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★2026 공사★\152. 2026년 구국도(동부권역) 태풍 및 집중호우 대비 빗물받이 및 배수로 준설공사\"/>
    </mc:Choice>
  </mc:AlternateContent>
  <xr:revisionPtr revIDLastSave="0" documentId="13_ncr:1_{C5105365-71C1-48F6-B43A-E8FFFE0B629C}" xr6:coauthVersionLast="47" xr6:coauthVersionMax="47" xr10:uidLastSave="{00000000-0000-0000-0000-000000000000}"/>
  <bookViews>
    <workbookView xWindow="-28920" yWindow="45" windowWidth="29040" windowHeight="15720" tabRatio="852" firstSheet="10" activeTab="10" xr2:uid="{00000000-000D-0000-FFFF-FFFF00000000}"/>
  </bookViews>
  <sheets>
    <sheet name="24. 1. 2." sheetId="61" state="hidden" r:id="rId1"/>
    <sheet name="2024 상반기(직종)" sheetId="62" state="hidden" r:id="rId2"/>
    <sheet name="01.설계서표지" sheetId="56" state="hidden" r:id="rId3"/>
    <sheet name="간지1" sheetId="55" state="hidden" r:id="rId4"/>
    <sheet name="설계설명서" sheetId="54" state="hidden" r:id="rId5"/>
    <sheet name="간지1 (2)" sheetId="57" state="hidden" r:id="rId6"/>
    <sheet name="일시방" sheetId="58" state="hidden" r:id="rId7"/>
    <sheet name="특시방" sheetId="59" state="hidden" r:id="rId8"/>
    <sheet name="갑지" sheetId="65" state="hidden" r:id="rId9"/>
    <sheet name="---(갑지)" sheetId="60" state="hidden" r:id="rId10"/>
    <sheet name="원가" sheetId="3" r:id="rId11"/>
    <sheet name="내역" sheetId="4" r:id="rId12"/>
    <sheet name="수량산출근거(오수)" sheetId="46" state="hidden" r:id="rId13"/>
    <sheet name="오수 250" sheetId="37" state="hidden" r:id="rId14"/>
    <sheet name="우수 트렌치" sheetId="50" state="hidden" r:id="rId15"/>
    <sheet name="재료비" sheetId="32" state="hidden" r:id="rId16"/>
    <sheet name="운반거리조견표" sheetId="41" state="hidden" r:id="rId17"/>
    <sheet name="질의" sheetId="64" state="hidden" r:id="rId18"/>
    <sheet name="유가정보" sheetId="63" state="hidden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</externalReferences>
  <definedNames>
    <definedName name="_" localSheetId="9">'[1]수량산출(type별)'!#REF!</definedName>
    <definedName name="_">'[1]수량산출(type별)'!#REF!</definedName>
    <definedName name="_______SBB1" localSheetId="9">#REF!</definedName>
    <definedName name="_______SBB1">#REF!</definedName>
    <definedName name="_______SBB2" localSheetId="9">#REF!</definedName>
    <definedName name="_______SBB2">#REF!</definedName>
    <definedName name="_______SBB3" localSheetId="9">#REF!</definedName>
    <definedName name="_______SBB3">#REF!</definedName>
    <definedName name="_______SBB4" localSheetId="9">#REF!</definedName>
    <definedName name="_______SBB4">#REF!</definedName>
    <definedName name="_______SBB5" localSheetId="9">#REF!</definedName>
    <definedName name="_______SBB5">#REF!</definedName>
    <definedName name="_______SHH1" localSheetId="9">#REF!</definedName>
    <definedName name="_______SHH1">#REF!</definedName>
    <definedName name="_______SHH2" localSheetId="9">#REF!</definedName>
    <definedName name="_______SHH2">#REF!</definedName>
    <definedName name="_______SHH3" localSheetId="9">#REF!</definedName>
    <definedName name="_______SHH3">#REF!</definedName>
    <definedName name="______aab42" localSheetId="9">#REF!</definedName>
    <definedName name="______aab42">#REF!</definedName>
    <definedName name="______SHH1">#REF!</definedName>
    <definedName name="______SHH2">#REF!</definedName>
    <definedName name="______SHH3">#REF!</definedName>
    <definedName name="_____P1" localSheetId="9">#REF!</definedName>
    <definedName name="_____P1">#REF!</definedName>
    <definedName name="_____SBB1" localSheetId="9">#REF!</definedName>
    <definedName name="_____SBB1">#REF!</definedName>
    <definedName name="_____SBB2" localSheetId="9">#REF!</definedName>
    <definedName name="_____SBB2">#REF!</definedName>
    <definedName name="_____SBB3" localSheetId="9">#REF!</definedName>
    <definedName name="_____SBB3">#REF!</definedName>
    <definedName name="_____SBB4" localSheetId="9">#REF!</definedName>
    <definedName name="_____SBB4">#REF!</definedName>
    <definedName name="_____SBB5" localSheetId="9">#REF!</definedName>
    <definedName name="_____SBB5">#REF!</definedName>
    <definedName name="_____SHH1" localSheetId="9">#REF!</definedName>
    <definedName name="_____SHH1">#REF!</definedName>
    <definedName name="_____SHH2" localSheetId="9">#REF!</definedName>
    <definedName name="_____SHH2">#REF!</definedName>
    <definedName name="_____SHH3" localSheetId="9">#REF!</definedName>
    <definedName name="_____SHH3">#REF!</definedName>
    <definedName name="____a1">'[2]1호맨홀토공'!$R$12</definedName>
    <definedName name="____a11" localSheetId="9">#REF!</definedName>
    <definedName name="____a11">#REF!</definedName>
    <definedName name="____aab42" localSheetId="9">#REF!</definedName>
    <definedName name="____aab42">#REF!</definedName>
    <definedName name="____HSH1" localSheetId="9">#REF!</definedName>
    <definedName name="____HSH1">#REF!</definedName>
    <definedName name="____HSH2" localSheetId="9">#REF!</definedName>
    <definedName name="____HSH2">#REF!</definedName>
    <definedName name="____NP1" localSheetId="9">#REF!</definedName>
    <definedName name="____NP1">#REF!</definedName>
    <definedName name="____NP2" localSheetId="9">#REF!</definedName>
    <definedName name="____NP2">#REF!</definedName>
    <definedName name="____NSH1" localSheetId="9">#REF!</definedName>
    <definedName name="____NSH1">#REF!</definedName>
    <definedName name="____NSH2" localSheetId="9">#REF!</definedName>
    <definedName name="____NSH2">#REF!</definedName>
    <definedName name="____p1" localSheetId="9">#REF!</definedName>
    <definedName name="____p1">#REF!</definedName>
    <definedName name="____SBB1" localSheetId="9">#REF!</definedName>
    <definedName name="____SBB1">#REF!</definedName>
    <definedName name="____SBB2" localSheetId="9">#REF!</definedName>
    <definedName name="____SBB2">#REF!</definedName>
    <definedName name="____SBB3" localSheetId="9">#REF!</definedName>
    <definedName name="____SBB3">#REF!</definedName>
    <definedName name="____SBB4" localSheetId="9">#REF!</definedName>
    <definedName name="____SBB4">#REF!</definedName>
    <definedName name="____SBB5" localSheetId="9">#REF!</definedName>
    <definedName name="____SBB5">#REF!</definedName>
    <definedName name="____SHH1" localSheetId="9">#REF!</definedName>
    <definedName name="____SHH1">#REF!</definedName>
    <definedName name="____SHH2" localSheetId="9">#REF!</definedName>
    <definedName name="____SHH2">#REF!</definedName>
    <definedName name="____SHH3" localSheetId="9">#REF!</definedName>
    <definedName name="____SHH3">#REF!</definedName>
    <definedName name="___a1">'[2]1호맨홀토공'!$R$12</definedName>
    <definedName name="___a11" localSheetId="9">#REF!</definedName>
    <definedName name="___a11">#REF!</definedName>
    <definedName name="___DOG1" localSheetId="9">#REF!</definedName>
    <definedName name="___DOG1">#REF!</definedName>
    <definedName name="___DOG2" localSheetId="9">#REF!</definedName>
    <definedName name="___DOG2">#REF!</definedName>
    <definedName name="___DOG3" localSheetId="9">#REF!</definedName>
    <definedName name="___DOG3">#REF!</definedName>
    <definedName name="___DOG4" localSheetId="9">#REF!</definedName>
    <definedName name="___DOG4">#REF!</definedName>
    <definedName name="___HSH1" localSheetId="9">#REF!</definedName>
    <definedName name="___HSH1">#REF!</definedName>
    <definedName name="___HSH2" localSheetId="9">#REF!</definedName>
    <definedName name="___HSH2">#REF!</definedName>
    <definedName name="___NP1" localSheetId="9">#REF!</definedName>
    <definedName name="___NP1">#REF!</definedName>
    <definedName name="___NP2" localSheetId="9">#REF!</definedName>
    <definedName name="___NP2">#REF!</definedName>
    <definedName name="___NSH1" localSheetId="9">#REF!</definedName>
    <definedName name="___NSH1">#REF!</definedName>
    <definedName name="___NSH2" localSheetId="9">#REF!</definedName>
    <definedName name="___NSH2">#REF!</definedName>
    <definedName name="___p1" localSheetId="9">#REF!</definedName>
    <definedName name="___p1">#REF!</definedName>
    <definedName name="___P3" hidden="1">{#N/A,#N/A,FALSE,"배수1"}</definedName>
    <definedName name="___P4" hidden="1">{#N/A,#N/A,FALSE,"혼합골재"}</definedName>
    <definedName name="___P5" hidden="1">{#N/A,#N/A,FALSE,"배수1"}</definedName>
    <definedName name="___P6" hidden="1">{#N/A,#N/A,FALSE,"2~8번"}</definedName>
    <definedName name="___PH1" localSheetId="9">#REF!</definedName>
    <definedName name="___PH1">#REF!</definedName>
    <definedName name="___PI48" localSheetId="9">#REF!</definedName>
    <definedName name="___PI48">#REF!</definedName>
    <definedName name="___PI60" localSheetId="9">#REF!</definedName>
    <definedName name="___PI60">#REF!</definedName>
    <definedName name="___Q1" localSheetId="9">BlankMacro1</definedName>
    <definedName name="___Q1">BlankMacro1</definedName>
    <definedName name="___Q5" localSheetId="9">BlankMacro1</definedName>
    <definedName name="___Q5">BlankMacro1</definedName>
    <definedName name="___RO110" localSheetId="9">#REF!</definedName>
    <definedName name="___RO110">#REF!</definedName>
    <definedName name="___RO22" localSheetId="9">#REF!</definedName>
    <definedName name="___RO22">#REF!</definedName>
    <definedName name="___RO35" localSheetId="9">#REF!</definedName>
    <definedName name="___RO35">#REF!</definedName>
    <definedName name="___RO60" localSheetId="9">#REF!</definedName>
    <definedName name="___RO60">#REF!</definedName>
    <definedName name="___RO80" localSheetId="9">#REF!</definedName>
    <definedName name="___RO80">#REF!</definedName>
    <definedName name="___SBB1" localSheetId="9">#REF!</definedName>
    <definedName name="___SBB1">#REF!</definedName>
    <definedName name="___SBB2" localSheetId="9">#REF!</definedName>
    <definedName name="___SBB2">#REF!</definedName>
    <definedName name="___SBB3" localSheetId="9">#REF!</definedName>
    <definedName name="___SBB3">#REF!</definedName>
    <definedName name="___SBB4" localSheetId="9">#REF!</definedName>
    <definedName name="___SBB4">#REF!</definedName>
    <definedName name="___SBB5" localSheetId="9">#REF!</definedName>
    <definedName name="___SBB5">#REF!</definedName>
    <definedName name="___SHH1" localSheetId="9">#REF!</definedName>
    <definedName name="___SHH1">#REF!</definedName>
    <definedName name="___SHH2" localSheetId="9">#REF!</definedName>
    <definedName name="___SHH2">#REF!</definedName>
    <definedName name="___SHH3" localSheetId="9">#REF!</definedName>
    <definedName name="___SHH3">#REF!</definedName>
    <definedName name="___TON1" localSheetId="9">#REF!</definedName>
    <definedName name="___TON1">#REF!</definedName>
    <definedName name="___TON2" localSheetId="9">#REF!</definedName>
    <definedName name="___TON2">#REF!</definedName>
    <definedName name="___WW2" localSheetId="9">#REF!</definedName>
    <definedName name="___WW2">#REF!</definedName>
    <definedName name="___WW6" localSheetId="9">#REF!</definedName>
    <definedName name="___WW6">#REF!</definedName>
    <definedName name="__A1" localSheetId="9">BlankMacro1</definedName>
    <definedName name="__A1">BlankMacro1</definedName>
    <definedName name="__A11" localSheetId="9">BlankMacro1</definedName>
    <definedName name="__A11">BlankMacro1</definedName>
    <definedName name="__A12" localSheetId="9">BlankMacro1</definedName>
    <definedName name="__A12">BlankMacro1</definedName>
    <definedName name="__A13" localSheetId="9">BlankMacro1</definedName>
    <definedName name="__A13">BlankMacro1</definedName>
    <definedName name="__A14" localSheetId="9">BlankMacro1</definedName>
    <definedName name="__A14">BlankMacro1</definedName>
    <definedName name="__A15" localSheetId="9">BlankMacro1</definedName>
    <definedName name="__A15">BlankMacro1</definedName>
    <definedName name="__A2" localSheetId="9">BlankMacro1</definedName>
    <definedName name="__A2">BlankMacro1</definedName>
    <definedName name="__A3" localSheetId="9">BlankMacro1</definedName>
    <definedName name="__A3">BlankMacro1</definedName>
    <definedName name="__A4" localSheetId="9">BlankMacro1</definedName>
    <definedName name="__A4">BlankMacro1</definedName>
    <definedName name="__A5" localSheetId="9">BlankMacro1</definedName>
    <definedName name="__A5">BlankMacro1</definedName>
    <definedName name="__A6" localSheetId="9">BlankMacro1</definedName>
    <definedName name="__A6">BlankMacro1</definedName>
    <definedName name="__A7" localSheetId="9">BlankMacro1</definedName>
    <definedName name="__A7">BlankMacro1</definedName>
    <definedName name="__A8" localSheetId="9">BlankMacro1</definedName>
    <definedName name="__A8">BlankMacro1</definedName>
    <definedName name="__A81620" localSheetId="9">#REF!</definedName>
    <definedName name="__A81620">#REF!</definedName>
    <definedName name="__A9" localSheetId="9">BlankMacro1</definedName>
    <definedName name="__A9">BlankMacro1</definedName>
    <definedName name="__aab42" localSheetId="9">#REF!</definedName>
    <definedName name="__aab42">#REF!</definedName>
    <definedName name="__AE1" localSheetId="9">BlankMacro1</definedName>
    <definedName name="__AE1">BlankMacro1</definedName>
    <definedName name="__AE2" localSheetId="9">BlankMacro1</definedName>
    <definedName name="__AE2">BlankMacro1</definedName>
    <definedName name="__AE3" localSheetId="9">BlankMacro1</definedName>
    <definedName name="__AE3">BlankMacro1</definedName>
    <definedName name="__box01" localSheetId="9">#REF!</definedName>
    <definedName name="__box01">#REF!</definedName>
    <definedName name="__DemandLoad">TRUE</definedName>
    <definedName name="__DOG1" localSheetId="9">#REF!</definedName>
    <definedName name="__DOG1">#REF!</definedName>
    <definedName name="__DOG2" localSheetId="9">#REF!</definedName>
    <definedName name="__DOG2">#REF!</definedName>
    <definedName name="__DOG22" localSheetId="9">#REF!</definedName>
    <definedName name="__DOG22">#REF!</definedName>
    <definedName name="__DOG3" localSheetId="9">#REF!</definedName>
    <definedName name="__DOG3">#REF!</definedName>
    <definedName name="__DOG33" localSheetId="9">#REF!</definedName>
    <definedName name="__DOG33">#REF!</definedName>
    <definedName name="__DOG4" localSheetId="9">#REF!</definedName>
    <definedName name="__DOG4">#REF!</definedName>
    <definedName name="__E1" localSheetId="9">BlankMacro1</definedName>
    <definedName name="__E1">BlankMacro1</definedName>
    <definedName name="__E10" localSheetId="9">BlankMacro1</definedName>
    <definedName name="__E10">BlankMacro1</definedName>
    <definedName name="__E2" localSheetId="9">BlankMacro1</definedName>
    <definedName name="__E2">BlankMacro1</definedName>
    <definedName name="__E3" localSheetId="9">BlankMacro1</definedName>
    <definedName name="__E3">BlankMacro1</definedName>
    <definedName name="__E4" localSheetId="9">BlankMacro1</definedName>
    <definedName name="__E4">BlankMacro1</definedName>
    <definedName name="__E5" localSheetId="9">BlankMacro1</definedName>
    <definedName name="__E5">BlankMacro1</definedName>
    <definedName name="__E6" localSheetId="9">BlankMacro1</definedName>
    <definedName name="__E6">BlankMacro1</definedName>
    <definedName name="__E7" localSheetId="9">BlankMacro1</definedName>
    <definedName name="__E7">BlankMacro1</definedName>
    <definedName name="__E8" localSheetId="9">BlankMacro1</definedName>
    <definedName name="__E8">BlankMacro1</definedName>
    <definedName name="__E9" localSheetId="9">BlankMacro1</definedName>
    <definedName name="__E9">BlankMacro1</definedName>
    <definedName name="__EW1" localSheetId="9">BlankMacro1</definedName>
    <definedName name="__EW1">BlankMacro1</definedName>
    <definedName name="__EW2" localSheetId="9">BlankMacro1</definedName>
    <definedName name="__EW2">BlankMacro1</definedName>
    <definedName name="__EW3" localSheetId="9">BlankMacro1</definedName>
    <definedName name="__EW3">BlankMacro1</definedName>
    <definedName name="__FBB1" localSheetId="9">#REF!</definedName>
    <definedName name="__FBB1">#REF!</definedName>
    <definedName name="__FBB2" localSheetId="9">#REF!</definedName>
    <definedName name="__FBB2">#REF!</definedName>
    <definedName name="__FBB3" localSheetId="9">#REF!</definedName>
    <definedName name="__FBB3">#REF!</definedName>
    <definedName name="__fg34444" localSheetId="9">BlankMacro1</definedName>
    <definedName name="__fg34444">BlankMacro1</definedName>
    <definedName name="__FHH1" localSheetId="9">#REF!</definedName>
    <definedName name="__FHH1">#REF!</definedName>
    <definedName name="__FHH2" localSheetId="9">#REF!</definedName>
    <definedName name="__FHH2">#REF!</definedName>
    <definedName name="__FHH3" localSheetId="9">#REF!</definedName>
    <definedName name="__FHH3">#REF!</definedName>
    <definedName name="__Fld01" localSheetId="9">#REF!</definedName>
    <definedName name="__Fld01">#REF!</definedName>
    <definedName name="__Fld02" localSheetId="9">#REF!</definedName>
    <definedName name="__Fld02">#REF!</definedName>
    <definedName name="__Fld03" localSheetId="9">#REF!</definedName>
    <definedName name="__Fld03">#REF!</definedName>
    <definedName name="__Fld04" localSheetId="9">#REF!</definedName>
    <definedName name="__Fld04">#REF!</definedName>
    <definedName name="__Fld05" localSheetId="9">#REF!</definedName>
    <definedName name="__Fld05">#REF!</definedName>
    <definedName name="__Fld06" localSheetId="9">#REF!</definedName>
    <definedName name="__Fld06">#REF!</definedName>
    <definedName name="__Fld07" localSheetId="9">#REF!</definedName>
    <definedName name="__Fld07">#REF!</definedName>
    <definedName name="__Fld08" localSheetId="9">#REF!</definedName>
    <definedName name="__Fld08">#REF!</definedName>
    <definedName name="__Fld09" localSheetId="9">#REF!</definedName>
    <definedName name="__Fld09">#REF!</definedName>
    <definedName name="__Fld10" localSheetId="9">#REF!</definedName>
    <definedName name="__Fld10">#REF!</definedName>
    <definedName name="__Fld11" localSheetId="9">#REF!</definedName>
    <definedName name="__Fld11">#REF!</definedName>
    <definedName name="__Fld13" localSheetId="9">#REF!</definedName>
    <definedName name="__Fld13">#REF!</definedName>
    <definedName name="__Fld14" localSheetId="9">#REF!</definedName>
    <definedName name="__Fld14">#REF!</definedName>
    <definedName name="__Fld15" localSheetId="9">#REF!</definedName>
    <definedName name="__Fld15">#REF!</definedName>
    <definedName name="__Fld16" localSheetId="9">#REF!</definedName>
    <definedName name="__Fld16">#REF!</definedName>
    <definedName name="__Fld18" localSheetId="9">#REF!</definedName>
    <definedName name="__Fld18">#REF!</definedName>
    <definedName name="__Fld19" localSheetId="9">#REF!</definedName>
    <definedName name="__Fld19">#REF!</definedName>
    <definedName name="__Fld20" localSheetId="9">#REF!</definedName>
    <definedName name="__Fld20">#REF!</definedName>
    <definedName name="__FRL2" localSheetId="9">#REF!</definedName>
    <definedName name="__FRL2">#REF!</definedName>
    <definedName name="__FRU2" localSheetId="9">#REF!</definedName>
    <definedName name="__FRU2">#REF!</definedName>
    <definedName name="__FSL1" localSheetId="9">#REF!</definedName>
    <definedName name="__FSL1">#REF!</definedName>
    <definedName name="__FSL2" localSheetId="9">#REF!</definedName>
    <definedName name="__FSL2">#REF!</definedName>
    <definedName name="__FSU1" localSheetId="9">#REF!</definedName>
    <definedName name="__FSU1">#REF!</definedName>
    <definedName name="__FSU2" localSheetId="9">#REF!</definedName>
    <definedName name="__FSU2">#REF!</definedName>
    <definedName name="__GHH1" localSheetId="9">#REF!</definedName>
    <definedName name="__GHH1">#REF!</definedName>
    <definedName name="__GHH2" localSheetId="9">#REF!</definedName>
    <definedName name="__GHH2">#REF!</definedName>
    <definedName name="__H600000" localSheetId="9">#REF!</definedName>
    <definedName name="__H600000">#REF!</definedName>
    <definedName name="__HPP1" localSheetId="9">#REF!</definedName>
    <definedName name="__HPP1">#REF!</definedName>
    <definedName name="__HSH1" localSheetId="9">#REF!</definedName>
    <definedName name="__HSH1">#REF!</definedName>
    <definedName name="__HSH2" localSheetId="9">#REF!</definedName>
    <definedName name="__HSH2">#REF!</definedName>
    <definedName name="__IL1" localSheetId="9">#REF!</definedName>
    <definedName name="__IL1">#REF!</definedName>
    <definedName name="__IntlFixup" hidden="1">TRUE</definedName>
    <definedName name="__IV69350" localSheetId="9">#REF!</definedName>
    <definedName name="__IV69350">#REF!</definedName>
    <definedName name="__IV70230" localSheetId="9">#REF!</definedName>
    <definedName name="__IV70230">#REF!</definedName>
    <definedName name="__IV90230" localSheetId="9">#REF!</definedName>
    <definedName name="__IV90230">#REF!</definedName>
    <definedName name="__iz1" localSheetId="9">#REF!</definedName>
    <definedName name="__iz1">#REF!</definedName>
    <definedName name="__JEA1" localSheetId="9">#REF!</definedName>
    <definedName name="__JEA1">#REF!</definedName>
    <definedName name="__jea11" localSheetId="9">#REF!</definedName>
    <definedName name="__jea11">#REF!</definedName>
    <definedName name="__JEA2" localSheetId="9">#REF!</definedName>
    <definedName name="__JEA2">#REF!</definedName>
    <definedName name="__jea22" localSheetId="9">#REF!</definedName>
    <definedName name="__jea22">#REF!</definedName>
    <definedName name="__jz1" localSheetId="9">#REF!</definedName>
    <definedName name="__jz1">#REF!</definedName>
    <definedName name="__KLN1" localSheetId="9">#REF!</definedName>
    <definedName name="__KLN1">#REF!</definedName>
    <definedName name="__kz1" localSheetId="9">#REF!</definedName>
    <definedName name="__kz1">#REF!</definedName>
    <definedName name="__Lg1" localSheetId="9">#REF!</definedName>
    <definedName name="__Lg1">#REF!</definedName>
    <definedName name="__Lg2" localSheetId="9">#REF!</definedName>
    <definedName name="__Lg2">#REF!</definedName>
    <definedName name="__LP1" localSheetId="9">#REF!</definedName>
    <definedName name="__LP1">#REF!</definedName>
    <definedName name="__LP2" localSheetId="9">#REF!</definedName>
    <definedName name="__LP2">#REF!</definedName>
    <definedName name="__Lw1" localSheetId="9">#REF!</definedName>
    <definedName name="__Lw1">#REF!</definedName>
    <definedName name="__Lw2" localSheetId="9">#REF!</definedName>
    <definedName name="__Lw2">#REF!</definedName>
    <definedName name="__MaL1" localSheetId="9">#REF!</definedName>
    <definedName name="__MaL1">#REF!</definedName>
    <definedName name="__MaL2" localSheetId="9">#REF!</definedName>
    <definedName name="__MaL2">#REF!</definedName>
    <definedName name="__MBL1">'[3]TYPE-1'!$T$9</definedName>
    <definedName name="__mz1" localSheetId="9">#REF!</definedName>
    <definedName name="__mz1">#REF!</definedName>
    <definedName name="__NLL1" localSheetId="9">#REF!</definedName>
    <definedName name="__NLL1">#REF!</definedName>
    <definedName name="__NLL2" localSheetId="9">#REF!</definedName>
    <definedName name="__NLL2">#REF!</definedName>
    <definedName name="__NLL3" localSheetId="9">#REF!</definedName>
    <definedName name="__NLL3">#REF!</definedName>
    <definedName name="__NLL4" localSheetId="9">#REF!</definedName>
    <definedName name="__NLL4">#REF!</definedName>
    <definedName name="__NLL5" localSheetId="9">#REF!</definedName>
    <definedName name="__NLL5">#REF!</definedName>
    <definedName name="__No3" localSheetId="9">#REF!</definedName>
    <definedName name="__No3">#REF!</definedName>
    <definedName name="__NP1" localSheetId="9">#REF!</definedName>
    <definedName name="__NP1">#REF!</definedName>
    <definedName name="__NP2" localSheetId="9">#REF!</definedName>
    <definedName name="__NP2">#REF!</definedName>
    <definedName name="__NSH1" localSheetId="9">#REF!</definedName>
    <definedName name="__NSH1">#REF!</definedName>
    <definedName name="__NSH2" localSheetId="9">#REF!</definedName>
    <definedName name="__NSH2">#REF!</definedName>
    <definedName name="__nz1" localSheetId="9">#REF!</definedName>
    <definedName name="__nz1">#REF!</definedName>
    <definedName name="__p1" localSheetId="9">#REF!</definedName>
    <definedName name="__p1">#REF!</definedName>
    <definedName name="__pa1" localSheetId="9">#REF!</definedName>
    <definedName name="__pa1">#REF!</definedName>
    <definedName name="__pa2" localSheetId="9">#REF!</definedName>
    <definedName name="__pa2">#REF!</definedName>
    <definedName name="__PAG1" localSheetId="9">#REF!</definedName>
    <definedName name="__PAG1">#REF!</definedName>
    <definedName name="__PAG2" localSheetId="9">#REF!</definedName>
    <definedName name="__PAG2">#REF!</definedName>
    <definedName name="__PAG3" localSheetId="9">#REF!</definedName>
    <definedName name="__PAG3">#REF!</definedName>
    <definedName name="__PAG4" localSheetId="9">#REF!</definedName>
    <definedName name="__PAG4">#REF!</definedName>
    <definedName name="__PAG5" localSheetId="9">#REF!</definedName>
    <definedName name="__PAG5">#REF!</definedName>
    <definedName name="__PD1" localSheetId="9">#REF!</definedName>
    <definedName name="__PD1">#REF!</definedName>
    <definedName name="__PD11" localSheetId="9">#REF!</definedName>
    <definedName name="__PD11">#REF!</definedName>
    <definedName name="__PD2" localSheetId="9">#REF!</definedName>
    <definedName name="__PD2">#REF!</definedName>
    <definedName name="__PD22" localSheetId="9">#REF!</definedName>
    <definedName name="__PD22">#REF!</definedName>
    <definedName name="__PD3" localSheetId="9">#REF!</definedName>
    <definedName name="__PD3">#REF!</definedName>
    <definedName name="__PD33" localSheetId="9">#REF!</definedName>
    <definedName name="__PD33">#REF!</definedName>
    <definedName name="__PD4" localSheetId="9">#REF!</definedName>
    <definedName name="__PD4">#REF!</definedName>
    <definedName name="__PD44" localSheetId="9">#REF!</definedName>
    <definedName name="__PD44">#REF!</definedName>
    <definedName name="__PD5" localSheetId="9">#REF!</definedName>
    <definedName name="__PD5">#REF!</definedName>
    <definedName name="__PD55" localSheetId="9">#REF!</definedName>
    <definedName name="__PD55">#REF!</definedName>
    <definedName name="__PDX1" localSheetId="9">#REF!</definedName>
    <definedName name="__PDX1">#REF!</definedName>
    <definedName name="__PDX2" localSheetId="9">#REF!</definedName>
    <definedName name="__PDX2">#REF!</definedName>
    <definedName name="__PDX3" localSheetId="9">#REF!</definedName>
    <definedName name="__PDX3">#REF!</definedName>
    <definedName name="__PDX4" localSheetId="9">#REF!</definedName>
    <definedName name="__PDX4">#REF!</definedName>
    <definedName name="__PDX5" localSheetId="9">#REF!</definedName>
    <definedName name="__PDX5">#REF!</definedName>
    <definedName name="__PH1" localSheetId="9">#REF!</definedName>
    <definedName name="__PH1">#REF!</definedName>
    <definedName name="__PH2" localSheetId="9">#REF!</definedName>
    <definedName name="__PH2">#REF!</definedName>
    <definedName name="__PH3" localSheetId="9">#REF!</definedName>
    <definedName name="__PH3">#REF!</definedName>
    <definedName name="__PI48" localSheetId="9">#REF!</definedName>
    <definedName name="__PI48">#REF!</definedName>
    <definedName name="__PI60" localSheetId="9">#REF!</definedName>
    <definedName name="__PI60">#REF!</definedName>
    <definedName name="__PVC100" localSheetId="9">#REF!</definedName>
    <definedName name="__PVC100">#REF!</definedName>
    <definedName name="__PVC125" localSheetId="9">#REF!</definedName>
    <definedName name="__PVC125">#REF!</definedName>
    <definedName name="__PVC150" localSheetId="9">#REF!</definedName>
    <definedName name="__PVC150">#REF!</definedName>
    <definedName name="__px1" localSheetId="9">#REF!</definedName>
    <definedName name="__px1">#REF!</definedName>
    <definedName name="__px2" localSheetId="9">#REF!</definedName>
    <definedName name="__px2">#REF!</definedName>
    <definedName name="__Q1" localSheetId="9">BlankMacro1</definedName>
    <definedName name="__Q1">BlankMacro1</definedName>
    <definedName name="__Q2" localSheetId="9">BlankMacro1</definedName>
    <definedName name="__Q2">BlankMacro1</definedName>
    <definedName name="__Q3" localSheetId="9">BlankMacro1</definedName>
    <definedName name="__Q3">BlankMacro1</definedName>
    <definedName name="__Q4" localSheetId="9">BlankMacro1</definedName>
    <definedName name="__Q4">BlankMacro1</definedName>
    <definedName name="__Q5" localSheetId="9">BlankMacro1</definedName>
    <definedName name="__Q5">BlankMacro1</definedName>
    <definedName name="__Q6" localSheetId="9">BlankMacro1</definedName>
    <definedName name="__Q6">BlankMacro1</definedName>
    <definedName name="__Q7" localSheetId="9">BlankMacro1</definedName>
    <definedName name="__Q7">BlankMacro1</definedName>
    <definedName name="__Q8" localSheetId="9">BlankMacro1</definedName>
    <definedName name="__Q8">BlankMacro1</definedName>
    <definedName name="__Q9" localSheetId="9">BlankMacro1</definedName>
    <definedName name="__Q9">BlankMacro1</definedName>
    <definedName name="__RD1" localSheetId="9">#REF!</definedName>
    <definedName name="__RD1">#REF!</definedName>
    <definedName name="__RD2" localSheetId="9">#REF!</definedName>
    <definedName name="__RD2">#REF!</definedName>
    <definedName name="__RD3" localSheetId="9">#REF!</definedName>
    <definedName name="__RD3">#REF!</definedName>
    <definedName name="__RD5">[4]교각계산!$K$86</definedName>
    <definedName name="__RL1" localSheetId="9">#REF!</definedName>
    <definedName name="__RL1">#REF!</definedName>
    <definedName name="__RL2" localSheetId="9">#REF!</definedName>
    <definedName name="__RL2">#REF!</definedName>
    <definedName name="__RL3" localSheetId="9">#REF!</definedName>
    <definedName name="__RL3">#REF!</definedName>
    <definedName name="__RO110" localSheetId="9">#REF!</definedName>
    <definedName name="__RO110">#REF!</definedName>
    <definedName name="__RO22" localSheetId="9">#REF!</definedName>
    <definedName name="__RO22">#REF!</definedName>
    <definedName name="__RO35" localSheetId="9">#REF!</definedName>
    <definedName name="__RO35">#REF!</definedName>
    <definedName name="__RO45" localSheetId="9">#REF!</definedName>
    <definedName name="__RO45">#REF!</definedName>
    <definedName name="__RO60" localSheetId="9">#REF!</definedName>
    <definedName name="__RO60">#REF!</definedName>
    <definedName name="__RO80" localSheetId="9">#REF!</definedName>
    <definedName name="__RO80">#REF!</definedName>
    <definedName name="__S3" hidden="1">{#N/A,#N/A,FALSE,"포장2"}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 localSheetId="9">#REF!</definedName>
    <definedName name="__shh1">#REF!</definedName>
    <definedName name="__shh10" localSheetId="9">#REF!</definedName>
    <definedName name="__shh10">#REF!</definedName>
    <definedName name="__shh11" localSheetId="9">#REF!</definedName>
    <definedName name="__shh11">#REF!</definedName>
    <definedName name="__shh12" localSheetId="9">#REF!</definedName>
    <definedName name="__shh12">#REF!</definedName>
    <definedName name="__SHH13" localSheetId="9">#REF!</definedName>
    <definedName name="__SHH13">#REF!</definedName>
    <definedName name="__shh2" localSheetId="9">#REF!</definedName>
    <definedName name="__shh2">#REF!</definedName>
    <definedName name="__shh3" localSheetId="9">#REF!</definedName>
    <definedName name="__shh3">#REF!</definedName>
    <definedName name="__shh4" localSheetId="9">#REF!</definedName>
    <definedName name="__shh4">#REF!</definedName>
    <definedName name="__shh5" localSheetId="9">#REF!</definedName>
    <definedName name="__shh5">#REF!</definedName>
    <definedName name="__shh6" localSheetId="9">#REF!</definedName>
    <definedName name="__shh6">#REF!</definedName>
    <definedName name="__shh7" localSheetId="9">#REF!</definedName>
    <definedName name="__shh7">#REF!</definedName>
    <definedName name="__shh8" localSheetId="9">#REF!</definedName>
    <definedName name="__shh8">#REF!</definedName>
    <definedName name="__shh9" localSheetId="9">#REF!</definedName>
    <definedName name="__shh9">#REF!</definedName>
    <definedName name="__SLL1" localSheetId="9">#REF!</definedName>
    <definedName name="__SLL1">#REF!</definedName>
    <definedName name="__SLL2" localSheetId="9">#REF!</definedName>
    <definedName name="__SLL2">#REF!</definedName>
    <definedName name="__SLL3" localSheetId="9">#REF!</definedName>
    <definedName name="__SLL3">#REF!</definedName>
    <definedName name="__stp1" localSheetId="9">#REF!</definedName>
    <definedName name="__stp1">#REF!</definedName>
    <definedName name="__stp10" localSheetId="9">#REF!</definedName>
    <definedName name="__stp10">#REF!</definedName>
    <definedName name="__stp100" localSheetId="9">#REF!</definedName>
    <definedName name="__stp100">#REF!</definedName>
    <definedName name="__stp101" localSheetId="9">#REF!</definedName>
    <definedName name="__stp101">#REF!</definedName>
    <definedName name="__stp102" localSheetId="9">#REF!</definedName>
    <definedName name="__stp102">#REF!</definedName>
    <definedName name="__stp103" localSheetId="9">#REF!</definedName>
    <definedName name="__stp103">#REF!</definedName>
    <definedName name="__stp104" localSheetId="9">#REF!</definedName>
    <definedName name="__stp104">#REF!</definedName>
    <definedName name="__stp105" localSheetId="9">#REF!</definedName>
    <definedName name="__stp105">#REF!</definedName>
    <definedName name="__stp106" localSheetId="9">#REF!</definedName>
    <definedName name="__stp106">#REF!</definedName>
    <definedName name="__stp107" localSheetId="9">#REF!</definedName>
    <definedName name="__stp107">#REF!</definedName>
    <definedName name="__stp108" localSheetId="9">#REF!</definedName>
    <definedName name="__stp108">#REF!</definedName>
    <definedName name="__stp109" localSheetId="9">#REF!</definedName>
    <definedName name="__stp109">#REF!</definedName>
    <definedName name="__stp11" localSheetId="9">#REF!</definedName>
    <definedName name="__stp11">#REF!</definedName>
    <definedName name="__stp110" localSheetId="9">#REF!</definedName>
    <definedName name="__stp110">#REF!</definedName>
    <definedName name="__stp111" localSheetId="9">#REF!</definedName>
    <definedName name="__stp111">#REF!</definedName>
    <definedName name="__stp112" localSheetId="9">#REF!</definedName>
    <definedName name="__stp112">#REF!</definedName>
    <definedName name="__stp113" localSheetId="9">#REF!</definedName>
    <definedName name="__stp113">#REF!</definedName>
    <definedName name="__stp114" localSheetId="9">#REF!</definedName>
    <definedName name="__stp114">#REF!</definedName>
    <definedName name="__stp115" localSheetId="9">#REF!</definedName>
    <definedName name="__stp115">#REF!</definedName>
    <definedName name="__stp116" localSheetId="9">#REF!</definedName>
    <definedName name="__stp116">#REF!</definedName>
    <definedName name="__stp117" localSheetId="9">#REF!</definedName>
    <definedName name="__stp117">#REF!</definedName>
    <definedName name="__stp118" localSheetId="9">#REF!</definedName>
    <definedName name="__stp118">#REF!</definedName>
    <definedName name="__stp119" localSheetId="9">#REF!</definedName>
    <definedName name="__stp119">#REF!</definedName>
    <definedName name="__stp12" localSheetId="9">#REF!</definedName>
    <definedName name="__stp12">#REF!</definedName>
    <definedName name="__stp120" localSheetId="9">#REF!</definedName>
    <definedName name="__stp120">#REF!</definedName>
    <definedName name="__stp121" localSheetId="9">#REF!</definedName>
    <definedName name="__stp121">#REF!</definedName>
    <definedName name="__stp122" localSheetId="9">#REF!</definedName>
    <definedName name="__stp122">#REF!</definedName>
    <definedName name="__stp123" localSheetId="9">#REF!</definedName>
    <definedName name="__stp123">#REF!</definedName>
    <definedName name="__stp124" localSheetId="9">#REF!</definedName>
    <definedName name="__stp124">#REF!</definedName>
    <definedName name="__stp125" localSheetId="9">#REF!</definedName>
    <definedName name="__stp125">#REF!</definedName>
    <definedName name="__stp126" localSheetId="9">#REF!</definedName>
    <definedName name="__stp126">#REF!</definedName>
    <definedName name="__stp127" localSheetId="9">#REF!</definedName>
    <definedName name="__stp127">#REF!</definedName>
    <definedName name="__stp128" localSheetId="9">#REF!</definedName>
    <definedName name="__stp128">#REF!</definedName>
    <definedName name="__stp129" localSheetId="9">#REF!</definedName>
    <definedName name="__stp129">#REF!</definedName>
    <definedName name="__stp13" localSheetId="9">#REF!</definedName>
    <definedName name="__stp13">#REF!</definedName>
    <definedName name="__stp130" localSheetId="9">#REF!</definedName>
    <definedName name="__stp130">#REF!</definedName>
    <definedName name="__stp131" localSheetId="9">#REF!</definedName>
    <definedName name="__stp131">#REF!</definedName>
    <definedName name="__stp132" localSheetId="9">#REF!</definedName>
    <definedName name="__stp132">#REF!</definedName>
    <definedName name="__stp133" localSheetId="9">#REF!</definedName>
    <definedName name="__stp133">#REF!</definedName>
    <definedName name="__stp134" localSheetId="9">#REF!</definedName>
    <definedName name="__stp134">#REF!</definedName>
    <definedName name="__stp135" localSheetId="9">#REF!</definedName>
    <definedName name="__stp135">#REF!</definedName>
    <definedName name="__stp136" localSheetId="9">#REF!</definedName>
    <definedName name="__stp136">#REF!</definedName>
    <definedName name="__stp137" localSheetId="9">#REF!</definedName>
    <definedName name="__stp137">#REF!</definedName>
    <definedName name="__stp138" localSheetId="9">#REF!</definedName>
    <definedName name="__stp138">#REF!</definedName>
    <definedName name="__stp139" localSheetId="9">#REF!</definedName>
    <definedName name="__stp139">#REF!</definedName>
    <definedName name="__stp14" localSheetId="9">#REF!</definedName>
    <definedName name="__stp14">#REF!</definedName>
    <definedName name="__stp140" localSheetId="9">#REF!</definedName>
    <definedName name="__stp140">#REF!</definedName>
    <definedName name="__stp141" localSheetId="9">#REF!</definedName>
    <definedName name="__stp141">#REF!</definedName>
    <definedName name="__stp142" localSheetId="9">#REF!</definedName>
    <definedName name="__stp142">#REF!</definedName>
    <definedName name="__stp143" localSheetId="9">#REF!</definedName>
    <definedName name="__stp143">#REF!</definedName>
    <definedName name="__stp144" localSheetId="9">#REF!</definedName>
    <definedName name="__stp144">#REF!</definedName>
    <definedName name="__stp145" localSheetId="9">#REF!</definedName>
    <definedName name="__stp145">#REF!</definedName>
    <definedName name="__stp146" localSheetId="9">#REF!</definedName>
    <definedName name="__stp146">#REF!</definedName>
    <definedName name="__stp147" localSheetId="9">#REF!</definedName>
    <definedName name="__stp147">#REF!</definedName>
    <definedName name="__stp148" localSheetId="9">#REF!</definedName>
    <definedName name="__stp148">#REF!</definedName>
    <definedName name="__stp149" localSheetId="9">#REF!</definedName>
    <definedName name="__stp149">#REF!</definedName>
    <definedName name="__stp15" localSheetId="9">#REF!</definedName>
    <definedName name="__stp15">#REF!</definedName>
    <definedName name="__stp150" localSheetId="9">#REF!</definedName>
    <definedName name="__stp150">#REF!</definedName>
    <definedName name="__stp151" localSheetId="9">#REF!</definedName>
    <definedName name="__stp151">#REF!</definedName>
    <definedName name="__stp152" localSheetId="9">#REF!</definedName>
    <definedName name="__stp152">#REF!</definedName>
    <definedName name="__stp153" localSheetId="9">#REF!</definedName>
    <definedName name="__stp153">#REF!</definedName>
    <definedName name="__stp154" localSheetId="9">#REF!</definedName>
    <definedName name="__stp154">#REF!</definedName>
    <definedName name="__stp155" localSheetId="9">#REF!</definedName>
    <definedName name="__stp155">#REF!</definedName>
    <definedName name="__stp156" localSheetId="9">#REF!</definedName>
    <definedName name="__stp156">#REF!</definedName>
    <definedName name="__stp157" localSheetId="9">#REF!</definedName>
    <definedName name="__stp157">#REF!</definedName>
    <definedName name="__stp158" localSheetId="9">#REF!</definedName>
    <definedName name="__stp158">#REF!</definedName>
    <definedName name="__stp159" localSheetId="9">#REF!</definedName>
    <definedName name="__stp159">#REF!</definedName>
    <definedName name="__stp16" localSheetId="9">#REF!</definedName>
    <definedName name="__stp16">#REF!</definedName>
    <definedName name="__stp160" localSheetId="9">#REF!</definedName>
    <definedName name="__stp160">#REF!</definedName>
    <definedName name="__stp161" localSheetId="9">#REF!</definedName>
    <definedName name="__stp161">#REF!</definedName>
    <definedName name="__stp162" localSheetId="9">#REF!</definedName>
    <definedName name="__stp162">#REF!</definedName>
    <definedName name="__stp163" localSheetId="9">#REF!</definedName>
    <definedName name="__stp163">#REF!</definedName>
    <definedName name="__stp164" localSheetId="9">#REF!</definedName>
    <definedName name="__stp164">#REF!</definedName>
    <definedName name="__stp165" localSheetId="9">#REF!</definedName>
    <definedName name="__stp165">#REF!</definedName>
    <definedName name="__stp166" localSheetId="9">#REF!</definedName>
    <definedName name="__stp166">#REF!</definedName>
    <definedName name="__stp167" localSheetId="9">#REF!</definedName>
    <definedName name="__stp167">#REF!</definedName>
    <definedName name="__stp168" localSheetId="9">#REF!</definedName>
    <definedName name="__stp168">#REF!</definedName>
    <definedName name="__stp169" localSheetId="9">#REF!</definedName>
    <definedName name="__stp169">#REF!</definedName>
    <definedName name="__stp17" localSheetId="9">#REF!</definedName>
    <definedName name="__stp17">#REF!</definedName>
    <definedName name="__stp170" localSheetId="9">#REF!</definedName>
    <definedName name="__stp170">#REF!</definedName>
    <definedName name="__stp171" localSheetId="9">#REF!</definedName>
    <definedName name="__stp171">#REF!</definedName>
    <definedName name="__stp172" localSheetId="9">#REF!</definedName>
    <definedName name="__stp172">#REF!</definedName>
    <definedName name="__stp173" localSheetId="9">#REF!</definedName>
    <definedName name="__stp173">#REF!</definedName>
    <definedName name="__stp174" localSheetId="9">#REF!</definedName>
    <definedName name="__stp174">#REF!</definedName>
    <definedName name="__stp175" localSheetId="9">#REF!</definedName>
    <definedName name="__stp175">#REF!</definedName>
    <definedName name="__stp176" localSheetId="9">#REF!</definedName>
    <definedName name="__stp176">#REF!</definedName>
    <definedName name="__stp177" localSheetId="9">#REF!</definedName>
    <definedName name="__stp177">#REF!</definedName>
    <definedName name="__stp178" localSheetId="9">#REF!</definedName>
    <definedName name="__stp178">#REF!</definedName>
    <definedName name="__stp179" localSheetId="9">#REF!</definedName>
    <definedName name="__stp179">#REF!</definedName>
    <definedName name="__stp18" localSheetId="9">#REF!</definedName>
    <definedName name="__stp18">#REF!</definedName>
    <definedName name="__stp180" localSheetId="9">#REF!</definedName>
    <definedName name="__stp180">#REF!</definedName>
    <definedName name="__stp181" localSheetId="9">#REF!</definedName>
    <definedName name="__stp181">#REF!</definedName>
    <definedName name="__stp182" localSheetId="9">#REF!</definedName>
    <definedName name="__stp182">#REF!</definedName>
    <definedName name="__stp183" localSheetId="9">#REF!</definedName>
    <definedName name="__stp183">#REF!</definedName>
    <definedName name="__stp184" localSheetId="9">#REF!</definedName>
    <definedName name="__stp184">#REF!</definedName>
    <definedName name="__stp185" localSheetId="9">#REF!</definedName>
    <definedName name="__stp185">#REF!</definedName>
    <definedName name="__stp186" localSheetId="9">#REF!</definedName>
    <definedName name="__stp186">#REF!</definedName>
    <definedName name="__stp187" localSheetId="9">#REF!</definedName>
    <definedName name="__stp187">#REF!</definedName>
    <definedName name="__stp188" localSheetId="9">#REF!</definedName>
    <definedName name="__stp188">#REF!</definedName>
    <definedName name="__stp189" localSheetId="9">#REF!</definedName>
    <definedName name="__stp189">#REF!</definedName>
    <definedName name="__stp19" localSheetId="9">#REF!</definedName>
    <definedName name="__stp19">#REF!</definedName>
    <definedName name="__stp190" localSheetId="9">#REF!</definedName>
    <definedName name="__stp190">#REF!</definedName>
    <definedName name="__stp191" localSheetId="9">#REF!</definedName>
    <definedName name="__stp191">#REF!</definedName>
    <definedName name="__stp192" localSheetId="9">#REF!</definedName>
    <definedName name="__stp192">#REF!</definedName>
    <definedName name="__stp193" localSheetId="9">#REF!</definedName>
    <definedName name="__stp193">#REF!</definedName>
    <definedName name="__stp194" localSheetId="9">#REF!</definedName>
    <definedName name="__stp194">#REF!</definedName>
    <definedName name="__stp195" localSheetId="9">#REF!</definedName>
    <definedName name="__stp195">#REF!</definedName>
    <definedName name="__stp196" localSheetId="9">#REF!</definedName>
    <definedName name="__stp196">#REF!</definedName>
    <definedName name="__stp197" localSheetId="9">#REF!</definedName>
    <definedName name="__stp197">#REF!</definedName>
    <definedName name="__stp198" localSheetId="9">#REF!</definedName>
    <definedName name="__stp198">#REF!</definedName>
    <definedName name="__stp199" localSheetId="9">#REF!</definedName>
    <definedName name="__stp199">#REF!</definedName>
    <definedName name="__stp2" localSheetId="9">#REF!</definedName>
    <definedName name="__stp2">#REF!</definedName>
    <definedName name="__stp20" localSheetId="9">#REF!</definedName>
    <definedName name="__stp20">#REF!</definedName>
    <definedName name="__stp21" localSheetId="9">#REF!</definedName>
    <definedName name="__stp21">#REF!</definedName>
    <definedName name="__stp22" localSheetId="9">#REF!</definedName>
    <definedName name="__stp22">#REF!</definedName>
    <definedName name="__stp23" localSheetId="9">#REF!</definedName>
    <definedName name="__stp23">#REF!</definedName>
    <definedName name="__stp24" localSheetId="9">#REF!</definedName>
    <definedName name="__stp24">#REF!</definedName>
    <definedName name="__stp25" localSheetId="9">#REF!</definedName>
    <definedName name="__stp25">#REF!</definedName>
    <definedName name="__stp26" localSheetId="9">#REF!</definedName>
    <definedName name="__stp26">#REF!</definedName>
    <definedName name="__stp27" localSheetId="9">#REF!</definedName>
    <definedName name="__stp27">#REF!</definedName>
    <definedName name="__stp28" localSheetId="9">#REF!</definedName>
    <definedName name="__stp28">#REF!</definedName>
    <definedName name="__stp29" localSheetId="9">#REF!</definedName>
    <definedName name="__stp29">#REF!</definedName>
    <definedName name="__stp3" localSheetId="9">#REF!</definedName>
    <definedName name="__stp3">#REF!</definedName>
    <definedName name="__stp30" localSheetId="9">#REF!</definedName>
    <definedName name="__stp30">#REF!</definedName>
    <definedName name="__stp31" localSheetId="9">#REF!</definedName>
    <definedName name="__stp31">#REF!</definedName>
    <definedName name="__stp32" localSheetId="9">#REF!</definedName>
    <definedName name="__stp32">#REF!</definedName>
    <definedName name="__stp33" localSheetId="9">#REF!</definedName>
    <definedName name="__stp33">#REF!</definedName>
    <definedName name="__stp34" localSheetId="9">#REF!</definedName>
    <definedName name="__stp34">#REF!</definedName>
    <definedName name="__stp35" localSheetId="9">#REF!</definedName>
    <definedName name="__stp35">#REF!</definedName>
    <definedName name="__stp36" localSheetId="9">#REF!</definedName>
    <definedName name="__stp36">#REF!</definedName>
    <definedName name="__stp37" localSheetId="9">#REF!</definedName>
    <definedName name="__stp37">#REF!</definedName>
    <definedName name="__stp38" localSheetId="9">#REF!</definedName>
    <definedName name="__stp38">#REF!</definedName>
    <definedName name="__stp39" localSheetId="9">#REF!</definedName>
    <definedName name="__stp39">#REF!</definedName>
    <definedName name="__stp4" localSheetId="9">#REF!</definedName>
    <definedName name="__stp4">#REF!</definedName>
    <definedName name="__stp40" localSheetId="9">#REF!</definedName>
    <definedName name="__stp40">#REF!</definedName>
    <definedName name="__stp41" localSheetId="9">#REF!</definedName>
    <definedName name="__stp41">#REF!</definedName>
    <definedName name="__stp42" localSheetId="9">#REF!</definedName>
    <definedName name="__stp42">#REF!</definedName>
    <definedName name="__stp43" localSheetId="9">#REF!</definedName>
    <definedName name="__stp43">#REF!</definedName>
    <definedName name="__stp44" localSheetId="9">#REF!</definedName>
    <definedName name="__stp44">#REF!</definedName>
    <definedName name="__stp45" localSheetId="9">#REF!</definedName>
    <definedName name="__stp45">#REF!</definedName>
    <definedName name="__stp46" localSheetId="9">#REF!</definedName>
    <definedName name="__stp46">#REF!</definedName>
    <definedName name="__stp47" localSheetId="9">#REF!</definedName>
    <definedName name="__stp47">#REF!</definedName>
    <definedName name="__stp48" localSheetId="9">#REF!</definedName>
    <definedName name="__stp48">#REF!</definedName>
    <definedName name="__stp49" localSheetId="9">#REF!</definedName>
    <definedName name="__stp49">#REF!</definedName>
    <definedName name="__stp5" localSheetId="9">#REF!</definedName>
    <definedName name="__stp5">#REF!</definedName>
    <definedName name="__stp50" localSheetId="9">#REF!</definedName>
    <definedName name="__stp50">#REF!</definedName>
    <definedName name="__stp51" localSheetId="9">#REF!</definedName>
    <definedName name="__stp51">#REF!</definedName>
    <definedName name="__stp52" localSheetId="9">#REF!</definedName>
    <definedName name="__stp52">#REF!</definedName>
    <definedName name="__stp53" localSheetId="9">#REF!</definedName>
    <definedName name="__stp53">#REF!</definedName>
    <definedName name="__stp54" localSheetId="9">#REF!</definedName>
    <definedName name="__stp54">#REF!</definedName>
    <definedName name="__stp55" localSheetId="9">#REF!</definedName>
    <definedName name="__stp55">#REF!</definedName>
    <definedName name="__stp56" localSheetId="9">#REF!</definedName>
    <definedName name="__stp56">#REF!</definedName>
    <definedName name="__stp57" localSheetId="9">#REF!</definedName>
    <definedName name="__stp57">#REF!</definedName>
    <definedName name="__stp58" localSheetId="9">#REF!</definedName>
    <definedName name="__stp58">#REF!</definedName>
    <definedName name="__stp59" localSheetId="9">#REF!</definedName>
    <definedName name="__stp59">#REF!</definedName>
    <definedName name="__stp6" localSheetId="9">#REF!</definedName>
    <definedName name="__stp6">#REF!</definedName>
    <definedName name="__stp60" localSheetId="9">#REF!</definedName>
    <definedName name="__stp60">#REF!</definedName>
    <definedName name="__stp61" localSheetId="9">#REF!</definedName>
    <definedName name="__stp61">#REF!</definedName>
    <definedName name="__stp62" localSheetId="9">#REF!</definedName>
    <definedName name="__stp62">#REF!</definedName>
    <definedName name="__stp63" localSheetId="9">#REF!</definedName>
    <definedName name="__stp63">#REF!</definedName>
    <definedName name="__stp64" localSheetId="9">#REF!</definedName>
    <definedName name="__stp64">#REF!</definedName>
    <definedName name="__stp65" localSheetId="9">#REF!</definedName>
    <definedName name="__stp65">#REF!</definedName>
    <definedName name="__stp66" localSheetId="9">#REF!</definedName>
    <definedName name="__stp66">#REF!</definedName>
    <definedName name="__stp67" localSheetId="9">#REF!</definedName>
    <definedName name="__stp67">#REF!</definedName>
    <definedName name="__stp68" localSheetId="9">#REF!</definedName>
    <definedName name="__stp68">#REF!</definedName>
    <definedName name="__stp69" localSheetId="9">#REF!</definedName>
    <definedName name="__stp69">#REF!</definedName>
    <definedName name="__stp7" localSheetId="9">#REF!</definedName>
    <definedName name="__stp7">#REF!</definedName>
    <definedName name="__stp70" localSheetId="9">#REF!</definedName>
    <definedName name="__stp70">#REF!</definedName>
    <definedName name="__stp71" localSheetId="9">#REF!</definedName>
    <definedName name="__stp71">#REF!</definedName>
    <definedName name="__stp72" localSheetId="9">#REF!</definedName>
    <definedName name="__stp72">#REF!</definedName>
    <definedName name="__stp73" localSheetId="9">#REF!</definedName>
    <definedName name="__stp73">#REF!</definedName>
    <definedName name="__stp74" localSheetId="9">#REF!</definedName>
    <definedName name="__stp74">#REF!</definedName>
    <definedName name="__stp75" localSheetId="9">#REF!</definedName>
    <definedName name="__stp75">#REF!</definedName>
    <definedName name="__stp76" localSheetId="9">#REF!</definedName>
    <definedName name="__stp76">#REF!</definedName>
    <definedName name="__stp77" localSheetId="9">#REF!</definedName>
    <definedName name="__stp77">#REF!</definedName>
    <definedName name="__stp78" localSheetId="9">#REF!</definedName>
    <definedName name="__stp78">#REF!</definedName>
    <definedName name="__stp79" localSheetId="9">#REF!</definedName>
    <definedName name="__stp79">#REF!</definedName>
    <definedName name="__stp8" localSheetId="9">#REF!</definedName>
    <definedName name="__stp8">#REF!</definedName>
    <definedName name="__stp80" localSheetId="9">#REF!</definedName>
    <definedName name="__stp80">#REF!</definedName>
    <definedName name="__stp81" localSheetId="9">#REF!</definedName>
    <definedName name="__stp81">#REF!</definedName>
    <definedName name="__stp82" localSheetId="9">#REF!</definedName>
    <definedName name="__stp82">#REF!</definedName>
    <definedName name="__stp83" localSheetId="9">#REF!</definedName>
    <definedName name="__stp83">#REF!</definedName>
    <definedName name="__stp84" localSheetId="9">#REF!</definedName>
    <definedName name="__stp84">#REF!</definedName>
    <definedName name="__stp85" localSheetId="9">#REF!</definedName>
    <definedName name="__stp85">#REF!</definedName>
    <definedName name="__stp86" localSheetId="9">#REF!</definedName>
    <definedName name="__stp86">#REF!</definedName>
    <definedName name="__stp87" localSheetId="9">#REF!</definedName>
    <definedName name="__stp87">#REF!</definedName>
    <definedName name="__stp88" localSheetId="9">#REF!</definedName>
    <definedName name="__stp88">#REF!</definedName>
    <definedName name="__stp89" localSheetId="9">#REF!</definedName>
    <definedName name="__stp89">#REF!</definedName>
    <definedName name="__stp9" localSheetId="9">#REF!</definedName>
    <definedName name="__stp9">#REF!</definedName>
    <definedName name="__stp90" localSheetId="9">#REF!</definedName>
    <definedName name="__stp90">#REF!</definedName>
    <definedName name="__stp91" localSheetId="9">#REF!</definedName>
    <definedName name="__stp91">#REF!</definedName>
    <definedName name="__stp92" localSheetId="9">#REF!</definedName>
    <definedName name="__stp92">#REF!</definedName>
    <definedName name="__stp93" localSheetId="9">#REF!</definedName>
    <definedName name="__stp93">#REF!</definedName>
    <definedName name="__stp94" localSheetId="9">#REF!</definedName>
    <definedName name="__stp94">#REF!</definedName>
    <definedName name="__stp95" localSheetId="9">#REF!</definedName>
    <definedName name="__stp95">#REF!</definedName>
    <definedName name="__stp96" localSheetId="9">#REF!</definedName>
    <definedName name="__stp96">#REF!</definedName>
    <definedName name="__stp97" localSheetId="9">#REF!</definedName>
    <definedName name="__stp97">#REF!</definedName>
    <definedName name="__stp98" localSheetId="9">#REF!</definedName>
    <definedName name="__stp98">#REF!</definedName>
    <definedName name="__stp99" localSheetId="9">#REF!</definedName>
    <definedName name="__stp99">#REF!</definedName>
    <definedName name="__STT1" localSheetId="9">#REF!</definedName>
    <definedName name="__STT1">#REF!</definedName>
    <definedName name="__STT2" localSheetId="9">#REF!</definedName>
    <definedName name="__STT2">#REF!</definedName>
    <definedName name="__STT3" localSheetId="9">#REF!</definedName>
    <definedName name="__STT3">#REF!</definedName>
    <definedName name="__STT4" localSheetId="9">#REF!</definedName>
    <definedName name="__STT4">#REF!</definedName>
    <definedName name="__STT5" localSheetId="9">#REF!</definedName>
    <definedName name="__STT5">#REF!</definedName>
    <definedName name="__STT6" localSheetId="9">#REF!</definedName>
    <definedName name="__STT6">#REF!</definedName>
    <definedName name="__t3" localSheetId="9">#REF!</definedName>
    <definedName name="__t3">#REF!</definedName>
    <definedName name="__T4" localSheetId="9">#REF!</definedName>
    <definedName name="__T4">#REF!</definedName>
    <definedName name="__tbb1" localSheetId="9">#REF!</definedName>
    <definedName name="__tbb1">#REF!</definedName>
    <definedName name="__tbb2" localSheetId="9">#REF!</definedName>
    <definedName name="__tbb2">#REF!</definedName>
    <definedName name="__tbb3" localSheetId="9">#REF!</definedName>
    <definedName name="__tbb3">#REF!</definedName>
    <definedName name="__tbb4" localSheetId="9">#REF!</definedName>
    <definedName name="__tbb4">#REF!</definedName>
    <definedName name="__tbb5" localSheetId="9">#REF!</definedName>
    <definedName name="__tbb5">#REF!</definedName>
    <definedName name="__tbb6" localSheetId="9">#REF!</definedName>
    <definedName name="__tbb6">#REF!</definedName>
    <definedName name="__tbb7" localSheetId="9">#REF!</definedName>
    <definedName name="__tbb7">#REF!</definedName>
    <definedName name="__Ted1" localSheetId="9">#REF!</definedName>
    <definedName name="__Ted1">#REF!</definedName>
    <definedName name="__TON1" localSheetId="9">#REF!</definedName>
    <definedName name="__TON1">#REF!</definedName>
    <definedName name="__TON2" localSheetId="9">#REF!</definedName>
    <definedName name="__TON2">#REF!</definedName>
    <definedName name="__Ts1" localSheetId="9">#REF!</definedName>
    <definedName name="__Ts1">#REF!</definedName>
    <definedName name="__ttr1" localSheetId="9">#REF!</definedName>
    <definedName name="__ttr1">#REF!</definedName>
    <definedName name="__ttr2" localSheetId="9">#REF!</definedName>
    <definedName name="__ttr2">#REF!</definedName>
    <definedName name="__Tu1" localSheetId="9">#REF!</definedName>
    <definedName name="__Tu1">#REF!</definedName>
    <definedName name="__Tu2" localSheetId="9">#REF!</definedName>
    <definedName name="__Tu2">#REF!</definedName>
    <definedName name="__Ty1" localSheetId="9">#REF!</definedName>
    <definedName name="__Ty1">#REF!</definedName>
    <definedName name="__Ty2" localSheetId="9">#REF!</definedName>
    <definedName name="__Ty2">#REF!</definedName>
    <definedName name="__WW2" localSheetId="9">#REF!</definedName>
    <definedName name="__WW2">#REF!</definedName>
    <definedName name="__WW3" localSheetId="9">#REF!</definedName>
    <definedName name="__WW3">#REF!</definedName>
    <definedName name="__WW6" localSheetId="9">#REF!</definedName>
    <definedName name="__WW6">#REF!</definedName>
    <definedName name="__WW7" localSheetId="9">#REF!</definedName>
    <definedName name="__WW7">#REF!</definedName>
    <definedName name="__WW8" localSheetId="9">#REF!</definedName>
    <definedName name="__WW8">#REF!</definedName>
    <definedName name="__XS1">[4]교각계산!$M$40</definedName>
    <definedName name="__XS2" localSheetId="9">#REF!</definedName>
    <definedName name="__XS2">#REF!</definedName>
    <definedName name="__xz1" localSheetId="9">#REF!</definedName>
    <definedName name="__xz1">#REF!</definedName>
    <definedName name="__YO1">#N/A</definedName>
    <definedName name="__zz1" localSheetId="9">#REF!</definedName>
    <definedName name="__zz1">#REF!</definedName>
    <definedName name="_\D" localSheetId="9">#REF!</definedName>
    <definedName name="_\D">#REF!</definedName>
    <definedName name="_\X" localSheetId="9">#REF!</definedName>
    <definedName name="_\X">#REF!</definedName>
    <definedName name="_\Z">[5]결과조달!$GU$5658:$IV$7860</definedName>
    <definedName name="_1" localSheetId="9">#REF!</definedName>
    <definedName name="_1">#REF!</definedName>
    <definedName name="_1._PANEL_BD.__LP___1" localSheetId="9">#REF!</definedName>
    <definedName name="_1._PANEL_BD.__LP___1">#REF!</definedName>
    <definedName name="_1._토______공" localSheetId="9">#REF!</definedName>
    <definedName name="_1._토______공">#REF!</definedName>
    <definedName name="_1_0" localSheetId="9">[6]예가표!#REF!</definedName>
    <definedName name="_1_0">[6]예가표!#REF!</definedName>
    <definedName name="_10">#N/A</definedName>
    <definedName name="_10A_" localSheetId="9">#REF!</definedName>
    <definedName name="_10A_">#REF!</definedName>
    <definedName name="_10A_1" localSheetId="9">#REF!</definedName>
    <definedName name="_10A_1">#REF!</definedName>
    <definedName name="_10A_10" localSheetId="9">#REF!</definedName>
    <definedName name="_10A_10">#REF!</definedName>
    <definedName name="_10A_11" localSheetId="9">#REF!</definedName>
    <definedName name="_10A_11">#REF!</definedName>
    <definedName name="_10A_12" localSheetId="9">#REF!</definedName>
    <definedName name="_10A_12">#REF!</definedName>
    <definedName name="_10A_13" localSheetId="9">#REF!</definedName>
    <definedName name="_10A_13">#REF!</definedName>
    <definedName name="_10A_14" localSheetId="9">#REF!</definedName>
    <definedName name="_10A_14">#REF!</definedName>
    <definedName name="_10A_15" localSheetId="9">#REF!</definedName>
    <definedName name="_10A_15">#REF!</definedName>
    <definedName name="_10A_16" localSheetId="9">#REF!</definedName>
    <definedName name="_10A_16">#REF!</definedName>
    <definedName name="_10A_17" localSheetId="9">#REF!</definedName>
    <definedName name="_10A_17">#REF!</definedName>
    <definedName name="_10A_18" localSheetId="9">#REF!</definedName>
    <definedName name="_10A_18">#REF!</definedName>
    <definedName name="_10A_19" localSheetId="9">#REF!</definedName>
    <definedName name="_10A_19">#REF!</definedName>
    <definedName name="_10A_2" localSheetId="9">#REF!</definedName>
    <definedName name="_10A_2">#REF!</definedName>
    <definedName name="_10A_20" localSheetId="9">#REF!</definedName>
    <definedName name="_10A_20">#REF!</definedName>
    <definedName name="_10A_21" localSheetId="9">#REF!</definedName>
    <definedName name="_10A_21">#REF!</definedName>
    <definedName name="_10A_22" localSheetId="9">#REF!</definedName>
    <definedName name="_10A_22">#REF!</definedName>
    <definedName name="_10A_23" localSheetId="9">#REF!</definedName>
    <definedName name="_10A_23">#REF!</definedName>
    <definedName name="_10A_24" localSheetId="9">#REF!</definedName>
    <definedName name="_10A_24">#REF!</definedName>
    <definedName name="_10A_25" localSheetId="9">#REF!</definedName>
    <definedName name="_10A_25">#REF!</definedName>
    <definedName name="_10A_26" localSheetId="9">#REF!</definedName>
    <definedName name="_10A_26">#REF!</definedName>
    <definedName name="_10A_27" localSheetId="9">#REF!</definedName>
    <definedName name="_10A_27">#REF!</definedName>
    <definedName name="_10A_28" localSheetId="9">#REF!</definedName>
    <definedName name="_10A_28">#REF!</definedName>
    <definedName name="_10A_29" localSheetId="9">#REF!</definedName>
    <definedName name="_10A_29">#REF!</definedName>
    <definedName name="_10A_3" localSheetId="9">#REF!</definedName>
    <definedName name="_10A_3">#REF!</definedName>
    <definedName name="_10A_30" localSheetId="9">#REF!</definedName>
    <definedName name="_10A_30">#REF!</definedName>
    <definedName name="_10A_31" localSheetId="9">#REF!</definedName>
    <definedName name="_10A_31">#REF!</definedName>
    <definedName name="_10A_32" localSheetId="9">#REF!</definedName>
    <definedName name="_10A_32">#REF!</definedName>
    <definedName name="_10A_33" localSheetId="9">#REF!</definedName>
    <definedName name="_10A_33">#REF!</definedName>
    <definedName name="_10A_34" localSheetId="9">#REF!</definedName>
    <definedName name="_10A_34">#REF!</definedName>
    <definedName name="_10A_35" localSheetId="9">#REF!</definedName>
    <definedName name="_10A_35">#REF!</definedName>
    <definedName name="_10A_36" localSheetId="9">#REF!</definedName>
    <definedName name="_10A_36">#REF!</definedName>
    <definedName name="_10A_37" localSheetId="9">#REF!</definedName>
    <definedName name="_10A_37">#REF!</definedName>
    <definedName name="_10A_38" localSheetId="9">#REF!</definedName>
    <definedName name="_10A_38">#REF!</definedName>
    <definedName name="_10A_39" localSheetId="9">#REF!</definedName>
    <definedName name="_10A_39">#REF!</definedName>
    <definedName name="_10A_4" localSheetId="9">#REF!</definedName>
    <definedName name="_10A_4">#REF!</definedName>
    <definedName name="_10A_40" localSheetId="9">#REF!</definedName>
    <definedName name="_10A_40">#REF!</definedName>
    <definedName name="_10A_41" localSheetId="9">#REF!</definedName>
    <definedName name="_10A_41">#REF!</definedName>
    <definedName name="_10A_42" localSheetId="9">#REF!</definedName>
    <definedName name="_10A_42">#REF!</definedName>
    <definedName name="_10A_43" localSheetId="9">#REF!</definedName>
    <definedName name="_10A_43">#REF!</definedName>
    <definedName name="_10A_44" localSheetId="9">#REF!</definedName>
    <definedName name="_10A_44">#REF!</definedName>
    <definedName name="_10A_45" localSheetId="9">#REF!</definedName>
    <definedName name="_10A_45">#REF!</definedName>
    <definedName name="_10A_46" localSheetId="9">#REF!</definedName>
    <definedName name="_10A_46">#REF!</definedName>
    <definedName name="_10A_47" localSheetId="9">#REF!</definedName>
    <definedName name="_10A_47">#REF!</definedName>
    <definedName name="_10A_48" localSheetId="9">#REF!</definedName>
    <definedName name="_10A_48">#REF!</definedName>
    <definedName name="_10A_49" localSheetId="9">#REF!</definedName>
    <definedName name="_10A_49">#REF!</definedName>
    <definedName name="_10A_5" localSheetId="9">#REF!</definedName>
    <definedName name="_10A_5">#REF!</definedName>
    <definedName name="_10A_50" localSheetId="9">#REF!</definedName>
    <definedName name="_10A_50">#REF!</definedName>
    <definedName name="_10A_51" localSheetId="9">#REF!</definedName>
    <definedName name="_10A_51">#REF!</definedName>
    <definedName name="_10A_52" localSheetId="9">#REF!</definedName>
    <definedName name="_10A_52">#REF!</definedName>
    <definedName name="_10A_53" localSheetId="9">#REF!</definedName>
    <definedName name="_10A_53">#REF!</definedName>
    <definedName name="_10A_54" localSheetId="9">#REF!</definedName>
    <definedName name="_10A_54">#REF!</definedName>
    <definedName name="_10A_55" localSheetId="9">#REF!</definedName>
    <definedName name="_10A_55">#REF!</definedName>
    <definedName name="_10A_56" localSheetId="9">#REF!</definedName>
    <definedName name="_10A_56">#REF!</definedName>
    <definedName name="_10A_57" localSheetId="9">#REF!</definedName>
    <definedName name="_10A_57">#REF!</definedName>
    <definedName name="_10A_58" localSheetId="9">#REF!</definedName>
    <definedName name="_10A_58">#REF!</definedName>
    <definedName name="_10A_59" localSheetId="9">#REF!</definedName>
    <definedName name="_10A_59">#REF!</definedName>
    <definedName name="_10A_6" localSheetId="9">#REF!</definedName>
    <definedName name="_10A_6">#REF!</definedName>
    <definedName name="_10A_60" localSheetId="9">#REF!</definedName>
    <definedName name="_10A_6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 localSheetId="9">#REF!</definedName>
    <definedName name="_10A_7">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 localSheetId="9">#REF!</definedName>
    <definedName name="_10A_8">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 localSheetId="9">#REF!</definedName>
    <definedName name="_10A_9">#REF!</definedName>
    <definedName name="_10A_90">#N/A</definedName>
    <definedName name="_10B_" localSheetId="9">#REF!</definedName>
    <definedName name="_10B_">#REF!</definedName>
    <definedName name="_10B_1" localSheetId="9">#REF!</definedName>
    <definedName name="_10B_1">#REF!</definedName>
    <definedName name="_10B_10" localSheetId="9">#REF!</definedName>
    <definedName name="_10B_10">#REF!</definedName>
    <definedName name="_10B_11" localSheetId="9">#REF!</definedName>
    <definedName name="_10B_11">#REF!</definedName>
    <definedName name="_10B_12" localSheetId="9">#REF!</definedName>
    <definedName name="_10B_12">#REF!</definedName>
    <definedName name="_10B_13" localSheetId="9">#REF!</definedName>
    <definedName name="_10B_13">#REF!</definedName>
    <definedName name="_10B_14" localSheetId="9">#REF!</definedName>
    <definedName name="_10B_14">#REF!</definedName>
    <definedName name="_10B_15" localSheetId="9">#REF!</definedName>
    <definedName name="_10B_15">#REF!</definedName>
    <definedName name="_10B_16" localSheetId="9">#REF!</definedName>
    <definedName name="_10B_16">#REF!</definedName>
    <definedName name="_10B_17" localSheetId="9">#REF!</definedName>
    <definedName name="_10B_17">#REF!</definedName>
    <definedName name="_10B_18" localSheetId="9">#REF!</definedName>
    <definedName name="_10B_18">#REF!</definedName>
    <definedName name="_10B_19" localSheetId="9">#REF!</definedName>
    <definedName name="_10B_19">#REF!</definedName>
    <definedName name="_10B_2" localSheetId="9">#REF!</definedName>
    <definedName name="_10B_2">#REF!</definedName>
    <definedName name="_10B_20" localSheetId="9">#REF!</definedName>
    <definedName name="_10B_20">#REF!</definedName>
    <definedName name="_10B_21" localSheetId="9">#REF!</definedName>
    <definedName name="_10B_21">#REF!</definedName>
    <definedName name="_10B_22" localSheetId="9">#REF!</definedName>
    <definedName name="_10B_22">#REF!</definedName>
    <definedName name="_10B_23" localSheetId="9">#REF!</definedName>
    <definedName name="_10B_23">#REF!</definedName>
    <definedName name="_10B_24" localSheetId="9">#REF!</definedName>
    <definedName name="_10B_24">#REF!</definedName>
    <definedName name="_10B_25" localSheetId="9">#REF!</definedName>
    <definedName name="_10B_25">#REF!</definedName>
    <definedName name="_10B_26" localSheetId="9">#REF!</definedName>
    <definedName name="_10B_26">#REF!</definedName>
    <definedName name="_10B_27" localSheetId="9">#REF!</definedName>
    <definedName name="_10B_27">#REF!</definedName>
    <definedName name="_10B_28" localSheetId="9">#REF!</definedName>
    <definedName name="_10B_28">#REF!</definedName>
    <definedName name="_10B_29" localSheetId="9">#REF!</definedName>
    <definedName name="_10B_29">#REF!</definedName>
    <definedName name="_10B_3" localSheetId="9">#REF!</definedName>
    <definedName name="_10B_3">#REF!</definedName>
    <definedName name="_10B_30" localSheetId="9">#REF!</definedName>
    <definedName name="_10B_30">#REF!</definedName>
    <definedName name="_10B_31" localSheetId="9">#REF!</definedName>
    <definedName name="_10B_31">#REF!</definedName>
    <definedName name="_10B_32" localSheetId="9">#REF!</definedName>
    <definedName name="_10B_32">#REF!</definedName>
    <definedName name="_10B_33" localSheetId="9">#REF!</definedName>
    <definedName name="_10B_33">#REF!</definedName>
    <definedName name="_10B_34" localSheetId="9">#REF!</definedName>
    <definedName name="_10B_34">#REF!</definedName>
    <definedName name="_10B_35" localSheetId="9">#REF!</definedName>
    <definedName name="_10B_35">#REF!</definedName>
    <definedName name="_10B_36" localSheetId="9">#REF!</definedName>
    <definedName name="_10B_36">#REF!</definedName>
    <definedName name="_10B_37" localSheetId="9">#REF!</definedName>
    <definedName name="_10B_37">#REF!</definedName>
    <definedName name="_10B_38" localSheetId="9">#REF!</definedName>
    <definedName name="_10B_38">#REF!</definedName>
    <definedName name="_10B_39" localSheetId="9">#REF!</definedName>
    <definedName name="_10B_39">#REF!</definedName>
    <definedName name="_10B_4" localSheetId="9">#REF!</definedName>
    <definedName name="_10B_4">#REF!</definedName>
    <definedName name="_10B_40" localSheetId="9">#REF!</definedName>
    <definedName name="_10B_40">#REF!</definedName>
    <definedName name="_10B_41" localSheetId="9">#REF!</definedName>
    <definedName name="_10B_41">#REF!</definedName>
    <definedName name="_10B_42" localSheetId="9">#REF!</definedName>
    <definedName name="_10B_42">#REF!</definedName>
    <definedName name="_10B_43" localSheetId="9">#REF!</definedName>
    <definedName name="_10B_43">#REF!</definedName>
    <definedName name="_10B_44" localSheetId="9">#REF!</definedName>
    <definedName name="_10B_44">#REF!</definedName>
    <definedName name="_10B_45" localSheetId="9">#REF!</definedName>
    <definedName name="_10B_45">#REF!</definedName>
    <definedName name="_10B_46" localSheetId="9">#REF!</definedName>
    <definedName name="_10B_46">#REF!</definedName>
    <definedName name="_10B_47" localSheetId="9">#REF!</definedName>
    <definedName name="_10B_47">#REF!</definedName>
    <definedName name="_10B_48" localSheetId="9">#REF!</definedName>
    <definedName name="_10B_48">#REF!</definedName>
    <definedName name="_10B_49" localSheetId="9">#REF!</definedName>
    <definedName name="_10B_49">#REF!</definedName>
    <definedName name="_10B_5" localSheetId="9">#REF!</definedName>
    <definedName name="_10B_5">#REF!</definedName>
    <definedName name="_10B_50" localSheetId="9">#REF!</definedName>
    <definedName name="_10B_50">#REF!</definedName>
    <definedName name="_10B_51" localSheetId="9">#REF!</definedName>
    <definedName name="_10B_51">#REF!</definedName>
    <definedName name="_10B_52" localSheetId="9">#REF!</definedName>
    <definedName name="_10B_52">#REF!</definedName>
    <definedName name="_10B_53" localSheetId="9">#REF!</definedName>
    <definedName name="_10B_53">#REF!</definedName>
    <definedName name="_10B_54" localSheetId="9">#REF!</definedName>
    <definedName name="_10B_54">#REF!</definedName>
    <definedName name="_10B_55" localSheetId="9">#REF!</definedName>
    <definedName name="_10B_55">#REF!</definedName>
    <definedName name="_10B_56" localSheetId="9">#REF!</definedName>
    <definedName name="_10B_56">#REF!</definedName>
    <definedName name="_10B_57" localSheetId="9">#REF!</definedName>
    <definedName name="_10B_57">#REF!</definedName>
    <definedName name="_10B_58" localSheetId="9">#REF!</definedName>
    <definedName name="_10B_58">#REF!</definedName>
    <definedName name="_10B_59" localSheetId="9">#REF!</definedName>
    <definedName name="_10B_59">#REF!</definedName>
    <definedName name="_10B_6" localSheetId="9">#REF!</definedName>
    <definedName name="_10B_6">#REF!</definedName>
    <definedName name="_10B_60" localSheetId="9">#REF!</definedName>
    <definedName name="_10B_60">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 localSheetId="9">#REF!</definedName>
    <definedName name="_10B_7">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 localSheetId="9">#REF!</definedName>
    <definedName name="_10B_8">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 localSheetId="9">#REF!</definedName>
    <definedName name="_10B_9">#REF!</definedName>
    <definedName name="_10B_90">#N/A</definedName>
    <definedName name="_10C_" localSheetId="9">#REF!</definedName>
    <definedName name="_10C_">#REF!</definedName>
    <definedName name="_10C_1" localSheetId="9">#REF!</definedName>
    <definedName name="_10C_1">#REF!</definedName>
    <definedName name="_10C_10" localSheetId="9">#REF!</definedName>
    <definedName name="_10C_10">#REF!</definedName>
    <definedName name="_10C_11" localSheetId="9">#REF!</definedName>
    <definedName name="_10C_11">#REF!</definedName>
    <definedName name="_10C_12" localSheetId="9">#REF!</definedName>
    <definedName name="_10C_12">#REF!</definedName>
    <definedName name="_10C_13" localSheetId="9">#REF!</definedName>
    <definedName name="_10C_13">#REF!</definedName>
    <definedName name="_10C_14" localSheetId="9">#REF!</definedName>
    <definedName name="_10C_14">#REF!</definedName>
    <definedName name="_10C_15" localSheetId="9">#REF!</definedName>
    <definedName name="_10C_15">#REF!</definedName>
    <definedName name="_10C_16" localSheetId="9">#REF!</definedName>
    <definedName name="_10C_16">#REF!</definedName>
    <definedName name="_10C_17" localSheetId="9">#REF!</definedName>
    <definedName name="_10C_17">#REF!</definedName>
    <definedName name="_10C_18" localSheetId="9">#REF!</definedName>
    <definedName name="_10C_18">#REF!</definedName>
    <definedName name="_10C_19" localSheetId="9">#REF!</definedName>
    <definedName name="_10C_19">#REF!</definedName>
    <definedName name="_10C_2" localSheetId="9">#REF!</definedName>
    <definedName name="_10C_2">#REF!</definedName>
    <definedName name="_10C_20" localSheetId="9">#REF!</definedName>
    <definedName name="_10C_20">#REF!</definedName>
    <definedName name="_10C_21" localSheetId="9">#REF!</definedName>
    <definedName name="_10C_21">#REF!</definedName>
    <definedName name="_10C_22" localSheetId="9">#REF!</definedName>
    <definedName name="_10C_22">#REF!</definedName>
    <definedName name="_10C_23" localSheetId="9">#REF!</definedName>
    <definedName name="_10C_23">#REF!</definedName>
    <definedName name="_10C_24" localSheetId="9">#REF!</definedName>
    <definedName name="_10C_24">#REF!</definedName>
    <definedName name="_10C_25" localSheetId="9">#REF!</definedName>
    <definedName name="_10C_25">#REF!</definedName>
    <definedName name="_10C_26" localSheetId="9">#REF!</definedName>
    <definedName name="_10C_26">#REF!</definedName>
    <definedName name="_10C_27" localSheetId="9">#REF!</definedName>
    <definedName name="_10C_27">#REF!</definedName>
    <definedName name="_10C_28" localSheetId="9">#REF!</definedName>
    <definedName name="_10C_28">#REF!</definedName>
    <definedName name="_10C_29" localSheetId="9">#REF!</definedName>
    <definedName name="_10C_29">#REF!</definedName>
    <definedName name="_10C_3" localSheetId="9">#REF!</definedName>
    <definedName name="_10C_3">#REF!</definedName>
    <definedName name="_10C_30" localSheetId="9">#REF!</definedName>
    <definedName name="_10C_30">#REF!</definedName>
    <definedName name="_10C_31" localSheetId="9">#REF!</definedName>
    <definedName name="_10C_31">#REF!</definedName>
    <definedName name="_10C_32" localSheetId="9">#REF!</definedName>
    <definedName name="_10C_32">#REF!</definedName>
    <definedName name="_10C_33" localSheetId="9">#REF!</definedName>
    <definedName name="_10C_33">#REF!</definedName>
    <definedName name="_10C_34" localSheetId="9">#REF!</definedName>
    <definedName name="_10C_34">#REF!</definedName>
    <definedName name="_10C_35" localSheetId="9">#REF!</definedName>
    <definedName name="_10C_35">#REF!</definedName>
    <definedName name="_10C_36" localSheetId="9">#REF!</definedName>
    <definedName name="_10C_36">#REF!</definedName>
    <definedName name="_10C_37" localSheetId="9">#REF!</definedName>
    <definedName name="_10C_37">#REF!</definedName>
    <definedName name="_10C_38" localSheetId="9">#REF!</definedName>
    <definedName name="_10C_38">#REF!</definedName>
    <definedName name="_10C_39" localSheetId="9">#REF!</definedName>
    <definedName name="_10C_39">#REF!</definedName>
    <definedName name="_10C_4" localSheetId="9">#REF!</definedName>
    <definedName name="_10C_4">#REF!</definedName>
    <definedName name="_10C_40" localSheetId="9">#REF!</definedName>
    <definedName name="_10C_40">#REF!</definedName>
    <definedName name="_10C_41" localSheetId="9">#REF!</definedName>
    <definedName name="_10C_41">#REF!</definedName>
    <definedName name="_10C_42" localSheetId="9">#REF!</definedName>
    <definedName name="_10C_42">#REF!</definedName>
    <definedName name="_10C_43" localSheetId="9">#REF!</definedName>
    <definedName name="_10C_43">#REF!</definedName>
    <definedName name="_10C_44" localSheetId="9">#REF!</definedName>
    <definedName name="_10C_44">#REF!</definedName>
    <definedName name="_10C_45" localSheetId="9">#REF!</definedName>
    <definedName name="_10C_45">#REF!</definedName>
    <definedName name="_10C_46" localSheetId="9">#REF!</definedName>
    <definedName name="_10C_46">#REF!</definedName>
    <definedName name="_10C_47" localSheetId="9">#REF!</definedName>
    <definedName name="_10C_47">#REF!</definedName>
    <definedName name="_10C_48" localSheetId="9">#REF!</definedName>
    <definedName name="_10C_48">#REF!</definedName>
    <definedName name="_10C_49" localSheetId="9">#REF!</definedName>
    <definedName name="_10C_49">#REF!</definedName>
    <definedName name="_10C_5" localSheetId="9">#REF!</definedName>
    <definedName name="_10C_5">#REF!</definedName>
    <definedName name="_10C_50" localSheetId="9">#REF!</definedName>
    <definedName name="_10C_50">#REF!</definedName>
    <definedName name="_10C_51" localSheetId="9">#REF!</definedName>
    <definedName name="_10C_51">#REF!</definedName>
    <definedName name="_10C_52" localSheetId="9">#REF!</definedName>
    <definedName name="_10C_52">#REF!</definedName>
    <definedName name="_10C_53" localSheetId="9">#REF!</definedName>
    <definedName name="_10C_53">#REF!</definedName>
    <definedName name="_10C_54" localSheetId="9">#REF!</definedName>
    <definedName name="_10C_54">#REF!</definedName>
    <definedName name="_10C_55" localSheetId="9">#REF!</definedName>
    <definedName name="_10C_55">#REF!</definedName>
    <definedName name="_10C_56" localSheetId="9">#REF!</definedName>
    <definedName name="_10C_56">#REF!</definedName>
    <definedName name="_10C_57" localSheetId="9">#REF!</definedName>
    <definedName name="_10C_57">#REF!</definedName>
    <definedName name="_10C_58" localSheetId="9">#REF!</definedName>
    <definedName name="_10C_58">#REF!</definedName>
    <definedName name="_10C_59" localSheetId="9">#REF!</definedName>
    <definedName name="_10C_59">#REF!</definedName>
    <definedName name="_10C_6" localSheetId="9">#REF!</definedName>
    <definedName name="_10C_6">#REF!</definedName>
    <definedName name="_10C_60" localSheetId="9">#REF!</definedName>
    <definedName name="_10C_60">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 localSheetId="9">#REF!</definedName>
    <definedName name="_10C_7">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 localSheetId="9">#REF!</definedName>
    <definedName name="_10C_8">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 localSheetId="9">#REF!</definedName>
    <definedName name="_10C_9">#REF!</definedName>
    <definedName name="_10C_90">#N/A</definedName>
    <definedName name="_11">#N/A</definedName>
    <definedName name="_11A_1" localSheetId="9">#REF!</definedName>
    <definedName name="_11A_1">#REF!</definedName>
    <definedName name="_11A_10" localSheetId="9">#REF!</definedName>
    <definedName name="_11A_10">#REF!</definedName>
    <definedName name="_11A_11" localSheetId="9">#REF!</definedName>
    <definedName name="_11A_11">#REF!</definedName>
    <definedName name="_11A_12" localSheetId="9">#REF!</definedName>
    <definedName name="_11A_12">#REF!</definedName>
    <definedName name="_11A_13" localSheetId="9">#REF!</definedName>
    <definedName name="_11A_13">#REF!</definedName>
    <definedName name="_11A_14" localSheetId="9">#REF!</definedName>
    <definedName name="_11A_14">#REF!</definedName>
    <definedName name="_11A_15" localSheetId="9">#REF!</definedName>
    <definedName name="_11A_15">#REF!</definedName>
    <definedName name="_11A_16" localSheetId="9">#REF!</definedName>
    <definedName name="_11A_16">#REF!</definedName>
    <definedName name="_11A_17" localSheetId="9">#REF!</definedName>
    <definedName name="_11A_17">#REF!</definedName>
    <definedName name="_11A_18" localSheetId="9">#REF!</definedName>
    <definedName name="_11A_18">#REF!</definedName>
    <definedName name="_11A_19" localSheetId="9">#REF!</definedName>
    <definedName name="_11A_19">#REF!</definedName>
    <definedName name="_11A_2" localSheetId="9">#REF!</definedName>
    <definedName name="_11A_2">#REF!</definedName>
    <definedName name="_11A_20" localSheetId="9">#REF!</definedName>
    <definedName name="_11A_20">#REF!</definedName>
    <definedName name="_11A_21" localSheetId="9">#REF!</definedName>
    <definedName name="_11A_21">#REF!</definedName>
    <definedName name="_11A_22" localSheetId="9">#REF!</definedName>
    <definedName name="_11A_22">#REF!</definedName>
    <definedName name="_11A_23" localSheetId="9">#REF!</definedName>
    <definedName name="_11A_23">#REF!</definedName>
    <definedName name="_11A_24" localSheetId="9">#REF!</definedName>
    <definedName name="_11A_24">#REF!</definedName>
    <definedName name="_11A_25" localSheetId="9">#REF!</definedName>
    <definedName name="_11A_25">#REF!</definedName>
    <definedName name="_11A_26" localSheetId="9">#REF!</definedName>
    <definedName name="_11A_26">#REF!</definedName>
    <definedName name="_11A_27" localSheetId="9">#REF!</definedName>
    <definedName name="_11A_27">#REF!</definedName>
    <definedName name="_11A_28" localSheetId="9">#REF!</definedName>
    <definedName name="_11A_28">#REF!</definedName>
    <definedName name="_11A_29" localSheetId="9">#REF!</definedName>
    <definedName name="_11A_29">#REF!</definedName>
    <definedName name="_11A_3" localSheetId="9">#REF!</definedName>
    <definedName name="_11A_3">#REF!</definedName>
    <definedName name="_11A_30" localSheetId="9">#REF!</definedName>
    <definedName name="_11A_30">#REF!</definedName>
    <definedName name="_11A_4" localSheetId="9">#REF!</definedName>
    <definedName name="_11A_4">#REF!</definedName>
    <definedName name="_11A_5" localSheetId="9">#REF!</definedName>
    <definedName name="_11A_5">#REF!</definedName>
    <definedName name="_11A_6" localSheetId="9">#REF!</definedName>
    <definedName name="_11A_6">#REF!</definedName>
    <definedName name="_11A_7" localSheetId="9">#REF!</definedName>
    <definedName name="_11A_7">#REF!</definedName>
    <definedName name="_11A_8" localSheetId="9">#REF!</definedName>
    <definedName name="_11A_8">#REF!</definedName>
    <definedName name="_11A_9" localSheetId="9">#REF!</definedName>
    <definedName name="_11A_9">#REF!</definedName>
    <definedName name="_11B_1" localSheetId="9">#REF!</definedName>
    <definedName name="_11B_1">#REF!</definedName>
    <definedName name="_11B_10" localSheetId="9">#REF!</definedName>
    <definedName name="_11B_10">#REF!</definedName>
    <definedName name="_11B_11" localSheetId="9">#REF!</definedName>
    <definedName name="_11B_11">#REF!</definedName>
    <definedName name="_11B_12" localSheetId="9">#REF!</definedName>
    <definedName name="_11B_12">#REF!</definedName>
    <definedName name="_11B_13" localSheetId="9">#REF!</definedName>
    <definedName name="_11B_13">#REF!</definedName>
    <definedName name="_11B_14" localSheetId="9">#REF!</definedName>
    <definedName name="_11B_14">#REF!</definedName>
    <definedName name="_11B_15" localSheetId="9">#REF!</definedName>
    <definedName name="_11B_15">#REF!</definedName>
    <definedName name="_11B_16" localSheetId="9">#REF!</definedName>
    <definedName name="_11B_16">#REF!</definedName>
    <definedName name="_11B_17" localSheetId="9">#REF!</definedName>
    <definedName name="_11B_17">#REF!</definedName>
    <definedName name="_11B_18" localSheetId="9">#REF!</definedName>
    <definedName name="_11B_18">#REF!</definedName>
    <definedName name="_11B_19" localSheetId="9">#REF!</definedName>
    <definedName name="_11B_19">#REF!</definedName>
    <definedName name="_11B_2" localSheetId="9">#REF!</definedName>
    <definedName name="_11B_2">#REF!</definedName>
    <definedName name="_11B_20" localSheetId="9">#REF!</definedName>
    <definedName name="_11B_20">#REF!</definedName>
    <definedName name="_11B_21" localSheetId="9">#REF!</definedName>
    <definedName name="_11B_21">#REF!</definedName>
    <definedName name="_11B_22" localSheetId="9">#REF!</definedName>
    <definedName name="_11B_22">#REF!</definedName>
    <definedName name="_11B_23" localSheetId="9">#REF!</definedName>
    <definedName name="_11B_23">#REF!</definedName>
    <definedName name="_11B_24" localSheetId="9">#REF!</definedName>
    <definedName name="_11B_24">#REF!</definedName>
    <definedName name="_11B_25" localSheetId="9">#REF!</definedName>
    <definedName name="_11B_25">#REF!</definedName>
    <definedName name="_11B_26" localSheetId="9">#REF!</definedName>
    <definedName name="_11B_26">#REF!</definedName>
    <definedName name="_11B_27" localSheetId="9">#REF!</definedName>
    <definedName name="_11B_27">#REF!</definedName>
    <definedName name="_11B_28" localSheetId="9">#REF!</definedName>
    <definedName name="_11B_28">#REF!</definedName>
    <definedName name="_11B_29" localSheetId="9">#REF!</definedName>
    <definedName name="_11B_29">#REF!</definedName>
    <definedName name="_11B_3" localSheetId="9">#REF!</definedName>
    <definedName name="_11B_3">#REF!</definedName>
    <definedName name="_11B_30" localSheetId="9">#REF!</definedName>
    <definedName name="_11B_30">#REF!</definedName>
    <definedName name="_11B_4" localSheetId="9">#REF!</definedName>
    <definedName name="_11B_4">#REF!</definedName>
    <definedName name="_11B_5" localSheetId="9">#REF!</definedName>
    <definedName name="_11B_5">#REF!</definedName>
    <definedName name="_11B_6" localSheetId="9">#REF!</definedName>
    <definedName name="_11B_6">#REF!</definedName>
    <definedName name="_11B_7" localSheetId="9">#REF!</definedName>
    <definedName name="_11B_7">#REF!</definedName>
    <definedName name="_11B_8" localSheetId="9">#REF!</definedName>
    <definedName name="_11B_8">#REF!</definedName>
    <definedName name="_11B_9" localSheetId="9">#REF!</definedName>
    <definedName name="_11B_9">#REF!</definedName>
    <definedName name="_11C_1" localSheetId="9">#REF!</definedName>
    <definedName name="_11C_1">#REF!</definedName>
    <definedName name="_11C_10" localSheetId="9">#REF!</definedName>
    <definedName name="_11C_10">#REF!</definedName>
    <definedName name="_11C_11" localSheetId="9">#REF!</definedName>
    <definedName name="_11C_11">#REF!</definedName>
    <definedName name="_11C_12" localSheetId="9">#REF!</definedName>
    <definedName name="_11C_12">#REF!</definedName>
    <definedName name="_11C_13" localSheetId="9">#REF!</definedName>
    <definedName name="_11C_13">#REF!</definedName>
    <definedName name="_11C_14" localSheetId="9">#REF!</definedName>
    <definedName name="_11C_14">#REF!</definedName>
    <definedName name="_11C_15" localSheetId="9">#REF!</definedName>
    <definedName name="_11C_15">#REF!</definedName>
    <definedName name="_11C_16" localSheetId="9">#REF!</definedName>
    <definedName name="_11C_16">#REF!</definedName>
    <definedName name="_11C_17" localSheetId="9">#REF!</definedName>
    <definedName name="_11C_17">#REF!</definedName>
    <definedName name="_11C_18" localSheetId="9">#REF!</definedName>
    <definedName name="_11C_18">#REF!</definedName>
    <definedName name="_11C_19" localSheetId="9">#REF!</definedName>
    <definedName name="_11C_19">#REF!</definedName>
    <definedName name="_11C_2" localSheetId="9">#REF!</definedName>
    <definedName name="_11C_2">#REF!</definedName>
    <definedName name="_11C_20" localSheetId="9">#REF!</definedName>
    <definedName name="_11C_20">#REF!</definedName>
    <definedName name="_11C_21" localSheetId="9">#REF!</definedName>
    <definedName name="_11C_21">#REF!</definedName>
    <definedName name="_11C_22" localSheetId="9">#REF!</definedName>
    <definedName name="_11C_22">#REF!</definedName>
    <definedName name="_11C_23" localSheetId="9">#REF!</definedName>
    <definedName name="_11C_23">#REF!</definedName>
    <definedName name="_11C_24" localSheetId="9">#REF!</definedName>
    <definedName name="_11C_24">#REF!</definedName>
    <definedName name="_11C_25" localSheetId="9">#REF!</definedName>
    <definedName name="_11C_25">#REF!</definedName>
    <definedName name="_11C_26" localSheetId="9">#REF!</definedName>
    <definedName name="_11C_26">#REF!</definedName>
    <definedName name="_11C_27" localSheetId="9">#REF!</definedName>
    <definedName name="_11C_27">#REF!</definedName>
    <definedName name="_11C_28" localSheetId="9">#REF!</definedName>
    <definedName name="_11C_28">#REF!</definedName>
    <definedName name="_11C_29" localSheetId="9">#REF!</definedName>
    <definedName name="_11C_29">#REF!</definedName>
    <definedName name="_11C_3" localSheetId="9">#REF!</definedName>
    <definedName name="_11C_3">#REF!</definedName>
    <definedName name="_11C_30" localSheetId="9">#REF!</definedName>
    <definedName name="_11C_30">#REF!</definedName>
    <definedName name="_11C_4" localSheetId="9">#REF!</definedName>
    <definedName name="_11C_4">#REF!</definedName>
    <definedName name="_11C_5" localSheetId="9">#REF!</definedName>
    <definedName name="_11C_5">#REF!</definedName>
    <definedName name="_11C_6" localSheetId="9">#REF!</definedName>
    <definedName name="_11C_6">#REF!</definedName>
    <definedName name="_11C_7" localSheetId="9">#REF!</definedName>
    <definedName name="_11C_7">#REF!</definedName>
    <definedName name="_11C_8" localSheetId="9">#REF!</definedName>
    <definedName name="_11C_8">#REF!</definedName>
    <definedName name="_11C_9" localSheetId="9">#REF!</definedName>
    <definedName name="_11C_9">#REF!</definedName>
    <definedName name="_12">#N/A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">#N/A</definedName>
    <definedName name="_13A_1" localSheetId="9">#REF!</definedName>
    <definedName name="_13A_1">#REF!</definedName>
    <definedName name="_13A_10" localSheetId="9">#REF!</definedName>
    <definedName name="_13A_10">#REF!</definedName>
    <definedName name="_13A_11" localSheetId="9">#REF!</definedName>
    <definedName name="_13A_11">#REF!</definedName>
    <definedName name="_13A_12" localSheetId="9">#REF!</definedName>
    <definedName name="_13A_12">#REF!</definedName>
    <definedName name="_13A_13" localSheetId="9">#REF!</definedName>
    <definedName name="_13A_13">#REF!</definedName>
    <definedName name="_13A_14" localSheetId="9">#REF!</definedName>
    <definedName name="_13A_14">#REF!</definedName>
    <definedName name="_13A_15" localSheetId="9">#REF!</definedName>
    <definedName name="_13A_15">#REF!</definedName>
    <definedName name="_13A_16" localSheetId="9">#REF!</definedName>
    <definedName name="_13A_16">#REF!</definedName>
    <definedName name="_13A_17" localSheetId="9">#REF!</definedName>
    <definedName name="_13A_17">#REF!</definedName>
    <definedName name="_13A_18" localSheetId="9">#REF!</definedName>
    <definedName name="_13A_18">#REF!</definedName>
    <definedName name="_13A_19" localSheetId="9">#REF!</definedName>
    <definedName name="_13A_19">#REF!</definedName>
    <definedName name="_13A_2" localSheetId="9">#REF!</definedName>
    <definedName name="_13A_2">#REF!</definedName>
    <definedName name="_13A_20" localSheetId="9">#REF!</definedName>
    <definedName name="_13A_20">#REF!</definedName>
    <definedName name="_13A_21" localSheetId="9">#REF!</definedName>
    <definedName name="_13A_21">#REF!</definedName>
    <definedName name="_13A_22" localSheetId="9">#REF!</definedName>
    <definedName name="_13A_22">#REF!</definedName>
    <definedName name="_13A_23" localSheetId="9">#REF!</definedName>
    <definedName name="_13A_23">#REF!</definedName>
    <definedName name="_13A_24" localSheetId="9">#REF!</definedName>
    <definedName name="_13A_24">#REF!</definedName>
    <definedName name="_13A_25" localSheetId="9">#REF!</definedName>
    <definedName name="_13A_25">#REF!</definedName>
    <definedName name="_13A_26" localSheetId="9">#REF!</definedName>
    <definedName name="_13A_26">#REF!</definedName>
    <definedName name="_13A_27" localSheetId="9">#REF!</definedName>
    <definedName name="_13A_27">#REF!</definedName>
    <definedName name="_13A_28" localSheetId="9">#REF!</definedName>
    <definedName name="_13A_28">#REF!</definedName>
    <definedName name="_13A_29" localSheetId="9">#REF!</definedName>
    <definedName name="_13A_29">#REF!</definedName>
    <definedName name="_13A_3" localSheetId="9">#REF!</definedName>
    <definedName name="_13A_3">#REF!</definedName>
    <definedName name="_13A_30" localSheetId="9">#REF!</definedName>
    <definedName name="_13A_30">#REF!</definedName>
    <definedName name="_13A_31" localSheetId="9">#REF!</definedName>
    <definedName name="_13A_31">#REF!</definedName>
    <definedName name="_13A_32" localSheetId="9">#REF!</definedName>
    <definedName name="_13A_32">#REF!</definedName>
    <definedName name="_13A_33" localSheetId="9">#REF!</definedName>
    <definedName name="_13A_33">#REF!</definedName>
    <definedName name="_13A_34" localSheetId="9">#REF!</definedName>
    <definedName name="_13A_34">#REF!</definedName>
    <definedName name="_13A_35" localSheetId="9">#REF!</definedName>
    <definedName name="_13A_35">#REF!</definedName>
    <definedName name="_13A_36" localSheetId="9">#REF!</definedName>
    <definedName name="_13A_36">#REF!</definedName>
    <definedName name="_13A_37" localSheetId="9">#REF!</definedName>
    <definedName name="_13A_37">#REF!</definedName>
    <definedName name="_13A_38" localSheetId="9">#REF!</definedName>
    <definedName name="_13A_38">#REF!</definedName>
    <definedName name="_13A_39" localSheetId="9">#REF!</definedName>
    <definedName name="_13A_39">#REF!</definedName>
    <definedName name="_13A_4" localSheetId="9">#REF!</definedName>
    <definedName name="_13A_4">#REF!</definedName>
    <definedName name="_13A_40" localSheetId="9">#REF!</definedName>
    <definedName name="_13A_40">#REF!</definedName>
    <definedName name="_13A_41" localSheetId="9">#REF!</definedName>
    <definedName name="_13A_41">#REF!</definedName>
    <definedName name="_13A_42" localSheetId="9">#REF!</definedName>
    <definedName name="_13A_42">#REF!</definedName>
    <definedName name="_13A_43" localSheetId="9">#REF!</definedName>
    <definedName name="_13A_43">#REF!</definedName>
    <definedName name="_13A_44" localSheetId="9">#REF!</definedName>
    <definedName name="_13A_44">#REF!</definedName>
    <definedName name="_13A_45" localSheetId="9">#REF!</definedName>
    <definedName name="_13A_45">#REF!</definedName>
    <definedName name="_13A_46" localSheetId="9">#REF!</definedName>
    <definedName name="_13A_46">#REF!</definedName>
    <definedName name="_13A_47" localSheetId="9">#REF!</definedName>
    <definedName name="_13A_47">#REF!</definedName>
    <definedName name="_13A_48" localSheetId="9">#REF!</definedName>
    <definedName name="_13A_48">#REF!</definedName>
    <definedName name="_13A_49" localSheetId="9">#REF!</definedName>
    <definedName name="_13A_49">#REF!</definedName>
    <definedName name="_13A_5" localSheetId="9">#REF!</definedName>
    <definedName name="_13A_5">#REF!</definedName>
    <definedName name="_13A_50" localSheetId="9">#REF!</definedName>
    <definedName name="_13A_50">#REF!</definedName>
    <definedName name="_13A_51" localSheetId="9">#REF!</definedName>
    <definedName name="_13A_51">#REF!</definedName>
    <definedName name="_13A_52" localSheetId="9">#REF!</definedName>
    <definedName name="_13A_52">#REF!</definedName>
    <definedName name="_13A_53" localSheetId="9">#REF!</definedName>
    <definedName name="_13A_53">#REF!</definedName>
    <definedName name="_13A_54" localSheetId="9">#REF!</definedName>
    <definedName name="_13A_54">#REF!</definedName>
    <definedName name="_13A_55" localSheetId="9">#REF!</definedName>
    <definedName name="_13A_55">#REF!</definedName>
    <definedName name="_13A_56" localSheetId="9">#REF!</definedName>
    <definedName name="_13A_56">#REF!</definedName>
    <definedName name="_13A_57" localSheetId="9">#REF!</definedName>
    <definedName name="_13A_57">#REF!</definedName>
    <definedName name="_13A_58" localSheetId="9">#REF!</definedName>
    <definedName name="_13A_58">#REF!</definedName>
    <definedName name="_13A_59" localSheetId="9">#REF!</definedName>
    <definedName name="_13A_59">#REF!</definedName>
    <definedName name="_13A_6" localSheetId="9">#REF!</definedName>
    <definedName name="_13A_6">#REF!</definedName>
    <definedName name="_13A_60" localSheetId="9">#REF!</definedName>
    <definedName name="_13A_60">#REF!</definedName>
    <definedName name="_13A_7" localSheetId="9">#REF!</definedName>
    <definedName name="_13A_7">#REF!</definedName>
    <definedName name="_13A_8" localSheetId="9">#REF!</definedName>
    <definedName name="_13A_8">#REF!</definedName>
    <definedName name="_13A_9" localSheetId="9">#REF!</definedName>
    <definedName name="_13A_9">#REF!</definedName>
    <definedName name="_13B_1" localSheetId="9">#REF!</definedName>
    <definedName name="_13B_1">#REF!</definedName>
    <definedName name="_13B_10" localSheetId="9">#REF!</definedName>
    <definedName name="_13B_10">#REF!</definedName>
    <definedName name="_13B_11" localSheetId="9">#REF!</definedName>
    <definedName name="_13B_11">#REF!</definedName>
    <definedName name="_13B_12" localSheetId="9">#REF!</definedName>
    <definedName name="_13B_12">#REF!</definedName>
    <definedName name="_13B_13" localSheetId="9">#REF!</definedName>
    <definedName name="_13B_13">#REF!</definedName>
    <definedName name="_13B_14" localSheetId="9">#REF!</definedName>
    <definedName name="_13B_14">#REF!</definedName>
    <definedName name="_13B_15" localSheetId="9">#REF!</definedName>
    <definedName name="_13B_15">#REF!</definedName>
    <definedName name="_13B_16" localSheetId="9">#REF!</definedName>
    <definedName name="_13B_16">#REF!</definedName>
    <definedName name="_13B_17" localSheetId="9">#REF!</definedName>
    <definedName name="_13B_17">#REF!</definedName>
    <definedName name="_13B_18" localSheetId="9">#REF!</definedName>
    <definedName name="_13B_18">#REF!</definedName>
    <definedName name="_13B_19" localSheetId="9">#REF!</definedName>
    <definedName name="_13B_19">#REF!</definedName>
    <definedName name="_13B_2" localSheetId="9">#REF!</definedName>
    <definedName name="_13B_2">#REF!</definedName>
    <definedName name="_13B_20" localSheetId="9">#REF!</definedName>
    <definedName name="_13B_20">#REF!</definedName>
    <definedName name="_13B_21" localSheetId="9">#REF!</definedName>
    <definedName name="_13B_21">#REF!</definedName>
    <definedName name="_13B_22" localSheetId="9">#REF!</definedName>
    <definedName name="_13B_22">#REF!</definedName>
    <definedName name="_13B_23" localSheetId="9">#REF!</definedName>
    <definedName name="_13B_23">#REF!</definedName>
    <definedName name="_13B_24" localSheetId="9">#REF!</definedName>
    <definedName name="_13B_24">#REF!</definedName>
    <definedName name="_13B_25" localSheetId="9">#REF!</definedName>
    <definedName name="_13B_25">#REF!</definedName>
    <definedName name="_13B_26" localSheetId="9">#REF!</definedName>
    <definedName name="_13B_26">#REF!</definedName>
    <definedName name="_13B_27" localSheetId="9">#REF!</definedName>
    <definedName name="_13B_27">#REF!</definedName>
    <definedName name="_13B_28" localSheetId="9">#REF!</definedName>
    <definedName name="_13B_28">#REF!</definedName>
    <definedName name="_13B_29" localSheetId="9">#REF!</definedName>
    <definedName name="_13B_29">#REF!</definedName>
    <definedName name="_13B_3" localSheetId="9">#REF!</definedName>
    <definedName name="_13B_3">#REF!</definedName>
    <definedName name="_13B_30" localSheetId="9">#REF!</definedName>
    <definedName name="_13B_30">#REF!</definedName>
    <definedName name="_13B_31" localSheetId="9">#REF!</definedName>
    <definedName name="_13B_31">#REF!</definedName>
    <definedName name="_13B_32" localSheetId="9">#REF!</definedName>
    <definedName name="_13B_32">#REF!</definedName>
    <definedName name="_13B_33" localSheetId="9">#REF!</definedName>
    <definedName name="_13B_33">#REF!</definedName>
    <definedName name="_13B_34" localSheetId="9">#REF!</definedName>
    <definedName name="_13B_34">#REF!</definedName>
    <definedName name="_13B_35" localSheetId="9">#REF!</definedName>
    <definedName name="_13B_35">#REF!</definedName>
    <definedName name="_13B_36" localSheetId="9">#REF!</definedName>
    <definedName name="_13B_36">#REF!</definedName>
    <definedName name="_13B_37" localSheetId="9">#REF!</definedName>
    <definedName name="_13B_37">#REF!</definedName>
    <definedName name="_13B_38" localSheetId="9">#REF!</definedName>
    <definedName name="_13B_38">#REF!</definedName>
    <definedName name="_13B_39" localSheetId="9">#REF!</definedName>
    <definedName name="_13B_39">#REF!</definedName>
    <definedName name="_13B_4" localSheetId="9">#REF!</definedName>
    <definedName name="_13B_4">#REF!</definedName>
    <definedName name="_13B_40" localSheetId="9">#REF!</definedName>
    <definedName name="_13B_40">#REF!</definedName>
    <definedName name="_13B_41" localSheetId="9">#REF!</definedName>
    <definedName name="_13B_41">#REF!</definedName>
    <definedName name="_13B_42" localSheetId="9">#REF!</definedName>
    <definedName name="_13B_42">#REF!</definedName>
    <definedName name="_13B_43" localSheetId="9">#REF!</definedName>
    <definedName name="_13B_43">#REF!</definedName>
    <definedName name="_13B_44" localSheetId="9">#REF!</definedName>
    <definedName name="_13B_44">#REF!</definedName>
    <definedName name="_13B_45" localSheetId="9">#REF!</definedName>
    <definedName name="_13B_45">#REF!</definedName>
    <definedName name="_13B_46" localSheetId="9">#REF!</definedName>
    <definedName name="_13B_46">#REF!</definedName>
    <definedName name="_13B_47" localSheetId="9">#REF!</definedName>
    <definedName name="_13B_47">#REF!</definedName>
    <definedName name="_13B_48" localSheetId="9">#REF!</definedName>
    <definedName name="_13B_48">#REF!</definedName>
    <definedName name="_13B_49" localSheetId="9">#REF!</definedName>
    <definedName name="_13B_49">#REF!</definedName>
    <definedName name="_13B_5" localSheetId="9">#REF!</definedName>
    <definedName name="_13B_5">#REF!</definedName>
    <definedName name="_13B_50" localSheetId="9">#REF!</definedName>
    <definedName name="_13B_50">#REF!</definedName>
    <definedName name="_13B_51" localSheetId="9">#REF!</definedName>
    <definedName name="_13B_51">#REF!</definedName>
    <definedName name="_13B_52" localSheetId="9">#REF!</definedName>
    <definedName name="_13B_52">#REF!</definedName>
    <definedName name="_13B_53" localSheetId="9">#REF!</definedName>
    <definedName name="_13B_53">#REF!</definedName>
    <definedName name="_13B_54" localSheetId="9">#REF!</definedName>
    <definedName name="_13B_54">#REF!</definedName>
    <definedName name="_13B_55" localSheetId="9">#REF!</definedName>
    <definedName name="_13B_55">#REF!</definedName>
    <definedName name="_13B_56" localSheetId="9">#REF!</definedName>
    <definedName name="_13B_56">#REF!</definedName>
    <definedName name="_13B_57" localSheetId="9">#REF!</definedName>
    <definedName name="_13B_57">#REF!</definedName>
    <definedName name="_13B_58" localSheetId="9">#REF!</definedName>
    <definedName name="_13B_58">#REF!</definedName>
    <definedName name="_13B_59" localSheetId="9">#REF!</definedName>
    <definedName name="_13B_59">#REF!</definedName>
    <definedName name="_13B_6" localSheetId="9">#REF!</definedName>
    <definedName name="_13B_6">#REF!</definedName>
    <definedName name="_13B_60" localSheetId="9">#REF!</definedName>
    <definedName name="_13B_60">#REF!</definedName>
    <definedName name="_13B_7" localSheetId="9">#REF!</definedName>
    <definedName name="_13B_7">#REF!</definedName>
    <definedName name="_13B_8" localSheetId="9">#REF!</definedName>
    <definedName name="_13B_8">#REF!</definedName>
    <definedName name="_13B_9" localSheetId="9">#REF!</definedName>
    <definedName name="_13B_9">#REF!</definedName>
    <definedName name="_13C_1" localSheetId="9">#REF!</definedName>
    <definedName name="_13C_1">#REF!</definedName>
    <definedName name="_13C_10" localSheetId="9">#REF!</definedName>
    <definedName name="_13C_10">#REF!</definedName>
    <definedName name="_13C_11" localSheetId="9">#REF!</definedName>
    <definedName name="_13C_11">#REF!</definedName>
    <definedName name="_13C_12" localSheetId="9">#REF!</definedName>
    <definedName name="_13C_12">#REF!</definedName>
    <definedName name="_13C_13" localSheetId="9">#REF!</definedName>
    <definedName name="_13C_13">#REF!</definedName>
    <definedName name="_13C_14" localSheetId="9">#REF!</definedName>
    <definedName name="_13C_14">#REF!</definedName>
    <definedName name="_13C_15" localSheetId="9">#REF!</definedName>
    <definedName name="_13C_15">#REF!</definedName>
    <definedName name="_13C_16" localSheetId="9">#REF!</definedName>
    <definedName name="_13C_16">#REF!</definedName>
    <definedName name="_13C_17" localSheetId="9">#REF!</definedName>
    <definedName name="_13C_17">#REF!</definedName>
    <definedName name="_13C_18" localSheetId="9">#REF!</definedName>
    <definedName name="_13C_18">#REF!</definedName>
    <definedName name="_13C_19" localSheetId="9">#REF!</definedName>
    <definedName name="_13C_19">#REF!</definedName>
    <definedName name="_13C_2" localSheetId="9">#REF!</definedName>
    <definedName name="_13C_2">#REF!</definedName>
    <definedName name="_13C_20" localSheetId="9">#REF!</definedName>
    <definedName name="_13C_20">#REF!</definedName>
    <definedName name="_13C_21" localSheetId="9">#REF!</definedName>
    <definedName name="_13C_21">#REF!</definedName>
    <definedName name="_13C_22" localSheetId="9">#REF!</definedName>
    <definedName name="_13C_22">#REF!</definedName>
    <definedName name="_13C_23" localSheetId="9">#REF!</definedName>
    <definedName name="_13C_23">#REF!</definedName>
    <definedName name="_13C_24" localSheetId="9">#REF!</definedName>
    <definedName name="_13C_24">#REF!</definedName>
    <definedName name="_13C_25" localSheetId="9">#REF!</definedName>
    <definedName name="_13C_25">#REF!</definedName>
    <definedName name="_13C_26" localSheetId="9">#REF!</definedName>
    <definedName name="_13C_26">#REF!</definedName>
    <definedName name="_13C_27" localSheetId="9">#REF!</definedName>
    <definedName name="_13C_27">#REF!</definedName>
    <definedName name="_13C_28" localSheetId="9">#REF!</definedName>
    <definedName name="_13C_28">#REF!</definedName>
    <definedName name="_13C_29" localSheetId="9">#REF!</definedName>
    <definedName name="_13C_29">#REF!</definedName>
    <definedName name="_13C_3" localSheetId="9">#REF!</definedName>
    <definedName name="_13C_3">#REF!</definedName>
    <definedName name="_13C_30" localSheetId="9">#REF!</definedName>
    <definedName name="_13C_30">#REF!</definedName>
    <definedName name="_13C_31" localSheetId="9">#REF!</definedName>
    <definedName name="_13C_31">#REF!</definedName>
    <definedName name="_13C_32" localSheetId="9">#REF!</definedName>
    <definedName name="_13C_32">#REF!</definedName>
    <definedName name="_13C_33" localSheetId="9">#REF!</definedName>
    <definedName name="_13C_33">#REF!</definedName>
    <definedName name="_13C_34" localSheetId="9">#REF!</definedName>
    <definedName name="_13C_34">#REF!</definedName>
    <definedName name="_13C_35" localSheetId="9">#REF!</definedName>
    <definedName name="_13C_35">#REF!</definedName>
    <definedName name="_13C_36" localSheetId="9">#REF!</definedName>
    <definedName name="_13C_36">#REF!</definedName>
    <definedName name="_13C_37" localSheetId="9">#REF!</definedName>
    <definedName name="_13C_37">#REF!</definedName>
    <definedName name="_13C_38" localSheetId="9">#REF!</definedName>
    <definedName name="_13C_38">#REF!</definedName>
    <definedName name="_13C_39" localSheetId="9">#REF!</definedName>
    <definedName name="_13C_39">#REF!</definedName>
    <definedName name="_13C_4" localSheetId="9">#REF!</definedName>
    <definedName name="_13C_4">#REF!</definedName>
    <definedName name="_13C_40" localSheetId="9">#REF!</definedName>
    <definedName name="_13C_40">#REF!</definedName>
    <definedName name="_13C_41" localSheetId="9">#REF!</definedName>
    <definedName name="_13C_41">#REF!</definedName>
    <definedName name="_13C_42" localSheetId="9">#REF!</definedName>
    <definedName name="_13C_42">#REF!</definedName>
    <definedName name="_13C_43" localSheetId="9">#REF!</definedName>
    <definedName name="_13C_43">#REF!</definedName>
    <definedName name="_13C_44" localSheetId="9">#REF!</definedName>
    <definedName name="_13C_44">#REF!</definedName>
    <definedName name="_13C_45" localSheetId="9">#REF!</definedName>
    <definedName name="_13C_45">#REF!</definedName>
    <definedName name="_13C_46" localSheetId="9">#REF!</definedName>
    <definedName name="_13C_46">#REF!</definedName>
    <definedName name="_13C_47" localSheetId="9">#REF!</definedName>
    <definedName name="_13C_47">#REF!</definedName>
    <definedName name="_13C_48" localSheetId="9">#REF!</definedName>
    <definedName name="_13C_48">#REF!</definedName>
    <definedName name="_13C_49" localSheetId="9">#REF!</definedName>
    <definedName name="_13C_49">#REF!</definedName>
    <definedName name="_13C_5" localSheetId="9">#REF!</definedName>
    <definedName name="_13C_5">#REF!</definedName>
    <definedName name="_13C_50" localSheetId="9">#REF!</definedName>
    <definedName name="_13C_50">#REF!</definedName>
    <definedName name="_13C_51" localSheetId="9">#REF!</definedName>
    <definedName name="_13C_51">#REF!</definedName>
    <definedName name="_13C_52" localSheetId="9">#REF!</definedName>
    <definedName name="_13C_52">#REF!</definedName>
    <definedName name="_13C_53" localSheetId="9">#REF!</definedName>
    <definedName name="_13C_53">#REF!</definedName>
    <definedName name="_13C_54" localSheetId="9">#REF!</definedName>
    <definedName name="_13C_54">#REF!</definedName>
    <definedName name="_13C_55" localSheetId="9">#REF!</definedName>
    <definedName name="_13C_55">#REF!</definedName>
    <definedName name="_13C_56" localSheetId="9">#REF!</definedName>
    <definedName name="_13C_56">#REF!</definedName>
    <definedName name="_13C_57" localSheetId="9">#REF!</definedName>
    <definedName name="_13C_57">#REF!</definedName>
    <definedName name="_13C_58" localSheetId="9">#REF!</definedName>
    <definedName name="_13C_58">#REF!</definedName>
    <definedName name="_13C_59" localSheetId="9">#REF!</definedName>
    <definedName name="_13C_59">#REF!</definedName>
    <definedName name="_13C_6" localSheetId="9">#REF!</definedName>
    <definedName name="_13C_6">#REF!</definedName>
    <definedName name="_13C_60" localSheetId="9">#REF!</definedName>
    <definedName name="_13C_60">#REF!</definedName>
    <definedName name="_13C_7" localSheetId="9">#REF!</definedName>
    <definedName name="_13C_7">#REF!</definedName>
    <definedName name="_13C_8" localSheetId="9">#REF!</definedName>
    <definedName name="_13C_8">#REF!</definedName>
    <definedName name="_13C_9" localSheetId="9">#REF!</definedName>
    <definedName name="_13C_9">#REF!</definedName>
    <definedName name="_14">#N/A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">#N/A</definedName>
    <definedName name="_15A">[7]금액내역서!$D$3:$D$10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">#N/A</definedName>
    <definedName name="_16A" localSheetId="9">[8]일위대가목차!#REF!</definedName>
    <definedName name="_16A">[8]일위대가목차!#REF!</definedName>
    <definedName name="_16A_1" localSheetId="9">#REF!</definedName>
    <definedName name="_16A_1">#REF!</definedName>
    <definedName name="_16A_10" localSheetId="9">#REF!</definedName>
    <definedName name="_16A_10">#REF!</definedName>
    <definedName name="_16A_11" localSheetId="9">#REF!</definedName>
    <definedName name="_16A_11">#REF!</definedName>
    <definedName name="_16A_12" localSheetId="9">#REF!</definedName>
    <definedName name="_16A_12">#REF!</definedName>
    <definedName name="_16A_13" localSheetId="9">#REF!</definedName>
    <definedName name="_16A_13">#REF!</definedName>
    <definedName name="_16A_14" localSheetId="9">#REF!</definedName>
    <definedName name="_16A_14">#REF!</definedName>
    <definedName name="_16A_15" localSheetId="9">#REF!</definedName>
    <definedName name="_16A_15">#REF!</definedName>
    <definedName name="_16A_2" localSheetId="9">#REF!</definedName>
    <definedName name="_16A_2">#REF!</definedName>
    <definedName name="_16A_3" localSheetId="9">#REF!</definedName>
    <definedName name="_16A_3">#REF!</definedName>
    <definedName name="_16A_4" localSheetId="9">#REF!</definedName>
    <definedName name="_16A_4">#REF!</definedName>
    <definedName name="_16A_5" localSheetId="9">#REF!</definedName>
    <definedName name="_16A_5">#REF!</definedName>
    <definedName name="_16A_6" localSheetId="9">#REF!</definedName>
    <definedName name="_16A_6">#REF!</definedName>
    <definedName name="_16A_7" localSheetId="9">#REF!</definedName>
    <definedName name="_16A_7">#REF!</definedName>
    <definedName name="_16A_8" localSheetId="9">#REF!</definedName>
    <definedName name="_16A_8">#REF!</definedName>
    <definedName name="_16A_9" localSheetId="9">#REF!</definedName>
    <definedName name="_16A_9">#REF!</definedName>
    <definedName name="_16B_1" localSheetId="9">#REF!</definedName>
    <definedName name="_16B_1">#REF!</definedName>
    <definedName name="_16B_10" localSheetId="9">#REF!</definedName>
    <definedName name="_16B_10">#REF!</definedName>
    <definedName name="_16B_11" localSheetId="9">#REF!</definedName>
    <definedName name="_16B_11">#REF!</definedName>
    <definedName name="_16B_12" localSheetId="9">#REF!</definedName>
    <definedName name="_16B_12">#REF!</definedName>
    <definedName name="_16B_13" localSheetId="9">#REF!</definedName>
    <definedName name="_16B_13">#REF!</definedName>
    <definedName name="_16B_14" localSheetId="9">#REF!</definedName>
    <definedName name="_16B_14">#REF!</definedName>
    <definedName name="_16B_15" localSheetId="9">#REF!</definedName>
    <definedName name="_16B_15">#REF!</definedName>
    <definedName name="_16B_2" localSheetId="9">#REF!</definedName>
    <definedName name="_16B_2">#REF!</definedName>
    <definedName name="_16B_3" localSheetId="9">#REF!</definedName>
    <definedName name="_16B_3">#REF!</definedName>
    <definedName name="_16B_4" localSheetId="9">#REF!</definedName>
    <definedName name="_16B_4">#REF!</definedName>
    <definedName name="_16B_5" localSheetId="9">#REF!</definedName>
    <definedName name="_16B_5">#REF!</definedName>
    <definedName name="_16B_6" localSheetId="9">#REF!</definedName>
    <definedName name="_16B_6">#REF!</definedName>
    <definedName name="_16B_7" localSheetId="9">#REF!</definedName>
    <definedName name="_16B_7">#REF!</definedName>
    <definedName name="_16B_8" localSheetId="9">#REF!</definedName>
    <definedName name="_16B_8">#REF!</definedName>
    <definedName name="_16B_9" localSheetId="9">#REF!</definedName>
    <definedName name="_16B_9">#REF!</definedName>
    <definedName name="_16C_1" localSheetId="9">#REF!</definedName>
    <definedName name="_16C_1">#REF!</definedName>
    <definedName name="_16C_10" localSheetId="9">#REF!</definedName>
    <definedName name="_16C_10">#REF!</definedName>
    <definedName name="_16C_11" localSheetId="9">#REF!</definedName>
    <definedName name="_16C_11">#REF!</definedName>
    <definedName name="_16C_12" localSheetId="9">#REF!</definedName>
    <definedName name="_16C_12">#REF!</definedName>
    <definedName name="_16C_13" localSheetId="9">#REF!</definedName>
    <definedName name="_16C_13">#REF!</definedName>
    <definedName name="_16C_14" localSheetId="9">#REF!</definedName>
    <definedName name="_16C_14">#REF!</definedName>
    <definedName name="_16C_15" localSheetId="9">#REF!</definedName>
    <definedName name="_16C_15">#REF!</definedName>
    <definedName name="_16C_2" localSheetId="9">#REF!</definedName>
    <definedName name="_16C_2">#REF!</definedName>
    <definedName name="_16C_3" localSheetId="9">#REF!</definedName>
    <definedName name="_16C_3">#REF!</definedName>
    <definedName name="_16C_4" localSheetId="9">#REF!</definedName>
    <definedName name="_16C_4">#REF!</definedName>
    <definedName name="_16C_5" localSheetId="9">#REF!</definedName>
    <definedName name="_16C_5">#REF!</definedName>
    <definedName name="_16C_6" localSheetId="9">#REF!</definedName>
    <definedName name="_16C_6">#REF!</definedName>
    <definedName name="_16C_7" localSheetId="9">#REF!</definedName>
    <definedName name="_16C_7">#REF!</definedName>
    <definedName name="_16C_8" localSheetId="9">#REF!</definedName>
    <definedName name="_16C_8">#REF!</definedName>
    <definedName name="_16C_9" localSheetId="9">#REF!</definedName>
    <definedName name="_16C_9">#REF!</definedName>
    <definedName name="_17">#N/A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">#N/A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9">#N/A</definedName>
    <definedName name="_1A_1" localSheetId="9">[9]연돌일위집계!#REF!</definedName>
    <definedName name="_1A_1">[9]연돌일위집계!#REF!</definedName>
    <definedName name="_1A_10" localSheetId="9">#REF!</definedName>
    <definedName name="_1A_10">#REF!</definedName>
    <definedName name="_1A_11" localSheetId="9">#REF!</definedName>
    <definedName name="_1A_11">#REF!</definedName>
    <definedName name="_1A_12" localSheetId="9">#REF!</definedName>
    <definedName name="_1A_12">#REF!</definedName>
    <definedName name="_1A_13" localSheetId="9">#REF!</definedName>
    <definedName name="_1A_13">#REF!</definedName>
    <definedName name="_1A_14" localSheetId="9">#REF!</definedName>
    <definedName name="_1A_14">#REF!</definedName>
    <definedName name="_1A_15" localSheetId="9">#REF!</definedName>
    <definedName name="_1A_15">#REF!</definedName>
    <definedName name="_1A_16" localSheetId="9">[9]연돌일위집계!#REF!</definedName>
    <definedName name="_1A_16">[9]연돌일위집계!#REF!</definedName>
    <definedName name="_1A_17" localSheetId="9">[9]연돌일위집계!#REF!</definedName>
    <definedName name="_1A_17">[9]연돌일위집계!#REF!</definedName>
    <definedName name="_1A_18" localSheetId="9">[9]연돌일위집계!#REF!</definedName>
    <definedName name="_1A_18">[9]연돌일위집계!#REF!</definedName>
    <definedName name="_1A_19" localSheetId="9">[9]연돌일위집계!#REF!</definedName>
    <definedName name="_1A_19">[9]연돌일위집계!#REF!</definedName>
    <definedName name="_1A_2" localSheetId="9">[9]연돌일위집계!#REF!</definedName>
    <definedName name="_1A_2">[9]연돌일위집계!#REF!</definedName>
    <definedName name="_1A_20" localSheetId="9">[9]연돌일위집계!#REF!</definedName>
    <definedName name="_1A_20">[9]연돌일위집계!#REF!</definedName>
    <definedName name="_1A_21" localSheetId="9">[9]연돌일위집계!#REF!</definedName>
    <definedName name="_1A_21">[9]연돌일위집계!#REF!</definedName>
    <definedName name="_1A_22" localSheetId="9">[9]연돌일위집계!#REF!</definedName>
    <definedName name="_1A_22">[9]연돌일위집계!#REF!</definedName>
    <definedName name="_1A_23" localSheetId="9">#REF!</definedName>
    <definedName name="_1A_23">#REF!</definedName>
    <definedName name="_1A_24" localSheetId="9">#REF!</definedName>
    <definedName name="_1A_24">#REF!</definedName>
    <definedName name="_1A_25" localSheetId="9">#REF!</definedName>
    <definedName name="_1A_25">#REF!</definedName>
    <definedName name="_1A_26" localSheetId="9">#REF!</definedName>
    <definedName name="_1A_26">#REF!</definedName>
    <definedName name="_1A_27" localSheetId="9">#REF!</definedName>
    <definedName name="_1A_27">#REF!</definedName>
    <definedName name="_1A_28" localSheetId="9">#REF!</definedName>
    <definedName name="_1A_28">#REF!</definedName>
    <definedName name="_1A_29" localSheetId="9">#REF!</definedName>
    <definedName name="_1A_29">#REF!</definedName>
    <definedName name="_1A_3" localSheetId="9">[9]연돌일위집계!#REF!</definedName>
    <definedName name="_1A_3">[9]연돌일위집계!#REF!</definedName>
    <definedName name="_1A_30" localSheetId="9">#REF!</definedName>
    <definedName name="_1A_30">#REF!</definedName>
    <definedName name="_1A_4" localSheetId="9">[9]연돌일위집계!#REF!</definedName>
    <definedName name="_1A_4">[9]연돌일위집계!#REF!</definedName>
    <definedName name="_1A_5" localSheetId="9">[9]연돌일위집계!#REF!</definedName>
    <definedName name="_1A_5">[9]연돌일위집계!#REF!</definedName>
    <definedName name="_1A_6" localSheetId="9">[9]연돌일위집계!#REF!</definedName>
    <definedName name="_1A_6">[9]연돌일위집계!#REF!</definedName>
    <definedName name="_1A_7" localSheetId="9">[9]연돌일위집계!#REF!</definedName>
    <definedName name="_1A_7">[9]연돌일위집계!#REF!</definedName>
    <definedName name="_1A_8" localSheetId="9">#REF!</definedName>
    <definedName name="_1A_8">#REF!</definedName>
    <definedName name="_1A_9" localSheetId="9">#REF!</definedName>
    <definedName name="_1A_9">#REF!</definedName>
    <definedName name="_1B_1" localSheetId="9">[9]연돌일위집계!#REF!</definedName>
    <definedName name="_1B_1">[9]연돌일위집계!#REF!</definedName>
    <definedName name="_1B_10" localSheetId="9">#REF!</definedName>
    <definedName name="_1B_10">#REF!</definedName>
    <definedName name="_1B_11" localSheetId="9">#REF!</definedName>
    <definedName name="_1B_11">#REF!</definedName>
    <definedName name="_1B_12" localSheetId="9">#REF!</definedName>
    <definedName name="_1B_12">#REF!</definedName>
    <definedName name="_1B_13" localSheetId="9">#REF!</definedName>
    <definedName name="_1B_13">#REF!</definedName>
    <definedName name="_1B_14" localSheetId="9">#REF!</definedName>
    <definedName name="_1B_14">#REF!</definedName>
    <definedName name="_1B_15" localSheetId="9">#REF!</definedName>
    <definedName name="_1B_15">#REF!</definedName>
    <definedName name="_1B_16" localSheetId="9">[9]연돌일위집계!#REF!</definedName>
    <definedName name="_1B_16">[9]연돌일위집계!#REF!</definedName>
    <definedName name="_1B_17" localSheetId="9">[9]연돌일위집계!#REF!</definedName>
    <definedName name="_1B_17">[9]연돌일위집계!#REF!</definedName>
    <definedName name="_1B_18" localSheetId="9">[9]연돌일위집계!#REF!</definedName>
    <definedName name="_1B_18">[9]연돌일위집계!#REF!</definedName>
    <definedName name="_1B_19" localSheetId="9">[9]연돌일위집계!#REF!</definedName>
    <definedName name="_1B_19">[9]연돌일위집계!#REF!</definedName>
    <definedName name="_1B_2" localSheetId="9">[9]연돌일위집계!#REF!</definedName>
    <definedName name="_1B_2">[9]연돌일위집계!#REF!</definedName>
    <definedName name="_1B_20" localSheetId="9">[9]연돌일위집계!#REF!</definedName>
    <definedName name="_1B_20">[9]연돌일위집계!#REF!</definedName>
    <definedName name="_1B_21" localSheetId="9">[9]연돌일위집계!#REF!</definedName>
    <definedName name="_1B_21">[9]연돌일위집계!#REF!</definedName>
    <definedName name="_1B_22" localSheetId="9">[9]연돌일위집계!#REF!</definedName>
    <definedName name="_1B_22">[9]연돌일위집계!#REF!</definedName>
    <definedName name="_1B_23" localSheetId="9">#REF!</definedName>
    <definedName name="_1B_23">#REF!</definedName>
    <definedName name="_1B_24" localSheetId="9">#REF!</definedName>
    <definedName name="_1B_24">#REF!</definedName>
    <definedName name="_1B_25" localSheetId="9">#REF!</definedName>
    <definedName name="_1B_25">#REF!</definedName>
    <definedName name="_1B_26" localSheetId="9">#REF!</definedName>
    <definedName name="_1B_26">#REF!</definedName>
    <definedName name="_1B_27" localSheetId="9">#REF!</definedName>
    <definedName name="_1B_27">#REF!</definedName>
    <definedName name="_1B_28" localSheetId="9">#REF!</definedName>
    <definedName name="_1B_28">#REF!</definedName>
    <definedName name="_1B_29" localSheetId="9">#REF!</definedName>
    <definedName name="_1B_29">#REF!</definedName>
    <definedName name="_1B_3" localSheetId="9">[9]연돌일위집계!#REF!</definedName>
    <definedName name="_1B_3">[9]연돌일위집계!#REF!</definedName>
    <definedName name="_1B_30" localSheetId="9">#REF!</definedName>
    <definedName name="_1B_30">#REF!</definedName>
    <definedName name="_1B_4" localSheetId="9">[9]연돌일위집계!#REF!</definedName>
    <definedName name="_1B_4">[9]연돌일위집계!#REF!</definedName>
    <definedName name="_1B_5" localSheetId="9">[9]연돌일위집계!#REF!</definedName>
    <definedName name="_1B_5">[9]연돌일위집계!#REF!</definedName>
    <definedName name="_1B_6" localSheetId="9">[9]연돌일위집계!#REF!</definedName>
    <definedName name="_1B_6">[9]연돌일위집계!#REF!</definedName>
    <definedName name="_1B_7" localSheetId="9">[9]연돌일위집계!#REF!</definedName>
    <definedName name="_1B_7">[9]연돌일위집계!#REF!</definedName>
    <definedName name="_1B_8" localSheetId="9">#REF!</definedName>
    <definedName name="_1B_8">#REF!</definedName>
    <definedName name="_1B_9" localSheetId="9">#REF!</definedName>
    <definedName name="_1B_9">#REF!</definedName>
    <definedName name="_1C_1" localSheetId="9">[9]연돌일위집계!#REF!</definedName>
    <definedName name="_1C_1">[9]연돌일위집계!#REF!</definedName>
    <definedName name="_1C_10" localSheetId="9">#REF!</definedName>
    <definedName name="_1C_10">#REF!</definedName>
    <definedName name="_1C_11" localSheetId="9">#REF!</definedName>
    <definedName name="_1C_11">#REF!</definedName>
    <definedName name="_1C_12" localSheetId="9">#REF!</definedName>
    <definedName name="_1C_12">#REF!</definedName>
    <definedName name="_1C_13" localSheetId="9">#REF!</definedName>
    <definedName name="_1C_13">#REF!</definedName>
    <definedName name="_1C_14" localSheetId="9">#REF!</definedName>
    <definedName name="_1C_14">#REF!</definedName>
    <definedName name="_1C_15" localSheetId="9">#REF!</definedName>
    <definedName name="_1C_15">#REF!</definedName>
    <definedName name="_1C_16" localSheetId="9">[9]연돌일위집계!#REF!</definedName>
    <definedName name="_1C_16">[9]연돌일위집계!#REF!</definedName>
    <definedName name="_1C_17" localSheetId="9">[9]연돌일위집계!#REF!</definedName>
    <definedName name="_1C_17">[9]연돌일위집계!#REF!</definedName>
    <definedName name="_1C_18" localSheetId="9">[9]연돌일위집계!#REF!</definedName>
    <definedName name="_1C_18">[9]연돌일위집계!#REF!</definedName>
    <definedName name="_1C_19" localSheetId="9">[9]연돌일위집계!#REF!</definedName>
    <definedName name="_1C_19">[9]연돌일위집계!#REF!</definedName>
    <definedName name="_1C_2" localSheetId="9">[9]연돌일위집계!#REF!</definedName>
    <definedName name="_1C_2">[9]연돌일위집계!#REF!</definedName>
    <definedName name="_1C_20" localSheetId="9">[9]연돌일위집계!#REF!</definedName>
    <definedName name="_1C_20">[9]연돌일위집계!#REF!</definedName>
    <definedName name="_1C_21" localSheetId="9">[9]연돌일위집계!#REF!</definedName>
    <definedName name="_1C_21">[9]연돌일위집계!#REF!</definedName>
    <definedName name="_1C_22" localSheetId="9">[9]연돌일위집계!#REF!</definedName>
    <definedName name="_1C_22">[9]연돌일위집계!#REF!</definedName>
    <definedName name="_1C_23" localSheetId="9">#REF!</definedName>
    <definedName name="_1C_23">#REF!</definedName>
    <definedName name="_1C_24" localSheetId="9">#REF!</definedName>
    <definedName name="_1C_24">#REF!</definedName>
    <definedName name="_1C_25" localSheetId="9">#REF!</definedName>
    <definedName name="_1C_25">#REF!</definedName>
    <definedName name="_1C_26" localSheetId="9">#REF!</definedName>
    <definedName name="_1C_26">#REF!</definedName>
    <definedName name="_1C_27" localSheetId="9">#REF!</definedName>
    <definedName name="_1C_27">#REF!</definedName>
    <definedName name="_1C_28" localSheetId="9">#REF!</definedName>
    <definedName name="_1C_28">#REF!</definedName>
    <definedName name="_1C_29" localSheetId="9">#REF!</definedName>
    <definedName name="_1C_29">#REF!</definedName>
    <definedName name="_1C_3" localSheetId="9">[9]연돌일위집계!#REF!</definedName>
    <definedName name="_1C_3">[9]연돌일위집계!#REF!</definedName>
    <definedName name="_1C_30" localSheetId="9">#REF!</definedName>
    <definedName name="_1C_30">#REF!</definedName>
    <definedName name="_1C_4" localSheetId="9">[9]연돌일위집계!#REF!</definedName>
    <definedName name="_1C_4">[9]연돌일위집계!#REF!</definedName>
    <definedName name="_1C_5" localSheetId="9">[9]연돌일위집계!#REF!</definedName>
    <definedName name="_1C_5">[9]연돌일위집계!#REF!</definedName>
    <definedName name="_1C_6" localSheetId="9">[9]연돌일위집계!#REF!</definedName>
    <definedName name="_1C_6">[9]연돌일위집계!#REF!</definedName>
    <definedName name="_1C_7" localSheetId="9">[9]연돌일위집계!#REF!</definedName>
    <definedName name="_1C_7">[9]연돌일위집계!#REF!</definedName>
    <definedName name="_1C_8" localSheetId="9">#REF!</definedName>
    <definedName name="_1C_8">#REF!</definedName>
    <definedName name="_1C_9" localSheetId="9">#REF!</definedName>
    <definedName name="_1C_9">#REF!</definedName>
    <definedName name="_1공장" localSheetId="9">#REF!</definedName>
    <definedName name="_1공장">#REF!</definedName>
    <definedName name="_1차_94년">#N/A</definedName>
    <definedName name="_2" localSheetId="9">#REF!</definedName>
    <definedName name="_2">#REF!</definedName>
    <definedName name="_2._교___량___공" localSheetId="9">#REF!</definedName>
    <definedName name="_2._교___량___공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A_1" localSheetId="9">#REF!</definedName>
    <definedName name="_2A_1">#REF!</definedName>
    <definedName name="_2A_10" localSheetId="9">#REF!</definedName>
    <definedName name="_2A_10">#REF!</definedName>
    <definedName name="_2A_11" localSheetId="9">#REF!</definedName>
    <definedName name="_2A_11">#REF!</definedName>
    <definedName name="_2A_12" localSheetId="9">#REF!</definedName>
    <definedName name="_2A_12">#REF!</definedName>
    <definedName name="_2A_13" localSheetId="9">#REF!</definedName>
    <definedName name="_2A_13">#REF!</definedName>
    <definedName name="_2A_14" localSheetId="9">#REF!</definedName>
    <definedName name="_2A_14">#REF!</definedName>
    <definedName name="_2A_15" localSheetId="9">#REF!</definedName>
    <definedName name="_2A_15">#REF!</definedName>
    <definedName name="_2A_16" localSheetId="9">#REF!</definedName>
    <definedName name="_2A_16">#REF!</definedName>
    <definedName name="_2A_17" localSheetId="9">#REF!</definedName>
    <definedName name="_2A_17">#REF!</definedName>
    <definedName name="_2A_18" localSheetId="9">#REF!</definedName>
    <definedName name="_2A_18">#REF!</definedName>
    <definedName name="_2A_19" localSheetId="9">#REF!</definedName>
    <definedName name="_2A_19">#REF!</definedName>
    <definedName name="_2Á_1È_Ç" localSheetId="9">'[10]일위대가(계측기설치)'!#REF!</definedName>
    <definedName name="_2Á_1È_Ç">'[10]일위대가(계측기설치)'!#REF!</definedName>
    <definedName name="_2A_2" localSheetId="9">#REF!</definedName>
    <definedName name="_2A_2">#REF!</definedName>
    <definedName name="_2A_20" localSheetId="9">#REF!</definedName>
    <definedName name="_2A_20">#REF!</definedName>
    <definedName name="_2A_21" localSheetId="9">#REF!</definedName>
    <definedName name="_2A_21">#REF!</definedName>
    <definedName name="_2A_22" localSheetId="9">#REF!</definedName>
    <definedName name="_2A_22">#REF!</definedName>
    <definedName name="_2A_23" localSheetId="9">#REF!</definedName>
    <definedName name="_2A_23">#REF!</definedName>
    <definedName name="_2A_24" localSheetId="9">#REF!</definedName>
    <definedName name="_2A_24">#REF!</definedName>
    <definedName name="_2A_25" localSheetId="9">#REF!</definedName>
    <definedName name="_2A_25">#REF!</definedName>
    <definedName name="_2A_26" localSheetId="9">#REF!</definedName>
    <definedName name="_2A_26">#REF!</definedName>
    <definedName name="_2A_27" localSheetId="9">#REF!</definedName>
    <definedName name="_2A_27">#REF!</definedName>
    <definedName name="_2A_28" localSheetId="9">#REF!</definedName>
    <definedName name="_2A_28">#REF!</definedName>
    <definedName name="_2A_29" localSheetId="9">#REF!</definedName>
    <definedName name="_2A_29">#REF!</definedName>
    <definedName name="_2A_3" localSheetId="9">#REF!</definedName>
    <definedName name="_2A_3">#REF!</definedName>
    <definedName name="_2A_30" localSheetId="9">#REF!</definedName>
    <definedName name="_2A_30">#REF!</definedName>
    <definedName name="_2A_4" localSheetId="9">#REF!</definedName>
    <definedName name="_2A_4">#REF!</definedName>
    <definedName name="_2A_5" localSheetId="9">#REF!</definedName>
    <definedName name="_2A_5">#REF!</definedName>
    <definedName name="_2A_6" localSheetId="9">#REF!</definedName>
    <definedName name="_2A_6">#REF!</definedName>
    <definedName name="_2A_7" localSheetId="9">#REF!</definedName>
    <definedName name="_2A_7">#REF!</definedName>
    <definedName name="_2A_8" localSheetId="9">#REF!</definedName>
    <definedName name="_2A_8">#REF!</definedName>
    <definedName name="_2A_9" localSheetId="9">#REF!</definedName>
    <definedName name="_2A_9">#REF!</definedName>
    <definedName name="_2B_1" localSheetId="9">#REF!</definedName>
    <definedName name="_2B_1">#REF!</definedName>
    <definedName name="_2B_10" localSheetId="9">#REF!</definedName>
    <definedName name="_2B_10">#REF!</definedName>
    <definedName name="_2B_11" localSheetId="9">#REF!</definedName>
    <definedName name="_2B_11">#REF!</definedName>
    <definedName name="_2B_12" localSheetId="9">#REF!</definedName>
    <definedName name="_2B_12">#REF!</definedName>
    <definedName name="_2B_13" localSheetId="9">#REF!</definedName>
    <definedName name="_2B_13">#REF!</definedName>
    <definedName name="_2B_14" localSheetId="9">#REF!</definedName>
    <definedName name="_2B_14">#REF!</definedName>
    <definedName name="_2B_15" localSheetId="9">#REF!</definedName>
    <definedName name="_2B_15">#REF!</definedName>
    <definedName name="_2B_16" localSheetId="9">#REF!</definedName>
    <definedName name="_2B_16">#REF!</definedName>
    <definedName name="_2B_17" localSheetId="9">#REF!</definedName>
    <definedName name="_2B_17">#REF!</definedName>
    <definedName name="_2B_18" localSheetId="9">#REF!</definedName>
    <definedName name="_2B_18">#REF!</definedName>
    <definedName name="_2B_19" localSheetId="9">#REF!</definedName>
    <definedName name="_2B_19">#REF!</definedName>
    <definedName name="_2B_2" localSheetId="9">#REF!</definedName>
    <definedName name="_2B_2">#REF!</definedName>
    <definedName name="_2B_20" localSheetId="9">#REF!</definedName>
    <definedName name="_2B_20">#REF!</definedName>
    <definedName name="_2B_21" localSheetId="9">#REF!</definedName>
    <definedName name="_2B_21">#REF!</definedName>
    <definedName name="_2B_22" localSheetId="9">#REF!</definedName>
    <definedName name="_2B_22">#REF!</definedName>
    <definedName name="_2B_23" localSheetId="9">#REF!</definedName>
    <definedName name="_2B_23">#REF!</definedName>
    <definedName name="_2B_24" localSheetId="9">#REF!</definedName>
    <definedName name="_2B_24">#REF!</definedName>
    <definedName name="_2B_25" localSheetId="9">#REF!</definedName>
    <definedName name="_2B_25">#REF!</definedName>
    <definedName name="_2B_26" localSheetId="9">#REF!</definedName>
    <definedName name="_2B_26">#REF!</definedName>
    <definedName name="_2B_27" localSheetId="9">#REF!</definedName>
    <definedName name="_2B_27">#REF!</definedName>
    <definedName name="_2B_28" localSheetId="9">#REF!</definedName>
    <definedName name="_2B_28">#REF!</definedName>
    <definedName name="_2B_29" localSheetId="9">#REF!</definedName>
    <definedName name="_2B_29">#REF!</definedName>
    <definedName name="_2B_3" localSheetId="9">#REF!</definedName>
    <definedName name="_2B_3">#REF!</definedName>
    <definedName name="_2B_30" localSheetId="9">#REF!</definedName>
    <definedName name="_2B_30">#REF!</definedName>
    <definedName name="_2B_4" localSheetId="9">#REF!</definedName>
    <definedName name="_2B_4">#REF!</definedName>
    <definedName name="_2B_5" localSheetId="9">#REF!</definedName>
    <definedName name="_2B_5">#REF!</definedName>
    <definedName name="_2B_6" localSheetId="9">#REF!</definedName>
    <definedName name="_2B_6">#REF!</definedName>
    <definedName name="_2B_7" localSheetId="9">#REF!</definedName>
    <definedName name="_2B_7">#REF!</definedName>
    <definedName name="_2B_8" localSheetId="9">#REF!</definedName>
    <definedName name="_2B_8">#REF!</definedName>
    <definedName name="_2B_9" localSheetId="9">#REF!</definedName>
    <definedName name="_2B_9">#REF!</definedName>
    <definedName name="_2C_1" localSheetId="9">#REF!</definedName>
    <definedName name="_2C_1">#REF!</definedName>
    <definedName name="_2C_10" localSheetId="9">#REF!</definedName>
    <definedName name="_2C_10">#REF!</definedName>
    <definedName name="_2C_11" localSheetId="9">#REF!</definedName>
    <definedName name="_2C_11">#REF!</definedName>
    <definedName name="_2C_12" localSheetId="9">#REF!</definedName>
    <definedName name="_2C_12">#REF!</definedName>
    <definedName name="_2C_13" localSheetId="9">#REF!</definedName>
    <definedName name="_2C_13">#REF!</definedName>
    <definedName name="_2C_14" localSheetId="9">#REF!</definedName>
    <definedName name="_2C_14">#REF!</definedName>
    <definedName name="_2C_15" localSheetId="9">#REF!</definedName>
    <definedName name="_2C_15">#REF!</definedName>
    <definedName name="_2C_16" localSheetId="9">#REF!</definedName>
    <definedName name="_2C_16">#REF!</definedName>
    <definedName name="_2C_17" localSheetId="9">#REF!</definedName>
    <definedName name="_2C_17">#REF!</definedName>
    <definedName name="_2C_18" localSheetId="9">#REF!</definedName>
    <definedName name="_2C_18">#REF!</definedName>
    <definedName name="_2C_19" localSheetId="9">#REF!</definedName>
    <definedName name="_2C_19">#REF!</definedName>
    <definedName name="_2C_2" localSheetId="9">#REF!</definedName>
    <definedName name="_2C_2">#REF!</definedName>
    <definedName name="_2C_20" localSheetId="9">#REF!</definedName>
    <definedName name="_2C_20">#REF!</definedName>
    <definedName name="_2C_21" localSheetId="9">#REF!</definedName>
    <definedName name="_2C_21">#REF!</definedName>
    <definedName name="_2C_22" localSheetId="9">#REF!</definedName>
    <definedName name="_2C_22">#REF!</definedName>
    <definedName name="_2C_23" localSheetId="9">#REF!</definedName>
    <definedName name="_2C_23">#REF!</definedName>
    <definedName name="_2C_24" localSheetId="9">#REF!</definedName>
    <definedName name="_2C_24">#REF!</definedName>
    <definedName name="_2C_25" localSheetId="9">#REF!</definedName>
    <definedName name="_2C_25">#REF!</definedName>
    <definedName name="_2C_26" localSheetId="9">#REF!</definedName>
    <definedName name="_2C_26">#REF!</definedName>
    <definedName name="_2C_27" localSheetId="9">#REF!</definedName>
    <definedName name="_2C_27">#REF!</definedName>
    <definedName name="_2C_28" localSheetId="9">#REF!</definedName>
    <definedName name="_2C_28">#REF!</definedName>
    <definedName name="_2C_29" localSheetId="9">#REF!</definedName>
    <definedName name="_2C_29">#REF!</definedName>
    <definedName name="_2C_3" localSheetId="9">#REF!</definedName>
    <definedName name="_2C_3">#REF!</definedName>
    <definedName name="_2C_30" localSheetId="9">#REF!</definedName>
    <definedName name="_2C_30">#REF!</definedName>
    <definedName name="_2C_4" localSheetId="9">#REF!</definedName>
    <definedName name="_2C_4">#REF!</definedName>
    <definedName name="_2C_5" localSheetId="9">#REF!</definedName>
    <definedName name="_2C_5">#REF!</definedName>
    <definedName name="_2C_6" localSheetId="9">#REF!</definedName>
    <definedName name="_2C_6">#REF!</definedName>
    <definedName name="_2C_7" localSheetId="9">#REF!</definedName>
    <definedName name="_2C_7">#REF!</definedName>
    <definedName name="_2C_8" localSheetId="9">#REF!</definedName>
    <definedName name="_2C_8">#REF!</definedName>
    <definedName name="_2C_9" localSheetId="9">#REF!</definedName>
    <definedName name="_2C_9">#REF!</definedName>
    <definedName name="_2공장" localSheetId="9">#REF!</definedName>
    <definedName name="_2공장">#REF!</definedName>
    <definedName name="_2차결제일">#N/A</definedName>
    <definedName name="_3" localSheetId="9">#REF!</definedName>
    <definedName name="_3">#REF!</definedName>
    <definedName name="_3._배__수__공" localSheetId="9">#REF!</definedName>
    <definedName name="_3._배__수__공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A_1" localSheetId="9">#REF!</definedName>
    <definedName name="_3A_1">#REF!</definedName>
    <definedName name="_3A_10" localSheetId="9">#REF!</definedName>
    <definedName name="_3A_10">#REF!</definedName>
    <definedName name="_3A_11" localSheetId="9">#REF!</definedName>
    <definedName name="_3A_11">#REF!</definedName>
    <definedName name="_3A_12" localSheetId="9">#REF!</definedName>
    <definedName name="_3A_12">#REF!</definedName>
    <definedName name="_3A_13" localSheetId="9">#REF!</definedName>
    <definedName name="_3A_13">#REF!</definedName>
    <definedName name="_3A_14" localSheetId="9">#REF!</definedName>
    <definedName name="_3A_14">#REF!</definedName>
    <definedName name="_3A_15" localSheetId="9">#REF!</definedName>
    <definedName name="_3A_15">#REF!</definedName>
    <definedName name="_3A_16" localSheetId="9">#REF!</definedName>
    <definedName name="_3A_16">#REF!</definedName>
    <definedName name="_3A_17" localSheetId="9">#REF!</definedName>
    <definedName name="_3A_17">#REF!</definedName>
    <definedName name="_3A_18" localSheetId="9">#REF!</definedName>
    <definedName name="_3A_18">#REF!</definedName>
    <definedName name="_3A_19" localSheetId="9">#REF!</definedName>
    <definedName name="_3A_19">#REF!</definedName>
    <definedName name="_3A_2" localSheetId="9">#REF!</definedName>
    <definedName name="_3A_2">#REF!</definedName>
    <definedName name="_3A_20" localSheetId="9">#REF!</definedName>
    <definedName name="_3A_20">#REF!</definedName>
    <definedName name="_3A_21" localSheetId="9">#REF!</definedName>
    <definedName name="_3A_21">#REF!</definedName>
    <definedName name="_3A_22" localSheetId="9">#REF!</definedName>
    <definedName name="_3A_22">#REF!</definedName>
    <definedName name="_3A_23" localSheetId="9">#REF!</definedName>
    <definedName name="_3A_23">#REF!</definedName>
    <definedName name="_3A_24" localSheetId="9">#REF!</definedName>
    <definedName name="_3A_24">#REF!</definedName>
    <definedName name="_3A_25" localSheetId="9">#REF!</definedName>
    <definedName name="_3A_25">#REF!</definedName>
    <definedName name="_3A_26" localSheetId="9">#REF!</definedName>
    <definedName name="_3A_26">#REF!</definedName>
    <definedName name="_3A_27" localSheetId="9">#REF!</definedName>
    <definedName name="_3A_27">#REF!</definedName>
    <definedName name="_3A_28" localSheetId="9">#REF!</definedName>
    <definedName name="_3A_28">#REF!</definedName>
    <definedName name="_3A_29" localSheetId="9">#REF!</definedName>
    <definedName name="_3A_29">#REF!</definedName>
    <definedName name="_3Á_2È_Ç" localSheetId="9">'[10]일위대가(계측기설치)'!#REF!</definedName>
    <definedName name="_3Á_2È_Ç">'[10]일위대가(계측기설치)'!#REF!</definedName>
    <definedName name="_3A_3" localSheetId="9">#REF!</definedName>
    <definedName name="_3A_3">#REF!</definedName>
    <definedName name="_3A_30" localSheetId="9">#REF!</definedName>
    <definedName name="_3A_30">#REF!</definedName>
    <definedName name="_3A_4" localSheetId="9">#REF!</definedName>
    <definedName name="_3A_4">#REF!</definedName>
    <definedName name="_3A_5" localSheetId="9">#REF!</definedName>
    <definedName name="_3A_5">#REF!</definedName>
    <definedName name="_3A_6" localSheetId="9">#REF!</definedName>
    <definedName name="_3A_6">#REF!</definedName>
    <definedName name="_3A_7" localSheetId="9">#REF!</definedName>
    <definedName name="_3A_7">#REF!</definedName>
    <definedName name="_3A_8" localSheetId="9">#REF!</definedName>
    <definedName name="_3A_8">#REF!</definedName>
    <definedName name="_3A_9" localSheetId="9">#REF!</definedName>
    <definedName name="_3A_9">#REF!</definedName>
    <definedName name="_3B_1" localSheetId="9">#REF!</definedName>
    <definedName name="_3B_1">#REF!</definedName>
    <definedName name="_3B_10" localSheetId="9">#REF!</definedName>
    <definedName name="_3B_10">#REF!</definedName>
    <definedName name="_3B_11" localSheetId="9">#REF!</definedName>
    <definedName name="_3B_11">#REF!</definedName>
    <definedName name="_3B_12" localSheetId="9">#REF!</definedName>
    <definedName name="_3B_12">#REF!</definedName>
    <definedName name="_3B_13" localSheetId="9">#REF!</definedName>
    <definedName name="_3B_13">#REF!</definedName>
    <definedName name="_3B_14" localSheetId="9">#REF!</definedName>
    <definedName name="_3B_14">#REF!</definedName>
    <definedName name="_3B_15" localSheetId="9">#REF!</definedName>
    <definedName name="_3B_15">#REF!</definedName>
    <definedName name="_3B_16" localSheetId="9">#REF!</definedName>
    <definedName name="_3B_16">#REF!</definedName>
    <definedName name="_3B_17" localSheetId="9">#REF!</definedName>
    <definedName name="_3B_17">#REF!</definedName>
    <definedName name="_3B_18" localSheetId="9">#REF!</definedName>
    <definedName name="_3B_18">#REF!</definedName>
    <definedName name="_3B_19" localSheetId="9">#REF!</definedName>
    <definedName name="_3B_19">#REF!</definedName>
    <definedName name="_3B_2" localSheetId="9">#REF!</definedName>
    <definedName name="_3B_2">#REF!</definedName>
    <definedName name="_3B_20" localSheetId="9">#REF!</definedName>
    <definedName name="_3B_20">#REF!</definedName>
    <definedName name="_3B_21" localSheetId="9">#REF!</definedName>
    <definedName name="_3B_21">#REF!</definedName>
    <definedName name="_3B_22" localSheetId="9">#REF!</definedName>
    <definedName name="_3B_22">#REF!</definedName>
    <definedName name="_3B_23" localSheetId="9">#REF!</definedName>
    <definedName name="_3B_23">#REF!</definedName>
    <definedName name="_3B_24" localSheetId="9">#REF!</definedName>
    <definedName name="_3B_24">#REF!</definedName>
    <definedName name="_3B_25" localSheetId="9">#REF!</definedName>
    <definedName name="_3B_25">#REF!</definedName>
    <definedName name="_3B_26" localSheetId="9">#REF!</definedName>
    <definedName name="_3B_26">#REF!</definedName>
    <definedName name="_3B_27" localSheetId="9">#REF!</definedName>
    <definedName name="_3B_27">#REF!</definedName>
    <definedName name="_3B_28" localSheetId="9">#REF!</definedName>
    <definedName name="_3B_28">#REF!</definedName>
    <definedName name="_3B_29" localSheetId="9">#REF!</definedName>
    <definedName name="_3B_29">#REF!</definedName>
    <definedName name="_3B_3" localSheetId="9">#REF!</definedName>
    <definedName name="_3B_3">#REF!</definedName>
    <definedName name="_3B_30" localSheetId="9">#REF!</definedName>
    <definedName name="_3B_30">#REF!</definedName>
    <definedName name="_3B_4" localSheetId="9">#REF!</definedName>
    <definedName name="_3B_4">#REF!</definedName>
    <definedName name="_3B_5" localSheetId="9">#REF!</definedName>
    <definedName name="_3B_5">#REF!</definedName>
    <definedName name="_3B_6" localSheetId="9">#REF!</definedName>
    <definedName name="_3B_6">#REF!</definedName>
    <definedName name="_3B_7" localSheetId="9">#REF!</definedName>
    <definedName name="_3B_7">#REF!</definedName>
    <definedName name="_3B_8" localSheetId="9">#REF!</definedName>
    <definedName name="_3B_8">#REF!</definedName>
    <definedName name="_3B_9" localSheetId="9">#REF!</definedName>
    <definedName name="_3B_9">#REF!</definedName>
    <definedName name="_3C_1" localSheetId="9">#REF!</definedName>
    <definedName name="_3C_1">#REF!</definedName>
    <definedName name="_3C_10" localSheetId="9">#REF!</definedName>
    <definedName name="_3C_10">#REF!</definedName>
    <definedName name="_3C_11" localSheetId="9">#REF!</definedName>
    <definedName name="_3C_11">#REF!</definedName>
    <definedName name="_3C_12" localSheetId="9">#REF!</definedName>
    <definedName name="_3C_12">#REF!</definedName>
    <definedName name="_3C_13" localSheetId="9">#REF!</definedName>
    <definedName name="_3C_13">#REF!</definedName>
    <definedName name="_3C_14" localSheetId="9">#REF!</definedName>
    <definedName name="_3C_14">#REF!</definedName>
    <definedName name="_3C_15" localSheetId="9">#REF!</definedName>
    <definedName name="_3C_15">#REF!</definedName>
    <definedName name="_3C_16" localSheetId="9">#REF!</definedName>
    <definedName name="_3C_16">#REF!</definedName>
    <definedName name="_3C_17" localSheetId="9">#REF!</definedName>
    <definedName name="_3C_17">#REF!</definedName>
    <definedName name="_3C_18" localSheetId="9">#REF!</definedName>
    <definedName name="_3C_18">#REF!</definedName>
    <definedName name="_3C_19" localSheetId="9">#REF!</definedName>
    <definedName name="_3C_19">#REF!</definedName>
    <definedName name="_3C_2" localSheetId="9">#REF!</definedName>
    <definedName name="_3C_2">#REF!</definedName>
    <definedName name="_3C_20" localSheetId="9">#REF!</definedName>
    <definedName name="_3C_20">#REF!</definedName>
    <definedName name="_3C_21" localSheetId="9">#REF!</definedName>
    <definedName name="_3C_21">#REF!</definedName>
    <definedName name="_3C_22" localSheetId="9">#REF!</definedName>
    <definedName name="_3C_22">#REF!</definedName>
    <definedName name="_3C_23" localSheetId="9">#REF!</definedName>
    <definedName name="_3C_23">#REF!</definedName>
    <definedName name="_3C_24" localSheetId="9">#REF!</definedName>
    <definedName name="_3C_24">#REF!</definedName>
    <definedName name="_3C_25" localSheetId="9">#REF!</definedName>
    <definedName name="_3C_25">#REF!</definedName>
    <definedName name="_3C_26" localSheetId="9">#REF!</definedName>
    <definedName name="_3C_26">#REF!</definedName>
    <definedName name="_3C_27" localSheetId="9">#REF!</definedName>
    <definedName name="_3C_27">#REF!</definedName>
    <definedName name="_3C_28" localSheetId="9">#REF!</definedName>
    <definedName name="_3C_28">#REF!</definedName>
    <definedName name="_3C_29" localSheetId="9">#REF!</definedName>
    <definedName name="_3C_29">#REF!</definedName>
    <definedName name="_3C_3" localSheetId="9">#REF!</definedName>
    <definedName name="_3C_3">#REF!</definedName>
    <definedName name="_3C_30" localSheetId="9">#REF!</definedName>
    <definedName name="_3C_30">#REF!</definedName>
    <definedName name="_3C_4" localSheetId="9">#REF!</definedName>
    <definedName name="_3C_4">#REF!</definedName>
    <definedName name="_3C_5" localSheetId="9">#REF!</definedName>
    <definedName name="_3C_5">#REF!</definedName>
    <definedName name="_3C_6" localSheetId="9">#REF!</definedName>
    <definedName name="_3C_6">#REF!</definedName>
    <definedName name="_3C_7" localSheetId="9">#REF!</definedName>
    <definedName name="_3C_7">#REF!</definedName>
    <definedName name="_3C_8" localSheetId="9">#REF!</definedName>
    <definedName name="_3C_8">#REF!</definedName>
    <definedName name="_3C_9" localSheetId="9">#REF!</definedName>
    <definedName name="_3C_9">#REF!</definedName>
    <definedName name="_3공장" localSheetId="9">#REF!</definedName>
    <definedName name="_3공장">#REF!</definedName>
    <definedName name="_4" localSheetId="9">#REF!</definedName>
    <definedName name="_4">#REF!</definedName>
    <definedName name="_4._구_조_물_공" localSheetId="9">#REF!</definedName>
    <definedName name="_4._구_조_물_공">#REF!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4A_1" localSheetId="9">#REF!</definedName>
    <definedName name="_4A_1">#REF!</definedName>
    <definedName name="_4A_10" localSheetId="9">#REF!</definedName>
    <definedName name="_4A_10">#REF!</definedName>
    <definedName name="_4A_11" localSheetId="9">#REF!</definedName>
    <definedName name="_4A_11">#REF!</definedName>
    <definedName name="_4A_12" localSheetId="9">#REF!</definedName>
    <definedName name="_4A_12">#REF!</definedName>
    <definedName name="_4A_13" localSheetId="9">#REF!</definedName>
    <definedName name="_4A_13">#REF!</definedName>
    <definedName name="_4A_14" localSheetId="9">#REF!</definedName>
    <definedName name="_4A_14">#REF!</definedName>
    <definedName name="_4A_15" localSheetId="9">#REF!</definedName>
    <definedName name="_4A_15">#REF!</definedName>
    <definedName name="_4A_16" localSheetId="9">#REF!</definedName>
    <definedName name="_4A_16">#REF!</definedName>
    <definedName name="_4A_17" localSheetId="9">#REF!</definedName>
    <definedName name="_4A_17">#REF!</definedName>
    <definedName name="_4A_18" localSheetId="9">#REF!</definedName>
    <definedName name="_4A_18">#REF!</definedName>
    <definedName name="_4A_19" localSheetId="9">#REF!</definedName>
    <definedName name="_4A_19">#REF!</definedName>
    <definedName name="_4A_2" localSheetId="9">#REF!</definedName>
    <definedName name="_4A_2">#REF!</definedName>
    <definedName name="_4A_20" localSheetId="9">#REF!</definedName>
    <definedName name="_4A_20">#REF!</definedName>
    <definedName name="_4A_21" localSheetId="9">#REF!</definedName>
    <definedName name="_4A_21">#REF!</definedName>
    <definedName name="_4A_22" localSheetId="9">#REF!</definedName>
    <definedName name="_4A_22">#REF!</definedName>
    <definedName name="_4A_23" localSheetId="9">#REF!</definedName>
    <definedName name="_4A_23">#REF!</definedName>
    <definedName name="_4A_24" localSheetId="9">#REF!</definedName>
    <definedName name="_4A_24">#REF!</definedName>
    <definedName name="_4A_25" localSheetId="9">#REF!</definedName>
    <definedName name="_4A_25">#REF!</definedName>
    <definedName name="_4A_26" localSheetId="9">#REF!</definedName>
    <definedName name="_4A_26">#REF!</definedName>
    <definedName name="_4A_27" localSheetId="9">#REF!</definedName>
    <definedName name="_4A_27">#REF!</definedName>
    <definedName name="_4A_28" localSheetId="9">#REF!</definedName>
    <definedName name="_4A_28">#REF!</definedName>
    <definedName name="_4A_29" localSheetId="9">#REF!</definedName>
    <definedName name="_4A_29">#REF!</definedName>
    <definedName name="_4A_3" localSheetId="9">#REF!</definedName>
    <definedName name="_4A_3">#REF!</definedName>
    <definedName name="_4A_30" localSheetId="9">#REF!</definedName>
    <definedName name="_4A_30">#REF!</definedName>
    <definedName name="_4Á_3È_Ç" localSheetId="9">'[10]일위대가(계측기설치)'!#REF!</definedName>
    <definedName name="_4Á_3È_Ç">'[10]일위대가(계측기설치)'!#REF!</definedName>
    <definedName name="_4A_4" localSheetId="9">#REF!</definedName>
    <definedName name="_4A_4">#REF!</definedName>
    <definedName name="_4A_5" localSheetId="9">#REF!</definedName>
    <definedName name="_4A_5">#REF!</definedName>
    <definedName name="_4A_6" localSheetId="9">#REF!</definedName>
    <definedName name="_4A_6">#REF!</definedName>
    <definedName name="_4A_7" localSheetId="9">#REF!</definedName>
    <definedName name="_4A_7">#REF!</definedName>
    <definedName name="_4A_8" localSheetId="9">#REF!</definedName>
    <definedName name="_4A_8">#REF!</definedName>
    <definedName name="_4A_9" localSheetId="9">#REF!</definedName>
    <definedName name="_4A_9">#REF!</definedName>
    <definedName name="_4B_1" localSheetId="9">#REF!</definedName>
    <definedName name="_4B_1">#REF!</definedName>
    <definedName name="_4B_10" localSheetId="9">#REF!</definedName>
    <definedName name="_4B_10">#REF!</definedName>
    <definedName name="_4B_11" localSheetId="9">#REF!</definedName>
    <definedName name="_4B_11">#REF!</definedName>
    <definedName name="_4B_12" localSheetId="9">#REF!</definedName>
    <definedName name="_4B_12">#REF!</definedName>
    <definedName name="_4B_13" localSheetId="9">#REF!</definedName>
    <definedName name="_4B_13">#REF!</definedName>
    <definedName name="_4B_14" localSheetId="9">#REF!</definedName>
    <definedName name="_4B_14">#REF!</definedName>
    <definedName name="_4B_15" localSheetId="9">#REF!</definedName>
    <definedName name="_4B_15">#REF!</definedName>
    <definedName name="_4B_16" localSheetId="9">#REF!</definedName>
    <definedName name="_4B_16">#REF!</definedName>
    <definedName name="_4B_17" localSheetId="9">#REF!</definedName>
    <definedName name="_4B_17">#REF!</definedName>
    <definedName name="_4B_18" localSheetId="9">#REF!</definedName>
    <definedName name="_4B_18">#REF!</definedName>
    <definedName name="_4B_19" localSheetId="9">#REF!</definedName>
    <definedName name="_4B_19">#REF!</definedName>
    <definedName name="_4B_2" localSheetId="9">#REF!</definedName>
    <definedName name="_4B_2">#REF!</definedName>
    <definedName name="_4B_20" localSheetId="9">#REF!</definedName>
    <definedName name="_4B_20">#REF!</definedName>
    <definedName name="_4B_21" localSheetId="9">#REF!</definedName>
    <definedName name="_4B_21">#REF!</definedName>
    <definedName name="_4B_22" localSheetId="9">#REF!</definedName>
    <definedName name="_4B_22">#REF!</definedName>
    <definedName name="_4B_23" localSheetId="9">#REF!</definedName>
    <definedName name="_4B_23">#REF!</definedName>
    <definedName name="_4B_24" localSheetId="9">#REF!</definedName>
    <definedName name="_4B_24">#REF!</definedName>
    <definedName name="_4B_25" localSheetId="9">#REF!</definedName>
    <definedName name="_4B_25">#REF!</definedName>
    <definedName name="_4B_26" localSheetId="9">#REF!</definedName>
    <definedName name="_4B_26">#REF!</definedName>
    <definedName name="_4B_27" localSheetId="9">#REF!</definedName>
    <definedName name="_4B_27">#REF!</definedName>
    <definedName name="_4B_28" localSheetId="9">#REF!</definedName>
    <definedName name="_4B_28">#REF!</definedName>
    <definedName name="_4B_29" localSheetId="9">#REF!</definedName>
    <definedName name="_4B_29">#REF!</definedName>
    <definedName name="_4B_3" localSheetId="9">#REF!</definedName>
    <definedName name="_4B_3">#REF!</definedName>
    <definedName name="_4B_30" localSheetId="9">#REF!</definedName>
    <definedName name="_4B_30">#REF!</definedName>
    <definedName name="_4B_4" localSheetId="9">#REF!</definedName>
    <definedName name="_4B_4">#REF!</definedName>
    <definedName name="_4B_5" localSheetId="9">#REF!</definedName>
    <definedName name="_4B_5">#REF!</definedName>
    <definedName name="_4B_6" localSheetId="9">#REF!</definedName>
    <definedName name="_4B_6">#REF!</definedName>
    <definedName name="_4B_7" localSheetId="9">#REF!</definedName>
    <definedName name="_4B_7">#REF!</definedName>
    <definedName name="_4B_8" localSheetId="9">#REF!</definedName>
    <definedName name="_4B_8">#REF!</definedName>
    <definedName name="_4B_9" localSheetId="9">#REF!</definedName>
    <definedName name="_4B_9">#REF!</definedName>
    <definedName name="_4C_1" localSheetId="9">#REF!</definedName>
    <definedName name="_4C_1">#REF!</definedName>
    <definedName name="_4C_10" localSheetId="9">#REF!</definedName>
    <definedName name="_4C_10">#REF!</definedName>
    <definedName name="_4C_11" localSheetId="9">#REF!</definedName>
    <definedName name="_4C_11">#REF!</definedName>
    <definedName name="_4C_12" localSheetId="9">#REF!</definedName>
    <definedName name="_4C_12">#REF!</definedName>
    <definedName name="_4C_13" localSheetId="9">#REF!</definedName>
    <definedName name="_4C_13">#REF!</definedName>
    <definedName name="_4C_14" localSheetId="9">#REF!</definedName>
    <definedName name="_4C_14">#REF!</definedName>
    <definedName name="_4C_15" localSheetId="9">#REF!</definedName>
    <definedName name="_4C_15">#REF!</definedName>
    <definedName name="_4C_16" localSheetId="9">#REF!</definedName>
    <definedName name="_4C_16">#REF!</definedName>
    <definedName name="_4C_17" localSheetId="9">#REF!</definedName>
    <definedName name="_4C_17">#REF!</definedName>
    <definedName name="_4C_18" localSheetId="9">#REF!</definedName>
    <definedName name="_4C_18">#REF!</definedName>
    <definedName name="_4C_19" localSheetId="9">#REF!</definedName>
    <definedName name="_4C_19">#REF!</definedName>
    <definedName name="_4C_2" localSheetId="9">#REF!</definedName>
    <definedName name="_4C_2">#REF!</definedName>
    <definedName name="_4C_20" localSheetId="9">#REF!</definedName>
    <definedName name="_4C_20">#REF!</definedName>
    <definedName name="_4C_21" localSheetId="9">#REF!</definedName>
    <definedName name="_4C_21">#REF!</definedName>
    <definedName name="_4C_22" localSheetId="9">#REF!</definedName>
    <definedName name="_4C_22">#REF!</definedName>
    <definedName name="_4C_23" localSheetId="9">#REF!</definedName>
    <definedName name="_4C_23">#REF!</definedName>
    <definedName name="_4C_24" localSheetId="9">#REF!</definedName>
    <definedName name="_4C_24">#REF!</definedName>
    <definedName name="_4C_25" localSheetId="9">#REF!</definedName>
    <definedName name="_4C_25">#REF!</definedName>
    <definedName name="_4C_26" localSheetId="9">#REF!</definedName>
    <definedName name="_4C_26">#REF!</definedName>
    <definedName name="_4C_27" localSheetId="9">#REF!</definedName>
    <definedName name="_4C_27">#REF!</definedName>
    <definedName name="_4C_28" localSheetId="9">#REF!</definedName>
    <definedName name="_4C_28">#REF!</definedName>
    <definedName name="_4C_29" localSheetId="9">#REF!</definedName>
    <definedName name="_4C_29">#REF!</definedName>
    <definedName name="_4C_3" localSheetId="9">#REF!</definedName>
    <definedName name="_4C_3">#REF!</definedName>
    <definedName name="_4C_30" localSheetId="9">#REF!</definedName>
    <definedName name="_4C_30">#REF!</definedName>
    <definedName name="_4C_4" localSheetId="9">#REF!</definedName>
    <definedName name="_4C_4">#REF!</definedName>
    <definedName name="_4C_5" localSheetId="9">#REF!</definedName>
    <definedName name="_4C_5">#REF!</definedName>
    <definedName name="_4C_6" localSheetId="9">#REF!</definedName>
    <definedName name="_4C_6">#REF!</definedName>
    <definedName name="_4C_7" localSheetId="9">#REF!</definedName>
    <definedName name="_4C_7">#REF!</definedName>
    <definedName name="_4C_8" localSheetId="9">#REF!</definedName>
    <definedName name="_4C_8">#REF!</definedName>
    <definedName name="_4C_9" localSheetId="9">#REF!</definedName>
    <definedName name="_4C_9">#REF!</definedName>
    <definedName name="_5" localSheetId="9">#REF!</definedName>
    <definedName name="_5">#REF!</definedName>
    <definedName name="_5._포__장__공" localSheetId="9">#REF!</definedName>
    <definedName name="_5._포__장__공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A_1" localSheetId="9">#REF!</definedName>
    <definedName name="_5A_1">#REF!</definedName>
    <definedName name="_5A_10" localSheetId="9">#REF!</definedName>
    <definedName name="_5A_10">#REF!</definedName>
    <definedName name="_5A_11" localSheetId="9">#REF!</definedName>
    <definedName name="_5A_11">#REF!</definedName>
    <definedName name="_5A_12" localSheetId="9">#REF!</definedName>
    <definedName name="_5A_12">#REF!</definedName>
    <definedName name="_5A_13" localSheetId="9">#REF!</definedName>
    <definedName name="_5A_13">#REF!</definedName>
    <definedName name="_5A_14" localSheetId="9">#REF!</definedName>
    <definedName name="_5A_14">#REF!</definedName>
    <definedName name="_5A_15" localSheetId="9">#REF!</definedName>
    <definedName name="_5A_15">#REF!</definedName>
    <definedName name="_5A_16" localSheetId="9">#REF!</definedName>
    <definedName name="_5A_16">#REF!</definedName>
    <definedName name="_5A_17" localSheetId="9">#REF!</definedName>
    <definedName name="_5A_17">#REF!</definedName>
    <definedName name="_5A_18" localSheetId="9">#REF!</definedName>
    <definedName name="_5A_18">#REF!</definedName>
    <definedName name="_5A_19" localSheetId="9">#REF!</definedName>
    <definedName name="_5A_19">#REF!</definedName>
    <definedName name="_5A_2" localSheetId="9">#REF!</definedName>
    <definedName name="_5A_2">#REF!</definedName>
    <definedName name="_5A_20" localSheetId="9">#REF!</definedName>
    <definedName name="_5A_20">#REF!</definedName>
    <definedName name="_5A_21" localSheetId="9">#REF!</definedName>
    <definedName name="_5A_21">#REF!</definedName>
    <definedName name="_5A_22" localSheetId="9">#REF!</definedName>
    <definedName name="_5A_22">#REF!</definedName>
    <definedName name="_5A_23" localSheetId="9">#REF!</definedName>
    <definedName name="_5A_23">#REF!</definedName>
    <definedName name="_5A_24" localSheetId="9">#REF!</definedName>
    <definedName name="_5A_24">#REF!</definedName>
    <definedName name="_5A_25" localSheetId="9">#REF!</definedName>
    <definedName name="_5A_25">#REF!</definedName>
    <definedName name="_5A_26" localSheetId="9">#REF!</definedName>
    <definedName name="_5A_26">#REF!</definedName>
    <definedName name="_5A_27" localSheetId="9">#REF!</definedName>
    <definedName name="_5A_27">#REF!</definedName>
    <definedName name="_5A_28" localSheetId="9">#REF!</definedName>
    <definedName name="_5A_28">#REF!</definedName>
    <definedName name="_5A_29" localSheetId="9">#REF!</definedName>
    <definedName name="_5A_29">#REF!</definedName>
    <definedName name="_5A_3" localSheetId="9">#REF!</definedName>
    <definedName name="_5A_3">#REF!</definedName>
    <definedName name="_5A_30" localSheetId="9">#REF!</definedName>
    <definedName name="_5A_30">#REF!</definedName>
    <definedName name="_5A_4" localSheetId="9">#REF!</definedName>
    <definedName name="_5A_4">#REF!</definedName>
    <definedName name="_5Á_4È_Ç" localSheetId="9">'[10]일위대가(계측기설치)'!#REF!</definedName>
    <definedName name="_5Á_4È_Ç">'[10]일위대가(계측기설치)'!#REF!</definedName>
    <definedName name="_5A_5" localSheetId="9">#REF!</definedName>
    <definedName name="_5A_5">#REF!</definedName>
    <definedName name="_5A_6" localSheetId="9">#REF!</definedName>
    <definedName name="_5A_6">#REF!</definedName>
    <definedName name="_5A_7" localSheetId="9">#REF!</definedName>
    <definedName name="_5A_7">#REF!</definedName>
    <definedName name="_5A_8" localSheetId="9">#REF!</definedName>
    <definedName name="_5A_8">#REF!</definedName>
    <definedName name="_5A_9" localSheetId="9">#REF!</definedName>
    <definedName name="_5A_9">#REF!</definedName>
    <definedName name="_5B_1" localSheetId="9">#REF!</definedName>
    <definedName name="_5B_1">#REF!</definedName>
    <definedName name="_5B_10" localSheetId="9">#REF!</definedName>
    <definedName name="_5B_10">#REF!</definedName>
    <definedName name="_5B_11" localSheetId="9">#REF!</definedName>
    <definedName name="_5B_11">#REF!</definedName>
    <definedName name="_5B_12" localSheetId="9">#REF!</definedName>
    <definedName name="_5B_12">#REF!</definedName>
    <definedName name="_5B_13" localSheetId="9">#REF!</definedName>
    <definedName name="_5B_13">#REF!</definedName>
    <definedName name="_5B_14" localSheetId="9">#REF!</definedName>
    <definedName name="_5B_14">#REF!</definedName>
    <definedName name="_5B_15" localSheetId="9">#REF!</definedName>
    <definedName name="_5B_15">#REF!</definedName>
    <definedName name="_5B_16" localSheetId="9">#REF!</definedName>
    <definedName name="_5B_16">#REF!</definedName>
    <definedName name="_5B_17" localSheetId="9">#REF!</definedName>
    <definedName name="_5B_17">#REF!</definedName>
    <definedName name="_5B_18" localSheetId="9">#REF!</definedName>
    <definedName name="_5B_18">#REF!</definedName>
    <definedName name="_5B_19" localSheetId="9">#REF!</definedName>
    <definedName name="_5B_19">#REF!</definedName>
    <definedName name="_5B_2" localSheetId="9">#REF!</definedName>
    <definedName name="_5B_2">#REF!</definedName>
    <definedName name="_5B_20" localSheetId="9">#REF!</definedName>
    <definedName name="_5B_20">#REF!</definedName>
    <definedName name="_5B_21" localSheetId="9">#REF!</definedName>
    <definedName name="_5B_21">#REF!</definedName>
    <definedName name="_5B_22" localSheetId="9">#REF!</definedName>
    <definedName name="_5B_22">#REF!</definedName>
    <definedName name="_5B_23" localSheetId="9">#REF!</definedName>
    <definedName name="_5B_23">#REF!</definedName>
    <definedName name="_5B_24" localSheetId="9">#REF!</definedName>
    <definedName name="_5B_24">#REF!</definedName>
    <definedName name="_5B_25" localSheetId="9">#REF!</definedName>
    <definedName name="_5B_25">#REF!</definedName>
    <definedName name="_5B_26" localSheetId="9">#REF!</definedName>
    <definedName name="_5B_26">#REF!</definedName>
    <definedName name="_5B_27" localSheetId="9">#REF!</definedName>
    <definedName name="_5B_27">#REF!</definedName>
    <definedName name="_5B_28" localSheetId="9">#REF!</definedName>
    <definedName name="_5B_28">#REF!</definedName>
    <definedName name="_5B_29" localSheetId="9">#REF!</definedName>
    <definedName name="_5B_29">#REF!</definedName>
    <definedName name="_5B_3" localSheetId="9">#REF!</definedName>
    <definedName name="_5B_3">#REF!</definedName>
    <definedName name="_5B_30" localSheetId="9">#REF!</definedName>
    <definedName name="_5B_30">#REF!</definedName>
    <definedName name="_5B_4" localSheetId="9">#REF!</definedName>
    <definedName name="_5B_4">#REF!</definedName>
    <definedName name="_5B_5" localSheetId="9">#REF!</definedName>
    <definedName name="_5B_5">#REF!</definedName>
    <definedName name="_5B_6" localSheetId="9">#REF!</definedName>
    <definedName name="_5B_6">#REF!</definedName>
    <definedName name="_5B_7" localSheetId="9">#REF!</definedName>
    <definedName name="_5B_7">#REF!</definedName>
    <definedName name="_5B_8" localSheetId="9">#REF!</definedName>
    <definedName name="_5B_8">#REF!</definedName>
    <definedName name="_5B_9" localSheetId="9">#REF!</definedName>
    <definedName name="_5B_9">#REF!</definedName>
    <definedName name="_5C_1" localSheetId="9">#REF!</definedName>
    <definedName name="_5C_1">#REF!</definedName>
    <definedName name="_5C_10" localSheetId="9">#REF!</definedName>
    <definedName name="_5C_10">#REF!</definedName>
    <definedName name="_5C_11" localSheetId="9">#REF!</definedName>
    <definedName name="_5C_11">#REF!</definedName>
    <definedName name="_5C_12" localSheetId="9">#REF!</definedName>
    <definedName name="_5C_12">#REF!</definedName>
    <definedName name="_5C_13" localSheetId="9">#REF!</definedName>
    <definedName name="_5C_13">#REF!</definedName>
    <definedName name="_5C_14" localSheetId="9">#REF!</definedName>
    <definedName name="_5C_14">#REF!</definedName>
    <definedName name="_5C_15" localSheetId="9">#REF!</definedName>
    <definedName name="_5C_15">#REF!</definedName>
    <definedName name="_5C_16" localSheetId="9">#REF!</definedName>
    <definedName name="_5C_16">#REF!</definedName>
    <definedName name="_5C_17" localSheetId="9">#REF!</definedName>
    <definedName name="_5C_17">#REF!</definedName>
    <definedName name="_5C_18" localSheetId="9">#REF!</definedName>
    <definedName name="_5C_18">#REF!</definedName>
    <definedName name="_5C_19" localSheetId="9">#REF!</definedName>
    <definedName name="_5C_19">#REF!</definedName>
    <definedName name="_5C_2" localSheetId="9">#REF!</definedName>
    <definedName name="_5C_2">#REF!</definedName>
    <definedName name="_5C_20" localSheetId="9">#REF!</definedName>
    <definedName name="_5C_20">#REF!</definedName>
    <definedName name="_5C_21" localSheetId="9">#REF!</definedName>
    <definedName name="_5C_21">#REF!</definedName>
    <definedName name="_5C_22" localSheetId="9">#REF!</definedName>
    <definedName name="_5C_22">#REF!</definedName>
    <definedName name="_5C_23" localSheetId="9">#REF!</definedName>
    <definedName name="_5C_23">#REF!</definedName>
    <definedName name="_5C_24" localSheetId="9">#REF!</definedName>
    <definedName name="_5C_24">#REF!</definedName>
    <definedName name="_5C_25" localSheetId="9">#REF!</definedName>
    <definedName name="_5C_25">#REF!</definedName>
    <definedName name="_5C_26" localSheetId="9">#REF!</definedName>
    <definedName name="_5C_26">#REF!</definedName>
    <definedName name="_5C_27" localSheetId="9">#REF!</definedName>
    <definedName name="_5C_27">#REF!</definedName>
    <definedName name="_5C_28" localSheetId="9">#REF!</definedName>
    <definedName name="_5C_28">#REF!</definedName>
    <definedName name="_5C_29" localSheetId="9">#REF!</definedName>
    <definedName name="_5C_29">#REF!</definedName>
    <definedName name="_5C_3" localSheetId="9">#REF!</definedName>
    <definedName name="_5C_3">#REF!</definedName>
    <definedName name="_5C_30" localSheetId="9">#REF!</definedName>
    <definedName name="_5C_30">#REF!</definedName>
    <definedName name="_5C_4" localSheetId="9">#REF!</definedName>
    <definedName name="_5C_4">#REF!</definedName>
    <definedName name="_5C_5" localSheetId="9">#REF!</definedName>
    <definedName name="_5C_5">#REF!</definedName>
    <definedName name="_5C_6" localSheetId="9">#REF!</definedName>
    <definedName name="_5C_6">#REF!</definedName>
    <definedName name="_5C_7" localSheetId="9">#REF!</definedName>
    <definedName name="_5C_7">#REF!</definedName>
    <definedName name="_5C_8" localSheetId="9">#REF!</definedName>
    <definedName name="_5C_8">#REF!</definedName>
    <definedName name="_5C_9" localSheetId="9">#REF!</definedName>
    <definedName name="_5C_9">#REF!</definedName>
    <definedName name="_6" localSheetId="9">#REF!</definedName>
    <definedName name="_6">#REF!</definedName>
    <definedName name="_6._가_시_설_공" localSheetId="9">#REF!</definedName>
    <definedName name="_6._가_시_설_공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A_1" localSheetId="9">#REF!</definedName>
    <definedName name="_6A_1">#REF!</definedName>
    <definedName name="_6A_10" localSheetId="9">#REF!</definedName>
    <definedName name="_6A_10">#REF!</definedName>
    <definedName name="_6A_11" localSheetId="9">#REF!</definedName>
    <definedName name="_6A_11">#REF!</definedName>
    <definedName name="_6A_12" localSheetId="9">#REF!</definedName>
    <definedName name="_6A_12">#REF!</definedName>
    <definedName name="_6A_13" localSheetId="9">#REF!</definedName>
    <definedName name="_6A_13">#REF!</definedName>
    <definedName name="_6A_14" localSheetId="9">#REF!</definedName>
    <definedName name="_6A_14">#REF!</definedName>
    <definedName name="_6A_15" localSheetId="9">#REF!</definedName>
    <definedName name="_6A_15">#REF!</definedName>
    <definedName name="_6A_16" localSheetId="9">#REF!</definedName>
    <definedName name="_6A_16">#REF!</definedName>
    <definedName name="_6A_17" localSheetId="9">#REF!</definedName>
    <definedName name="_6A_17">#REF!</definedName>
    <definedName name="_6A_18" localSheetId="9">#REF!</definedName>
    <definedName name="_6A_18">#REF!</definedName>
    <definedName name="_6A_19" localSheetId="9">#REF!</definedName>
    <definedName name="_6A_19">#REF!</definedName>
    <definedName name="_6A_2" localSheetId="9">#REF!</definedName>
    <definedName name="_6A_2">#REF!</definedName>
    <definedName name="_6A_20" localSheetId="9">#REF!</definedName>
    <definedName name="_6A_20">#REF!</definedName>
    <definedName name="_6A_21" localSheetId="9">#REF!</definedName>
    <definedName name="_6A_21">#REF!</definedName>
    <definedName name="_6A_22" localSheetId="9">#REF!</definedName>
    <definedName name="_6A_22">#REF!</definedName>
    <definedName name="_6A_23" localSheetId="9">#REF!</definedName>
    <definedName name="_6A_23">#REF!</definedName>
    <definedName name="_6A_24" localSheetId="9">#REF!</definedName>
    <definedName name="_6A_24">#REF!</definedName>
    <definedName name="_6A_25" localSheetId="9">#REF!</definedName>
    <definedName name="_6A_25">#REF!</definedName>
    <definedName name="_6A_26" localSheetId="9">#REF!</definedName>
    <definedName name="_6A_26">#REF!</definedName>
    <definedName name="_6A_27" localSheetId="9">#REF!</definedName>
    <definedName name="_6A_27">#REF!</definedName>
    <definedName name="_6A_28" localSheetId="9">#REF!</definedName>
    <definedName name="_6A_28">#REF!</definedName>
    <definedName name="_6A_29" localSheetId="9">#REF!</definedName>
    <definedName name="_6A_29">#REF!</definedName>
    <definedName name="_6A_3" localSheetId="9">#REF!</definedName>
    <definedName name="_6A_3">#REF!</definedName>
    <definedName name="_6A_30" localSheetId="9">#REF!</definedName>
    <definedName name="_6A_30">#REF!</definedName>
    <definedName name="_6A_4" localSheetId="9">#REF!</definedName>
    <definedName name="_6A_4">#REF!</definedName>
    <definedName name="_6A_5" localSheetId="9">#REF!</definedName>
    <definedName name="_6A_5">#REF!</definedName>
    <definedName name="_6Á_5È_Ç" localSheetId="9">'[10]일위대가(계측기설치)'!#REF!</definedName>
    <definedName name="_6Á_5È_Ç">'[10]일위대가(계측기설치)'!#REF!</definedName>
    <definedName name="_6A_6" localSheetId="9">#REF!</definedName>
    <definedName name="_6A_6">#REF!</definedName>
    <definedName name="_6A_7" localSheetId="9">#REF!</definedName>
    <definedName name="_6A_7">#REF!</definedName>
    <definedName name="_6A_8" localSheetId="9">#REF!</definedName>
    <definedName name="_6A_8">#REF!</definedName>
    <definedName name="_6A_9" localSheetId="9">#REF!</definedName>
    <definedName name="_6A_9">#REF!</definedName>
    <definedName name="_6B_1" localSheetId="9">#REF!</definedName>
    <definedName name="_6B_1">#REF!</definedName>
    <definedName name="_6B_10" localSheetId="9">#REF!</definedName>
    <definedName name="_6B_10">#REF!</definedName>
    <definedName name="_6B_11" localSheetId="9">#REF!</definedName>
    <definedName name="_6B_11">#REF!</definedName>
    <definedName name="_6B_12" localSheetId="9">#REF!</definedName>
    <definedName name="_6B_12">#REF!</definedName>
    <definedName name="_6B_13" localSheetId="9">#REF!</definedName>
    <definedName name="_6B_13">#REF!</definedName>
    <definedName name="_6B_14" localSheetId="9">#REF!</definedName>
    <definedName name="_6B_14">#REF!</definedName>
    <definedName name="_6B_15" localSheetId="9">#REF!</definedName>
    <definedName name="_6B_15">#REF!</definedName>
    <definedName name="_6B_16" localSheetId="9">#REF!</definedName>
    <definedName name="_6B_16">#REF!</definedName>
    <definedName name="_6B_17" localSheetId="9">#REF!</definedName>
    <definedName name="_6B_17">#REF!</definedName>
    <definedName name="_6B_18" localSheetId="9">#REF!</definedName>
    <definedName name="_6B_18">#REF!</definedName>
    <definedName name="_6B_19" localSheetId="9">#REF!</definedName>
    <definedName name="_6B_19">#REF!</definedName>
    <definedName name="_6B_2" localSheetId="9">#REF!</definedName>
    <definedName name="_6B_2">#REF!</definedName>
    <definedName name="_6B_20" localSheetId="9">#REF!</definedName>
    <definedName name="_6B_20">#REF!</definedName>
    <definedName name="_6B_21" localSheetId="9">#REF!</definedName>
    <definedName name="_6B_21">#REF!</definedName>
    <definedName name="_6B_22" localSheetId="9">#REF!</definedName>
    <definedName name="_6B_22">#REF!</definedName>
    <definedName name="_6B_23" localSheetId="9">#REF!</definedName>
    <definedName name="_6B_23">#REF!</definedName>
    <definedName name="_6B_24" localSheetId="9">#REF!</definedName>
    <definedName name="_6B_24">#REF!</definedName>
    <definedName name="_6B_25" localSheetId="9">#REF!</definedName>
    <definedName name="_6B_25">#REF!</definedName>
    <definedName name="_6B_26" localSheetId="9">#REF!</definedName>
    <definedName name="_6B_26">#REF!</definedName>
    <definedName name="_6B_27" localSheetId="9">#REF!</definedName>
    <definedName name="_6B_27">#REF!</definedName>
    <definedName name="_6B_28" localSheetId="9">#REF!</definedName>
    <definedName name="_6B_28">#REF!</definedName>
    <definedName name="_6B_29" localSheetId="9">#REF!</definedName>
    <definedName name="_6B_29">#REF!</definedName>
    <definedName name="_6B_3" localSheetId="9">#REF!</definedName>
    <definedName name="_6B_3">#REF!</definedName>
    <definedName name="_6B_30" localSheetId="9">#REF!</definedName>
    <definedName name="_6B_30">#REF!</definedName>
    <definedName name="_6B_4" localSheetId="9">#REF!</definedName>
    <definedName name="_6B_4">#REF!</definedName>
    <definedName name="_6B_5" localSheetId="9">#REF!</definedName>
    <definedName name="_6B_5">#REF!</definedName>
    <definedName name="_6B_6" localSheetId="9">#REF!</definedName>
    <definedName name="_6B_6">#REF!</definedName>
    <definedName name="_6B_7" localSheetId="9">#REF!</definedName>
    <definedName name="_6B_7">#REF!</definedName>
    <definedName name="_6B_8" localSheetId="9">#REF!</definedName>
    <definedName name="_6B_8">#REF!</definedName>
    <definedName name="_6B_9" localSheetId="9">#REF!</definedName>
    <definedName name="_6B_9">#REF!</definedName>
    <definedName name="_6C_1" localSheetId="9">#REF!</definedName>
    <definedName name="_6C_1">#REF!</definedName>
    <definedName name="_6C_10" localSheetId="9">#REF!</definedName>
    <definedName name="_6C_10">#REF!</definedName>
    <definedName name="_6C_11" localSheetId="9">#REF!</definedName>
    <definedName name="_6C_11">#REF!</definedName>
    <definedName name="_6C_12" localSheetId="9">#REF!</definedName>
    <definedName name="_6C_12">#REF!</definedName>
    <definedName name="_6C_13" localSheetId="9">#REF!</definedName>
    <definedName name="_6C_13">#REF!</definedName>
    <definedName name="_6C_14" localSheetId="9">#REF!</definedName>
    <definedName name="_6C_14">#REF!</definedName>
    <definedName name="_6C_15" localSheetId="9">#REF!</definedName>
    <definedName name="_6C_15">#REF!</definedName>
    <definedName name="_6C_16" localSheetId="9">#REF!</definedName>
    <definedName name="_6C_16">#REF!</definedName>
    <definedName name="_6C_17" localSheetId="9">#REF!</definedName>
    <definedName name="_6C_17">#REF!</definedName>
    <definedName name="_6C_18" localSheetId="9">#REF!</definedName>
    <definedName name="_6C_18">#REF!</definedName>
    <definedName name="_6C_19" localSheetId="9">#REF!</definedName>
    <definedName name="_6C_19">#REF!</definedName>
    <definedName name="_6C_2" localSheetId="9">#REF!</definedName>
    <definedName name="_6C_2">#REF!</definedName>
    <definedName name="_6C_20" localSheetId="9">#REF!</definedName>
    <definedName name="_6C_20">#REF!</definedName>
    <definedName name="_6C_21" localSheetId="9">#REF!</definedName>
    <definedName name="_6C_21">#REF!</definedName>
    <definedName name="_6C_22" localSheetId="9">#REF!</definedName>
    <definedName name="_6C_22">#REF!</definedName>
    <definedName name="_6C_23" localSheetId="9">#REF!</definedName>
    <definedName name="_6C_23">#REF!</definedName>
    <definedName name="_6C_24" localSheetId="9">#REF!</definedName>
    <definedName name="_6C_24">#REF!</definedName>
    <definedName name="_6C_25" localSheetId="9">#REF!</definedName>
    <definedName name="_6C_25">#REF!</definedName>
    <definedName name="_6C_26" localSheetId="9">#REF!</definedName>
    <definedName name="_6C_26">#REF!</definedName>
    <definedName name="_6C_27" localSheetId="9">#REF!</definedName>
    <definedName name="_6C_27">#REF!</definedName>
    <definedName name="_6C_28" localSheetId="9">#REF!</definedName>
    <definedName name="_6C_28">#REF!</definedName>
    <definedName name="_6C_29" localSheetId="9">#REF!</definedName>
    <definedName name="_6C_29">#REF!</definedName>
    <definedName name="_6C_3" localSheetId="9">#REF!</definedName>
    <definedName name="_6C_3">#REF!</definedName>
    <definedName name="_6C_30" localSheetId="9">#REF!</definedName>
    <definedName name="_6C_30">#REF!</definedName>
    <definedName name="_6C_4" localSheetId="9">#REF!</definedName>
    <definedName name="_6C_4">#REF!</definedName>
    <definedName name="_6C_5" localSheetId="9">#REF!</definedName>
    <definedName name="_6C_5">#REF!</definedName>
    <definedName name="_6C_6" localSheetId="9">#REF!</definedName>
    <definedName name="_6C_6">#REF!</definedName>
    <definedName name="_6C_7" localSheetId="9">#REF!</definedName>
    <definedName name="_6C_7">#REF!</definedName>
    <definedName name="_6C_8" localSheetId="9">#REF!</definedName>
    <definedName name="_6C_8">#REF!</definedName>
    <definedName name="_6C_9" localSheetId="9">#REF!</definedName>
    <definedName name="_6C_9">#REF!</definedName>
    <definedName name="_7" localSheetId="9">#REF!</definedName>
    <definedName name="_7">#REF!</definedName>
    <definedName name="_7._부__대__공" localSheetId="9">#REF!</definedName>
    <definedName name="_7._부__대__공">#REF!</definedName>
    <definedName name="_7.부대공" localSheetId="9">#REF!</definedName>
    <definedName name="_7.부대공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A_1" localSheetId="9">#REF!</definedName>
    <definedName name="_7A_1">#REF!</definedName>
    <definedName name="_7A_10" localSheetId="9">#REF!</definedName>
    <definedName name="_7A_10">#REF!</definedName>
    <definedName name="_7A_11" localSheetId="9">#REF!</definedName>
    <definedName name="_7A_11">#REF!</definedName>
    <definedName name="_7A_12" localSheetId="9">#REF!</definedName>
    <definedName name="_7A_12">#REF!</definedName>
    <definedName name="_7A_13" localSheetId="9">#REF!</definedName>
    <definedName name="_7A_13">#REF!</definedName>
    <definedName name="_7A_14" localSheetId="9">#REF!</definedName>
    <definedName name="_7A_14">#REF!</definedName>
    <definedName name="_7A_15" localSheetId="9">#REF!</definedName>
    <definedName name="_7A_15">#REF!</definedName>
    <definedName name="_7A_16" localSheetId="9">#REF!</definedName>
    <definedName name="_7A_16">#REF!</definedName>
    <definedName name="_7A_17" localSheetId="9">#REF!</definedName>
    <definedName name="_7A_17">#REF!</definedName>
    <definedName name="_7A_18" localSheetId="9">#REF!</definedName>
    <definedName name="_7A_18">#REF!</definedName>
    <definedName name="_7A_19" localSheetId="9">#REF!</definedName>
    <definedName name="_7A_19">#REF!</definedName>
    <definedName name="_7A_2" localSheetId="9">#REF!</definedName>
    <definedName name="_7A_2">#REF!</definedName>
    <definedName name="_7A_20" localSheetId="9">#REF!</definedName>
    <definedName name="_7A_20">#REF!</definedName>
    <definedName name="_7A_21" localSheetId="9">#REF!</definedName>
    <definedName name="_7A_21">#REF!</definedName>
    <definedName name="_7A_22" localSheetId="9">#REF!</definedName>
    <definedName name="_7A_22">#REF!</definedName>
    <definedName name="_7A_23" localSheetId="9">#REF!</definedName>
    <definedName name="_7A_23">#REF!</definedName>
    <definedName name="_7A_24" localSheetId="9">#REF!</definedName>
    <definedName name="_7A_24">#REF!</definedName>
    <definedName name="_7A_25" localSheetId="9">#REF!</definedName>
    <definedName name="_7A_25">#REF!</definedName>
    <definedName name="_7A_26" localSheetId="9">#REF!</definedName>
    <definedName name="_7A_26">#REF!</definedName>
    <definedName name="_7A_27" localSheetId="9">#REF!</definedName>
    <definedName name="_7A_27">#REF!</definedName>
    <definedName name="_7A_28" localSheetId="9">#REF!</definedName>
    <definedName name="_7A_28">#REF!</definedName>
    <definedName name="_7A_29" localSheetId="9">#REF!</definedName>
    <definedName name="_7A_29">#REF!</definedName>
    <definedName name="_7A_3" localSheetId="9">#REF!</definedName>
    <definedName name="_7A_3">#REF!</definedName>
    <definedName name="_7A_30" localSheetId="9">#REF!</definedName>
    <definedName name="_7A_30">#REF!</definedName>
    <definedName name="_7A_4" localSheetId="9">#REF!</definedName>
    <definedName name="_7A_4">#REF!</definedName>
    <definedName name="_7A_5" localSheetId="9">#REF!</definedName>
    <definedName name="_7A_5">#REF!</definedName>
    <definedName name="_7A_6" localSheetId="9">#REF!</definedName>
    <definedName name="_7A_6">#REF!</definedName>
    <definedName name="_7Á_6È_Ç" localSheetId="9">'[10]일위대가(계측기설치)'!#REF!</definedName>
    <definedName name="_7Á_6È_Ç">'[10]일위대가(계측기설치)'!#REF!</definedName>
    <definedName name="_7A_7" localSheetId="9">#REF!</definedName>
    <definedName name="_7A_7">#REF!</definedName>
    <definedName name="_7A_8" localSheetId="9">#REF!</definedName>
    <definedName name="_7A_8">#REF!</definedName>
    <definedName name="_7A_9" localSheetId="9">#REF!</definedName>
    <definedName name="_7A_9">#REF!</definedName>
    <definedName name="_7B_1" localSheetId="9">#REF!</definedName>
    <definedName name="_7B_1">#REF!</definedName>
    <definedName name="_7B_10" localSheetId="9">#REF!</definedName>
    <definedName name="_7B_10">#REF!</definedName>
    <definedName name="_7B_11" localSheetId="9">#REF!</definedName>
    <definedName name="_7B_11">#REF!</definedName>
    <definedName name="_7B_12" localSheetId="9">#REF!</definedName>
    <definedName name="_7B_12">#REF!</definedName>
    <definedName name="_7B_13" localSheetId="9">#REF!</definedName>
    <definedName name="_7B_13">#REF!</definedName>
    <definedName name="_7B_14" localSheetId="9">#REF!</definedName>
    <definedName name="_7B_14">#REF!</definedName>
    <definedName name="_7B_15" localSheetId="9">#REF!</definedName>
    <definedName name="_7B_15">#REF!</definedName>
    <definedName name="_7B_16" localSheetId="9">#REF!</definedName>
    <definedName name="_7B_16">#REF!</definedName>
    <definedName name="_7B_17" localSheetId="9">#REF!</definedName>
    <definedName name="_7B_17">#REF!</definedName>
    <definedName name="_7B_18" localSheetId="9">#REF!</definedName>
    <definedName name="_7B_18">#REF!</definedName>
    <definedName name="_7B_19" localSheetId="9">#REF!</definedName>
    <definedName name="_7B_19">#REF!</definedName>
    <definedName name="_7B_2" localSheetId="9">#REF!</definedName>
    <definedName name="_7B_2">#REF!</definedName>
    <definedName name="_7B_20" localSheetId="9">#REF!</definedName>
    <definedName name="_7B_20">#REF!</definedName>
    <definedName name="_7B_21" localSheetId="9">#REF!</definedName>
    <definedName name="_7B_21">#REF!</definedName>
    <definedName name="_7B_22" localSheetId="9">#REF!</definedName>
    <definedName name="_7B_22">#REF!</definedName>
    <definedName name="_7B_23" localSheetId="9">#REF!</definedName>
    <definedName name="_7B_23">#REF!</definedName>
    <definedName name="_7B_24" localSheetId="9">#REF!</definedName>
    <definedName name="_7B_24">#REF!</definedName>
    <definedName name="_7B_25" localSheetId="9">#REF!</definedName>
    <definedName name="_7B_25">#REF!</definedName>
    <definedName name="_7B_26" localSheetId="9">#REF!</definedName>
    <definedName name="_7B_26">#REF!</definedName>
    <definedName name="_7B_27" localSheetId="9">#REF!</definedName>
    <definedName name="_7B_27">#REF!</definedName>
    <definedName name="_7B_28" localSheetId="9">#REF!</definedName>
    <definedName name="_7B_28">#REF!</definedName>
    <definedName name="_7B_29" localSheetId="9">#REF!</definedName>
    <definedName name="_7B_29">#REF!</definedName>
    <definedName name="_7B_3" localSheetId="9">#REF!</definedName>
    <definedName name="_7B_3">#REF!</definedName>
    <definedName name="_7B_30" localSheetId="9">#REF!</definedName>
    <definedName name="_7B_30">#REF!</definedName>
    <definedName name="_7B_4" localSheetId="9">#REF!</definedName>
    <definedName name="_7B_4">#REF!</definedName>
    <definedName name="_7B_5" localSheetId="9">#REF!</definedName>
    <definedName name="_7B_5">#REF!</definedName>
    <definedName name="_7B_6" localSheetId="9">#REF!</definedName>
    <definedName name="_7B_6">#REF!</definedName>
    <definedName name="_7B_7" localSheetId="9">#REF!</definedName>
    <definedName name="_7B_7">#REF!</definedName>
    <definedName name="_7B_8" localSheetId="9">#REF!</definedName>
    <definedName name="_7B_8">#REF!</definedName>
    <definedName name="_7B_9" localSheetId="9">#REF!</definedName>
    <definedName name="_7B_9">#REF!</definedName>
    <definedName name="_7C_1" localSheetId="9">#REF!</definedName>
    <definedName name="_7C_1">#REF!</definedName>
    <definedName name="_7C_10" localSheetId="9">#REF!</definedName>
    <definedName name="_7C_10">#REF!</definedName>
    <definedName name="_7C_11" localSheetId="9">#REF!</definedName>
    <definedName name="_7C_11">#REF!</definedName>
    <definedName name="_7C_12" localSheetId="9">#REF!</definedName>
    <definedName name="_7C_12">#REF!</definedName>
    <definedName name="_7C_13" localSheetId="9">#REF!</definedName>
    <definedName name="_7C_13">#REF!</definedName>
    <definedName name="_7C_14" localSheetId="9">#REF!</definedName>
    <definedName name="_7C_14">#REF!</definedName>
    <definedName name="_7C_15" localSheetId="9">#REF!</definedName>
    <definedName name="_7C_15">#REF!</definedName>
    <definedName name="_7C_16" localSheetId="9">#REF!</definedName>
    <definedName name="_7C_16">#REF!</definedName>
    <definedName name="_7C_17" localSheetId="9">#REF!</definedName>
    <definedName name="_7C_17">#REF!</definedName>
    <definedName name="_7C_18" localSheetId="9">#REF!</definedName>
    <definedName name="_7C_18">#REF!</definedName>
    <definedName name="_7C_19" localSheetId="9">#REF!</definedName>
    <definedName name="_7C_19">#REF!</definedName>
    <definedName name="_7C_2" localSheetId="9">#REF!</definedName>
    <definedName name="_7C_2">#REF!</definedName>
    <definedName name="_7C_20" localSheetId="9">#REF!</definedName>
    <definedName name="_7C_20">#REF!</definedName>
    <definedName name="_7C_21" localSheetId="9">#REF!</definedName>
    <definedName name="_7C_21">#REF!</definedName>
    <definedName name="_7C_22" localSheetId="9">#REF!</definedName>
    <definedName name="_7C_22">#REF!</definedName>
    <definedName name="_7C_23" localSheetId="9">#REF!</definedName>
    <definedName name="_7C_23">#REF!</definedName>
    <definedName name="_7C_24" localSheetId="9">#REF!</definedName>
    <definedName name="_7C_24">#REF!</definedName>
    <definedName name="_7C_25" localSheetId="9">#REF!</definedName>
    <definedName name="_7C_25">#REF!</definedName>
    <definedName name="_7C_26" localSheetId="9">#REF!</definedName>
    <definedName name="_7C_26">#REF!</definedName>
    <definedName name="_7C_27" localSheetId="9">#REF!</definedName>
    <definedName name="_7C_27">#REF!</definedName>
    <definedName name="_7C_28" localSheetId="9">#REF!</definedName>
    <definedName name="_7C_28">#REF!</definedName>
    <definedName name="_7C_29" localSheetId="9">#REF!</definedName>
    <definedName name="_7C_29">#REF!</definedName>
    <definedName name="_7C_3" localSheetId="9">#REF!</definedName>
    <definedName name="_7C_3">#REF!</definedName>
    <definedName name="_7C_30" localSheetId="9">#REF!</definedName>
    <definedName name="_7C_30">#REF!</definedName>
    <definedName name="_7C_4" localSheetId="9">#REF!</definedName>
    <definedName name="_7C_4">#REF!</definedName>
    <definedName name="_7C_5" localSheetId="9">#REF!</definedName>
    <definedName name="_7C_5">#REF!</definedName>
    <definedName name="_7C_6" localSheetId="9">#REF!</definedName>
    <definedName name="_7C_6">#REF!</definedName>
    <definedName name="_7C_7" localSheetId="9">#REF!</definedName>
    <definedName name="_7C_7">#REF!</definedName>
    <definedName name="_7C_8" localSheetId="9">#REF!</definedName>
    <definedName name="_7C_8">#REF!</definedName>
    <definedName name="_7C_9" localSheetId="9">#REF!</definedName>
    <definedName name="_7C_9">#REF!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A_1" localSheetId="9">#REF!</definedName>
    <definedName name="_8A_1">#REF!</definedName>
    <definedName name="_8A_10" localSheetId="9">#REF!</definedName>
    <definedName name="_8A_10">#REF!</definedName>
    <definedName name="_8A_11" localSheetId="9">#REF!</definedName>
    <definedName name="_8A_11">#REF!</definedName>
    <definedName name="_8A_12" localSheetId="9">#REF!</definedName>
    <definedName name="_8A_12">#REF!</definedName>
    <definedName name="_8A_13" localSheetId="9">#REF!</definedName>
    <definedName name="_8A_13">#REF!</definedName>
    <definedName name="_8A_14" localSheetId="9">#REF!</definedName>
    <definedName name="_8A_14">#REF!</definedName>
    <definedName name="_8A_15" localSheetId="9">#REF!</definedName>
    <definedName name="_8A_15">#REF!</definedName>
    <definedName name="_8A_16" localSheetId="9">#REF!</definedName>
    <definedName name="_8A_16">#REF!</definedName>
    <definedName name="_8A_17" localSheetId="9">#REF!</definedName>
    <definedName name="_8A_17">#REF!</definedName>
    <definedName name="_8A_18" localSheetId="9">#REF!</definedName>
    <definedName name="_8A_18">#REF!</definedName>
    <definedName name="_8A_19" localSheetId="9">#REF!</definedName>
    <definedName name="_8A_19">#REF!</definedName>
    <definedName name="_8A_2" localSheetId="9">#REF!</definedName>
    <definedName name="_8A_2">#REF!</definedName>
    <definedName name="_8A_20" localSheetId="9">#REF!</definedName>
    <definedName name="_8A_20">#REF!</definedName>
    <definedName name="_8A_21" localSheetId="9">#REF!</definedName>
    <definedName name="_8A_21">#REF!</definedName>
    <definedName name="_8A_22" localSheetId="9">#REF!</definedName>
    <definedName name="_8A_22">#REF!</definedName>
    <definedName name="_8A_23" localSheetId="9">#REF!</definedName>
    <definedName name="_8A_23">#REF!</definedName>
    <definedName name="_8A_24" localSheetId="9">#REF!</definedName>
    <definedName name="_8A_24">#REF!</definedName>
    <definedName name="_8A_25" localSheetId="9">#REF!</definedName>
    <definedName name="_8A_25">#REF!</definedName>
    <definedName name="_8A_26" localSheetId="9">#REF!</definedName>
    <definedName name="_8A_26">#REF!</definedName>
    <definedName name="_8A_27" localSheetId="9">#REF!</definedName>
    <definedName name="_8A_27">#REF!</definedName>
    <definedName name="_8A_28" localSheetId="9">#REF!</definedName>
    <definedName name="_8A_28">#REF!</definedName>
    <definedName name="_8A_29" localSheetId="9">#REF!</definedName>
    <definedName name="_8A_29">#REF!</definedName>
    <definedName name="_8A_3" localSheetId="9">#REF!</definedName>
    <definedName name="_8A_3">#REF!</definedName>
    <definedName name="_8A_30" localSheetId="9">#REF!</definedName>
    <definedName name="_8A_30">#REF!</definedName>
    <definedName name="_8A_4" localSheetId="9">#REF!</definedName>
    <definedName name="_8A_4">#REF!</definedName>
    <definedName name="_8A_5" localSheetId="9">#REF!</definedName>
    <definedName name="_8A_5">#REF!</definedName>
    <definedName name="_8A_6" localSheetId="9">#REF!</definedName>
    <definedName name="_8A_6">#REF!</definedName>
    <definedName name="_8A_7" localSheetId="9">#REF!</definedName>
    <definedName name="_8A_7">#REF!</definedName>
    <definedName name="_8A_8" localSheetId="9">#REF!</definedName>
    <definedName name="_8A_8">#REF!</definedName>
    <definedName name="_8A_9" localSheetId="9">#REF!</definedName>
    <definedName name="_8A_9">#REF!</definedName>
    <definedName name="_8a1_">'[2]1호맨홀토공'!$R$12</definedName>
    <definedName name="_8B_1" localSheetId="9">#REF!</definedName>
    <definedName name="_8B_1">#REF!</definedName>
    <definedName name="_8B_10" localSheetId="9">#REF!</definedName>
    <definedName name="_8B_10">#REF!</definedName>
    <definedName name="_8B_11" localSheetId="9">#REF!</definedName>
    <definedName name="_8B_11">#REF!</definedName>
    <definedName name="_8B_12" localSheetId="9">#REF!</definedName>
    <definedName name="_8B_12">#REF!</definedName>
    <definedName name="_8B_13" localSheetId="9">#REF!</definedName>
    <definedName name="_8B_13">#REF!</definedName>
    <definedName name="_8B_14" localSheetId="9">#REF!</definedName>
    <definedName name="_8B_14">#REF!</definedName>
    <definedName name="_8B_15" localSheetId="9">#REF!</definedName>
    <definedName name="_8B_15">#REF!</definedName>
    <definedName name="_8B_16" localSheetId="9">#REF!</definedName>
    <definedName name="_8B_16">#REF!</definedName>
    <definedName name="_8B_17" localSheetId="9">#REF!</definedName>
    <definedName name="_8B_17">#REF!</definedName>
    <definedName name="_8B_18" localSheetId="9">#REF!</definedName>
    <definedName name="_8B_18">#REF!</definedName>
    <definedName name="_8B_19" localSheetId="9">#REF!</definedName>
    <definedName name="_8B_19">#REF!</definedName>
    <definedName name="_8B_2" localSheetId="9">#REF!</definedName>
    <definedName name="_8B_2">#REF!</definedName>
    <definedName name="_8B_20" localSheetId="9">#REF!</definedName>
    <definedName name="_8B_20">#REF!</definedName>
    <definedName name="_8B_21" localSheetId="9">#REF!</definedName>
    <definedName name="_8B_21">#REF!</definedName>
    <definedName name="_8B_22" localSheetId="9">#REF!</definedName>
    <definedName name="_8B_22">#REF!</definedName>
    <definedName name="_8B_23" localSheetId="9">#REF!</definedName>
    <definedName name="_8B_23">#REF!</definedName>
    <definedName name="_8B_24" localSheetId="9">#REF!</definedName>
    <definedName name="_8B_24">#REF!</definedName>
    <definedName name="_8B_25" localSheetId="9">#REF!</definedName>
    <definedName name="_8B_25">#REF!</definedName>
    <definedName name="_8B_26" localSheetId="9">#REF!</definedName>
    <definedName name="_8B_26">#REF!</definedName>
    <definedName name="_8B_27" localSheetId="9">#REF!</definedName>
    <definedName name="_8B_27">#REF!</definedName>
    <definedName name="_8B_28" localSheetId="9">#REF!</definedName>
    <definedName name="_8B_28">#REF!</definedName>
    <definedName name="_8B_29" localSheetId="9">#REF!</definedName>
    <definedName name="_8B_29">#REF!</definedName>
    <definedName name="_8B_3" localSheetId="9">#REF!</definedName>
    <definedName name="_8B_3">#REF!</definedName>
    <definedName name="_8B_30" localSheetId="9">#REF!</definedName>
    <definedName name="_8B_30">#REF!</definedName>
    <definedName name="_8B_4" localSheetId="9">#REF!</definedName>
    <definedName name="_8B_4">#REF!</definedName>
    <definedName name="_8B_5" localSheetId="9">#REF!</definedName>
    <definedName name="_8B_5">#REF!</definedName>
    <definedName name="_8B_6" localSheetId="9">#REF!</definedName>
    <definedName name="_8B_6">#REF!</definedName>
    <definedName name="_8B_7" localSheetId="9">#REF!</definedName>
    <definedName name="_8B_7">#REF!</definedName>
    <definedName name="_8B_8" localSheetId="9">#REF!</definedName>
    <definedName name="_8B_8">#REF!</definedName>
    <definedName name="_8B_9" localSheetId="9">#REF!</definedName>
    <definedName name="_8B_9">#REF!</definedName>
    <definedName name="_8C_1" localSheetId="9">#REF!</definedName>
    <definedName name="_8C_1">#REF!</definedName>
    <definedName name="_8C_10" localSheetId="9">#REF!</definedName>
    <definedName name="_8C_10">#REF!</definedName>
    <definedName name="_8C_11" localSheetId="9">#REF!</definedName>
    <definedName name="_8C_11">#REF!</definedName>
    <definedName name="_8C_12" localSheetId="9">#REF!</definedName>
    <definedName name="_8C_12">#REF!</definedName>
    <definedName name="_8C_13" localSheetId="9">#REF!</definedName>
    <definedName name="_8C_13">#REF!</definedName>
    <definedName name="_8C_14" localSheetId="9">#REF!</definedName>
    <definedName name="_8C_14">#REF!</definedName>
    <definedName name="_8C_15" localSheetId="9">#REF!</definedName>
    <definedName name="_8C_15">#REF!</definedName>
    <definedName name="_8C_16" localSheetId="9">#REF!</definedName>
    <definedName name="_8C_16">#REF!</definedName>
    <definedName name="_8C_17" localSheetId="9">#REF!</definedName>
    <definedName name="_8C_17">#REF!</definedName>
    <definedName name="_8C_18" localSheetId="9">#REF!</definedName>
    <definedName name="_8C_18">#REF!</definedName>
    <definedName name="_8C_19" localSheetId="9">#REF!</definedName>
    <definedName name="_8C_19">#REF!</definedName>
    <definedName name="_8C_2" localSheetId="9">#REF!</definedName>
    <definedName name="_8C_2">#REF!</definedName>
    <definedName name="_8C_20" localSheetId="9">#REF!</definedName>
    <definedName name="_8C_20">#REF!</definedName>
    <definedName name="_8C_21" localSheetId="9">#REF!</definedName>
    <definedName name="_8C_21">#REF!</definedName>
    <definedName name="_8C_22" localSheetId="9">#REF!</definedName>
    <definedName name="_8C_22">#REF!</definedName>
    <definedName name="_8C_23" localSheetId="9">#REF!</definedName>
    <definedName name="_8C_23">#REF!</definedName>
    <definedName name="_8C_24" localSheetId="9">#REF!</definedName>
    <definedName name="_8C_24">#REF!</definedName>
    <definedName name="_8C_25" localSheetId="9">#REF!</definedName>
    <definedName name="_8C_25">#REF!</definedName>
    <definedName name="_8C_26" localSheetId="9">#REF!</definedName>
    <definedName name="_8C_26">#REF!</definedName>
    <definedName name="_8C_27" localSheetId="9">#REF!</definedName>
    <definedName name="_8C_27">#REF!</definedName>
    <definedName name="_8C_28" localSheetId="9">#REF!</definedName>
    <definedName name="_8C_28">#REF!</definedName>
    <definedName name="_8C_29" localSheetId="9">#REF!</definedName>
    <definedName name="_8C_29">#REF!</definedName>
    <definedName name="_8C_3" localSheetId="9">#REF!</definedName>
    <definedName name="_8C_3">#REF!</definedName>
    <definedName name="_8C_30" localSheetId="9">#REF!</definedName>
    <definedName name="_8C_30">#REF!</definedName>
    <definedName name="_8C_4" localSheetId="9">#REF!</definedName>
    <definedName name="_8C_4">#REF!</definedName>
    <definedName name="_8C_5" localSheetId="9">#REF!</definedName>
    <definedName name="_8C_5">#REF!</definedName>
    <definedName name="_8C_6" localSheetId="9">#REF!</definedName>
    <definedName name="_8C_6">#REF!</definedName>
    <definedName name="_8C_7" localSheetId="9">#REF!</definedName>
    <definedName name="_8C_7">#REF!</definedName>
    <definedName name="_8C_8" localSheetId="9">#REF!</definedName>
    <definedName name="_8C_8">#REF!</definedName>
    <definedName name="_8C_9" localSheetId="9">#REF!</definedName>
    <definedName name="_8C_9">#REF!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5년_포상금_지급내역" localSheetId="9">#REF!</definedName>
    <definedName name="_95년_포상금_지급내역">#REF!</definedName>
    <definedName name="_96">#N/A</definedName>
    <definedName name="_97">#N/A</definedName>
    <definedName name="_98">#N/A</definedName>
    <definedName name="_99">#N/A</definedName>
    <definedName name="_9A_1" localSheetId="9">#REF!</definedName>
    <definedName name="_9A_1">#REF!</definedName>
    <definedName name="_9A_10" localSheetId="9">#REF!</definedName>
    <definedName name="_9A_10">#REF!</definedName>
    <definedName name="_9A_11" localSheetId="9">#REF!</definedName>
    <definedName name="_9A_11">#REF!</definedName>
    <definedName name="_9A_12" localSheetId="9">#REF!</definedName>
    <definedName name="_9A_12">#REF!</definedName>
    <definedName name="_9A_13" localSheetId="9">#REF!</definedName>
    <definedName name="_9A_13">#REF!</definedName>
    <definedName name="_9A_14" localSheetId="9">#REF!</definedName>
    <definedName name="_9A_14">#REF!</definedName>
    <definedName name="_9A_15" localSheetId="9">#REF!</definedName>
    <definedName name="_9A_15">#REF!</definedName>
    <definedName name="_9A_16" localSheetId="9">#REF!</definedName>
    <definedName name="_9A_16">#REF!</definedName>
    <definedName name="_9A_17" localSheetId="9">#REF!</definedName>
    <definedName name="_9A_17">#REF!</definedName>
    <definedName name="_9A_18" localSheetId="9">#REF!</definedName>
    <definedName name="_9A_18">#REF!</definedName>
    <definedName name="_9A_19" localSheetId="9">#REF!</definedName>
    <definedName name="_9A_19">#REF!</definedName>
    <definedName name="_9A_2" localSheetId="9">#REF!</definedName>
    <definedName name="_9A_2">#REF!</definedName>
    <definedName name="_9A_20" localSheetId="9">#REF!</definedName>
    <definedName name="_9A_20">#REF!</definedName>
    <definedName name="_9A_21" localSheetId="9">#REF!</definedName>
    <definedName name="_9A_21">#REF!</definedName>
    <definedName name="_9A_22" localSheetId="9">#REF!</definedName>
    <definedName name="_9A_22">#REF!</definedName>
    <definedName name="_9A_23" localSheetId="9">#REF!</definedName>
    <definedName name="_9A_23">#REF!</definedName>
    <definedName name="_9A_24" localSheetId="9">#REF!</definedName>
    <definedName name="_9A_24">#REF!</definedName>
    <definedName name="_9A_25" localSheetId="9">#REF!</definedName>
    <definedName name="_9A_25">#REF!</definedName>
    <definedName name="_9A_26" localSheetId="9">#REF!</definedName>
    <definedName name="_9A_26">#REF!</definedName>
    <definedName name="_9A_27" localSheetId="9">#REF!</definedName>
    <definedName name="_9A_27">#REF!</definedName>
    <definedName name="_9A_28" localSheetId="9">#REF!</definedName>
    <definedName name="_9A_28">#REF!</definedName>
    <definedName name="_9A_29" localSheetId="9">#REF!</definedName>
    <definedName name="_9A_29">#REF!</definedName>
    <definedName name="_9A_3" localSheetId="9">#REF!</definedName>
    <definedName name="_9A_3">#REF!</definedName>
    <definedName name="_9A_30" localSheetId="9">#REF!</definedName>
    <definedName name="_9A_30">#REF!</definedName>
    <definedName name="_9A_4" localSheetId="9">#REF!</definedName>
    <definedName name="_9A_4">#REF!</definedName>
    <definedName name="_9A_5" localSheetId="9">#REF!</definedName>
    <definedName name="_9A_5">#REF!</definedName>
    <definedName name="_9A_6" localSheetId="9">#REF!</definedName>
    <definedName name="_9A_6">#REF!</definedName>
    <definedName name="_9A_7" localSheetId="9">#REF!</definedName>
    <definedName name="_9A_7">#REF!</definedName>
    <definedName name="_9A_8" localSheetId="9">#REF!</definedName>
    <definedName name="_9A_8">#REF!</definedName>
    <definedName name="_9A_9" localSheetId="9">#REF!</definedName>
    <definedName name="_9A_9">#REF!</definedName>
    <definedName name="_9B_1" localSheetId="9">#REF!</definedName>
    <definedName name="_9B_1">#REF!</definedName>
    <definedName name="_9B_10" localSheetId="9">#REF!</definedName>
    <definedName name="_9B_10">#REF!</definedName>
    <definedName name="_9B_11" localSheetId="9">#REF!</definedName>
    <definedName name="_9B_11">#REF!</definedName>
    <definedName name="_9B_12" localSheetId="9">#REF!</definedName>
    <definedName name="_9B_12">#REF!</definedName>
    <definedName name="_9B_13" localSheetId="9">#REF!</definedName>
    <definedName name="_9B_13">#REF!</definedName>
    <definedName name="_9B_14" localSheetId="9">#REF!</definedName>
    <definedName name="_9B_14">#REF!</definedName>
    <definedName name="_9B_15" localSheetId="9">#REF!</definedName>
    <definedName name="_9B_15">#REF!</definedName>
    <definedName name="_9B_16" localSheetId="9">#REF!</definedName>
    <definedName name="_9B_16">#REF!</definedName>
    <definedName name="_9B_17" localSheetId="9">#REF!</definedName>
    <definedName name="_9B_17">#REF!</definedName>
    <definedName name="_9B_18" localSheetId="9">#REF!</definedName>
    <definedName name="_9B_18">#REF!</definedName>
    <definedName name="_9B_19" localSheetId="9">#REF!</definedName>
    <definedName name="_9B_19">#REF!</definedName>
    <definedName name="_9B_2" localSheetId="9">#REF!</definedName>
    <definedName name="_9B_2">#REF!</definedName>
    <definedName name="_9B_20" localSheetId="9">#REF!</definedName>
    <definedName name="_9B_20">#REF!</definedName>
    <definedName name="_9B_21" localSheetId="9">#REF!</definedName>
    <definedName name="_9B_21">#REF!</definedName>
    <definedName name="_9B_22" localSheetId="9">#REF!</definedName>
    <definedName name="_9B_22">#REF!</definedName>
    <definedName name="_9B_23" localSheetId="9">#REF!</definedName>
    <definedName name="_9B_23">#REF!</definedName>
    <definedName name="_9B_24" localSheetId="9">#REF!</definedName>
    <definedName name="_9B_24">#REF!</definedName>
    <definedName name="_9B_25" localSheetId="9">#REF!</definedName>
    <definedName name="_9B_25">#REF!</definedName>
    <definedName name="_9B_26" localSheetId="9">#REF!</definedName>
    <definedName name="_9B_26">#REF!</definedName>
    <definedName name="_9B_27" localSheetId="9">#REF!</definedName>
    <definedName name="_9B_27">#REF!</definedName>
    <definedName name="_9B_28" localSheetId="9">#REF!</definedName>
    <definedName name="_9B_28">#REF!</definedName>
    <definedName name="_9B_29" localSheetId="9">#REF!</definedName>
    <definedName name="_9B_29">#REF!</definedName>
    <definedName name="_9B_3" localSheetId="9">#REF!</definedName>
    <definedName name="_9B_3">#REF!</definedName>
    <definedName name="_9B_30" localSheetId="9">#REF!</definedName>
    <definedName name="_9B_30">#REF!</definedName>
    <definedName name="_9B_4" localSheetId="9">#REF!</definedName>
    <definedName name="_9B_4">#REF!</definedName>
    <definedName name="_9B_5" localSheetId="9">#REF!</definedName>
    <definedName name="_9B_5">#REF!</definedName>
    <definedName name="_9B_6" localSheetId="9">#REF!</definedName>
    <definedName name="_9B_6">#REF!</definedName>
    <definedName name="_9B_7" localSheetId="9">#REF!</definedName>
    <definedName name="_9B_7">#REF!</definedName>
    <definedName name="_9B_8" localSheetId="9">#REF!</definedName>
    <definedName name="_9B_8">#REF!</definedName>
    <definedName name="_9B_9" localSheetId="9">#REF!</definedName>
    <definedName name="_9B_9">#REF!</definedName>
    <definedName name="_9C_1" localSheetId="9">#REF!</definedName>
    <definedName name="_9C_1">#REF!</definedName>
    <definedName name="_9C_10" localSheetId="9">#REF!</definedName>
    <definedName name="_9C_10">#REF!</definedName>
    <definedName name="_9C_11" localSheetId="9">#REF!</definedName>
    <definedName name="_9C_11">#REF!</definedName>
    <definedName name="_9C_12" localSheetId="9">#REF!</definedName>
    <definedName name="_9C_12">#REF!</definedName>
    <definedName name="_9C_13" localSheetId="9">#REF!</definedName>
    <definedName name="_9C_13">#REF!</definedName>
    <definedName name="_9C_14" localSheetId="9">#REF!</definedName>
    <definedName name="_9C_14">#REF!</definedName>
    <definedName name="_9C_15" localSheetId="9">#REF!</definedName>
    <definedName name="_9C_15">#REF!</definedName>
    <definedName name="_9C_16" localSheetId="9">#REF!</definedName>
    <definedName name="_9C_16">#REF!</definedName>
    <definedName name="_9C_17" localSheetId="9">#REF!</definedName>
    <definedName name="_9C_17">#REF!</definedName>
    <definedName name="_9C_18" localSheetId="9">#REF!</definedName>
    <definedName name="_9C_18">#REF!</definedName>
    <definedName name="_9C_19" localSheetId="9">#REF!</definedName>
    <definedName name="_9C_19">#REF!</definedName>
    <definedName name="_9C_2" localSheetId="9">#REF!</definedName>
    <definedName name="_9C_2">#REF!</definedName>
    <definedName name="_9C_20" localSheetId="9">#REF!</definedName>
    <definedName name="_9C_20">#REF!</definedName>
    <definedName name="_9C_21" localSheetId="9">#REF!</definedName>
    <definedName name="_9C_21">#REF!</definedName>
    <definedName name="_9C_22" localSheetId="9">#REF!</definedName>
    <definedName name="_9C_22">#REF!</definedName>
    <definedName name="_9C_23" localSheetId="9">#REF!</definedName>
    <definedName name="_9C_23">#REF!</definedName>
    <definedName name="_9C_24" localSheetId="9">#REF!</definedName>
    <definedName name="_9C_24">#REF!</definedName>
    <definedName name="_9C_25" localSheetId="9">#REF!</definedName>
    <definedName name="_9C_25">#REF!</definedName>
    <definedName name="_9C_26" localSheetId="9">#REF!</definedName>
    <definedName name="_9C_26">#REF!</definedName>
    <definedName name="_9C_27" localSheetId="9">#REF!</definedName>
    <definedName name="_9C_27">#REF!</definedName>
    <definedName name="_9C_28" localSheetId="9">#REF!</definedName>
    <definedName name="_9C_28">#REF!</definedName>
    <definedName name="_9C_29" localSheetId="9">#REF!</definedName>
    <definedName name="_9C_29">#REF!</definedName>
    <definedName name="_9C_3" localSheetId="9">#REF!</definedName>
    <definedName name="_9C_3">#REF!</definedName>
    <definedName name="_9C_30" localSheetId="9">#REF!</definedName>
    <definedName name="_9C_30">#REF!</definedName>
    <definedName name="_9C_4" localSheetId="9">#REF!</definedName>
    <definedName name="_9C_4">#REF!</definedName>
    <definedName name="_9C_5" localSheetId="9">#REF!</definedName>
    <definedName name="_9C_5">#REF!</definedName>
    <definedName name="_9C_6" localSheetId="9">#REF!</definedName>
    <definedName name="_9C_6">#REF!</definedName>
    <definedName name="_9C_7" localSheetId="9">#REF!</definedName>
    <definedName name="_9C_7">#REF!</definedName>
    <definedName name="_9C_8" localSheetId="9">#REF!</definedName>
    <definedName name="_9C_8">#REF!</definedName>
    <definedName name="_9C_9" localSheetId="9">#REF!</definedName>
    <definedName name="_9C_9">#REF!</definedName>
    <definedName name="_A" localSheetId="9">#REF!</definedName>
    <definedName name="_A">#REF!</definedName>
    <definedName name="_A1" localSheetId="9">BlankMacro1</definedName>
    <definedName name="_A1">BlankMacro1</definedName>
    <definedName name="_A11" localSheetId="9">BlankMacro1</definedName>
    <definedName name="_A11">BlankMacro1</definedName>
    <definedName name="_A12" localSheetId="9">BlankMacro1</definedName>
    <definedName name="_A12">BlankMacro1</definedName>
    <definedName name="_A13" localSheetId="9">BlankMacro1</definedName>
    <definedName name="_A13">BlankMacro1</definedName>
    <definedName name="_A14" localSheetId="9">BlankMacro1</definedName>
    <definedName name="_A14">BlankMacro1</definedName>
    <definedName name="_A15" localSheetId="9">BlankMacro1</definedName>
    <definedName name="_A15">BlankMacro1</definedName>
    <definedName name="_A2" localSheetId="9">BlankMacro1</definedName>
    <definedName name="_A2">BlankMacro1</definedName>
    <definedName name="_A3" localSheetId="9">BlankMacro1</definedName>
    <definedName name="_A3">BlankMacro1</definedName>
    <definedName name="_A4" localSheetId="9">BlankMacro1</definedName>
    <definedName name="_A4">BlankMacro1</definedName>
    <definedName name="_A5" localSheetId="9">BlankMacro1</definedName>
    <definedName name="_A5">BlankMacro1</definedName>
    <definedName name="_A6" localSheetId="9">BlankMacro1</definedName>
    <definedName name="_A6">BlankMacro1</definedName>
    <definedName name="_A7" localSheetId="9">BlankMacro1</definedName>
    <definedName name="_A7">BlankMacro1</definedName>
    <definedName name="_A8" localSheetId="9">BlankMacro1</definedName>
    <definedName name="_A8">BlankMacro1</definedName>
    <definedName name="_A9" localSheetId="9">BlankMacro1</definedName>
    <definedName name="_A9">BlankMacro1</definedName>
    <definedName name="_AA1">[11]공사내역!$A$2</definedName>
    <definedName name="_aab42" localSheetId="9">#REF!</definedName>
    <definedName name="_aab42">#REF!</definedName>
    <definedName name="_AE1" localSheetId="9">BlankMacro1</definedName>
    <definedName name="_AE1">BlankMacro1</definedName>
    <definedName name="_AE2" localSheetId="9">BlankMacro1</definedName>
    <definedName name="_AE2">BlankMacro1</definedName>
    <definedName name="_AE3" localSheetId="9">BlankMacro1</definedName>
    <definedName name="_AE3">BlankMacro1</definedName>
    <definedName name="_alm1" localSheetId="9">#REF!</definedName>
    <definedName name="_alm1">#REF!</definedName>
    <definedName name="_alm2" localSheetId="9">#REF!</definedName>
    <definedName name="_alm2">#REF!</definedName>
    <definedName name="_B22">[12]일위대가!$1400:$1413=[12]일위대가!$A$1400</definedName>
    <definedName name="_B3" localSheetId="9">#REF!</definedName>
    <definedName name="_B3">#REF!</definedName>
    <definedName name="_B4" localSheetId="9">#REF!</definedName>
    <definedName name="_B4">#REF!</definedName>
    <definedName name="_B5" localSheetId="9">#REF!</definedName>
    <definedName name="_B5">#REF!</definedName>
    <definedName name="_B6" localSheetId="9">#REF!</definedName>
    <definedName name="_B6">#REF!</definedName>
    <definedName name="_B7" localSheetId="9">#REF!</definedName>
    <definedName name="_B7">#REF!</definedName>
    <definedName name="_B8" localSheetId="9">#REF!</definedName>
    <definedName name="_B8">#REF!</definedName>
    <definedName name="_B9" localSheetId="9">#REF!</definedName>
    <definedName name="_B9">#REF!</definedName>
    <definedName name="_box01" localSheetId="9">#REF!</definedName>
    <definedName name="_box01">#REF!</definedName>
    <definedName name="_Bu1" localSheetId="9">#REF!</definedName>
    <definedName name="_Bu1">#REF!</definedName>
    <definedName name="_Bu2" localSheetId="9">#REF!</definedName>
    <definedName name="_Bu2">#REF!</definedName>
    <definedName name="_Bw1" localSheetId="9">#REF!</definedName>
    <definedName name="_Bw1">#REF!</definedName>
    <definedName name="_Bw2" localSheetId="9">#REF!</definedName>
    <definedName name="_Bw2">#REF!</definedName>
    <definedName name="_Bw3" localSheetId="9">#REF!</definedName>
    <definedName name="_Bw3">#REF!</definedName>
    <definedName name="_Bw4" localSheetId="9">#REF!</definedName>
    <definedName name="_Bw4">#REF!</definedName>
    <definedName name="_Bw5" localSheetId="9">#REF!</definedName>
    <definedName name="_Bw5">#REF!</definedName>
    <definedName name="_Bw6" localSheetId="9">#REF!</definedName>
    <definedName name="_Bw6">#REF!</definedName>
    <definedName name="_Bw7" localSheetId="9">#REF!</definedName>
    <definedName name="_Bw7">#REF!</definedName>
    <definedName name="_Dist_Bin" localSheetId="9" hidden="1">#REF!</definedName>
    <definedName name="_Dist_Bin" localSheetId="14" hidden="1">#REF!</definedName>
    <definedName name="_Dist_Bin" hidden="1">#REF!</definedName>
    <definedName name="_Dist_Values" localSheetId="9" hidden="1">#REF!</definedName>
    <definedName name="_Dist_Values" localSheetId="14" hidden="1">#REF!</definedName>
    <definedName name="_Dist_Values" hidden="1">#REF!</definedName>
    <definedName name="_DOG1" localSheetId="9">#REF!</definedName>
    <definedName name="_DOG1">#REF!</definedName>
    <definedName name="_DOG2" localSheetId="9">#REF!</definedName>
    <definedName name="_DOG2">#REF!</definedName>
    <definedName name="_DOG22" localSheetId="9">#REF!</definedName>
    <definedName name="_DOG22">#REF!</definedName>
    <definedName name="_DOG3" localSheetId="9">#REF!</definedName>
    <definedName name="_DOG3">#REF!</definedName>
    <definedName name="_DOG33" localSheetId="9">#REF!</definedName>
    <definedName name="_DOG33">#REF!</definedName>
    <definedName name="_DOG4" localSheetId="9">#REF!</definedName>
    <definedName name="_DOG4">#REF!</definedName>
    <definedName name="_E1" localSheetId="9">BlankMacro1</definedName>
    <definedName name="_E1">BlankMacro1</definedName>
    <definedName name="_E10" localSheetId="9">BlankMacro1</definedName>
    <definedName name="_E10">BlankMacro1</definedName>
    <definedName name="_E2" localSheetId="9">BlankMacro1</definedName>
    <definedName name="_E2">BlankMacro1</definedName>
    <definedName name="_E3" localSheetId="9">BlankMacro1</definedName>
    <definedName name="_E3">BlankMacro1</definedName>
    <definedName name="_E4" localSheetId="9">BlankMacro1</definedName>
    <definedName name="_E4">BlankMacro1</definedName>
    <definedName name="_E5" localSheetId="9">BlankMacro1</definedName>
    <definedName name="_E5">BlankMacro1</definedName>
    <definedName name="_E6" localSheetId="9">BlankMacro1</definedName>
    <definedName name="_E6">BlankMacro1</definedName>
    <definedName name="_E7" localSheetId="9">BlankMacro1</definedName>
    <definedName name="_E7">BlankMacro1</definedName>
    <definedName name="_E8" localSheetId="9">BlankMacro1</definedName>
    <definedName name="_E8">BlankMacro1</definedName>
    <definedName name="_E9" localSheetId="9">BlankMacro1</definedName>
    <definedName name="_E9">BlankMacro1</definedName>
    <definedName name="_ELL2" localSheetId="9">#REF!</definedName>
    <definedName name="_ELL2">#REF!</definedName>
    <definedName name="_EW1" localSheetId="9">BlankMacro1</definedName>
    <definedName name="_EW1">BlankMacro1</definedName>
    <definedName name="_EW2" localSheetId="9">BlankMacro1</definedName>
    <definedName name="_EW2">BlankMacro1</definedName>
    <definedName name="_EW3" localSheetId="9">BlankMacro1</definedName>
    <definedName name="_EW3">BlankMacro1</definedName>
    <definedName name="_F45" localSheetId="9">#REF!</definedName>
    <definedName name="_F45">#REF!</definedName>
    <definedName name="_F46" localSheetId="9">#REF!</definedName>
    <definedName name="_F46">#REF!</definedName>
    <definedName name="_FBB1" localSheetId="9">#REF!</definedName>
    <definedName name="_FBB1">#REF!</definedName>
    <definedName name="_FBB2" localSheetId="9">#REF!</definedName>
    <definedName name="_FBB2">#REF!</definedName>
    <definedName name="_FBB3" localSheetId="9">#REF!</definedName>
    <definedName name="_FBB3">#REF!</definedName>
    <definedName name="_fg34444" localSheetId="9">BlankMacro1</definedName>
    <definedName name="_fg34444">BlankMacro1</definedName>
    <definedName name="_FHH1" localSheetId="9">#REF!</definedName>
    <definedName name="_FHH1">#REF!</definedName>
    <definedName name="_FHH2" localSheetId="9">#REF!</definedName>
    <definedName name="_FHH2">#REF!</definedName>
    <definedName name="_FHH3" localSheetId="9">#REF!</definedName>
    <definedName name="_FHH3">#REF!</definedName>
    <definedName name="_Fill" localSheetId="9" hidden="1">#REF!</definedName>
    <definedName name="_Fill" localSheetId="14" hidden="1">#REF!</definedName>
    <definedName name="_Fill" hidden="1">#REF!</definedName>
    <definedName name="_xlnm._FilterDatabase" localSheetId="9" hidden="1">#REF!</definedName>
    <definedName name="_xlnm._FilterDatabase" hidden="1">#REF!</definedName>
    <definedName name="_Fld01" localSheetId="9">#REF!</definedName>
    <definedName name="_Fld01">#REF!</definedName>
    <definedName name="_Fld02" localSheetId="9">#REF!</definedName>
    <definedName name="_Fld02">#REF!</definedName>
    <definedName name="_Fld03" localSheetId="9">#REF!</definedName>
    <definedName name="_Fld03">#REF!</definedName>
    <definedName name="_Fld04" localSheetId="9">#REF!</definedName>
    <definedName name="_Fld04">#REF!</definedName>
    <definedName name="_Fld05" localSheetId="9">#REF!</definedName>
    <definedName name="_Fld05">#REF!</definedName>
    <definedName name="_Fld06" localSheetId="9">#REF!</definedName>
    <definedName name="_Fld06">#REF!</definedName>
    <definedName name="_Fld07" localSheetId="9">#REF!</definedName>
    <definedName name="_Fld07">#REF!</definedName>
    <definedName name="_Fld08" localSheetId="9">#REF!</definedName>
    <definedName name="_Fld08">#REF!</definedName>
    <definedName name="_Fld09" localSheetId="9">#REF!</definedName>
    <definedName name="_Fld09">#REF!</definedName>
    <definedName name="_Fld10" localSheetId="9">#REF!</definedName>
    <definedName name="_Fld10">#REF!</definedName>
    <definedName name="_Fld11" localSheetId="9">#REF!</definedName>
    <definedName name="_Fld11">#REF!</definedName>
    <definedName name="_Fld13" localSheetId="9">#REF!</definedName>
    <definedName name="_Fld13">#REF!</definedName>
    <definedName name="_Fld14" localSheetId="9">#REF!</definedName>
    <definedName name="_Fld14">#REF!</definedName>
    <definedName name="_Fld15" localSheetId="9">#REF!</definedName>
    <definedName name="_Fld15">#REF!</definedName>
    <definedName name="_Fld16" localSheetId="9">#REF!</definedName>
    <definedName name="_Fld16">#REF!</definedName>
    <definedName name="_Fld18" localSheetId="9">#REF!</definedName>
    <definedName name="_Fld18">#REF!</definedName>
    <definedName name="_Fld19" localSheetId="9">#REF!</definedName>
    <definedName name="_Fld19">#REF!</definedName>
    <definedName name="_Fld20" localSheetId="9">#REF!</definedName>
    <definedName name="_Fld20">#REF!</definedName>
    <definedName name="_FRL2" localSheetId="9">#REF!</definedName>
    <definedName name="_FRL2">#REF!</definedName>
    <definedName name="_FRU2" localSheetId="9">#REF!</definedName>
    <definedName name="_FRU2">#REF!</definedName>
    <definedName name="_FSL1" localSheetId="9">#REF!</definedName>
    <definedName name="_FSL1">#REF!</definedName>
    <definedName name="_FSL2" localSheetId="9">#REF!</definedName>
    <definedName name="_FSL2">#REF!</definedName>
    <definedName name="_FSU1" localSheetId="9">#REF!</definedName>
    <definedName name="_FSU1">#REF!</definedName>
    <definedName name="_FSU2" localSheetId="9">#REF!</definedName>
    <definedName name="_FSU2">#REF!</definedName>
    <definedName name="_Fu1" localSheetId="9">#REF!</definedName>
    <definedName name="_Fu1">#REF!</definedName>
    <definedName name="_Fu2" localSheetId="9">#REF!</definedName>
    <definedName name="_Fu2">#REF!</definedName>
    <definedName name="_G1" localSheetId="9">#REF!</definedName>
    <definedName name="_G1">#REF!</definedName>
    <definedName name="_G2" localSheetId="9">#REF!</definedName>
    <definedName name="_G2">#REF!</definedName>
    <definedName name="_G3" localSheetId="9">#REF!</definedName>
    <definedName name="_G3">#REF!</definedName>
    <definedName name="_G4" localSheetId="9">#REF!</definedName>
    <definedName name="_G4">#REF!</definedName>
    <definedName name="_G5" localSheetId="9">#REF!</definedName>
    <definedName name="_G5">#REF!</definedName>
    <definedName name="_G6" localSheetId="9">#REF!</definedName>
    <definedName name="_G6">#REF!</definedName>
    <definedName name="_GHH1" localSheetId="9">#REF!</definedName>
    <definedName name="_GHH1">#REF!</definedName>
    <definedName name="_GHH2" localSheetId="9">#REF!</definedName>
    <definedName name="_GHH2">#REF!</definedName>
    <definedName name="_H4" localSheetId="9">#REF!</definedName>
    <definedName name="_H4">#REF!</definedName>
    <definedName name="_H5" localSheetId="9">#REF!</definedName>
    <definedName name="_H5">#REF!</definedName>
    <definedName name="_H6" localSheetId="9">#REF!</definedName>
    <definedName name="_H6">#REF!</definedName>
    <definedName name="_H600000" localSheetId="9">#REF!</definedName>
    <definedName name="_H600000">#REF!</definedName>
    <definedName name="_Hg1" localSheetId="9">#REF!</definedName>
    <definedName name="_Hg1">#REF!</definedName>
    <definedName name="_Hg2" localSheetId="9">#REF!</definedName>
    <definedName name="_Hg2">#REF!</definedName>
    <definedName name="_HPP1" localSheetId="9">#REF!</definedName>
    <definedName name="_HPP1">#REF!</definedName>
    <definedName name="_HSH1" localSheetId="9">#REF!</definedName>
    <definedName name="_HSH1">#REF!</definedName>
    <definedName name="_HSH2" localSheetId="9">#REF!</definedName>
    <definedName name="_HSH2">#REF!</definedName>
    <definedName name="_Hw1" localSheetId="9">#REF!</definedName>
    <definedName name="_Hw1">#REF!</definedName>
    <definedName name="_Hw2" localSheetId="9">#REF!</definedName>
    <definedName name="_Hw2">#REF!</definedName>
    <definedName name="_Hw3" localSheetId="9">#REF!</definedName>
    <definedName name="_Hw3">#REF!</definedName>
    <definedName name="_Hw4" localSheetId="9">#REF!</definedName>
    <definedName name="_Hw4">#REF!</definedName>
    <definedName name="_Hw5" localSheetId="9">#REF!</definedName>
    <definedName name="_Hw5">#REF!</definedName>
    <definedName name="_Hw6" localSheetId="9">#REF!</definedName>
    <definedName name="_Hw6">#REF!</definedName>
    <definedName name="_Hw7" localSheetId="9">#REF!</definedName>
    <definedName name="_Hw7">#REF!</definedName>
    <definedName name="_Hw8" localSheetId="9">#REF!</definedName>
    <definedName name="_Hw8">#REF!</definedName>
    <definedName name="_IJ66980" localSheetId="9">#REF!</definedName>
    <definedName name="_IJ66980">#REF!</definedName>
    <definedName name="_IL1" localSheetId="9">#REF!</definedName>
    <definedName name="_IL1">#REF!</definedName>
    <definedName name="_IV69350" localSheetId="9">#REF!</definedName>
    <definedName name="_IV69350">#REF!</definedName>
    <definedName name="_IV70230" localSheetId="9">#REF!</definedName>
    <definedName name="_IV70230">#REF!</definedName>
    <definedName name="_IV90230" localSheetId="9">#REF!</definedName>
    <definedName name="_IV90230">#REF!</definedName>
    <definedName name="_iz1" localSheetId="9">#REF!</definedName>
    <definedName name="_iz1">#REF!</definedName>
    <definedName name="_JEA1" localSheetId="9">#REF!</definedName>
    <definedName name="_JEA1">#REF!</definedName>
    <definedName name="_jea11" localSheetId="9">#REF!</definedName>
    <definedName name="_jea11">#REF!</definedName>
    <definedName name="_JEA2" localSheetId="9">#REF!</definedName>
    <definedName name="_JEA2">#REF!</definedName>
    <definedName name="_jea22" localSheetId="9">#REF!</definedName>
    <definedName name="_jea22">#REF!</definedName>
    <definedName name="_JOI13" localSheetId="9">#REF!</definedName>
    <definedName name="_JOI13">#REF!</definedName>
    <definedName name="_jz1" localSheetId="9">#REF!</definedName>
    <definedName name="_jz1">#REF!</definedName>
    <definedName name="_K02">[12]일위대가!$732:$745=[12]일위대가!$A$732</definedName>
    <definedName name="_Key1" localSheetId="9" hidden="1">#REF!</definedName>
    <definedName name="_Key1" localSheetId="14" hidden="1">#REF!</definedName>
    <definedName name="_Key1" hidden="1">#REF!</definedName>
    <definedName name="_Key2" localSheetId="9" hidden="1">#REF!</definedName>
    <definedName name="_Key2" localSheetId="14" hidden="1">#REF!</definedName>
    <definedName name="_Key2" hidden="1">#REF!</definedName>
    <definedName name="_kfkf" localSheetId="9" hidden="1">#REF!</definedName>
    <definedName name="_kfkf" localSheetId="14" hidden="1">#REF!</definedName>
    <definedName name="_kfkf" hidden="1">#REF!</definedName>
    <definedName name="_KLN1" localSheetId="9">#REF!</definedName>
    <definedName name="_KLN1">#REF!</definedName>
    <definedName name="_kz1" localSheetId="9">#REF!</definedName>
    <definedName name="_kz1">#REF!</definedName>
    <definedName name="_Lg1" localSheetId="9">#REF!</definedName>
    <definedName name="_Lg1">#REF!</definedName>
    <definedName name="_Lg2" localSheetId="9">#REF!</definedName>
    <definedName name="_Lg2">#REF!</definedName>
    <definedName name="_LP1" localSheetId="9">#REF!</definedName>
    <definedName name="_LP1">#REF!</definedName>
    <definedName name="_LP2" localSheetId="9">#REF!</definedName>
    <definedName name="_LP2">#REF!</definedName>
    <definedName name="_Lw1" localSheetId="9">#REF!</definedName>
    <definedName name="_Lw1">#REF!</definedName>
    <definedName name="_Lw2" localSheetId="9">#REF!</definedName>
    <definedName name="_Lw2">#REF!</definedName>
    <definedName name="_MaL1" localSheetId="9">#REF!</definedName>
    <definedName name="_MaL1">#REF!</definedName>
    <definedName name="_MaL2" localSheetId="9">#REF!</definedName>
    <definedName name="_MaL2">#REF!</definedName>
    <definedName name="_MBL1">'[3]TYPE-1'!$T$9</definedName>
    <definedName name="_mz1" localSheetId="9">#REF!</definedName>
    <definedName name="_mz1">#REF!</definedName>
    <definedName name="_NLL1" localSheetId="9">#REF!</definedName>
    <definedName name="_NLL1">#REF!</definedName>
    <definedName name="_NLL2" localSheetId="9">#REF!</definedName>
    <definedName name="_NLL2">#REF!</definedName>
    <definedName name="_NLL3" localSheetId="9">#REF!</definedName>
    <definedName name="_NLL3">#REF!</definedName>
    <definedName name="_NLL4" localSheetId="9">#REF!</definedName>
    <definedName name="_NLL4">#REF!</definedName>
    <definedName name="_NLL5" localSheetId="9">#REF!</definedName>
    <definedName name="_NLL5">#REF!</definedName>
    <definedName name="_NMB96" localSheetId="9">#REF!</definedName>
    <definedName name="_NMB96">#REF!</definedName>
    <definedName name="_No3" localSheetId="9">#REF!</definedName>
    <definedName name="_No3">#REF!</definedName>
    <definedName name="_NP1" localSheetId="9">#REF!</definedName>
    <definedName name="_NP1">#REF!</definedName>
    <definedName name="_NP2" localSheetId="9">#REF!</definedName>
    <definedName name="_NP2">#REF!</definedName>
    <definedName name="_NSH1" localSheetId="9">#REF!</definedName>
    <definedName name="_NSH1">#REF!</definedName>
    <definedName name="_NSH2" localSheetId="9">#REF!</definedName>
    <definedName name="_NSH2">#REF!</definedName>
    <definedName name="_nz1" localSheetId="9">#REF!</definedName>
    <definedName name="_nz1">#REF!</definedName>
    <definedName name="_O03">[12]일위대가!$1516:$1529=[12]일위대가!$A$1516</definedName>
    <definedName name="_Order1" hidden="1">255</definedName>
    <definedName name="_Order2" hidden="1">255</definedName>
    <definedName name="_p1" localSheetId="9">#REF!</definedName>
    <definedName name="_p1">#REF!</definedName>
    <definedName name="_P10" localSheetId="9">#REF!</definedName>
    <definedName name="_P10">#REF!</definedName>
    <definedName name="_P11" localSheetId="9">#REF!</definedName>
    <definedName name="_P11">#REF!</definedName>
    <definedName name="_P12" localSheetId="9">#REF!</definedName>
    <definedName name="_P12">#REF!</definedName>
    <definedName name="_P13" localSheetId="9">#REF!</definedName>
    <definedName name="_P13">#REF!</definedName>
    <definedName name="_P14" localSheetId="9">#REF!</definedName>
    <definedName name="_P14">#REF!</definedName>
    <definedName name="_P15" localSheetId="9">#REF!</definedName>
    <definedName name="_P15">#REF!</definedName>
    <definedName name="_P16" localSheetId="9">#REF!</definedName>
    <definedName name="_P16">#REF!</definedName>
    <definedName name="_P17" localSheetId="9">#REF!</definedName>
    <definedName name="_P17">#REF!</definedName>
    <definedName name="_P2" localSheetId="9">#REF!</definedName>
    <definedName name="_P2">#REF!</definedName>
    <definedName name="_P3" localSheetId="9">#REF!</definedName>
    <definedName name="_P3">#REF!</definedName>
    <definedName name="_P4" localSheetId="9">#REF!</definedName>
    <definedName name="_P4">#REF!</definedName>
    <definedName name="_P5" localSheetId="9">#REF!</definedName>
    <definedName name="_P5">#REF!</definedName>
    <definedName name="_P6" localSheetId="9">#REF!</definedName>
    <definedName name="_P6">#REF!</definedName>
    <definedName name="_P7" localSheetId="9">#REF!</definedName>
    <definedName name="_P7">#REF!</definedName>
    <definedName name="_P8" localSheetId="9">#REF!</definedName>
    <definedName name="_P8">#REF!</definedName>
    <definedName name="_P9" localSheetId="9">#REF!</definedName>
    <definedName name="_P9">#REF!</definedName>
    <definedName name="_pa1" localSheetId="9">#REF!</definedName>
    <definedName name="_pa1">#REF!</definedName>
    <definedName name="_pa2" localSheetId="9">#REF!</definedName>
    <definedName name="_pa2">#REF!</definedName>
    <definedName name="_PAG1" localSheetId="9">#REF!</definedName>
    <definedName name="_PAG1">#REF!</definedName>
    <definedName name="_PAG2" localSheetId="9">#REF!</definedName>
    <definedName name="_PAG2">#REF!</definedName>
    <definedName name="_PAG3" localSheetId="9">#REF!</definedName>
    <definedName name="_PAG3">#REF!</definedName>
    <definedName name="_PAG4" localSheetId="9">#REF!</definedName>
    <definedName name="_PAG4">#REF!</definedName>
    <definedName name="_PAG5" localSheetId="9">#REF!</definedName>
    <definedName name="_PAG5">#REF!</definedName>
    <definedName name="_Parse_Out" localSheetId="9" hidden="1">#REF!</definedName>
    <definedName name="_Parse_Out" localSheetId="14" hidden="1">#REF!</definedName>
    <definedName name="_Parse_Out" hidden="1">#REF!</definedName>
    <definedName name="_PD1" localSheetId="9">#REF!</definedName>
    <definedName name="_PD1">#REF!</definedName>
    <definedName name="_PD11" localSheetId="9">#REF!</definedName>
    <definedName name="_PD11">#REF!</definedName>
    <definedName name="_PD2" localSheetId="9">#REF!</definedName>
    <definedName name="_PD2">#REF!</definedName>
    <definedName name="_PD22" localSheetId="9">#REF!</definedName>
    <definedName name="_PD22">#REF!</definedName>
    <definedName name="_PD3" localSheetId="9">#REF!</definedName>
    <definedName name="_PD3">#REF!</definedName>
    <definedName name="_PD33" localSheetId="9">#REF!</definedName>
    <definedName name="_PD33">#REF!</definedName>
    <definedName name="_PD4" localSheetId="9">#REF!</definedName>
    <definedName name="_PD4">#REF!</definedName>
    <definedName name="_PD44" localSheetId="9">#REF!</definedName>
    <definedName name="_PD44">#REF!</definedName>
    <definedName name="_PD5" localSheetId="9">#REF!</definedName>
    <definedName name="_PD5">#REF!</definedName>
    <definedName name="_PD55" localSheetId="9">#REF!</definedName>
    <definedName name="_PD55">#REF!</definedName>
    <definedName name="_PDX1" localSheetId="9">#REF!</definedName>
    <definedName name="_PDX1">#REF!</definedName>
    <definedName name="_PDX2" localSheetId="9">#REF!</definedName>
    <definedName name="_PDX2">#REF!</definedName>
    <definedName name="_PDX3" localSheetId="9">#REF!</definedName>
    <definedName name="_PDX3">#REF!</definedName>
    <definedName name="_PDX4" localSheetId="9">#REF!</definedName>
    <definedName name="_PDX4">#REF!</definedName>
    <definedName name="_PDX5" localSheetId="9">#REF!</definedName>
    <definedName name="_PDX5">#REF!</definedName>
    <definedName name="_PH1" localSheetId="9">#REF!</definedName>
    <definedName name="_PH1">#REF!</definedName>
    <definedName name="_PH2" localSheetId="9">#REF!</definedName>
    <definedName name="_PH2">#REF!</definedName>
    <definedName name="_PH3" localSheetId="9">#REF!</definedName>
    <definedName name="_PH3">#REF!</definedName>
    <definedName name="_PI48" localSheetId="9">#REF!</definedName>
    <definedName name="_PI48">#REF!</definedName>
    <definedName name="_PI60" localSheetId="9">#REF!</definedName>
    <definedName name="_PI60">#REF!</definedName>
    <definedName name="_pl1" localSheetId="9">#REF!</definedName>
    <definedName name="_pl1">#REF!</definedName>
    <definedName name="_PL2" localSheetId="9">#REF!</definedName>
    <definedName name="_PL2">#REF!</definedName>
    <definedName name="_PL3" localSheetId="9">#REF!</definedName>
    <definedName name="_PL3">#REF!</definedName>
    <definedName name="_PVC100" localSheetId="9">#REF!</definedName>
    <definedName name="_PVC100">#REF!</definedName>
    <definedName name="_PVC125" localSheetId="9">#REF!</definedName>
    <definedName name="_PVC125">#REF!</definedName>
    <definedName name="_PVC150" localSheetId="9">#REF!</definedName>
    <definedName name="_PVC150">#REF!</definedName>
    <definedName name="_Q1">'[13]1. 설계조건 2.단면가정 3. 하중계산'!$I$89</definedName>
    <definedName name="_Q2" localSheetId="9">BlankMacro1</definedName>
    <definedName name="_Q2">BlankMacro1</definedName>
    <definedName name="_Q3" localSheetId="9">BlankMacro1</definedName>
    <definedName name="_Q3">BlankMacro1</definedName>
    <definedName name="_Q4" localSheetId="9">BlankMacro1</definedName>
    <definedName name="_Q4">BlankMacro1</definedName>
    <definedName name="_Q5">'[13]1. 설계조건 2.단면가정 3. 하중계산'!$I$97</definedName>
    <definedName name="_Q6" localSheetId="9">BlankMacro1</definedName>
    <definedName name="_Q6">BlankMacro1</definedName>
    <definedName name="_Q7" localSheetId="9">BlankMacro1</definedName>
    <definedName name="_Q7">BlankMacro1</definedName>
    <definedName name="_Q8" localSheetId="9">BlankMacro1</definedName>
    <definedName name="_Q8">BlankMacro1</definedName>
    <definedName name="_Q9" localSheetId="9">BlankMacro1</definedName>
    <definedName name="_Q9">BlankMacro1</definedName>
    <definedName name="_QL">'[13]1. 설계조건 2.단면가정 3. 하중계산'!$G$99</definedName>
    <definedName name="_R1" localSheetId="9">#REF!</definedName>
    <definedName name="_R1">#REF!</definedName>
    <definedName name="_R2" localSheetId="9">#REF!</definedName>
    <definedName name="_R2">#REF!</definedName>
    <definedName name="_R3" localSheetId="9">#REF!</definedName>
    <definedName name="_R3">#REF!</definedName>
    <definedName name="_R4" localSheetId="9">#REF!</definedName>
    <definedName name="_R4">#REF!</definedName>
    <definedName name="_R5" localSheetId="9">#REF!</definedName>
    <definedName name="_R5">#REF!</definedName>
    <definedName name="_R6" localSheetId="9">#REF!</definedName>
    <definedName name="_R6">#REF!</definedName>
    <definedName name="_R69496">'[14]입출재고현황 (2)'!$R$62503</definedName>
    <definedName name="_R7" localSheetId="9">#REF!</definedName>
    <definedName name="_R7">#REF!</definedName>
    <definedName name="_R70000">'[14]입출재고현황 (2)'!$R$60007</definedName>
    <definedName name="_R8" localSheetId="9">#REF!</definedName>
    <definedName name="_R8">#REF!</definedName>
    <definedName name="_R80000">'[14]입출재고현황 (2)'!$R$20007</definedName>
    <definedName name="_R90000">'[14]입출재고현황 (2)'!$R$20007</definedName>
    <definedName name="_R99000">'[14]입출재고현황 (2)'!$R$11947</definedName>
    <definedName name="_RD1" localSheetId="9">#REF!</definedName>
    <definedName name="_RD1">#REF!</definedName>
    <definedName name="_RD2" localSheetId="9">#REF!</definedName>
    <definedName name="_RD2">#REF!</definedName>
    <definedName name="_RD3" localSheetId="9">#REF!</definedName>
    <definedName name="_RD3">#REF!</definedName>
    <definedName name="_RD5">[4]교각계산!$K$86</definedName>
    <definedName name="_Regression_Int" hidden="1">1</definedName>
    <definedName name="_Regression_Out" localSheetId="9" hidden="1">#REF!</definedName>
    <definedName name="_Regression_Out" localSheetId="14" hidden="1">#REF!</definedName>
    <definedName name="_Regression_Out" hidden="1">#REF!</definedName>
    <definedName name="_Regression_X" localSheetId="9" hidden="1">#REF!</definedName>
    <definedName name="_Regression_X" localSheetId="14" hidden="1">#REF!</definedName>
    <definedName name="_Regression_X" hidden="1">#REF!</definedName>
    <definedName name="_Regression_Y" localSheetId="9" hidden="1">#REF!</definedName>
    <definedName name="_Regression_Y" localSheetId="14" hidden="1">#REF!</definedName>
    <definedName name="_Regression_Y" hidden="1">#REF!</definedName>
    <definedName name="_RL1" localSheetId="9">#REF!</definedName>
    <definedName name="_RL1">#REF!</definedName>
    <definedName name="_RL2" localSheetId="9">#REF!</definedName>
    <definedName name="_RL2">#REF!</definedName>
    <definedName name="_RL3" localSheetId="9">#REF!</definedName>
    <definedName name="_RL3">#REF!</definedName>
    <definedName name="_RO110" localSheetId="9">#REF!</definedName>
    <definedName name="_RO110">#REF!</definedName>
    <definedName name="_RO22" localSheetId="9">#REF!</definedName>
    <definedName name="_RO22">#REF!</definedName>
    <definedName name="_RO35" localSheetId="9">#REF!</definedName>
    <definedName name="_RO35">#REF!</definedName>
    <definedName name="_RO45" localSheetId="9">#REF!</definedName>
    <definedName name="_RO45">#REF!</definedName>
    <definedName name="_RO60" localSheetId="9">#REF!</definedName>
    <definedName name="_RO60">#REF!</definedName>
    <definedName name="_RO80" localSheetId="9">#REF!</definedName>
    <definedName name="_RO80">#REF!</definedName>
    <definedName name="_SBB1" localSheetId="9">#REF!</definedName>
    <definedName name="_SBB1">#REF!</definedName>
    <definedName name="_SBB2" localSheetId="9">#REF!</definedName>
    <definedName name="_SBB2">#REF!</definedName>
    <definedName name="_SBB3" localSheetId="9">#REF!</definedName>
    <definedName name="_SBB3">#REF!</definedName>
    <definedName name="_SBB4" localSheetId="9">#REF!</definedName>
    <definedName name="_SBB4">#REF!</definedName>
    <definedName name="_SBB5" localSheetId="9">#REF!</definedName>
    <definedName name="_SBB5">#REF!</definedName>
    <definedName name="_SCH1" localSheetId="9">#REF!</definedName>
    <definedName name="_SCH1">#REF!</definedName>
    <definedName name="_SHH1" localSheetId="9">#REF!</definedName>
    <definedName name="_SHH1">#REF!</definedName>
    <definedName name="_shh10" localSheetId="9">#REF!</definedName>
    <definedName name="_shh10">#REF!</definedName>
    <definedName name="_shh11" localSheetId="9">#REF!</definedName>
    <definedName name="_shh11">#REF!</definedName>
    <definedName name="_shh12" localSheetId="9">#REF!</definedName>
    <definedName name="_shh12">#REF!</definedName>
    <definedName name="_SHH13" localSheetId="9">#REF!</definedName>
    <definedName name="_SHH13">#REF!</definedName>
    <definedName name="_SHH2" localSheetId="9">#REF!</definedName>
    <definedName name="_SHH2">#REF!</definedName>
    <definedName name="_SHH3" localSheetId="9">#REF!</definedName>
    <definedName name="_SHH3">#REF!</definedName>
    <definedName name="_shh4" localSheetId="9">#REF!</definedName>
    <definedName name="_shh4">#REF!</definedName>
    <definedName name="_shh5" localSheetId="9">#REF!</definedName>
    <definedName name="_shh5">#REF!</definedName>
    <definedName name="_shh6" localSheetId="9">#REF!</definedName>
    <definedName name="_shh6">#REF!</definedName>
    <definedName name="_shh7" localSheetId="9">#REF!</definedName>
    <definedName name="_shh7">#REF!</definedName>
    <definedName name="_shh8" localSheetId="9">#REF!</definedName>
    <definedName name="_shh8">#REF!</definedName>
    <definedName name="_shh9" localSheetId="9">#REF!</definedName>
    <definedName name="_shh9">#REF!</definedName>
    <definedName name="_SLL1" localSheetId="9">#REF!</definedName>
    <definedName name="_SLL1">#REF!</definedName>
    <definedName name="_SLL2" localSheetId="9">#REF!</definedName>
    <definedName name="_SLL2">#REF!</definedName>
    <definedName name="_SLL3" localSheetId="9">#REF!</definedName>
    <definedName name="_SLL3">#REF!</definedName>
    <definedName name="_Sort" localSheetId="9" hidden="1">#REF!</definedName>
    <definedName name="_Sort" localSheetId="14" hidden="1">#REF!</definedName>
    <definedName name="_Sort" hidden="1">#REF!</definedName>
    <definedName name="_ST1" localSheetId="9">#REF!</definedName>
    <definedName name="_ST1">#REF!</definedName>
    <definedName name="_STT1" localSheetId="9">#REF!</definedName>
    <definedName name="_STT1">#REF!</definedName>
    <definedName name="_STT2" localSheetId="9">#REF!</definedName>
    <definedName name="_STT2">#REF!</definedName>
    <definedName name="_STT3" localSheetId="9">#REF!</definedName>
    <definedName name="_STT3">#REF!</definedName>
    <definedName name="_STT4" localSheetId="9">#REF!</definedName>
    <definedName name="_STT4">#REF!</definedName>
    <definedName name="_STT5" localSheetId="9">#REF!</definedName>
    <definedName name="_STT5">#REF!</definedName>
    <definedName name="_STT6" localSheetId="9">#REF!</definedName>
    <definedName name="_STT6">#REF!</definedName>
    <definedName name="_t3" localSheetId="9">#REF!</definedName>
    <definedName name="_t3">#REF!</definedName>
    <definedName name="_T4" localSheetId="9">#REF!</definedName>
    <definedName name="_T4">#REF!</definedName>
    <definedName name="_Table1_In1" localSheetId="9" hidden="1">#REF!</definedName>
    <definedName name="_Table1_In1" localSheetId="14" hidden="1">#REF!</definedName>
    <definedName name="_Table1_In1" hidden="1">#REF!</definedName>
    <definedName name="_Table1_Out" localSheetId="9" hidden="1">#REF!</definedName>
    <definedName name="_Table1_Out" localSheetId="14" hidden="1">#REF!</definedName>
    <definedName name="_Table1_Out" hidden="1">#REF!</definedName>
    <definedName name="_tbb1" localSheetId="9">#REF!</definedName>
    <definedName name="_tbb1">#REF!</definedName>
    <definedName name="_tbb2" localSheetId="9">#REF!</definedName>
    <definedName name="_tbb2">#REF!</definedName>
    <definedName name="_tbb3" localSheetId="9">#REF!</definedName>
    <definedName name="_tbb3">#REF!</definedName>
    <definedName name="_tbb4" localSheetId="9">#REF!</definedName>
    <definedName name="_tbb4">#REF!</definedName>
    <definedName name="_tbb5" localSheetId="9">#REF!</definedName>
    <definedName name="_tbb5">#REF!</definedName>
    <definedName name="_tbb6" localSheetId="9">#REF!</definedName>
    <definedName name="_tbb6">#REF!</definedName>
    <definedName name="_tbb7" localSheetId="9">#REF!</definedName>
    <definedName name="_tbb7">#REF!</definedName>
    <definedName name="_Ted1" localSheetId="9">#REF!</definedName>
    <definedName name="_Ted1">#REF!</definedName>
    <definedName name="_TON1" localSheetId="9">#REF!</definedName>
    <definedName name="_TON1">#REF!</definedName>
    <definedName name="_TON2" localSheetId="9">#REF!</definedName>
    <definedName name="_TON2">#REF!</definedName>
    <definedName name="_Ts1" localSheetId="9">#REF!</definedName>
    <definedName name="_Ts1">#REF!</definedName>
    <definedName name="_ttr1" localSheetId="9">#REF!</definedName>
    <definedName name="_ttr1">#REF!</definedName>
    <definedName name="_ttr2" localSheetId="9">#REF!</definedName>
    <definedName name="_ttr2">#REF!</definedName>
    <definedName name="_Tu1" localSheetId="9">#REF!</definedName>
    <definedName name="_Tu1">#REF!</definedName>
    <definedName name="_Tu2" localSheetId="9">#REF!</definedName>
    <definedName name="_Tu2">#REF!</definedName>
    <definedName name="_Ty1" localSheetId="9">#REF!</definedName>
    <definedName name="_Ty1">#REF!</definedName>
    <definedName name="_Ty2" localSheetId="9">#REF!</definedName>
    <definedName name="_Ty2">#REF!</definedName>
    <definedName name="_W1" localSheetId="9">#REF!</definedName>
    <definedName name="_W1">#REF!</definedName>
    <definedName name="_W2" localSheetId="9">#REF!</definedName>
    <definedName name="_W2">#REF!</definedName>
    <definedName name="_W3" localSheetId="9">#REF!</definedName>
    <definedName name="_W3">#REF!</definedName>
    <definedName name="_W4" localSheetId="9">#REF!</definedName>
    <definedName name="_W4">#REF!</definedName>
    <definedName name="_W5" localSheetId="9">#REF!</definedName>
    <definedName name="_W5">#REF!</definedName>
    <definedName name="_W6" localSheetId="9">#REF!</definedName>
    <definedName name="_W6">#REF!</definedName>
    <definedName name="_woogi" localSheetId="9" hidden="1">#REF!</definedName>
    <definedName name="_woogi" localSheetId="14" hidden="1">#REF!</definedName>
    <definedName name="_woogi" hidden="1">#REF!</definedName>
    <definedName name="_woogi2" localSheetId="9" hidden="1">#REF!</definedName>
    <definedName name="_woogi2" localSheetId="14" hidden="1">#REF!</definedName>
    <definedName name="_woogi2" hidden="1">#REF!</definedName>
    <definedName name="_woogi24" localSheetId="9" hidden="1">#REF!</definedName>
    <definedName name="_woogi24" localSheetId="14" hidden="1">#REF!</definedName>
    <definedName name="_woogi24" hidden="1">#REF!</definedName>
    <definedName name="_woogi3" localSheetId="9" hidden="1">#REF!</definedName>
    <definedName name="_woogi3" localSheetId="14" hidden="1">#REF!</definedName>
    <definedName name="_woogi3" hidden="1">#REF!</definedName>
    <definedName name="_WW2" localSheetId="9">#REF!</definedName>
    <definedName name="_WW2">#REF!</definedName>
    <definedName name="_WW3" localSheetId="9">#REF!</definedName>
    <definedName name="_WW3">#REF!</definedName>
    <definedName name="_WW6" localSheetId="9">#REF!</definedName>
    <definedName name="_WW6">#REF!</definedName>
    <definedName name="_WW7" localSheetId="9">#REF!</definedName>
    <definedName name="_WW7">#REF!</definedName>
    <definedName name="_WW8" localSheetId="9">#REF!</definedName>
    <definedName name="_WW8">#REF!</definedName>
    <definedName name="_XS1">[4]교각계산!$M$40</definedName>
    <definedName name="_XS2" localSheetId="9">#REF!</definedName>
    <definedName name="_XS2">#REF!</definedName>
    <definedName name="_xz1" localSheetId="9">#REF!</definedName>
    <definedName name="_xz1">#REF!</definedName>
    <definedName name="_YO1">#N/A</definedName>
    <definedName name="_zz1" localSheetId="9">#REF!</definedName>
    <definedName name="_zz1">#REF!</definedName>
    <definedName name="_재ㅐ햐" localSheetId="9" hidden="1">#REF!</definedName>
    <definedName name="_재ㅐ햐" localSheetId="14" hidden="1">#REF!</definedName>
    <definedName name="_재ㅐ햐" hidden="1">#REF!</definedName>
    <definedName name="¤±8529" localSheetId="9">'[15]일위대가(가설)'!#REF!</definedName>
    <definedName name="¤±8529">'[15]일위대가(가설)'!#REF!</definedName>
    <definedName name="¤C315" localSheetId="9">#REF!</definedName>
    <definedName name="¤C315">#REF!</definedName>
    <definedName name="¤Ç315" localSheetId="9">#REF!</definedName>
    <definedName name="¤Ç315">#REF!</definedName>
    <definedName name="\\O" localSheetId="9">[16]기기리스트!#REF!</definedName>
    <definedName name="\\O">[16]기기리스트!#REF!</definedName>
    <definedName name="\0">#N/A</definedName>
    <definedName name="\a">#N/A</definedName>
    <definedName name="\A1A">#N/A</definedName>
    <definedName name="\b" localSheetId="9">#REF!</definedName>
    <definedName name="\b">#REF!</definedName>
    <definedName name="\c" localSheetId="9">#REF!</definedName>
    <definedName name="\c">#REF!</definedName>
    <definedName name="\d" localSheetId="9">#REF!</definedName>
    <definedName name="\d">#REF!</definedName>
    <definedName name="\DD">#N/A</definedName>
    <definedName name="\DE">#N/A</definedName>
    <definedName name="\DF">#N/A</definedName>
    <definedName name="\e" localSheetId="9">[17]NAI!#REF!</definedName>
    <definedName name="\e">[17]NAI!#REF!</definedName>
    <definedName name="\ER">#N/A</definedName>
    <definedName name="\f" localSheetId="9">#REF!</definedName>
    <definedName name="\f">#REF!</definedName>
    <definedName name="\g" localSheetId="9">#REF!</definedName>
    <definedName name="\g">#REF!</definedName>
    <definedName name="\h" localSheetId="9">#REF!</definedName>
    <definedName name="\h">#REF!</definedName>
    <definedName name="\i" localSheetId="9">#REF!</definedName>
    <definedName name="\i">#REF!</definedName>
    <definedName name="\j" localSheetId="9">#REF!</definedName>
    <definedName name="\j">#REF!</definedName>
    <definedName name="\k" localSheetId="9">#REF!</definedName>
    <definedName name="\k">#REF!</definedName>
    <definedName name="\l">#N/A</definedName>
    <definedName name="\LARGE" localSheetId="9">#REF!</definedName>
    <definedName name="\LARGE">#REF!</definedName>
    <definedName name="\m" localSheetId="9">#REF!</definedName>
    <definedName name="\m">#REF!</definedName>
    <definedName name="\MIDDLE" localSheetId="9">#REF!</definedName>
    <definedName name="\MIDDLE">#REF!</definedName>
    <definedName name="\n" localSheetId="9">#REF!</definedName>
    <definedName name="\n">#REF!</definedName>
    <definedName name="\o" localSheetId="9">#REF!</definedName>
    <definedName name="\o">#REF!</definedName>
    <definedName name="\p" localSheetId="9">#REF!</definedName>
    <definedName name="\p">#REF!</definedName>
    <definedName name="\P1" localSheetId="9">#REF!</definedName>
    <definedName name="\P1">#REF!</definedName>
    <definedName name="\q" localSheetId="9">#REF!</definedName>
    <definedName name="\q">#REF!</definedName>
    <definedName name="\r" localSheetId="9">#REF!</definedName>
    <definedName name="\r">#REF!</definedName>
    <definedName name="\s" localSheetId="9">[17]NAI!#REF!</definedName>
    <definedName name="\s">[17]NAI!#REF!</definedName>
    <definedName name="\SMALL" localSheetId="9">#REF!</definedName>
    <definedName name="\SMALL">#REF!</definedName>
    <definedName name="\t">#N/A</definedName>
    <definedName name="\u">#N/A</definedName>
    <definedName name="\v">#N/A</definedName>
    <definedName name="\w" localSheetId="9">#REF!</definedName>
    <definedName name="\w">#REF!</definedName>
    <definedName name="\x" localSheetId="9">#REF!</definedName>
    <definedName name="\x">#REF!</definedName>
    <definedName name="\y" localSheetId="9">#REF!</definedName>
    <definedName name="\y">#REF!</definedName>
    <definedName name="\z">#N/A</definedName>
    <definedName name="A" localSheetId="9">'[18]견적(을)'!#REF!</definedName>
    <definedName name="A">'[18]견적(을)'!#REF!</definedName>
    <definedName name="A_" localSheetId="9">#REF!</definedName>
    <definedName name="A_">#REF!</definedName>
    <definedName name="A_1" localSheetId="9">#REF!</definedName>
    <definedName name="A_1">#REF!</definedName>
    <definedName name="A0" localSheetId="9">#REF!,#REF!,#REF!,#REF!,#REF!</definedName>
    <definedName name="A0">#REF!,#REF!,#REF!,#REF!,#REF!</definedName>
    <definedName name="A00" localSheetId="9">#REF!</definedName>
    <definedName name="A00">#REF!</definedName>
    <definedName name="A1." localSheetId="9">#REF!</definedName>
    <definedName name="A1.">#REF!</definedName>
    <definedName name="A1..A2_">#N/A</definedName>
    <definedName name="A1..A200_">#N/A</definedName>
    <definedName name="A1_E" localSheetId="9">#REF!</definedName>
    <definedName name="A1_E">#REF!</definedName>
    <definedName name="A12..A13_">#N/A</definedName>
    <definedName name="A1A" localSheetId="9">#REF!</definedName>
    <definedName name="A1A">#REF!</definedName>
    <definedName name="A1N" localSheetId="9">#REF!</definedName>
    <definedName name="A1N">#REF!</definedName>
    <definedName name="A23b23">'[19]4)유동표'!$A$23</definedName>
    <definedName name="A2A" localSheetId="9">#REF!</definedName>
    <definedName name="A2A">#REF!</definedName>
    <definedName name="A2배선공" localSheetId="9">#REF!</definedName>
    <definedName name="A2배선공">#REF!</definedName>
    <definedName name="A315yoo1">#N/A</definedName>
    <definedName name="A3A" localSheetId="9">#REF!</definedName>
    <definedName name="A3A">#REF!</definedName>
    <definedName name="AA" localSheetId="9" hidden="1">#REF!</definedName>
    <definedName name="AA" hidden="1">#REF!</definedName>
    <definedName name="aaa" localSheetId="9" hidden="1">{#N/A,#N/A,FALSE,"3가";#N/A,#N/A,FALSE,"3나";#N/A,#N/A,FALSE,"3다"}</definedName>
    <definedName name="aaa" hidden="1">{#N/A,#N/A,FALSE,"3가";#N/A,#N/A,FALSE,"3나";#N/A,#N/A,FALSE,"3다"}</definedName>
    <definedName name="aaaa">'[20]ABUT수량-A1'!$T$25</definedName>
    <definedName name="AAAAA" localSheetId="9">BlankMacro1</definedName>
    <definedName name="AAAAA">BlankMacro1</definedName>
    <definedName name="aaaaaa" hidden="1">{#N/A,#N/A,FALSE,"속도"}</definedName>
    <definedName name="aaaaaaaa" localSheetId="9">#REF!</definedName>
    <definedName name="aaaaaaaa">#REF!</definedName>
    <definedName name="AAAAAAAAA" localSheetId="9">[21]입찰안!#REF!</definedName>
    <definedName name="AAAAAAAAA">[21]입찰안!#REF!</definedName>
    <definedName name="aaaaaaaaaa" hidden="1">{#N/A,#N/A,FALSE,"포장1";#N/A,#N/A,FALSE,"포장1"}</definedName>
    <definedName name="aaas" hidden="1">#REF!</definedName>
    <definedName name="ab" localSheetId="9">#REF!</definedName>
    <definedName name="ab">#REF!</definedName>
    <definedName name="abc" localSheetId="9">#REF!</definedName>
    <definedName name="abc">#REF!</definedName>
    <definedName name="ABUTH" localSheetId="9">#REF!</definedName>
    <definedName name="ABUTH">#REF!</definedName>
    <definedName name="AC" localSheetId="9">BlankMacro1</definedName>
    <definedName name="AC">BlankMacro1</definedName>
    <definedName name="ACC" localSheetId="9">#REF!</definedName>
    <definedName name="ACC">#REF!</definedName>
    <definedName name="AccessDatabase" hidden="1">"D:\_genkou\excel97\sample\支店集計作業\本社合計2.mdb"</definedName>
    <definedName name="ACRYL">[22]LEGEND!$E$167</definedName>
    <definedName name="ACS" localSheetId="9">#REF!</definedName>
    <definedName name="ACS">#REF!</definedName>
    <definedName name="ACSR" localSheetId="9">#REF!</definedName>
    <definedName name="ACSR">#REF!</definedName>
    <definedName name="acti_day" localSheetId="9">#REF!</definedName>
    <definedName name="acti_day">#REF!</definedName>
    <definedName name="acti_month" localSheetId="9">#REF!</definedName>
    <definedName name="acti_month">#REF!</definedName>
    <definedName name="acti_monthday" localSheetId="9">#REF!</definedName>
    <definedName name="acti_monthday">#REF!</definedName>
    <definedName name="acti_year" localSheetId="9">#REF!</definedName>
    <definedName name="acti_year">#REF!</definedName>
    <definedName name="Activity" localSheetId="9">#REF!</definedName>
    <definedName name="Activity">#REF!</definedName>
    <definedName name="ActR" localSheetId="9">#REF!</definedName>
    <definedName name="ActR">#REF!</definedName>
    <definedName name="ActR_h" localSheetId="9">#REF!</definedName>
    <definedName name="ActR_h">#REF!</definedName>
    <definedName name="AD" localSheetId="9">BlankMacro1</definedName>
    <definedName name="AD">BlankMacro1</definedName>
    <definedName name="adad" localSheetId="9">#REF!</definedName>
    <definedName name="adad">#REF!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fsa" localSheetId="9">#REF!</definedName>
    <definedName name="adfsa">#REF!</definedName>
    <definedName name="AE" localSheetId="9">BlankMacro1</definedName>
    <definedName name="AE">BlankMacro1</definedName>
    <definedName name="aee" localSheetId="9">BlankMacro1</definedName>
    <definedName name="aee">BlankMacro1</definedName>
    <definedName name="AF" localSheetId="9">BlankMacro1</definedName>
    <definedName name="AF">BlankMacro1</definedName>
    <definedName name="AFF" localSheetId="9">#REF!</definedName>
    <definedName name="AFF">#REF!</definedName>
    <definedName name="AG" localSheetId="9">BlankMacro1</definedName>
    <definedName name="AG">BlankMacro1</definedName>
    <definedName name="agdump" localSheetId="9">#REF!</definedName>
    <definedName name="agdump">#REF!</definedName>
    <definedName name="agedump" localSheetId="9">#REF!</definedName>
    <definedName name="agedump">#REF!</definedName>
    <definedName name="agencydump" localSheetId="9">#REF!</definedName>
    <definedName name="agencydump">#REF!</definedName>
    <definedName name="AGENCYLY" localSheetId="9">#REF!</definedName>
    <definedName name="AGENCYLY">#REF!</definedName>
    <definedName name="AGENCYPLAN" localSheetId="9">#REF!</definedName>
    <definedName name="AGENCYPLAN">#REF!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9">#REF!</definedName>
    <definedName name="AH">#REF!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I" localSheetId="9">#REF!</definedName>
    <definedName name="AI">#REF!</definedName>
    <definedName name="AJ" localSheetId="9">BlankMacro1</definedName>
    <definedName name="AJ">BlankMacro1</definedName>
    <definedName name="ajd" localSheetId="9">#REF!</definedName>
    <definedName name="ajd">#REF!</definedName>
    <definedName name="AL" localSheetId="9">BlankMacro1</definedName>
    <definedName name="AL">BlankMacro1</definedName>
    <definedName name="AL_ANODE" localSheetId="9">#REF!</definedName>
    <definedName name="AL_ANODE">#REF!</definedName>
    <definedName name="Alkali" localSheetId="9">#REF!</definedName>
    <definedName name="Alkali">#REF!</definedName>
    <definedName name="ALKr" localSheetId="9">#REF!</definedName>
    <definedName name="ALKr">#REF!</definedName>
    <definedName name="ALKs" localSheetId="9">#REF!</definedName>
    <definedName name="ALKs">#REF!</definedName>
    <definedName name="ALL" localSheetId="9">#REF!</definedName>
    <definedName name="ALL">#REF!</definedName>
    <definedName name="ALPA" localSheetId="9">#REF!</definedName>
    <definedName name="ALPA">#REF!</definedName>
    <definedName name="ALPAN" localSheetId="9">#REF!</definedName>
    <definedName name="ALPAN">#REF!</definedName>
    <definedName name="ALPAO" localSheetId="9">#REF!</definedName>
    <definedName name="ALPAO">#REF!</definedName>
    <definedName name="ALPAON" localSheetId="9">#REF!</definedName>
    <definedName name="ALPAON">#REF!</definedName>
    <definedName name="ALPHA" localSheetId="9">#REF!</definedName>
    <definedName name="ALPHA">#REF!</definedName>
    <definedName name="Amount_h" localSheetId="9">#REF!</definedName>
    <definedName name="Amount_h">#REF!</definedName>
    <definedName name="AN" localSheetId="9">#REF!</definedName>
    <definedName name="AN">#REF!</definedName>
    <definedName name="AN_ANODE" localSheetId="9">#REF!</definedName>
    <definedName name="AN_ANODE">#REF!</definedName>
    <definedName name="an1_ea" localSheetId="9">#REF!</definedName>
    <definedName name="an1_ea">#REF!</definedName>
    <definedName name="an21_e" localSheetId="9">#REF!</definedName>
    <definedName name="an21_e">#REF!</definedName>
    <definedName name="an21_ea" localSheetId="9">#REF!</definedName>
    <definedName name="an21_ea">#REF!</definedName>
    <definedName name="an22_ea" localSheetId="9">#REF!</definedName>
    <definedName name="an22_ea">#REF!</definedName>
    <definedName name="anal_ij" localSheetId="9">#REF!</definedName>
    <definedName name="anal_ij">#REF!</definedName>
    <definedName name="ANFRK2" localSheetId="9">#REF!</definedName>
    <definedName name="ANFRK2">#REF!</definedName>
    <definedName name="ANFRK3" localSheetId="9">#REF!</definedName>
    <definedName name="ANFRK3">#REF!</definedName>
    <definedName name="anfrkk" localSheetId="9">#REF!</definedName>
    <definedName name="anfrkk">#REF!</definedName>
    <definedName name="ANG" localSheetId="9">#REF!</definedName>
    <definedName name="ANG">#REF!</definedName>
    <definedName name="ANGLE1" localSheetId="9">#REF!</definedName>
    <definedName name="ANGLE1">#REF!</definedName>
    <definedName name="ANGLE21" localSheetId="9">#REF!</definedName>
    <definedName name="ANGLE21">#REF!</definedName>
    <definedName name="ANGLE22" localSheetId="9">#REF!</definedName>
    <definedName name="ANGLE22">#REF!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ODE재" localSheetId="9">[23]Sheet6!#REF!</definedName>
    <definedName name="ANODE재">[23]Sheet6!#REF!</definedName>
    <definedName name="anscount" hidden="1">1</definedName>
    <definedName name="APB" localSheetId="9">#REF!</definedName>
    <definedName name="APB">#REF!</definedName>
    <definedName name="APL" localSheetId="9">#REF!</definedName>
    <definedName name="APL">#REF!</definedName>
    <definedName name="APPL" localSheetId="9">#REF!</definedName>
    <definedName name="APPL">#REF!</definedName>
    <definedName name="APPT" localSheetId="9">#REF!</definedName>
    <definedName name="APPT">#REF!</definedName>
    <definedName name="APT" localSheetId="9">#REF!</definedName>
    <definedName name="APT">#REF!</definedName>
    <definedName name="aq" hidden="1">#REF!</definedName>
    <definedName name="aqaq">'[24]ABUT수량-A1'!$T$25</definedName>
    <definedName name="AQWE" localSheetId="9">#REF!</definedName>
    <definedName name="AQWE">#REF!</definedName>
    <definedName name="AR" localSheetId="9">#REF!</definedName>
    <definedName name="AR">#REF!</definedName>
    <definedName name="AREA">[22]LEGEND!$D$115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localSheetId="9">#REF!</definedName>
    <definedName name="as">#REF!</definedName>
    <definedName name="asaasa" localSheetId="9">#REF!</definedName>
    <definedName name="asaasa">#REF!</definedName>
    <definedName name="asas12" localSheetId="9">#REF!</definedName>
    <definedName name="asas12">#REF!</definedName>
    <definedName name="ASB" localSheetId="9">#REF!</definedName>
    <definedName name="ASB">#REF!</definedName>
    <definedName name="asd" localSheetId="9" hidden="1">#REF!</definedName>
    <definedName name="asd" localSheetId="14" hidden="1">#REF!</definedName>
    <definedName name="asd" hidden="1">#REF!</definedName>
    <definedName name="asdf" localSheetId="9">#REF!</definedName>
    <definedName name="asdf">#REF!</definedName>
    <definedName name="asdfasdf">#N/A</definedName>
    <definedName name="asdfg" localSheetId="9">BlankMacro1</definedName>
    <definedName name="asdfg">BlankMacro1</definedName>
    <definedName name="ASFE" localSheetId="9">BlankMacro1</definedName>
    <definedName name="ASFE">BlankMacro1</definedName>
    <definedName name="ASFG" localSheetId="9">BlankMacro1</definedName>
    <definedName name="ASFG">BlankMacro1</definedName>
    <definedName name="ASL" localSheetId="9">#REF!</definedName>
    <definedName name="ASL">#REF!</definedName>
    <definedName name="ASP" localSheetId="9">#REF!</definedName>
    <definedName name="ASP">#REF!</definedName>
    <definedName name="ASP_깨기복구" localSheetId="9">#REF!</definedName>
    <definedName name="ASP_깨기복구">#REF!</definedName>
    <definedName name="ASP_포장절단" localSheetId="9">#REF!</definedName>
    <definedName name="ASP_포장절단">#REF!</definedName>
    <definedName name="asp두께">0.15</definedName>
    <definedName name="ASS" localSheetId="9">#REF!</definedName>
    <definedName name="ASS">#REF!</definedName>
    <definedName name="asss" hidden="1">#REF!</definedName>
    <definedName name="AST" localSheetId="9">#REF!</definedName>
    <definedName name="AST">#REF!</definedName>
    <definedName name="ASX" localSheetId="9">BlankMacro1</definedName>
    <definedName name="ASX">BlankMacro1</definedName>
    <definedName name="ATN" localSheetId="9">#REF!</definedName>
    <definedName name="ATN">#REF!</definedName>
    <definedName name="AV" localSheetId="9">#REF!</definedName>
    <definedName name="AV">#REF!</definedName>
    <definedName name="Av1_" localSheetId="9">#REF!</definedName>
    <definedName name="Av1_">#REF!</definedName>
    <definedName name="AV2_" localSheetId="9">#REF!</definedName>
    <definedName name="AV2_">#REF!</definedName>
    <definedName name="AVF" localSheetId="9">#REF!</definedName>
    <definedName name="AVF">#REF!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" localSheetId="9">BlankMacro1</definedName>
    <definedName name="AW">BlankMacro1</definedName>
    <definedName name="AWEB" localSheetId="9">#REF!</definedName>
    <definedName name="AWEB">#REF!</definedName>
    <definedName name="AX" localSheetId="9">BlankMacro1</definedName>
    <definedName name="AX">BlankMacro1</definedName>
    <definedName name="AZ" localSheetId="9">BlankMacro1</definedName>
    <definedName name="AZ">BlankMacro1</definedName>
    <definedName name="A삼" localSheetId="9">#REF!</definedName>
    <definedName name="A삼">#REF!</definedName>
    <definedName name="A이" localSheetId="9">#REF!</definedName>
    <definedName name="A이">#REF!</definedName>
    <definedName name="A일" localSheetId="9">#REF!</definedName>
    <definedName name="A일">#REF!</definedName>
    <definedName name="B" localSheetId="9">'[25]토사(PE)'!#REF!</definedName>
    <definedName name="B">'[25]토사(PE)'!#REF!</definedName>
    <definedName name="B.1" localSheetId="9">#REF!</definedName>
    <definedName name="B.1">#REF!</definedName>
    <definedName name="B.2" localSheetId="9">#REF!</definedName>
    <definedName name="B.2">#REF!</definedName>
    <definedName name="B.3" localSheetId="9">#REF!</definedName>
    <definedName name="B.3">#REF!</definedName>
    <definedName name="B.4" localSheetId="9">#REF!</definedName>
    <definedName name="B.4">#REF!</definedName>
    <definedName name="B_" localSheetId="9">#REF!</definedName>
    <definedName name="B_">#REF!</definedName>
    <definedName name="B_3" localSheetId="9">#REF!</definedName>
    <definedName name="B_3">#REF!</definedName>
    <definedName name="B_4" localSheetId="9">#REF!</definedName>
    <definedName name="B_4">#REF!</definedName>
    <definedName name="B10A1P" localSheetId="9">#REF!</definedName>
    <definedName name="B10A1P">#REF!</definedName>
    <definedName name="b10a1t" localSheetId="9">#REF!</definedName>
    <definedName name="b10a1t">#REF!</definedName>
    <definedName name="b10a2p" localSheetId="9">#REF!</definedName>
    <definedName name="b10a2p">#REF!</definedName>
    <definedName name="b10a2t" localSheetId="9">#REF!</definedName>
    <definedName name="b10a2t">#REF!</definedName>
    <definedName name="B10GJamount" localSheetId="9">#REF!</definedName>
    <definedName name="B10GJamount">#REF!</definedName>
    <definedName name="B11A1P" localSheetId="9">#REF!</definedName>
    <definedName name="B11A1P">#REF!</definedName>
    <definedName name="b11a1t" localSheetId="9">#REF!</definedName>
    <definedName name="b11a1t">#REF!</definedName>
    <definedName name="b11a2p" localSheetId="9">#REF!</definedName>
    <definedName name="b11a2p">#REF!</definedName>
    <definedName name="b11a2t" localSheetId="9">#REF!</definedName>
    <definedName name="b11a2t">#REF!</definedName>
    <definedName name="B11GJamount" localSheetId="9">#REF!</definedName>
    <definedName name="B11GJamount">#REF!</definedName>
    <definedName name="B12A1P" localSheetId="9">#REF!</definedName>
    <definedName name="B12A1P">#REF!</definedName>
    <definedName name="b12a1t" localSheetId="9">#REF!</definedName>
    <definedName name="b12a1t">#REF!</definedName>
    <definedName name="b12a2p" localSheetId="9">#REF!</definedName>
    <definedName name="b12a2p">#REF!</definedName>
    <definedName name="b12a2t" localSheetId="9">#REF!</definedName>
    <definedName name="b12a2t">#REF!</definedName>
    <definedName name="B12GJamount" localSheetId="9">#REF!</definedName>
    <definedName name="B12GJamount">#REF!</definedName>
    <definedName name="B13A1P" localSheetId="9">#REF!</definedName>
    <definedName name="B13A1P">#REF!</definedName>
    <definedName name="b13a1t" localSheetId="9">#REF!</definedName>
    <definedName name="b13a1t">#REF!</definedName>
    <definedName name="b13a2p" localSheetId="9">#REF!</definedName>
    <definedName name="b13a2p">#REF!</definedName>
    <definedName name="b13a2t" localSheetId="9">#REF!</definedName>
    <definedName name="b13a2t">#REF!</definedName>
    <definedName name="B13GJamount" localSheetId="9">#REF!</definedName>
    <definedName name="B13GJamount">#REF!</definedName>
    <definedName name="B14A1P" localSheetId="9">#REF!</definedName>
    <definedName name="B14A1P">#REF!</definedName>
    <definedName name="b14a1t" localSheetId="9">#REF!</definedName>
    <definedName name="b14a1t">#REF!</definedName>
    <definedName name="b14a2p" localSheetId="9">#REF!</definedName>
    <definedName name="b14a2p">#REF!</definedName>
    <definedName name="b14a2t" localSheetId="9">#REF!</definedName>
    <definedName name="b14a2t">#REF!</definedName>
    <definedName name="B14GJamount" localSheetId="9">#REF!</definedName>
    <definedName name="B14GJamount">#REF!</definedName>
    <definedName name="B15A1P" localSheetId="9">#REF!</definedName>
    <definedName name="B15A1P">#REF!</definedName>
    <definedName name="b15a1t" localSheetId="9">#REF!</definedName>
    <definedName name="b15a1t">#REF!</definedName>
    <definedName name="b15a2p" localSheetId="9">#REF!</definedName>
    <definedName name="b15a2p">#REF!</definedName>
    <definedName name="b15a2t" localSheetId="9">#REF!</definedName>
    <definedName name="b15a2t">#REF!</definedName>
    <definedName name="B15GJamount" localSheetId="9">#REF!</definedName>
    <definedName name="B15GJamount">#REF!</definedName>
    <definedName name="B16A1T" localSheetId="9">#REF!</definedName>
    <definedName name="B16A1T">#REF!</definedName>
    <definedName name="B16A2P" localSheetId="9">#REF!</definedName>
    <definedName name="B16A2P">#REF!</definedName>
    <definedName name="B16GJamount" localSheetId="9">#REF!</definedName>
    <definedName name="B16GJamount">#REF!</definedName>
    <definedName name="B17GJamount" localSheetId="9">#REF!</definedName>
    <definedName name="B17GJamount">#REF!</definedName>
    <definedName name="B18GJamount" localSheetId="9">#REF!</definedName>
    <definedName name="B18GJamount">#REF!</definedName>
    <definedName name="B19GJamount" localSheetId="9">#REF!</definedName>
    <definedName name="B19GJamount">#REF!</definedName>
    <definedName name="B1A" localSheetId="9">#REF!</definedName>
    <definedName name="B1A">#REF!</definedName>
    <definedName name="B1A1P" localSheetId="9">#REF!</definedName>
    <definedName name="B1A1P">#REF!</definedName>
    <definedName name="b1a1t" localSheetId="9">#REF!</definedName>
    <definedName name="b1a1t">#REF!</definedName>
    <definedName name="b1a2p" localSheetId="9">#REF!</definedName>
    <definedName name="b1a2p">#REF!</definedName>
    <definedName name="b1a2t" localSheetId="9">#REF!</definedName>
    <definedName name="b1a2t">#REF!</definedName>
    <definedName name="B1B" localSheetId="9">#REF!</definedName>
    <definedName name="B1B">#REF!</definedName>
    <definedName name="B1C" localSheetId="9">#REF!</definedName>
    <definedName name="B1C">#REF!</definedName>
    <definedName name="B1F" localSheetId="9">#REF!</definedName>
    <definedName name="B1F">#REF!</definedName>
    <definedName name="B1GJamount" localSheetId="9">#REF!</definedName>
    <definedName name="B1GJamount">#REF!</definedName>
    <definedName name="B1WL" localSheetId="9">#REF!</definedName>
    <definedName name="B1WL">#REF!</definedName>
    <definedName name="B1WR" localSheetId="9">#REF!</definedName>
    <definedName name="B1WR">#REF!</definedName>
    <definedName name="B2A" localSheetId="9">#REF!</definedName>
    <definedName name="B2A">#REF!</definedName>
    <definedName name="B2A1P" localSheetId="9">#REF!</definedName>
    <definedName name="B2A1P">#REF!</definedName>
    <definedName name="b2a1t" localSheetId="9">#REF!</definedName>
    <definedName name="b2a1t">#REF!</definedName>
    <definedName name="b2a2p" localSheetId="9">#REF!</definedName>
    <definedName name="b2a2p">#REF!</definedName>
    <definedName name="b2a2t" localSheetId="9">#REF!</definedName>
    <definedName name="b2a2t">#REF!</definedName>
    <definedName name="B2B" localSheetId="9">#REF!</definedName>
    <definedName name="B2B">#REF!</definedName>
    <definedName name="B2GJamount" localSheetId="9">#REF!</definedName>
    <definedName name="B2GJamount">#REF!</definedName>
    <definedName name="B2WL" localSheetId="9">#REF!</definedName>
    <definedName name="B2WL">#REF!</definedName>
    <definedName name="B2WR" localSheetId="9">#REF!</definedName>
    <definedName name="B2WR">#REF!</definedName>
    <definedName name="B30A1P" localSheetId="9">#REF!</definedName>
    <definedName name="B30A1P">#REF!</definedName>
    <definedName name="b30a1t" localSheetId="9">#REF!</definedName>
    <definedName name="b30a1t">#REF!</definedName>
    <definedName name="b30a2p" localSheetId="9">#REF!</definedName>
    <definedName name="b30a2p">#REF!</definedName>
    <definedName name="b30a2t" localSheetId="9">#REF!</definedName>
    <definedName name="b30a2t">#REF!</definedName>
    <definedName name="B3A" localSheetId="9">#REF!</definedName>
    <definedName name="B3A">#REF!</definedName>
    <definedName name="B3A1P" localSheetId="9">#REF!</definedName>
    <definedName name="B3A1P">#REF!</definedName>
    <definedName name="b3a1t" localSheetId="9">#REF!</definedName>
    <definedName name="b3a1t">#REF!</definedName>
    <definedName name="b3a2p" localSheetId="9">#REF!</definedName>
    <definedName name="b3a2p">#REF!</definedName>
    <definedName name="b3a2t" localSheetId="9">#REF!</definedName>
    <definedName name="b3a2t">#REF!</definedName>
    <definedName name="B3B" localSheetId="9">#REF!</definedName>
    <definedName name="B3B">#REF!</definedName>
    <definedName name="B3GJamount" localSheetId="9">#REF!</definedName>
    <definedName name="B3GJamount">#REF!</definedName>
    <definedName name="B4A" localSheetId="9">#REF!</definedName>
    <definedName name="B4A">#REF!</definedName>
    <definedName name="B4A1P" localSheetId="9">#REF!</definedName>
    <definedName name="B4A1P">#REF!</definedName>
    <definedName name="b4a1t" localSheetId="9">#REF!</definedName>
    <definedName name="b4a1t">#REF!</definedName>
    <definedName name="b4a2p" localSheetId="9">#REF!</definedName>
    <definedName name="b4a2p">#REF!</definedName>
    <definedName name="b4a2t" localSheetId="9">#REF!</definedName>
    <definedName name="b4a2t">#REF!</definedName>
    <definedName name="B4B" localSheetId="9">#REF!</definedName>
    <definedName name="B4B">#REF!</definedName>
    <definedName name="B4GJamount" localSheetId="9">#REF!</definedName>
    <definedName name="B4GJamount">#REF!</definedName>
    <definedName name="B5A" localSheetId="9">#REF!</definedName>
    <definedName name="B5A">#REF!</definedName>
    <definedName name="B5A1P" localSheetId="9">#REF!</definedName>
    <definedName name="B5A1P">#REF!</definedName>
    <definedName name="b5a1t" localSheetId="9">#REF!</definedName>
    <definedName name="b5a1t">#REF!</definedName>
    <definedName name="b5a2p" localSheetId="9">#REF!</definedName>
    <definedName name="b5a2p">#REF!</definedName>
    <definedName name="b5a2t" localSheetId="9">#REF!</definedName>
    <definedName name="b5a2t">#REF!</definedName>
    <definedName name="B5B" localSheetId="9">#REF!</definedName>
    <definedName name="B5B">#REF!</definedName>
    <definedName name="B5GJamount" localSheetId="9">#REF!</definedName>
    <definedName name="B5GJamount">#REF!</definedName>
    <definedName name="B6A" localSheetId="9">#REF!</definedName>
    <definedName name="B6A">#REF!</definedName>
    <definedName name="B6A1P" localSheetId="9">#REF!</definedName>
    <definedName name="B6A1P">#REF!</definedName>
    <definedName name="b6a1t" localSheetId="9">#REF!</definedName>
    <definedName name="b6a1t">#REF!</definedName>
    <definedName name="b6a2p" localSheetId="9">#REF!</definedName>
    <definedName name="b6a2p">#REF!</definedName>
    <definedName name="b6a2t" localSheetId="9">#REF!</definedName>
    <definedName name="b6a2t">#REF!</definedName>
    <definedName name="B6B" localSheetId="9">#REF!</definedName>
    <definedName name="B6B">#REF!</definedName>
    <definedName name="B6GJamount" localSheetId="9">#REF!</definedName>
    <definedName name="B6GJamount">#REF!</definedName>
    <definedName name="B7A" localSheetId="9">#REF!</definedName>
    <definedName name="B7A">#REF!</definedName>
    <definedName name="B7A1P" localSheetId="9">#REF!</definedName>
    <definedName name="B7A1P">#REF!</definedName>
    <definedName name="b7a1t" localSheetId="9">#REF!</definedName>
    <definedName name="b7a1t">#REF!</definedName>
    <definedName name="b7a2p" localSheetId="9">#REF!</definedName>
    <definedName name="b7a2p">#REF!</definedName>
    <definedName name="b7a2t" localSheetId="9">#REF!</definedName>
    <definedName name="b7a2t">#REF!</definedName>
    <definedName name="B7B" localSheetId="9">#REF!</definedName>
    <definedName name="B7B">#REF!</definedName>
    <definedName name="B7GJamount" localSheetId="9">#REF!</definedName>
    <definedName name="B7GJamount">#REF!</definedName>
    <definedName name="B8A" localSheetId="9">#REF!</definedName>
    <definedName name="B8A">#REF!</definedName>
    <definedName name="B8A1P" localSheetId="9">#REF!</definedName>
    <definedName name="B8A1P">#REF!</definedName>
    <definedName name="b8a1t" localSheetId="9">#REF!</definedName>
    <definedName name="b8a1t">#REF!</definedName>
    <definedName name="b8a2p" localSheetId="9">#REF!</definedName>
    <definedName name="b8a2p">#REF!</definedName>
    <definedName name="b8a2t" localSheetId="9">#REF!</definedName>
    <definedName name="b8a2t">#REF!</definedName>
    <definedName name="B8GJamount" localSheetId="9">#REF!</definedName>
    <definedName name="B8GJamount">#REF!</definedName>
    <definedName name="B9A" localSheetId="9">#REF!</definedName>
    <definedName name="B9A">#REF!</definedName>
    <definedName name="B9A1P" localSheetId="9">#REF!</definedName>
    <definedName name="B9A1P">#REF!</definedName>
    <definedName name="b9a1t" localSheetId="9">#REF!</definedName>
    <definedName name="b9a1t">#REF!</definedName>
    <definedName name="b9a2p" localSheetId="9">#REF!</definedName>
    <definedName name="b9a2p">#REF!</definedName>
    <definedName name="b9a2t" localSheetId="9">#REF!</definedName>
    <definedName name="b9a2t">#REF!</definedName>
    <definedName name="B9GJamount" localSheetId="9">#REF!</definedName>
    <definedName name="B9GJamount">#REF!</definedName>
    <definedName name="BA" localSheetId="9">#REF!</definedName>
    <definedName name="BA">#REF!</definedName>
    <definedName name="BA1P" localSheetId="9">#REF!</definedName>
    <definedName name="BA1P">#REF!</definedName>
    <definedName name="ba1t" localSheetId="9">#REF!</definedName>
    <definedName name="ba1t">#REF!</definedName>
    <definedName name="ba2p" localSheetId="9">#REF!</definedName>
    <definedName name="ba2p">#REF!</definedName>
    <definedName name="ba2t" localSheetId="9">#REF!</definedName>
    <definedName name="ba2t">#REF!</definedName>
    <definedName name="BaloonText" localSheetId="9">#REF!</definedName>
    <definedName name="BaloonText">#REF!</definedName>
    <definedName name="BASE_0" localSheetId="9">#REF!</definedName>
    <definedName name="BASE_0">#REF!</definedName>
    <definedName name="BASE05" localSheetId="9">#REF!</definedName>
    <definedName name="BASE05">#REF!</definedName>
    <definedName name="BASE29" localSheetId="9">#REF!</definedName>
    <definedName name="BASE29">#REF!</definedName>
    <definedName name="bb" localSheetId="9" hidden="1">[26]내역서!#REF!</definedName>
    <definedName name="bb" hidden="1">[26]내역서!#REF!</definedName>
    <definedName name="bbb" localSheetId="9">#REF!</definedName>
    <definedName name="bbb">#REF!</definedName>
    <definedName name="BBBB" localSheetId="9">#REF!</definedName>
    <definedName name="BBBB">#REF!</definedName>
    <definedName name="bbbbbbbbbbbbb" hidden="1">{#N/A,#N/A,FALSE,"단면 제원"}</definedName>
    <definedName name="BC">[4]교각계산!$E$32</definedName>
    <definedName name="BCB" localSheetId="9">#REF!</definedName>
    <definedName name="BCB">#REF!</definedName>
    <definedName name="BC점수" localSheetId="9">[27]통합지표!#REF!</definedName>
    <definedName name="BC점수">[27]통합지표!#REF!</definedName>
    <definedName name="BD" localSheetId="9">#REF!</definedName>
    <definedName name="BD">#REF!</definedName>
    <definedName name="BDCODE">#N/A</definedName>
    <definedName name="bdf" localSheetId="9">{"Book1","부대-(표지판,데리,가드).xls","부대-(낙,차,중분대).xls"}</definedName>
    <definedName name="bdf">{"Book1","부대-(표지판,데리,가드).xls","부대-(낙,차,중분대).xls"}</definedName>
    <definedName name="BDFTR" localSheetId="9">BlankMacro1</definedName>
    <definedName name="BDFTR">BlankMacro1</definedName>
    <definedName name="BE" localSheetId="9">BlankMacro1</definedName>
    <definedName name="BE">BlankMacro1</definedName>
    <definedName name="BEAB1" localSheetId="9">#REF!</definedName>
    <definedName name="BEAB1">#REF!</definedName>
    <definedName name="BEAB2" localSheetId="9">#REF!</definedName>
    <definedName name="BEAB2">#REF!</definedName>
    <definedName name="BEAB3" localSheetId="9">#REF!</definedName>
    <definedName name="BEAB3">#REF!</definedName>
    <definedName name="BEAB4" localSheetId="9">#REF!</definedName>
    <definedName name="BEAB4">#REF!</definedName>
    <definedName name="BEAB5" localSheetId="9">#REF!</definedName>
    <definedName name="BEAB5">#REF!</definedName>
    <definedName name="BEAR1" localSheetId="9">#REF!</definedName>
    <definedName name="BEAR1">#REF!</definedName>
    <definedName name="BEAR2" localSheetId="9">#REF!</definedName>
    <definedName name="BEAR2">#REF!</definedName>
    <definedName name="BEB" localSheetId="9">#REF!</definedName>
    <definedName name="BEB">#REF!</definedName>
    <definedName name="BETA" localSheetId="9">#REF!</definedName>
    <definedName name="BETA">#REF!</definedName>
    <definedName name="BETAE" localSheetId="9">#REF!</definedName>
    <definedName name="BETAE">#REF!</definedName>
    <definedName name="BETAN" localSheetId="9">#REF!</definedName>
    <definedName name="BETAN">#REF!</definedName>
    <definedName name="betas" localSheetId="9">#REF!</definedName>
    <definedName name="betas">#REF!</definedName>
    <definedName name="BF" localSheetId="9">BlankMacro1</definedName>
    <definedName name="BF">BlankMacro1</definedName>
    <definedName name="BFH" localSheetId="9">#REF!</definedName>
    <definedName name="BFH">#REF!</definedName>
    <definedName name="BFN" localSheetId="9">#REF!</definedName>
    <definedName name="BFN">#REF!</definedName>
    <definedName name="BG" localSheetId="9">BlankMacro1</definedName>
    <definedName name="BG">BlankMacro1</definedName>
    <definedName name="BH" localSheetId="9">BlankMacro1</definedName>
    <definedName name="BH">BlankMacro1</definedName>
    <definedName name="BHB" localSheetId="9">#REF!</definedName>
    <definedName name="BHB">#REF!</definedName>
    <definedName name="BHN" localSheetId="9">#REF!</definedName>
    <definedName name="BHN">#REF!</definedName>
    <definedName name="BHU" localSheetId="9">#REF!</definedName>
    <definedName name="BHU">#REF!</definedName>
    <definedName name="BL" localSheetId="9">#REF!</definedName>
    <definedName name="BL">#REF!</definedName>
    <definedName name="BLN" localSheetId="9">#REF!</definedName>
    <definedName name="BLN">#REF!</definedName>
    <definedName name="BLOCK6">[22]LEGEND!$D$170</definedName>
    <definedName name="BLOCK8">[22]LEGEND!$D$171</definedName>
    <definedName name="BM" localSheetId="9">BlankMacro1</definedName>
    <definedName name="BM">BlankMacro1</definedName>
    <definedName name="BMO" localSheetId="9">#REF!</definedName>
    <definedName name="BMO">#REF!</definedName>
    <definedName name="BN" localSheetId="9">BlankMacro1</definedName>
    <definedName name="BN">BlankMacro1</definedName>
    <definedName name="BND" localSheetId="9">BlankMacro1</definedName>
    <definedName name="BND">BlankMacro1</definedName>
    <definedName name="bns" localSheetId="9">#REF!</definedName>
    <definedName name="bns">#REF!</definedName>
    <definedName name="BNV" localSheetId="9">#REF!</definedName>
    <definedName name="BNV">#REF!</definedName>
    <definedName name="BO">'[13]DATA 입력란'!$D$38</definedName>
    <definedName name="BOD" localSheetId="9">#REF!</definedName>
    <definedName name="BOD">#REF!</definedName>
    <definedName name="BOM_OF_ECP" localSheetId="9">#REF!</definedName>
    <definedName name="BOM_OF_ECP">#REF!</definedName>
    <definedName name="BONTILE">[22]LEGEND!$E$166</definedName>
    <definedName name="box" localSheetId="9">#REF!</definedName>
    <definedName name="box">#REF!</definedName>
    <definedName name="BOX암거" localSheetId="9">#REF!</definedName>
    <definedName name="BOX암거">#REF!</definedName>
    <definedName name="BOX형수로집계" localSheetId="9">#REF!</definedName>
    <definedName name="BOX형수로집계">#REF!</definedName>
    <definedName name="BQ" localSheetId="9">BlankMacro1</definedName>
    <definedName name="BQ">BlankMacro1</definedName>
    <definedName name="BR" localSheetId="9">BlankMacro1</definedName>
    <definedName name="BR">BlankMacro1</definedName>
    <definedName name="BR.1" localSheetId="9">#REF!</definedName>
    <definedName name="BR.1">#REF!</definedName>
    <definedName name="br_ea" localSheetId="9">#REF!</definedName>
    <definedName name="br_ea">#REF!</definedName>
    <definedName name="BRACING" localSheetId="9">#REF!</definedName>
    <definedName name="BRACING">#REF!</definedName>
    <definedName name="BRICK0.5">[22]LEGEND!$D$172</definedName>
    <definedName name="BRICK1">[22]LEGEND!$D$173</definedName>
    <definedName name="BS" localSheetId="9">BlankMacro1</definedName>
    <definedName name="BS">BlankMacro1</definedName>
    <definedName name="bs_chekjum" localSheetId="9">#REF!</definedName>
    <definedName name="bs_chekjum">#REF!</definedName>
    <definedName name="bs_chekplus" localSheetId="9">#REF!</definedName>
    <definedName name="bs_chekplus">#REF!</definedName>
    <definedName name="bs_chekwave" localSheetId="9">#REF!</definedName>
    <definedName name="bs_chekwave">#REF!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 localSheetId="9">#REF!</definedName>
    <definedName name="BSH">#REF!</definedName>
    <definedName name="BSN" localSheetId="9">#REF!</definedName>
    <definedName name="BSN">#REF!</definedName>
    <definedName name="BSUP" localSheetId="9">#REF!</definedName>
    <definedName name="BSUP">#REF!</definedName>
    <definedName name="bsup1" localSheetId="9">#REF!</definedName>
    <definedName name="bsup1">#REF!</definedName>
    <definedName name="BSX" localSheetId="9">BlankMacro1</definedName>
    <definedName name="BSX">BlankMacro1</definedName>
    <definedName name="BT" localSheetId="9">#REF!</definedName>
    <definedName name="BT">#REF!</definedName>
    <definedName name="BTP" localSheetId="9">#REF!</definedName>
    <definedName name="BTP">#REF!</definedName>
    <definedName name="Bu" localSheetId="9">#REF!</definedName>
    <definedName name="Bu">#REF!</definedName>
    <definedName name="BUI" localSheetId="9">BlankMacro1</definedName>
    <definedName name="BUI">BlankMacro1</definedName>
    <definedName name="BUILD">[22]LEGEND!$D$8</definedName>
    <definedName name="Button_5">"本社合計_本社集計_List"</definedName>
    <definedName name="BV" localSheetId="9">BlankMacro1</definedName>
    <definedName name="BV">BlankMacro1</definedName>
    <definedName name="BVN" localSheetId="9">#REF!</definedName>
    <definedName name="BVN">#REF!</definedName>
    <definedName name="BW" localSheetId="9">BlankMacro1</definedName>
    <definedName name="BW">BlankMacro1</definedName>
    <definedName name="BWN" localSheetId="9">#REF!</definedName>
    <definedName name="BWN">#REF!</definedName>
    <definedName name="BX" localSheetId="9">BlankMacro1</definedName>
    <definedName name="BX">BlankMacro1</definedName>
    <definedName name="BY" localSheetId="9">BlankMacro1</definedName>
    <definedName name="BY">BlankMacro1</definedName>
    <definedName name="B이" localSheetId="9">#REF!</definedName>
    <definedName name="B이">#REF!</definedName>
    <definedName name="B일" localSheetId="9">#REF!</definedName>
    <definedName name="B일">#REF!</definedName>
    <definedName name="B제로" localSheetId="9">#REF!</definedName>
    <definedName name="B제로">#REF!</definedName>
    <definedName name="C_" localSheetId="9">#REF!</definedName>
    <definedName name="C_">#REF!</definedName>
    <definedName name="C_1" localSheetId="9">#REF!</definedName>
    <definedName name="C_1">#REF!</definedName>
    <definedName name="c_1e" localSheetId="9">#REF!</definedName>
    <definedName name="c_1e">#REF!</definedName>
    <definedName name="C_2" localSheetId="9">#REF!</definedName>
    <definedName name="C_2">#REF!</definedName>
    <definedName name="C_2E" localSheetId="9">#REF!</definedName>
    <definedName name="C_2E">#REF!</definedName>
    <definedName name="C_D" localSheetId="9">#REF!</definedName>
    <definedName name="C_D">#REF!</definedName>
    <definedName name="C_S" localSheetId="9">#REF!</definedName>
    <definedName name="C_S">#REF!</definedName>
    <definedName name="C_SECL" localSheetId="9">#REF!</definedName>
    <definedName name="C_SECL">#REF!</definedName>
    <definedName name="c1.a1p" localSheetId="9">#REF!</definedName>
    <definedName name="c1.a1p">#REF!</definedName>
    <definedName name="c1.a1t" localSheetId="9">#REF!</definedName>
    <definedName name="c1.a1t">#REF!</definedName>
    <definedName name="c1.a2p" localSheetId="9">#REF!</definedName>
    <definedName name="c1.a2p">#REF!</definedName>
    <definedName name="c1.a2t" localSheetId="9">#REF!</definedName>
    <definedName name="c1.a2t">#REF!</definedName>
    <definedName name="c2.a1p" localSheetId="9">#REF!</definedName>
    <definedName name="c2.a1p">#REF!</definedName>
    <definedName name="c2.a1t" localSheetId="9">#REF!</definedName>
    <definedName name="c2.a1t">#REF!</definedName>
    <definedName name="c2.a2p" localSheetId="9">#REF!</definedName>
    <definedName name="c2.a2p">#REF!</definedName>
    <definedName name="c2.a2t" localSheetId="9">#REF!</definedName>
    <definedName name="c2.a2t">#REF!</definedName>
    <definedName name="C6666666" localSheetId="9">#REF!</definedName>
    <definedName name="C6666666">#REF!</definedName>
    <definedName name="CA" localSheetId="9">#REF!</definedName>
    <definedName name="CA">#REF!</definedName>
    <definedName name="CABLEMNO">#N/A</definedName>
    <definedName name="CABLENO">#N/A</definedName>
    <definedName name="CABLETYPE">#N/A</definedName>
    <definedName name="cal_f_day" localSheetId="9">#REF!</definedName>
    <definedName name="cal_f_day">#REF!</definedName>
    <definedName name="CalcAgencyPrice" localSheetId="9">#REF!</definedName>
    <definedName name="CalcAgencyPrice">#REF!</definedName>
    <definedName name="CAUKING">[22]LEGEND!$F$162</definedName>
    <definedName name="CB" localSheetId="9">#REF!</definedName>
    <definedName name="CB">#REF!</definedName>
    <definedName name="CBF" localSheetId="9">BlankMacro1</definedName>
    <definedName name="CBF">BlankMacro1</definedName>
    <definedName name="CC">#N/A</definedName>
    <definedName name="CCC" localSheetId="9">#REF!</definedName>
    <definedName name="CCC">#REF!</definedName>
    <definedName name="CCCC" localSheetId="9">#REF!</definedName>
    <definedName name="CCCC">#REF!</definedName>
    <definedName name="ccdc" localSheetId="9">#REF!</definedName>
    <definedName name="ccdc">#REF!</definedName>
    <definedName name="CCSB" localSheetId="9">BlankMacro1</definedName>
    <definedName name="CCSB">BlankMacro1</definedName>
    <definedName name="CD" localSheetId="9">#REF!</definedName>
    <definedName name="CD">#REF!</definedName>
    <definedName name="cdcd" hidden="1">#REF!</definedName>
    <definedName name="CE" localSheetId="9">#REF!</definedName>
    <definedName name="CE">#REF!</definedName>
    <definedName name="CF" localSheetId="9">BlankMacro1</definedName>
    <definedName name="CF">BlankMacro1</definedName>
    <definedName name="CFB" localSheetId="9">BlankMacro1</definedName>
    <definedName name="CFB">BlankMacro1</definedName>
    <definedName name="CG" localSheetId="9">#REF!</definedName>
    <definedName name="CG">#REF!</definedName>
    <definedName name="CGP" localSheetId="9">#REF!</definedName>
    <definedName name="CGP">#REF!</definedName>
    <definedName name="CH" localSheetId="9">#REF!</definedName>
    <definedName name="CH">#REF!</definedName>
    <definedName name="ch_e" localSheetId="9">#REF!</definedName>
    <definedName name="ch_e">#REF!</definedName>
    <definedName name="ch_ea" localSheetId="9">#REF!</definedName>
    <definedName name="ch_ea">#REF!</definedName>
    <definedName name="CHANNEL" localSheetId="9">#REF!</definedName>
    <definedName name="CHANNEL">#REF!</definedName>
    <definedName name="CHECKVALVE25" localSheetId="9">#REF!</definedName>
    <definedName name="CHECKVALVE25">#REF!</definedName>
    <definedName name="CHECKVALVE32" localSheetId="9">#REF!</definedName>
    <definedName name="CHECKVALVE32">#REF!</definedName>
    <definedName name="chk" localSheetId="9" hidden="1">{"SJ - 기본 보기",#N/A,FALSE,"공사별 외주견적"}</definedName>
    <definedName name="chk" localSheetId="14" hidden="1">{"SJ - 기본 보기",#N/A,FALSE,"공사별 외주견적"}</definedName>
    <definedName name="chk" hidden="1">{"SJ - 기본 보기",#N/A,FALSE,"공사별 외주견적"}</definedName>
    <definedName name="ChnRate" localSheetId="9">#REF!</definedName>
    <definedName name="ChnRate">#REF!</definedName>
    <definedName name="CHR" localSheetId="9">#REF!</definedName>
    <definedName name="CHR">#REF!</definedName>
    <definedName name="CHS" localSheetId="9">#REF!</definedName>
    <definedName name="CHS">#REF!</definedName>
    <definedName name="CI" localSheetId="9">#REF!</definedName>
    <definedName name="CI">#REF!</definedName>
    <definedName name="CJ" localSheetId="9">#REF!</definedName>
    <definedName name="CJ">#REF!</definedName>
    <definedName name="CJFRMS" localSheetId="9">#REF!</definedName>
    <definedName name="CJFRMS">#REF!</definedName>
    <definedName name="CK" localSheetId="9">#REF!</definedName>
    <definedName name="CK">#REF!</definedName>
    <definedName name="CL" localSheetId="9">#REF!</definedName>
    <definedName name="CL">#REF!</definedName>
    <definedName name="cmrfid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cmrfid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cmrfid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COD" localSheetId="9">#REF!</definedName>
    <definedName name="COD">#REF!</definedName>
    <definedName name="CODcr" localSheetId="9">#REF!</definedName>
    <definedName name="CODcr">#REF!</definedName>
    <definedName name="CODE" localSheetId="9">#REF!</definedName>
    <definedName name="CODE">#REF!</definedName>
    <definedName name="code1" localSheetId="9">#REF!</definedName>
    <definedName name="code1">#REF!</definedName>
    <definedName name="code2" localSheetId="9">#REF!</definedName>
    <definedName name="code2">#REF!</definedName>
    <definedName name="CODE4">[28]노임단가!$A$3:$P$33</definedName>
    <definedName name="COLUMN_A" localSheetId="9">#REF!</definedName>
    <definedName name="COLUMN_A">#REF!</definedName>
    <definedName name="Commission" localSheetId="9">#REF!</definedName>
    <definedName name="Commission">#REF!</definedName>
    <definedName name="con">[29]input!$N$1</definedName>
    <definedName name="CONC_TOTAL">[22]LEGEND!$D$143</definedName>
    <definedName name="COND_D" localSheetId="9">#REF!</definedName>
    <definedName name="COND_D">#REF!</definedName>
    <definedName name="CONT" localSheetId="9">#REF!</definedName>
    <definedName name="CONT">#REF!</definedName>
    <definedName name="COPING_W" localSheetId="9">#REF!</definedName>
    <definedName name="COPING_W">#REF!</definedName>
    <definedName name="cordaddr" localSheetId="9">#REF!</definedName>
    <definedName name="cordaddr">#REF!</definedName>
    <definedName name="cordaddr1" localSheetId="9">#REF!</definedName>
    <definedName name="cordaddr1">#REF!</definedName>
    <definedName name="cost">[30]단가표!$A$2:$J$212</definedName>
    <definedName name="CP" localSheetId="9">#REF!</definedName>
    <definedName name="CP">#REF!</definedName>
    <definedName name="cp_fnc" localSheetId="9">#REF!</definedName>
    <definedName name="cp_fnc">#REF!</definedName>
    <definedName name="cp_i_blk" localSheetId="9">#REF!</definedName>
    <definedName name="cp_i_blk">#REF!</definedName>
    <definedName name="CPcheckcell" localSheetId="9">#REF!</definedName>
    <definedName name="CPcheckcell">#REF!</definedName>
    <definedName name="cpi" localSheetId="9">#REF!</definedName>
    <definedName name="cpi">#REF!</definedName>
    <definedName name="cpmprojaddr" localSheetId="9">#REF!</definedName>
    <definedName name="cpmprojaddr">#REF!</definedName>
    <definedName name="cpmprojapprover" localSheetId="9">#REF!</definedName>
    <definedName name="cpmprojapprover">#REF!</definedName>
    <definedName name="cpmprojcompoday" localSheetId="9">#REF!</definedName>
    <definedName name="cpmprojcompoday">#REF!</definedName>
    <definedName name="cpmprojcomposer" localSheetId="9">#REF!</definedName>
    <definedName name="cpmprojcomposer">#REF!</definedName>
    <definedName name="cpmprojduration" localSheetId="9">#REF!</definedName>
    <definedName name="cpmprojduration">#REF!</definedName>
    <definedName name="cpmprojname" localSheetId="9">#REF!</definedName>
    <definedName name="cpmprojname">#REF!</definedName>
    <definedName name="CPU시험사" localSheetId="9">#REF!</definedName>
    <definedName name="CPU시험사">#REF!</definedName>
    <definedName name="CR" localSheetId="9">#REF!</definedName>
    <definedName name="CR">#REF!</definedName>
    <definedName name="cri_01" localSheetId="9">#REF!</definedName>
    <definedName name="cri_01">#REF!</definedName>
    <definedName name="cri_02" localSheetId="9">#REF!</definedName>
    <definedName name="cri_02">#REF!</definedName>
    <definedName name="cri_03" localSheetId="9">#REF!</definedName>
    <definedName name="cri_03">#REF!</definedName>
    <definedName name="cri_CP_is_CA" localSheetId="9">#REF!</definedName>
    <definedName name="cri_CP_is_CA">#REF!</definedName>
    <definedName name="cri_gjtitle" localSheetId="9">#REF!</definedName>
    <definedName name="cri_gjtitle">#REF!</definedName>
    <definedName name="cri_ij_co" localSheetId="9">#REF!</definedName>
    <definedName name="cri_ij_co">#REF!</definedName>
    <definedName name="cri_now_iv" localSheetId="9">#REF!</definedName>
    <definedName name="cri_now_iv">#REF!</definedName>
    <definedName name="cri_out" localSheetId="9">#REF!</definedName>
    <definedName name="cri_out">#REF!</definedName>
    <definedName name="cri_pnt" localSheetId="9">#REF!</definedName>
    <definedName name="cri_pnt">#REF!</definedName>
    <definedName name="cri_top" localSheetId="9">#REF!</definedName>
    <definedName name="cri_top">#REF!</definedName>
    <definedName name="_xlnm.Criteria" localSheetId="9">#REF!</definedName>
    <definedName name="_xlnm.Criteria">#REF!</definedName>
    <definedName name="crtrcd" localSheetId="9">#REF!</definedName>
    <definedName name="crtrcd">#REF!</definedName>
    <definedName name="CS" localSheetId="9">#REF!</definedName>
    <definedName name="CS">#REF!</definedName>
    <definedName name="Csr" localSheetId="9">#REF!</definedName>
    <definedName name="Csr">#REF!</definedName>
    <definedName name="CSTONE_EQ">[22]LEGEND!$D$154</definedName>
    <definedName name="CTC" localSheetId="9">#REF!</definedName>
    <definedName name="CTC">#REF!</definedName>
    <definedName name="CV14_2C" localSheetId="9">[31]단가!#REF!</definedName>
    <definedName name="CV14_2C">[31]단가!#REF!</definedName>
    <definedName name="CV14_4C" localSheetId="9">[31]단가!#REF!</definedName>
    <definedName name="CV14_4C">[31]단가!#REF!</definedName>
    <definedName name="CV38재" localSheetId="9">[23]Sheet6!#REF!</definedName>
    <definedName name="CV38재">[23]Sheet6!#REF!</definedName>
    <definedName name="CV5.5_2" localSheetId="9">[31]단가!#REF!</definedName>
    <definedName name="CV5.5_2">[31]단가!#REF!</definedName>
    <definedName name="CV5.5_4C" localSheetId="9">[31]단가!#REF!</definedName>
    <definedName name="CV5.5_4C">[31]단가!#REF!</definedName>
    <definedName name="CV8_2C" localSheetId="9">[31]단가!#REF!</definedName>
    <definedName name="CV8_2C">[31]단가!#REF!</definedName>
    <definedName name="CV8_4C" localSheetId="9">[31]단가!#REF!</definedName>
    <definedName name="CV8_4C">[31]단가!#REF!</definedName>
    <definedName name="CV8재" localSheetId="9">[23]Sheet6!#REF!</definedName>
    <definedName name="CV8재">[23]Sheet6!#REF!</definedName>
    <definedName name="cvbesgw" localSheetId="9">#REF!</definedName>
    <definedName name="cvbesgw">#REF!</definedName>
    <definedName name="D">[32]DATE!$C$24:$C$85</definedName>
    <definedName name="D.1" localSheetId="9">#REF!</definedName>
    <definedName name="D.1">#REF!</definedName>
    <definedName name="D.2" localSheetId="9">#REF!</definedName>
    <definedName name="D.2">#REF!</definedName>
    <definedName name="D_" localSheetId="9">#REF!</definedName>
    <definedName name="D_">#REF!</definedName>
    <definedName name="D_1" localSheetId="9">#REF!</definedName>
    <definedName name="D_1">#REF!</definedName>
    <definedName name="D_2" localSheetId="9">#REF!</definedName>
    <definedName name="D_2">#REF!</definedName>
    <definedName name="D_3" localSheetId="9">#REF!</definedName>
    <definedName name="D_3">#REF!</definedName>
    <definedName name="D_4" localSheetId="9">#REF!</definedName>
    <definedName name="D_4">#REF!</definedName>
    <definedName name="d_errchk" localSheetId="9">#REF!</definedName>
    <definedName name="d_errchk">#REF!</definedName>
    <definedName name="D_FE" localSheetId="9">#REF!</definedName>
    <definedName name="D_FE">#REF!</definedName>
    <definedName name="D_FO" localSheetId="9">#REF!</definedName>
    <definedName name="D_FO">#REF!</definedName>
    <definedName name="d1_e" localSheetId="9">#REF!</definedName>
    <definedName name="d1_e">#REF!</definedName>
    <definedName name="d1_ea" localSheetId="9">#REF!</definedName>
    <definedName name="d1_ea">#REF!</definedName>
    <definedName name="D2_E" localSheetId="9">#REF!</definedName>
    <definedName name="D2_E">#REF!</definedName>
    <definedName name="d3_e" localSheetId="9">#REF!</definedName>
    <definedName name="d3_e">#REF!</definedName>
    <definedName name="d3_ea" localSheetId="9">#REF!</definedName>
    <definedName name="d3_ea">#REF!</definedName>
    <definedName name="d4_e" localSheetId="9">#REF!</definedName>
    <definedName name="d4_e">#REF!</definedName>
    <definedName name="d4_ea" localSheetId="9">#REF!</definedName>
    <definedName name="d4_ea">#REF!</definedName>
    <definedName name="DA" localSheetId="9">#REF!</definedName>
    <definedName name="DA">#REF!</definedName>
    <definedName name="DAN" localSheetId="9">[33]을!#REF!</definedName>
    <definedName name="DAN">[33]을!#REF!</definedName>
    <definedName name="DANCHO" localSheetId="9">#REF!</definedName>
    <definedName name="DANCHO">#REF!</definedName>
    <definedName name="DANGA" localSheetId="9">#REF!,#REF!</definedName>
    <definedName name="DANGA">#REF!,#REF!</definedName>
    <definedName name="DANGI" localSheetId="9">#REF!</definedName>
    <definedName name="DANGI">#REF!</definedName>
    <definedName name="DANIN" localSheetId="9">#REF!</definedName>
    <definedName name="DANIN">#REF!</definedName>
    <definedName name="DANSI" localSheetId="9">#REF!</definedName>
    <definedName name="DANSI">#REF!</definedName>
    <definedName name="DANSU" localSheetId="9">#REF!</definedName>
    <definedName name="DANSU">#REF!</definedName>
    <definedName name="DaRWk1" localSheetId="9">#REF!</definedName>
    <definedName name="DaRWk1">#REF!</definedName>
    <definedName name="DaRWk10" localSheetId="9">#REF!</definedName>
    <definedName name="DaRWk10">#REF!</definedName>
    <definedName name="DaRWk11" localSheetId="9">#REF!</definedName>
    <definedName name="DaRWk11">#REF!</definedName>
    <definedName name="DaRWk12" localSheetId="9">#REF!</definedName>
    <definedName name="DaRWk12">#REF!</definedName>
    <definedName name="DaRWk2" localSheetId="9">#REF!</definedName>
    <definedName name="DaRWk2">#REF!</definedName>
    <definedName name="DaRWk3" localSheetId="9">#REF!</definedName>
    <definedName name="DaRWk3">#REF!</definedName>
    <definedName name="DaRWk4" localSheetId="9">#REF!</definedName>
    <definedName name="DaRWk4">#REF!</definedName>
    <definedName name="DaRWk5" localSheetId="9">#REF!</definedName>
    <definedName name="DaRWk5">#REF!</definedName>
    <definedName name="DaRWk6" localSheetId="9">#REF!</definedName>
    <definedName name="DaRWk6">#REF!</definedName>
    <definedName name="DaRWk8" localSheetId="9">#REF!</definedName>
    <definedName name="DaRWk8">#REF!</definedName>
    <definedName name="DaRwk9" localSheetId="9">#REF!</definedName>
    <definedName name="DaRwk9">#REF!</definedName>
    <definedName name="DATA">#N/A</definedName>
    <definedName name="data_block" localSheetId="9">#REF!</definedName>
    <definedName name="data_block">#REF!</definedName>
    <definedName name="data_block10" localSheetId="9">#REF!</definedName>
    <definedName name="data_block10">#REF!</definedName>
    <definedName name="data_block2" localSheetId="9">#REF!</definedName>
    <definedName name="data_block2">#REF!</definedName>
    <definedName name="DATABAS" localSheetId="9">#REF!</definedName>
    <definedName name="DATABAS">#REF!</definedName>
    <definedName name="_xlnm.Database" localSheetId="9">#REF!</definedName>
    <definedName name="_xlnm.Database">#REF!</definedName>
    <definedName name="Database_MI" localSheetId="9">#REF!</definedName>
    <definedName name="Database_MI">#REF!</definedName>
    <definedName name="database2" localSheetId="9">#REF!</definedName>
    <definedName name="database2">#REF!</definedName>
    <definedName name="dataww" localSheetId="9" hidden="1">#REF!</definedName>
    <definedName name="dataww" localSheetId="14" hidden="1">#REF!</definedName>
    <definedName name="dataww" hidden="1">#REF!</definedName>
    <definedName name="date_errchk" localSheetId="9">#REF!</definedName>
    <definedName name="date_errchk">#REF!</definedName>
    <definedName name="date_errval" localSheetId="9">#REF!</definedName>
    <definedName name="date_errval">#REF!</definedName>
    <definedName name="DaWk7" localSheetId="9">#REF!</definedName>
    <definedName name="DaWk7">#REF!</definedName>
    <definedName name="DB" localSheetId="9">#REF!</definedName>
    <definedName name="DB">#REF!</definedName>
    <definedName name="dbrwk1" localSheetId="9">#REF!</definedName>
    <definedName name="dbrwk1">#REF!</definedName>
    <definedName name="dbrwk10" localSheetId="9">#REF!</definedName>
    <definedName name="dbrwk10">#REF!</definedName>
    <definedName name="dbrwk11" localSheetId="9">#REF!</definedName>
    <definedName name="dbrwk11">#REF!</definedName>
    <definedName name="dbrwk12" localSheetId="9">#REF!</definedName>
    <definedName name="dbrwk12">#REF!</definedName>
    <definedName name="dbrwk2" localSheetId="9">#REF!</definedName>
    <definedName name="dbrwk2">#REF!</definedName>
    <definedName name="dbrwk3" localSheetId="9">#REF!</definedName>
    <definedName name="dbrwk3">#REF!</definedName>
    <definedName name="dbrwk4" localSheetId="9">#REF!</definedName>
    <definedName name="dbrwk4">#REF!</definedName>
    <definedName name="dbrwk5" localSheetId="9">#REF!</definedName>
    <definedName name="dbrwk5">#REF!</definedName>
    <definedName name="dbrwk6" localSheetId="9">#REF!</definedName>
    <definedName name="dbrwk6">#REF!</definedName>
    <definedName name="dbrwk7" localSheetId="9">#REF!</definedName>
    <definedName name="dbrwk7">#REF!</definedName>
    <definedName name="dbrwk8" localSheetId="9">#REF!</definedName>
    <definedName name="dbrwk8">#REF!</definedName>
    <definedName name="dbrwk9" localSheetId="9">#REF!</definedName>
    <definedName name="dbrwk9">#REF!</definedName>
    <definedName name="DB작업공수" localSheetId="9">#REF!</definedName>
    <definedName name="DB작업공수">#REF!</definedName>
    <definedName name="DC" localSheetId="9">#REF!</definedName>
    <definedName name="DC">#REF!</definedName>
    <definedName name="DC.PIPE" localSheetId="9">[34]일위대가!#REF!</definedName>
    <definedName name="DC.PIPE">[34]일위대가!#REF!</definedName>
    <definedName name="dcrwk1" localSheetId="9">#REF!</definedName>
    <definedName name="dcrwk1">#REF!</definedName>
    <definedName name="dcrwk10" localSheetId="9">#REF!</definedName>
    <definedName name="dcrwk10">#REF!</definedName>
    <definedName name="dcrwk11" localSheetId="9">#REF!</definedName>
    <definedName name="dcrwk11">#REF!</definedName>
    <definedName name="dcrwk12" localSheetId="9">#REF!</definedName>
    <definedName name="dcrwk12">#REF!</definedName>
    <definedName name="dcrwk2" localSheetId="9">#REF!</definedName>
    <definedName name="dcrwk2">#REF!</definedName>
    <definedName name="dcrwk3" localSheetId="9">#REF!</definedName>
    <definedName name="dcrwk3">#REF!</definedName>
    <definedName name="dcrwk4" localSheetId="9">#REF!</definedName>
    <definedName name="dcrwk4">#REF!</definedName>
    <definedName name="dcrwk5" localSheetId="9">#REF!</definedName>
    <definedName name="dcrwk5">#REF!</definedName>
    <definedName name="dcrwk6" localSheetId="9">#REF!</definedName>
    <definedName name="dcrwk6">#REF!</definedName>
    <definedName name="dcrwk7" localSheetId="9">#REF!</definedName>
    <definedName name="dcrwk7">#REF!</definedName>
    <definedName name="dcrwk8" localSheetId="9">#REF!</definedName>
    <definedName name="dcrwk8">#REF!</definedName>
    <definedName name="dcrwk9" localSheetId="9">#REF!</definedName>
    <definedName name="dcrwk9">#REF!</definedName>
    <definedName name="DD">#N/A</definedName>
    <definedName name="DDD" localSheetId="9">#REF!</definedName>
    <definedName name="DDD">#REF!</definedName>
    <definedName name="dddd">[35]내역을!$F1</definedName>
    <definedName name="DDDDA" localSheetId="9">BlankMacro1</definedName>
    <definedName name="DDDDA">BlankMacro1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wwwwdddd" hidden="1">#REF!</definedName>
    <definedName name="DDE" localSheetId="9">#REF!</definedName>
    <definedName name="DDE">#REF!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r" hidden="1">#REF!</definedName>
    <definedName name="DDO" localSheetId="9">#REF!</definedName>
    <definedName name="DDO">#REF!</definedName>
    <definedName name="DDS" localSheetId="9">BlankMacro1</definedName>
    <definedName name="DDS">BlankMacro1</definedName>
    <definedName name="DDW" localSheetId="9">BlankMacro1</definedName>
    <definedName name="DDW">BlankMacro1</definedName>
    <definedName name="DE">#N/A</definedName>
    <definedName name="DEA" localSheetId="9">#REF!</definedName>
    <definedName name="DEA">#REF!</definedName>
    <definedName name="deck" localSheetId="9">#REF!</definedName>
    <definedName name="deck">#REF!</definedName>
    <definedName name="deck_ea" localSheetId="9">#REF!</definedName>
    <definedName name="deck_ea">#REF!</definedName>
    <definedName name="DECK_PLATE" localSheetId="9">#REF!</definedName>
    <definedName name="DECK_PLATE">#REF!</definedName>
    <definedName name="ded" hidden="1">#REF!</definedName>
    <definedName name="DEDED" hidden="1">#REF!</definedName>
    <definedName name="DelDC" localSheetId="9">#REF!</definedName>
    <definedName name="DelDC">#REF!</definedName>
    <definedName name="DelDm" localSheetId="9">#REF!</definedName>
    <definedName name="DelDm">#REF!</definedName>
    <definedName name="Delivery" localSheetId="9">#REF!</definedName>
    <definedName name="Delivery">#REF!</definedName>
    <definedName name="DELTA" localSheetId="9">#REF!</definedName>
    <definedName name="DELTA">#REF!</definedName>
    <definedName name="DELTAN" localSheetId="9">#REF!</definedName>
    <definedName name="DELTAN">#REF!</definedName>
    <definedName name="DelType" localSheetId="9">#REF!</definedName>
    <definedName name="DelType">#REF!</definedName>
    <definedName name="DEMO" localSheetId="9">#REF!</definedName>
    <definedName name="DEMO">#REF!</definedName>
    <definedName name="deptLookup" localSheetId="9">#REF!</definedName>
    <definedName name="deptLookup">#REF!</definedName>
    <definedName name="DES" localSheetId="9">BlankMacro1</definedName>
    <definedName name="DES">BlankMacro1</definedName>
    <definedName name="DF">#N/A</definedName>
    <definedName name="dfasdfgasdg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ASFD" hidden="1">{#N/A,#N/A,FALSE,"골재소요량";#N/A,#N/A,FALSE,"골재소요량"}</definedName>
    <definedName name="DFDASFGDASG" hidden="1">{#N/A,#N/A,FALSE,"단가표지"}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DF" hidden="1">{#N/A,#N/A,FALSE,"단가표지"}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d" localSheetId="9">#REF!</definedName>
    <definedName name="dfgd">#REF!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S" localSheetId="9">#REF!</definedName>
    <definedName name="DFS">#REF!</definedName>
    <definedName name="DG">#N/A</definedName>
    <definedName name="DGF" localSheetId="9">BlankMacro1</definedName>
    <definedName name="DGF">BlankMacro1</definedName>
    <definedName name="DGG" localSheetId="9">BlankMacro1</definedName>
    <definedName name="DGG">BlankMacro1</definedName>
    <definedName name="DH" localSheetId="9">#REF!</definedName>
    <definedName name="DH">#REF!</definedName>
    <definedName name="DHS" localSheetId="9">#REF!</definedName>
    <definedName name="DHS">#REF!</definedName>
    <definedName name="DI" localSheetId="9">#REF!</definedName>
    <definedName name="DI">#REF!</definedName>
    <definedName name="DIA" localSheetId="9">#REF!</definedName>
    <definedName name="DIA">#REF!</definedName>
    <definedName name="DIFFUSE" localSheetId="9">#REF!</definedName>
    <definedName name="DIFFUSE">#REF!</definedName>
    <definedName name="Dij" localSheetId="9">#REF!</definedName>
    <definedName name="Dij">#REF!</definedName>
    <definedName name="DISPOSAL">[22]LEGEND!$D$159</definedName>
    <definedName name="DJ">'[36]ABUT수량-A1'!$T$25</definedName>
    <definedName name="djd" localSheetId="9">{"Book1","부대-(표지판,데리,가드).xls","부대-(낙,차,중분대).xls"}</definedName>
    <definedName name="djd">{"Book1","부대-(표지판,데리,가드).xls","부대-(낙,차,중분대).xls"}</definedName>
    <definedName name="dk" localSheetId="9">{"Book1","부대-(표지판,데리,가드).xls","부대-(낙,차,중분대).xls"}</definedName>
    <definedName name="dk">{"Book1","부대-(표지판,데리,가드).xls","부대-(낙,차,중분대).xls"}</definedName>
    <definedName name="DKARJ" localSheetId="9">#REF!</definedName>
    <definedName name="DKARJ">#REF!</definedName>
    <definedName name="DKD" localSheetId="9">BlankMacro1</definedName>
    <definedName name="DKD">BlankMacro1</definedName>
    <definedName name="DKE" localSheetId="9">BlankMacro1</definedName>
    <definedName name="DKE">BlankMacro1</definedName>
    <definedName name="dks" localSheetId="9">#REF!</definedName>
    <definedName name="dks">#REF!</definedName>
    <definedName name="DL" localSheetId="9">#REF!</definedName>
    <definedName name="DL">#REF!</definedName>
    <definedName name="dldldldll" localSheetId="9" hidden="1">[37]조명시설!#REF!</definedName>
    <definedName name="dldldldll" localSheetId="14" hidden="1">[37]조명시설!#REF!</definedName>
    <definedName name="dldldldll" hidden="1">[37]조명시설!#REF!</definedName>
    <definedName name="dlfdnl" localSheetId="9" hidden="1">{"'제10장(표)'!$A$5:$L$10"}</definedName>
    <definedName name="dlfdnl" localSheetId="14" hidden="1">{"'제10장(표)'!$A$5:$L$10"}</definedName>
    <definedName name="dlfdnl" hidden="1">{"'제10장(표)'!$A$5:$L$10"}</definedName>
    <definedName name="DLFE" localSheetId="9">#REF!</definedName>
    <definedName name="DLFE">#REF!</definedName>
    <definedName name="DLFO" localSheetId="9">#REF!</definedName>
    <definedName name="DLFO">#REF!</definedName>
    <definedName name="DLSTH" localSheetId="9">#REF!</definedName>
    <definedName name="DLSTH">#REF!</definedName>
    <definedName name="DMsum" localSheetId="9">#REF!</definedName>
    <definedName name="DMsum">#REF!</definedName>
    <definedName name="dn" localSheetId="9" hidden="1">{#N/A,#N/A,FALSE,"혼합골재"}</definedName>
    <definedName name="dn" localSheetId="14" hidden="1">{#N/A,#N/A,FALSE,"혼합골재"}</definedName>
    <definedName name="dn" hidden="1">{#N/A,#N/A,FALSE,"혼합골재"}</definedName>
    <definedName name="DO" localSheetId="9">#REF!</definedName>
    <definedName name="DO">#REF!</definedName>
    <definedName name="Document_array" localSheetId="9">{"Book1","부대-(표지판,데리,가드).xls","부대-(낙,차,중분대).xls"}</definedName>
    <definedName name="Document_array">{"Book1","부대-(표지판,데리,가드).xls","부대-(낙,차,중분대).xls"}</definedName>
    <definedName name="DON" localSheetId="9">#REF!</definedName>
    <definedName name="DON">#REF!</definedName>
    <definedName name="DONG1" localSheetId="9">#REF!</definedName>
    <definedName name="DONG1">#REF!</definedName>
    <definedName name="DONG2" localSheetId="9">#REF!</definedName>
    <definedName name="DONG2">#REF!</definedName>
    <definedName name="DOOR1_EA">[22]LEGEND!$D$62</definedName>
    <definedName name="DOOR1_H">[22]LEGEND!$D$61</definedName>
    <definedName name="DOOR1_W">[22]LEGEND!$D$60</definedName>
    <definedName name="DOOR2_EA">[22]LEGEND!$D$66</definedName>
    <definedName name="DOOR2_H">[22]LEGEND!$D$65</definedName>
    <definedName name="DOOR2_W">[22]LEGEND!$D$64</definedName>
    <definedName name="DOOR3_EA">[22]LEGEND!$D$71</definedName>
    <definedName name="DOOR3_H">[22]LEGEND!$D$70</definedName>
    <definedName name="DOOR3_N">[22]LEGEND!$D$68</definedName>
    <definedName name="DOOR3_W">[22]LEGEND!$D$69</definedName>
    <definedName name="DOWEL" localSheetId="9">#REF!</definedName>
    <definedName name="DOWEL">#REF!</definedName>
    <definedName name="DPI" localSheetId="9">#REF!</definedName>
    <definedName name="DPI">#REF!</definedName>
    <definedName name="DRIVE" localSheetId="9">#REF!</definedName>
    <definedName name="DRIVE">#REF!</definedName>
    <definedName name="drsg" localSheetId="9">#REF!</definedName>
    <definedName name="drsg">#REF!</definedName>
    <definedName name="DRsum" localSheetId="9">#REF!</definedName>
    <definedName name="DRsum">#REF!</definedName>
    <definedName name="DS">[32]DATE!$I$24:$I$85</definedName>
    <definedName name="dsaf" hidden="1">{#N/A,#N/A,FALSE,"조골재"}</definedName>
    <definedName name="dsafs" localSheetId="9">#REF!</definedName>
    <definedName name="dsafs">#REF!</definedName>
    <definedName name="DSE" localSheetId="9">#REF!</definedName>
    <definedName name="DSE">#REF!</definedName>
    <definedName name="DSF" hidden="1">{#N/A,#N/A,FALSE,"골재소요량";#N/A,#N/A,FALSE,"골재소요량"}</definedName>
    <definedName name="dsfsdf" localSheetId="9">#REF!</definedName>
    <definedName name="dsfsdf">#REF!</definedName>
    <definedName name="dsg" localSheetId="9">BlankMacro1</definedName>
    <definedName name="dsg">BlankMacro1</definedName>
    <definedName name="DSO" localSheetId="9">#REF!</definedName>
    <definedName name="DSO">#REF!</definedName>
    <definedName name="dss" localSheetId="9">#REF!</definedName>
    <definedName name="dss">#REF!</definedName>
    <definedName name="DSVP" localSheetId="9">#REF!</definedName>
    <definedName name="DSVP">#REF!</definedName>
    <definedName name="dumppr" localSheetId="9">#REF!</definedName>
    <definedName name="dumppr">#REF!</definedName>
    <definedName name="DV" localSheetId="9">#REF!</definedName>
    <definedName name="DV">#REF!</definedName>
    <definedName name="DV1_" localSheetId="9">#REF!</definedName>
    <definedName name="DV1_">#REF!</definedName>
    <definedName name="DV2_" localSheetId="9">#REF!</definedName>
    <definedName name="DV2_">#REF!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S" localSheetId="9">BlankMacro1</definedName>
    <definedName name="DWS">BlankMacro1</definedName>
    <definedName name="DX" localSheetId="9">BlankMacro1</definedName>
    <definedName name="DX">BlankMacro1</definedName>
    <definedName name="DXZ" localSheetId="9">BlankMacro1</definedName>
    <definedName name="DXZ">BlankMacro1</definedName>
    <definedName name="DZ" localSheetId="9">BlankMacro1</definedName>
    <definedName name="DZ">BlankMacro1</definedName>
    <definedName name="e" localSheetId="9">[38]일위대가!#REF!</definedName>
    <definedName name="e">[38]일위대가!#REF!</definedName>
    <definedName name="E.S.C" localSheetId="9">#REF!</definedName>
    <definedName name="E.S.C">#REF!</definedName>
    <definedName name="E_1" localSheetId="9">#REF!</definedName>
    <definedName name="E_1">#REF!</definedName>
    <definedName name="e_2" localSheetId="9">#REF!</definedName>
    <definedName name="e_2">#REF!</definedName>
    <definedName name="E1_" localSheetId="9">#REF!</definedName>
    <definedName name="E1_">#REF!</definedName>
    <definedName name="e1_e" localSheetId="9">#REF!</definedName>
    <definedName name="e1_e">#REF!</definedName>
    <definedName name="e1_ea" localSheetId="9">#REF!</definedName>
    <definedName name="e1_ea">#REF!</definedName>
    <definedName name="E2_" localSheetId="9">#REF!</definedName>
    <definedName name="E2_">#REF!</definedName>
    <definedName name="e2_e" localSheetId="9">#REF!</definedName>
    <definedName name="e2_e">#REF!</definedName>
    <definedName name="e2_ea" localSheetId="9">#REF!</definedName>
    <definedName name="e2_ea">#REF!</definedName>
    <definedName name="E25M" localSheetId="9">[39]전기일위대가!#REF!</definedName>
    <definedName name="E25M">[39]전기일위대가!#REF!</definedName>
    <definedName name="E25P" localSheetId="9">[39]전기일위대가!#REF!</definedName>
    <definedName name="E25P">[39]전기일위대가!#REF!</definedName>
    <definedName name="E31E" localSheetId="9">[39]전기일위대가!#REF!</definedName>
    <definedName name="E31E">[39]전기일위대가!#REF!</definedName>
    <definedName name="E31M" localSheetId="9">[39]전기일위대가!#REF!</definedName>
    <definedName name="E31M">[39]전기일위대가!#REF!</definedName>
    <definedName name="E31P" localSheetId="9">[39]전기일위대가!#REF!</definedName>
    <definedName name="E31P">[39]전기일위대가!#REF!</definedName>
    <definedName name="E32E" localSheetId="9">[39]전기일위대가!#REF!</definedName>
    <definedName name="E32E">[39]전기일위대가!#REF!</definedName>
    <definedName name="E32M" localSheetId="9">[39]전기일위대가!#REF!</definedName>
    <definedName name="E32M">[39]전기일위대가!#REF!</definedName>
    <definedName name="E32P" localSheetId="9">[39]전기일위대가!#REF!</definedName>
    <definedName name="E32P">[39]전기일위대가!#REF!</definedName>
    <definedName name="E33E" localSheetId="9">[39]전기일위대가!#REF!</definedName>
    <definedName name="E33E">[39]전기일위대가!#REF!</definedName>
    <definedName name="E33M" localSheetId="9">[39]전기일위대가!#REF!</definedName>
    <definedName name="E33M">[39]전기일위대가!#REF!</definedName>
    <definedName name="E33P" localSheetId="9">[39]전기일위대가!#REF!</definedName>
    <definedName name="E33P">[39]전기일위대가!#REF!</definedName>
    <definedName name="E34E" localSheetId="9">[39]전기일위대가!#REF!</definedName>
    <definedName name="E34E">[39]전기일위대가!#REF!</definedName>
    <definedName name="E34M" localSheetId="9">[39]전기일위대가!#REF!</definedName>
    <definedName name="E34M">[39]전기일위대가!#REF!</definedName>
    <definedName name="E34P" localSheetId="9">[39]전기일위대가!#REF!</definedName>
    <definedName name="E34P">[39]전기일위대가!#REF!</definedName>
    <definedName name="E36M" localSheetId="9">[39]전기일위대가!#REF!</definedName>
    <definedName name="E36M">[39]전기일위대가!#REF!</definedName>
    <definedName name="E36P" localSheetId="9">[39]전기일위대가!#REF!</definedName>
    <definedName name="E36P">[39]전기일위대가!#REF!</definedName>
    <definedName name="E37M" localSheetId="9">[39]전기일위대가!#REF!</definedName>
    <definedName name="E37M">[39]전기일위대가!#REF!</definedName>
    <definedName name="E37P" localSheetId="9">[39]전기일위대가!#REF!</definedName>
    <definedName name="E37P">[39]전기일위대가!#REF!</definedName>
    <definedName name="E38M" localSheetId="9">[39]전기일위대가!#REF!</definedName>
    <definedName name="E38M">[39]전기일위대가!#REF!</definedName>
    <definedName name="E38P" localSheetId="9">[39]전기일위대가!#REF!</definedName>
    <definedName name="E38P">[39]전기일위대가!#REF!</definedName>
    <definedName name="E39M" localSheetId="9">[39]전기일위대가!#REF!</definedName>
    <definedName name="E39M">[39]전기일위대가!#REF!</definedName>
    <definedName name="E39P" localSheetId="9">[39]전기일위대가!#REF!</definedName>
    <definedName name="E39P">[39]전기일위대가!#REF!</definedName>
    <definedName name="E40M" localSheetId="9">[39]전기일위대가!#REF!</definedName>
    <definedName name="E40M">[39]전기일위대가!#REF!</definedName>
    <definedName name="E40P" localSheetId="9">[39]전기일위대가!#REF!</definedName>
    <definedName name="E40P">[39]전기일위대가!#REF!</definedName>
    <definedName name="E41M" localSheetId="9">[39]전기일위대가!#REF!</definedName>
    <definedName name="E41M">[39]전기일위대가!#REF!</definedName>
    <definedName name="E41P" localSheetId="9">[39]전기일위대가!#REF!</definedName>
    <definedName name="E41P">[39]전기일위대가!#REF!</definedName>
    <definedName name="E42M" localSheetId="9">[39]전기일위대가!#REF!</definedName>
    <definedName name="E42M">[39]전기일위대가!#REF!</definedName>
    <definedName name="E42P" localSheetId="9">[39]전기일위대가!#REF!</definedName>
    <definedName name="E42P">[39]전기일위대가!#REF!</definedName>
    <definedName name="E48M" localSheetId="9">[39]전기일위대가!#REF!</definedName>
    <definedName name="E48M">[39]전기일위대가!#REF!</definedName>
    <definedName name="E48P" localSheetId="9">[39]전기일위대가!#REF!</definedName>
    <definedName name="E48P">[39]전기일위대가!#REF!</definedName>
    <definedName name="E52M" localSheetId="9">[39]전기일위대가!#REF!</definedName>
    <definedName name="E52M">[39]전기일위대가!#REF!</definedName>
    <definedName name="E52P" localSheetId="9">[39]전기일위대가!#REF!</definedName>
    <definedName name="E52P">[39]전기일위대가!#REF!</definedName>
    <definedName name="E53M" localSheetId="9">[39]전기일위대가!#REF!</definedName>
    <definedName name="E53M">[39]전기일위대가!#REF!</definedName>
    <definedName name="E53P" localSheetId="9">[39]전기일위대가!#REF!</definedName>
    <definedName name="E53P">[39]전기일위대가!#REF!</definedName>
    <definedName name="E54M" localSheetId="9">[39]전기일위대가!#REF!</definedName>
    <definedName name="E54M">[39]전기일위대가!#REF!</definedName>
    <definedName name="E54P" localSheetId="9">[39]전기일위대가!#REF!</definedName>
    <definedName name="E54P">[39]전기일위대가!#REF!</definedName>
    <definedName name="E55M" localSheetId="9">[39]전기일위대가!#REF!</definedName>
    <definedName name="E55M">[39]전기일위대가!#REF!</definedName>
    <definedName name="E55P" localSheetId="9">[39]전기일위대가!#REF!</definedName>
    <definedName name="E55P">[39]전기일위대가!#REF!</definedName>
    <definedName name="E56M" localSheetId="9">[39]전기일위대가!#REF!</definedName>
    <definedName name="E56M">[39]전기일위대가!#REF!</definedName>
    <definedName name="E56P" localSheetId="9">[39]전기일위대가!#REF!</definedName>
    <definedName name="E56P">[39]전기일위대가!#REF!</definedName>
    <definedName name="E57M" localSheetId="9">[39]전기일위대가!#REF!</definedName>
    <definedName name="E57M">[39]전기일위대가!#REF!</definedName>
    <definedName name="E57P" localSheetId="9">[39]전기일위대가!#REF!</definedName>
    <definedName name="E57P">[39]전기일위대가!#REF!</definedName>
    <definedName name="E58M" localSheetId="9">[39]전기일위대가!#REF!</definedName>
    <definedName name="E58M">[39]전기일위대가!#REF!</definedName>
    <definedName name="E58P" localSheetId="9">[39]전기일위대가!#REF!</definedName>
    <definedName name="E58P">[39]전기일위대가!#REF!</definedName>
    <definedName name="E59M" localSheetId="9">[39]전기일위대가!#REF!</definedName>
    <definedName name="E59M">[39]전기일위대가!#REF!</definedName>
    <definedName name="E59P" localSheetId="9">[39]전기일위대가!#REF!</definedName>
    <definedName name="E59P">[39]전기일위대가!#REF!</definedName>
    <definedName name="E60M" localSheetId="9">[39]전기일위대가!#REF!</definedName>
    <definedName name="E60M">[39]전기일위대가!#REF!</definedName>
    <definedName name="E60P" localSheetId="9">[39]전기일위대가!#REF!</definedName>
    <definedName name="E60P">[39]전기일위대가!#REF!</definedName>
    <definedName name="E61M" localSheetId="9">[39]전기일위대가!#REF!</definedName>
    <definedName name="E61M">[39]전기일위대가!#REF!</definedName>
    <definedName name="E61P" localSheetId="9">[39]전기일위대가!#REF!</definedName>
    <definedName name="E61P">[39]전기일위대가!#REF!</definedName>
    <definedName name="E62M" localSheetId="9">[39]전기일위대가!#REF!</definedName>
    <definedName name="E62M">[39]전기일위대가!#REF!</definedName>
    <definedName name="E62P" localSheetId="9">[39]전기일위대가!#REF!</definedName>
    <definedName name="E62P">[39]전기일위대가!#REF!</definedName>
    <definedName name="E63M" localSheetId="9">[39]전기일위대가!#REF!</definedName>
    <definedName name="E63M">[39]전기일위대가!#REF!</definedName>
    <definedName name="E63P" localSheetId="9">[39]전기일위대가!#REF!</definedName>
    <definedName name="E63P">[39]전기일위대가!#REF!</definedName>
    <definedName name="E64M" localSheetId="9">[39]전기일위대가!#REF!</definedName>
    <definedName name="E64M">[39]전기일위대가!#REF!</definedName>
    <definedName name="E64P" localSheetId="9">[39]전기일위대가!#REF!</definedName>
    <definedName name="E64P">[39]전기일위대가!#REF!</definedName>
    <definedName name="E65M" localSheetId="9">[39]전기일위대가!#REF!</definedName>
    <definedName name="E65M">[39]전기일위대가!#REF!</definedName>
    <definedName name="E65P" localSheetId="9">[39]전기일위대가!#REF!</definedName>
    <definedName name="E65P">[39]전기일위대가!#REF!</definedName>
    <definedName name="E66M" localSheetId="9">[39]전기일위대가!#REF!</definedName>
    <definedName name="E66M">[39]전기일위대가!#REF!</definedName>
    <definedName name="E66P" localSheetId="9">[39]전기일위대가!#REF!</definedName>
    <definedName name="E66P">[39]전기일위대가!#REF!</definedName>
    <definedName name="E67M" localSheetId="9">[39]전기일위대가!#REF!</definedName>
    <definedName name="E67M">[39]전기일위대가!#REF!</definedName>
    <definedName name="E67P" localSheetId="9">[39]전기일위대가!#REF!</definedName>
    <definedName name="E67P">[39]전기일위대가!#REF!</definedName>
    <definedName name="E68M" localSheetId="9">[39]전기일위대가!#REF!</definedName>
    <definedName name="E68M">[39]전기일위대가!#REF!</definedName>
    <definedName name="EA" localSheetId="9">#REF!</definedName>
    <definedName name="EA">#REF!</definedName>
    <definedName name="earthp" localSheetId="9">#REF!</definedName>
    <definedName name="earthp">#REF!</definedName>
    <definedName name="EB" localSheetId="9">#REF!</definedName>
    <definedName name="EB">#REF!</definedName>
    <definedName name="EC" localSheetId="9">#REF!</definedName>
    <definedName name="EC">#REF!</definedName>
    <definedName name="eded" hidden="1">#REF!</definedName>
    <definedName name="edgh" localSheetId="9">#REF!</definedName>
    <definedName name="edgh">#REF!</definedName>
    <definedName name="Edit_ChnRate" localSheetId="9">#REF!</definedName>
    <definedName name="Edit_ChnRate">#REF!</definedName>
    <definedName name="edtgh" localSheetId="9">#REF!</definedName>
    <definedName name="edtgh">#REF!</definedName>
    <definedName name="EE" localSheetId="9">BlankMacro1</definedName>
    <definedName name="EE">BlankMacro1</definedName>
    <definedName name="EEE">'[36]ABUT수량-A1'!$T$25</definedName>
    <definedName name="EEEE" localSheetId="9">#REF!</definedName>
    <definedName name="EEEE">#REF!</definedName>
    <definedName name="eeee2q" localSheetId="9">BlankMacro1</definedName>
    <definedName name="eeee2q">BlankMacro1</definedName>
    <definedName name="eeefr" hidden="1">#REF!</definedName>
    <definedName name="EEETG" localSheetId="9">BlankMacro1</definedName>
    <definedName name="EEETG">BlankMacro1</definedName>
    <definedName name="EF" localSheetId="9">#REF!</definedName>
    <definedName name="EF">#REF!</definedName>
    <definedName name="ef_val" localSheetId="9">#REF!</definedName>
    <definedName name="ef_val">#REF!</definedName>
    <definedName name="Efd" localSheetId="9">#REF!</definedName>
    <definedName name="Efd">#REF!</definedName>
    <definedName name="Efd_h" localSheetId="9">#REF!</definedName>
    <definedName name="Efd_h">#REF!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h" localSheetId="9">#REF!</definedName>
    <definedName name="eh">#REF!</definedName>
    <definedName name="EI" localSheetId="9">#REF!</definedName>
    <definedName name="EI">#REF!</definedName>
    <definedName name="EKS">[32]DATE!$H$24:$H$85</definedName>
    <definedName name="EL" localSheetId="9">#REF!</definedName>
    <definedName name="EL">#REF!</definedName>
    <definedName name="EL1A1P" localSheetId="9">#REF!</definedName>
    <definedName name="EL1A1P">#REF!</definedName>
    <definedName name="el1a1t" localSheetId="9">#REF!</definedName>
    <definedName name="el1a1t">#REF!</definedName>
    <definedName name="el1a2p" localSheetId="9">#REF!</definedName>
    <definedName name="el1a2p">#REF!</definedName>
    <definedName name="el1a2t" localSheetId="9">#REF!</definedName>
    <definedName name="el1a2t">#REF!</definedName>
    <definedName name="EL2A1P" localSheetId="9">#REF!</definedName>
    <definedName name="EL2A1P">#REF!</definedName>
    <definedName name="el2a1t" localSheetId="9">#REF!</definedName>
    <definedName name="el2a1t">#REF!</definedName>
    <definedName name="el2a2p" localSheetId="9">#REF!</definedName>
    <definedName name="el2a2p">#REF!</definedName>
    <definedName name="el2a2t" localSheetId="9">#REF!</definedName>
    <definedName name="el2a2t">#REF!</definedName>
    <definedName name="EL3A1P" localSheetId="9">#REF!</definedName>
    <definedName name="EL3A1P">#REF!</definedName>
    <definedName name="el3a1t" localSheetId="9">#REF!</definedName>
    <definedName name="el3a1t">#REF!</definedName>
    <definedName name="el3a2p" localSheetId="9">#REF!</definedName>
    <definedName name="el3a2p">#REF!</definedName>
    <definedName name="el3a2t" localSheetId="9">#REF!</definedName>
    <definedName name="el3a2t">#REF!</definedName>
    <definedName name="ELFE" localSheetId="9">#REF!</definedName>
    <definedName name="ELFE">#REF!</definedName>
    <definedName name="END" localSheetId="9">#REF!</definedName>
    <definedName name="END">#REF!</definedName>
    <definedName name="end_day" localSheetId="9">#REF!</definedName>
    <definedName name="end_day">#REF!</definedName>
    <definedName name="end_month" localSheetId="9">#REF!</definedName>
    <definedName name="end_month">#REF!</definedName>
    <definedName name="end_year" localSheetId="9">#REF!</definedName>
    <definedName name="end_year">#REF!</definedName>
    <definedName name="EQ_FDN_EA">[22]LEGEND!$D$30</definedName>
    <definedName name="EQ_FDN_X">[22]LEGEND!$D$28</definedName>
    <definedName name="EQ_FDN_Y">[22]LEGEND!$D$29</definedName>
    <definedName name="EQ_PILE_EA">[22]LEGEND!$D$31</definedName>
    <definedName name="EQUP" localSheetId="9">'[40]노원열병합  건축공사기성내역서'!#REF!</definedName>
    <definedName name="EQUP">'[40]노원열병합  건축공사기성내역서'!#REF!</definedName>
    <definedName name="er" localSheetId="9">#REF!</definedName>
    <definedName name="er">#REF!</definedName>
    <definedName name="ERER" localSheetId="9">#REF!</definedName>
    <definedName name="ERER">#REF!</definedName>
    <definedName name="errer" hidden="1">#REF!</definedName>
    <definedName name="ERRR" localSheetId="9">BlankMacro1</definedName>
    <definedName name="ERRR">BlankMacro1</definedName>
    <definedName name="ES" localSheetId="9">BlankMacro1</definedName>
    <definedName name="ES">BlankMacro1</definedName>
    <definedName name="es_block" localSheetId="9">#REF!</definedName>
    <definedName name="es_block">#REF!</definedName>
    <definedName name="ES_start" localSheetId="9">#REF!</definedName>
    <definedName name="ES_start">#REF!</definedName>
    <definedName name="es_val" localSheetId="9">#REF!</definedName>
    <definedName name="es_val">#REF!</definedName>
    <definedName name="esa" localSheetId="9">BlankMacro1</definedName>
    <definedName name="esa">BlankMacro1</definedName>
    <definedName name="Esd" localSheetId="9">#REF!</definedName>
    <definedName name="Esd">#REF!</definedName>
    <definedName name="Esd_h" localSheetId="9">#REF!</definedName>
    <definedName name="Esd_h">#REF!</definedName>
    <definedName name="ESRE" localSheetId="9">#REF!</definedName>
    <definedName name="ESRE">#REF!</definedName>
    <definedName name="ESS" localSheetId="9">#REF!</definedName>
    <definedName name="ESS">#REF!</definedName>
    <definedName name="ET" localSheetId="9">BlankMacro1</definedName>
    <definedName name="ET">BlankMacro1</definedName>
    <definedName name="etcrcd" localSheetId="9">#REF!</definedName>
    <definedName name="etcrcd">#REF!</definedName>
    <definedName name="ETT" localSheetId="9">#REF!</definedName>
    <definedName name="ETT">#REF!</definedName>
    <definedName name="Eu" localSheetId="9">#REF!</definedName>
    <definedName name="Eu">#REF!</definedName>
    <definedName name="EV" localSheetId="9">#REF!</definedName>
    <definedName name="EV">#REF!</definedName>
    <definedName name="EW" localSheetId="9">BlankMacro1</definedName>
    <definedName name="EW">BlankMacro1</definedName>
    <definedName name="EWE" localSheetId="9">BlankMacro1</definedName>
    <definedName name="EWE">BlankMacro1</definedName>
    <definedName name="ewew" hidden="1">#REF!</definedName>
    <definedName name="EWQ" localSheetId="9">BlankMacro1</definedName>
    <definedName name="EWQ">BlankMacro1</definedName>
    <definedName name="EWT" localSheetId="9">BlankMacro1</definedName>
    <definedName name="EWT">BlankMacro1</definedName>
    <definedName name="ex_공통공사비" localSheetId="9">#REF!</definedName>
    <definedName name="ex_공통공사비">#REF!</definedName>
    <definedName name="ex_단위시설별공사비" localSheetId="9">#REF!</definedName>
    <definedName name="ex_단위시설별공사비">#REF!</definedName>
    <definedName name="ex_제잡비" localSheetId="9">#REF!</definedName>
    <definedName name="ex_제잡비">#REF!</definedName>
    <definedName name="EXCAVATION">[22]LEGEND!$D$120</definedName>
    <definedName name="EXE" localSheetId="9">BlankMacro1</definedName>
    <definedName name="EXE">BlankMacro1</definedName>
    <definedName name="_xlnm.Extract" localSheetId="9">#REF!</definedName>
    <definedName name="_xlnm.Extract">#REF!</definedName>
    <definedName name="Extract_MI" localSheetId="9">#REF!</definedName>
    <definedName name="Extract_MI">#REF!</definedName>
    <definedName name="f" localSheetId="9">#REF!</definedName>
    <definedName name="f">#REF!</definedName>
    <definedName name="F_CHASU">#N/A</definedName>
    <definedName name="F_CODE">#N/A</definedName>
    <definedName name="F_CODE1" localSheetId="9">#REF!</definedName>
    <definedName name="F_CODE1">#REF!</definedName>
    <definedName name="F_CST">#N/A</definedName>
    <definedName name="F_DCST">#N/A</definedName>
    <definedName name="F_DES" localSheetId="9">#REF!</definedName>
    <definedName name="F_DES">#REF!</definedName>
    <definedName name="F_DESC">#N/A</definedName>
    <definedName name="F_DEXPEN">#N/A</definedName>
    <definedName name="F_DLABOR">#N/A</definedName>
    <definedName name="F_EQ">#N/A</definedName>
    <definedName name="F_EQ0">#N/A</definedName>
    <definedName name="F_EXPEN">#N/A</definedName>
    <definedName name="F_FORM">#N/A</definedName>
    <definedName name="F_GUBUN">#N/A</definedName>
    <definedName name="F_INT1">#N/A</definedName>
    <definedName name="F_LA">#N/A</definedName>
    <definedName name="F_LA0">#N/A</definedName>
    <definedName name="F_LABOR">#N/A</definedName>
    <definedName name="F_LVL">#N/A</definedName>
    <definedName name="F_MA">#N/A</definedName>
    <definedName name="F_MA0">#N/A</definedName>
    <definedName name="F_MEMO">#N/A</definedName>
    <definedName name="F_NAME">#N/A</definedName>
    <definedName name="F_PAGE">#N/A</definedName>
    <definedName name="F_QINC" localSheetId="9">#REF!</definedName>
    <definedName name="F_QINC">#REF!</definedName>
    <definedName name="F_QMOD" localSheetId="9">#REF!</definedName>
    <definedName name="F_QMOD">#REF!</definedName>
    <definedName name="F_QQTY" localSheetId="9">#REF!</definedName>
    <definedName name="F_QQTY">#REF!</definedName>
    <definedName name="F_QUNIT" localSheetId="9">#REF!</definedName>
    <definedName name="F_QUNIT">#REF!</definedName>
    <definedName name="F_QVAL">#N/A</definedName>
    <definedName name="F_REMK">#N/A</definedName>
    <definedName name="F_SCST1">#N/A</definedName>
    <definedName name="F_SCST2">#N/A</definedName>
    <definedName name="F_SCST3">#N/A</definedName>
    <definedName name="F_SCST4">#N/A</definedName>
    <definedName name="F_SCST5">#N/A</definedName>
    <definedName name="F_SCST6">#N/A</definedName>
    <definedName name="F_SCST7">#N/A</definedName>
    <definedName name="F_SEQ">#N/A</definedName>
    <definedName name="F_SIZE">#N/A</definedName>
    <definedName name="F_SOS">#N/A</definedName>
    <definedName name="F_SU">#N/A</definedName>
    <definedName name="F_SUBTOT">#N/A</definedName>
    <definedName name="F_TMOD" localSheetId="9">#REF!</definedName>
    <definedName name="F_TMOD">#REF!</definedName>
    <definedName name="F_TQTY">#N/A</definedName>
    <definedName name="F_TUNIT" localSheetId="9">#REF!</definedName>
    <definedName name="F_TUNIT">#REF!</definedName>
    <definedName name="F_UNIT">#N/A</definedName>
    <definedName name="F1F" localSheetId="9">#REF!</definedName>
    <definedName name="F1F">#REF!</definedName>
    <definedName name="F2F" localSheetId="9">#REF!</definedName>
    <definedName name="F2F">#REF!</definedName>
    <definedName name="F3F" localSheetId="9">#REF!</definedName>
    <definedName name="F3F">#REF!</definedName>
    <definedName name="FB" localSheetId="9">#REF!</definedName>
    <definedName name="FB">#REF!</definedName>
    <definedName name="fc" localSheetId="9">#REF!</definedName>
    <definedName name="fc">#REF!</definedName>
    <definedName name="FCA" localSheetId="9">#REF!</definedName>
    <definedName name="FCA">#REF!</definedName>
    <definedName name="Fck" localSheetId="9">#REF!</definedName>
    <definedName name="Fck">#REF!</definedName>
    <definedName name="FD">[32]DATE!$E$24:$E$85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dgz" localSheetId="9">#REF!</definedName>
    <definedName name="fdgz">#REF!</definedName>
    <definedName name="FDN_EA">[22]LEGEND!$D$26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a" localSheetId="9">BlankMacro1</definedName>
    <definedName name="fdsa">BlankMacro1</definedName>
    <definedName name="FDSF" localSheetId="9">#REF!</definedName>
    <definedName name="FDSF">#REF!</definedName>
    <definedName name="fdssssd" localSheetId="9">#REF!</definedName>
    <definedName name="fdssssd">#REF!</definedName>
    <definedName name="FEE">[41]설계조건!$J$23</definedName>
    <definedName name="FEEL" localSheetId="9">#REF!</definedName>
    <definedName name="FEEL">#REF!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_block" localSheetId="9">#REF!</definedName>
    <definedName name="ff_block">#REF!</definedName>
    <definedName name="FF_h" localSheetId="9">#REF!</definedName>
    <definedName name="FF_h">#REF!</definedName>
    <definedName name="ff_val" localSheetId="9">#REF!</definedName>
    <definedName name="ff_val">#REF!</definedName>
    <definedName name="FFDGGFD" localSheetId="9">#REF!</definedName>
    <definedName name="FFDGGFD">#REF!</definedName>
    <definedName name="fff" localSheetId="9">#REF!</definedName>
    <definedName name="fff">#REF!</definedName>
    <definedName name="FFFF" localSheetId="9">#REF!</definedName>
    <definedName name="FFFF">#REF!</definedName>
    <definedName name="FFFFF" localSheetId="9">#REF!</definedName>
    <definedName name="FFFFF">#REF!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FFFFFFFFFFFFFF" localSheetId="9">#REF!</definedName>
    <definedName name="FFFFFFFFFFFFFFFFFFFFFF">#REF!</definedName>
    <definedName name="ffk" hidden="1">#REF!</definedName>
    <definedName name="FG" localSheetId="9">#REF!</definedName>
    <definedName name="FG">#REF!</definedName>
    <definedName name="fgbfgb" localSheetId="9">#REF!</definedName>
    <definedName name="fgbfgb">#REF!</definedName>
    <definedName name="FGDAG" hidden="1">{#N/A,#N/A,FALSE,"포장2"}</definedName>
    <definedName name="FGDAGFG" hidden="1">{#N/A,#N/A,FALSE,"혼합골재"}</definedName>
    <definedName name="fgdfdf" localSheetId="9">#REF!</definedName>
    <definedName name="fgdfdf">#REF!</definedName>
    <definedName name="fgdfg" localSheetId="9">#REF!</definedName>
    <definedName name="fgdfg">#REF!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G" localSheetId="9">BlankMacro1</definedName>
    <definedName name="FGG">BlankMacro1</definedName>
    <definedName name="FGGG" localSheetId="9">#REF!</definedName>
    <definedName name="FGGG">#REF!</definedName>
    <definedName name="fghfdagfd" hidden="1">{#N/A,#N/A,FALSE,"표지목차"}</definedName>
    <definedName name="FH" localSheetId="9">#REF!</definedName>
    <definedName name="FH">#REF!</definedName>
    <definedName name="fhddg" hidden="1">{#N/A,#N/A,FALSE,"부대1"}</definedName>
    <definedName name="FHE">[41]설계조건!$J$24</definedName>
    <definedName name="FHN">[41]설계조건!$D$24</definedName>
    <definedName name="FIX" localSheetId="9">#REF!</definedName>
    <definedName name="FIX">#REF!</definedName>
    <definedName name="FL" localSheetId="9">#REF!</definedName>
    <definedName name="FL">#REF!</definedName>
    <definedName name="fld00" localSheetId="9">#REF!</definedName>
    <definedName name="fld00">#REF!</definedName>
    <definedName name="Fld000" localSheetId="9">#REF!</definedName>
    <definedName name="Fld000">#REF!</definedName>
    <definedName name="FLEXIBLE_JOINT" localSheetId="9">#REF!</definedName>
    <definedName name="FLEXIBLE_JOINT">#REF!</definedName>
    <definedName name="FLEXIBLE32" localSheetId="9">#REF!</definedName>
    <definedName name="FLEXIBLE32">#REF!</definedName>
    <definedName name="FLN">[41]설계조건!$D$23</definedName>
    <definedName name="FN" localSheetId="9">#REF!</definedName>
    <definedName name="FN">#REF!</definedName>
    <definedName name="FORM">[22]LEGEND!$D$131</definedName>
    <definedName name="FORM_1">[22]LEGEND!$D$126</definedName>
    <definedName name="FOUND_A" localSheetId="9">#REF!</definedName>
    <definedName name="FOUND_A">#REF!</definedName>
    <definedName name="FOUND_H" localSheetId="9">#REF!</definedName>
    <definedName name="FOUND_H">#REF!</definedName>
    <definedName name="FRA" localSheetId="9">#REF!</definedName>
    <definedName name="FRA">#REF!</definedName>
    <definedName name="frfr" hidden="1">#REF!</definedName>
    <definedName name="frfrefed" hidden="1">#REF!</definedName>
    <definedName name="frfrff" hidden="1">#REF!</definedName>
    <definedName name="FRLC" localSheetId="9">#REF!</definedName>
    <definedName name="FRLC">#REF!</definedName>
    <definedName name="FRLD2" localSheetId="9">#REF!</definedName>
    <definedName name="FRLD2">#REF!</definedName>
    <definedName name="FRLL" localSheetId="9">#REF!</definedName>
    <definedName name="FRLL">#REF!</definedName>
    <definedName name="FRLS" localSheetId="9">#REF!</definedName>
    <definedName name="FRLS">#REF!</definedName>
    <definedName name="FRLT" localSheetId="9">#REF!</definedName>
    <definedName name="FRLT">#REF!</definedName>
    <definedName name="FROM">#N/A</definedName>
    <definedName name="FRTTREE" localSheetId="9">#REF!</definedName>
    <definedName name="FRTTREE">#REF!</definedName>
    <definedName name="FRUC" localSheetId="9">#REF!</definedName>
    <definedName name="FRUC">#REF!</definedName>
    <definedName name="FRUD2" localSheetId="9">#REF!</definedName>
    <definedName name="FRUD2">#REF!</definedName>
    <definedName name="FRUL" localSheetId="9">#REF!</definedName>
    <definedName name="FRUL">#REF!</definedName>
    <definedName name="FRUS" localSheetId="9">#REF!</definedName>
    <definedName name="FRUS">#REF!</definedName>
    <definedName name="FRUT" localSheetId="9">#REF!</definedName>
    <definedName name="FRUT">#REF!</definedName>
    <definedName name="FS" localSheetId="9">#REF!</definedName>
    <definedName name="FS">#REF!</definedName>
    <definedName name="FSA" localSheetId="9">#REF!</definedName>
    <definedName name="FSA">#REF!</definedName>
    <definedName name="fsdfswdrew" localSheetId="9">#REF!</definedName>
    <definedName name="fsdfswdrew">#REF!</definedName>
    <definedName name="Fsl" localSheetId="9">#REF!</definedName>
    <definedName name="Fsl">#REF!</definedName>
    <definedName name="FSLC" localSheetId="9">#REF!</definedName>
    <definedName name="FSLC">#REF!</definedName>
    <definedName name="FSLD2" localSheetId="9">#REF!</definedName>
    <definedName name="FSLD2">#REF!</definedName>
    <definedName name="FSLL" localSheetId="9">#REF!</definedName>
    <definedName name="FSLL">#REF!</definedName>
    <definedName name="FSLS" localSheetId="9">#REF!</definedName>
    <definedName name="FSLS">#REF!</definedName>
    <definedName name="FSLT" localSheetId="9">#REF!</definedName>
    <definedName name="FSLT">#REF!</definedName>
    <definedName name="FSU" localSheetId="9">#REF!</definedName>
    <definedName name="FSU">#REF!</definedName>
    <definedName name="FSUC" localSheetId="9">#REF!</definedName>
    <definedName name="FSUC">#REF!</definedName>
    <definedName name="FSUD2" localSheetId="9">#REF!</definedName>
    <definedName name="FSUD2">#REF!</definedName>
    <definedName name="FSUL" localSheetId="9">#REF!</definedName>
    <definedName name="FSUL">#REF!</definedName>
    <definedName name="FSUS" localSheetId="9">#REF!</definedName>
    <definedName name="FSUS">#REF!</definedName>
    <definedName name="FSUT" localSheetId="9">#REF!</definedName>
    <definedName name="FSUT">#REF!</definedName>
    <definedName name="FU" localSheetId="9">#REF!</definedName>
    <definedName name="FU">#REF!</definedName>
    <definedName name="FUN" localSheetId="9">#REF!</definedName>
    <definedName name="FUN">#REF!</definedName>
    <definedName name="fwbs_name" localSheetId="9">#REF!</definedName>
    <definedName name="fwbs_name">#REF!</definedName>
    <definedName name="fwer" localSheetId="9">BlankMacro1</definedName>
    <definedName name="fwer">BlankMacro1</definedName>
    <definedName name="FX" localSheetId="9">#REF!</definedName>
    <definedName name="FX">#REF!</definedName>
    <definedName name="Fy" localSheetId="9">#REF!</definedName>
    <definedName name="Fy">#REF!</definedName>
    <definedName name="FZ" localSheetId="9">#REF!</definedName>
    <definedName name="FZ">#REF!</definedName>
    <definedName name="F이" localSheetId="9">#REF!</definedName>
    <definedName name="F이">#REF!</definedName>
    <definedName name="F일" localSheetId="9">#REF!</definedName>
    <definedName name="F일">#REF!</definedName>
    <definedName name="g" localSheetId="9">BlankMacro1</definedName>
    <definedName name="g">BlankMacro1</definedName>
    <definedName name="G1A1P" localSheetId="9">#REF!</definedName>
    <definedName name="G1A1P">#REF!</definedName>
    <definedName name="g1a1t" localSheetId="9">#REF!</definedName>
    <definedName name="g1a1t">#REF!</definedName>
    <definedName name="g1a2p" localSheetId="9">#REF!</definedName>
    <definedName name="g1a2p">#REF!</definedName>
    <definedName name="g1a2t" localSheetId="9">#REF!</definedName>
    <definedName name="g1a2t">#REF!</definedName>
    <definedName name="G2A1P" localSheetId="9">#REF!</definedName>
    <definedName name="G2A1P">#REF!</definedName>
    <definedName name="g2a1t" localSheetId="9">#REF!</definedName>
    <definedName name="g2a1t">#REF!</definedName>
    <definedName name="g2a2p" localSheetId="9">#REF!</definedName>
    <definedName name="g2a2p">#REF!</definedName>
    <definedName name="g2a2t" localSheetId="9">#REF!</definedName>
    <definedName name="g2a2t">#REF!</definedName>
    <definedName name="G3A1P" localSheetId="9">#REF!</definedName>
    <definedName name="G3A1P">#REF!</definedName>
    <definedName name="g3a1t" localSheetId="9">#REF!</definedName>
    <definedName name="g3a1t">#REF!</definedName>
    <definedName name="g3a2p" localSheetId="9">#REF!</definedName>
    <definedName name="g3a2p">#REF!</definedName>
    <definedName name="g3a2t" localSheetId="9">#REF!</definedName>
    <definedName name="g3a2t">#REF!</definedName>
    <definedName name="G4A1P" localSheetId="9">#REF!</definedName>
    <definedName name="G4A1P">#REF!</definedName>
    <definedName name="g4a1t" localSheetId="9">#REF!</definedName>
    <definedName name="g4a1t">#REF!</definedName>
    <definedName name="g4a2p" localSheetId="9">#REF!</definedName>
    <definedName name="g4a2p">#REF!</definedName>
    <definedName name="g4a2t" localSheetId="9">#REF!</definedName>
    <definedName name="g4a2t">#REF!</definedName>
    <definedName name="G5A1P" localSheetId="9">#REF!</definedName>
    <definedName name="G5A1P">#REF!</definedName>
    <definedName name="g5a1t" localSheetId="9">#REF!</definedName>
    <definedName name="g5a1t">#REF!</definedName>
    <definedName name="g5a2p" localSheetId="9">#REF!</definedName>
    <definedName name="g5a2p">#REF!</definedName>
    <definedName name="g5a2t" localSheetId="9">#REF!</definedName>
    <definedName name="g5a2t">#REF!</definedName>
    <definedName name="G6A1P" localSheetId="9">#REF!</definedName>
    <definedName name="G6A1P">#REF!</definedName>
    <definedName name="g6a1t" localSheetId="9">#REF!</definedName>
    <definedName name="g6a1t">#REF!</definedName>
    <definedName name="g6a2p" localSheetId="9">#REF!</definedName>
    <definedName name="g6a2p">#REF!</definedName>
    <definedName name="g6a2t" localSheetId="9">#REF!</definedName>
    <definedName name="g6a2t">#REF!</definedName>
    <definedName name="GAB" localSheetId="9">[33]을!#REF!</definedName>
    <definedName name="GAB">[33]을!#REF!</definedName>
    <definedName name="GAK" localSheetId="9">#REF!</definedName>
    <definedName name="GAK">#REF!</definedName>
    <definedName name="GASP" localSheetId="9">#REF!</definedName>
    <definedName name="GASP">#REF!</definedName>
    <definedName name="GATEVALVE20" localSheetId="9">#REF!</definedName>
    <definedName name="GATEVALVE20">#REF!</definedName>
    <definedName name="GATEVALVE25" localSheetId="9">#REF!</definedName>
    <definedName name="GATEVALVE25">#REF!</definedName>
    <definedName name="GATEVALVE32" localSheetId="9">#REF!</definedName>
    <definedName name="GATEVALVE32">#REF!</definedName>
    <definedName name="GATEVALVE50" localSheetId="9">#REF!</definedName>
    <definedName name="GATEVALVE50">#REF!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C" localSheetId="9">#REF!</definedName>
    <definedName name="GC">#REF!</definedName>
    <definedName name="Gcord_blk" localSheetId="9">#REF!</definedName>
    <definedName name="Gcord_blk">#REF!</definedName>
    <definedName name="Gcord_h" localSheetId="9">#REF!</definedName>
    <definedName name="Gcord_h">#REF!</definedName>
    <definedName name="gdjhsy" hidden="1">#REF!</definedName>
    <definedName name="gedffdfd" localSheetId="9">#REF!</definedName>
    <definedName name="gedffdfd">#REF!</definedName>
    <definedName name="get_gjcode" localSheetId="9">#REF!</definedName>
    <definedName name="get_gjcode">#REF!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">[32]DATE!$C$24:$C$85</definedName>
    <definedName name="GFD" localSheetId="9">#REF!</definedName>
    <definedName name="GFD">#REF!</definedName>
    <definedName name="gfdesagfd" localSheetId="9">#REF!</definedName>
    <definedName name="gfdesagfd">#REF!</definedName>
    <definedName name="gfdgdgdf" localSheetId="9">#REF!</definedName>
    <definedName name="gfdgdgdf">#REF!</definedName>
    <definedName name="gfeafdgfdsg" localSheetId="9">#REF!</definedName>
    <definedName name="gfeafdgfdsg">#REF!</definedName>
    <definedName name="gffdsgfds" localSheetId="9">#REF!</definedName>
    <definedName name="gffdsgfds">#REF!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localSheetId="9" hidden="1">#REF!</definedName>
    <definedName name="gfgdfg" localSheetId="14" hidden="1">#REF!</definedName>
    <definedName name="gfgdfg" hidden="1">#REF!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HGFHF" hidden="1">{#N/A,#N/A,FALSE,"토공2"}</definedName>
    <definedName name="gfggfr" localSheetId="9">#REF!</definedName>
    <definedName name="gfggfr">#REF!</definedName>
    <definedName name="gfhgh" hidden="1">{#N/A,#N/A,FALSE,"배수2"}</definedName>
    <definedName name="gfy" localSheetId="9">#REF!</definedName>
    <definedName name="gfy">#REF!</definedName>
    <definedName name="GG" localSheetId="9">#REF!</definedName>
    <definedName name="GG">#REF!</definedName>
    <definedName name="ggfhgfshgh" hidden="1">{#N/A,#N/A,FALSE,"포장2"}</definedName>
    <definedName name="GGG">'[42]ABUT수량-A1'!$T$25</definedName>
    <definedName name="GGGG" localSheetId="9">#REF!</definedName>
    <definedName name="GGGG">#REF!</definedName>
    <definedName name="ggggg" hidden="1">{#N/A,#N/A,FALSE,"구조1"}</definedName>
    <definedName name="gh">[43]노임단가!$B$2:$B$106</definedName>
    <definedName name="GHE" localSheetId="9">BlankMacro1</definedName>
    <definedName name="GHE">BlankMacro1</definedName>
    <definedName name="ghfghf" localSheetId="9">#REF!</definedName>
    <definedName name="ghfghf">#REF!</definedName>
    <definedName name="ghgfh" hidden="1">{#N/A,#N/A,FALSE,"포장2"}</definedName>
    <definedName name="ghr" localSheetId="9">BlankMacro1</definedName>
    <definedName name="ghr">BlankMacro1</definedName>
    <definedName name="giho_blk" localSheetId="9">#REF!</definedName>
    <definedName name="giho_blk">#REF!</definedName>
    <definedName name="giho_h" localSheetId="9">#REF!</definedName>
    <definedName name="giho_h">#REF!</definedName>
    <definedName name="gjamount_top" localSheetId="9">#REF!</definedName>
    <definedName name="gjamount_top">#REF!</definedName>
    <definedName name="gjcnt_top" localSheetId="9">#REF!</definedName>
    <definedName name="gjcnt_top">#REF!</definedName>
    <definedName name="GJcord" localSheetId="9">#REF!</definedName>
    <definedName name="GJcord">#REF!</definedName>
    <definedName name="gjcord_stp" localSheetId="9">#REF!</definedName>
    <definedName name="gjcord_stp">#REF!</definedName>
    <definedName name="gjcord_top1" localSheetId="9">#REF!</definedName>
    <definedName name="gjcord_top1">#REF!</definedName>
    <definedName name="gjcord_top10" localSheetId="9">#REF!</definedName>
    <definedName name="gjcord_top10">#REF!</definedName>
    <definedName name="gjcord_top11" localSheetId="9">#REF!</definedName>
    <definedName name="gjcord_top11">#REF!</definedName>
    <definedName name="gjcord_top12" localSheetId="9">#REF!</definedName>
    <definedName name="gjcord_top12">#REF!</definedName>
    <definedName name="gjcord_top13" localSheetId="9">#REF!</definedName>
    <definedName name="gjcord_top13">#REF!</definedName>
    <definedName name="gjcord_top14" localSheetId="9">#REF!</definedName>
    <definedName name="gjcord_top14">#REF!</definedName>
    <definedName name="gjcord_top15" localSheetId="9">#REF!</definedName>
    <definedName name="gjcord_top15">#REF!</definedName>
    <definedName name="gjcord_top16" localSheetId="9">#REF!</definedName>
    <definedName name="gjcord_top16">#REF!</definedName>
    <definedName name="gjcord_top17" localSheetId="9">#REF!</definedName>
    <definedName name="gjcord_top17">#REF!</definedName>
    <definedName name="gjcord_top18" localSheetId="9">#REF!</definedName>
    <definedName name="gjcord_top18">#REF!</definedName>
    <definedName name="gjcord_top19" localSheetId="9">#REF!</definedName>
    <definedName name="gjcord_top19">#REF!</definedName>
    <definedName name="gjcord_top2" localSheetId="9">#REF!</definedName>
    <definedName name="gjcord_top2">#REF!</definedName>
    <definedName name="gjcord_top3" localSheetId="9">#REF!</definedName>
    <definedName name="gjcord_top3">#REF!</definedName>
    <definedName name="gjcord_top4" localSheetId="9">#REF!</definedName>
    <definedName name="gjcord_top4">#REF!</definedName>
    <definedName name="gjcord_top5" localSheetId="9">#REF!</definedName>
    <definedName name="gjcord_top5">#REF!</definedName>
    <definedName name="gjcord_top6" localSheetId="9">#REF!</definedName>
    <definedName name="gjcord_top6">#REF!</definedName>
    <definedName name="gjcord_top7" localSheetId="9">#REF!</definedName>
    <definedName name="gjcord_top7">#REF!</definedName>
    <definedName name="gjcord_top8" localSheetId="9">#REF!</definedName>
    <definedName name="gjcord_top8">#REF!</definedName>
    <definedName name="gjcord_top9" localSheetId="9">#REF!</definedName>
    <definedName name="gjcord_top9">#REF!</definedName>
    <definedName name="GJDL" localSheetId="9">#REF!</definedName>
    <definedName name="GJDL">#REF!</definedName>
    <definedName name="GJHGLI" hidden="1">{#N/A,#N/A,FALSE,"포장1";#N/A,#N/A,FALSE,"포장1"}</definedName>
    <definedName name="gjjaro" localSheetId="9">#REF!</definedName>
    <definedName name="gjjaro">#REF!</definedName>
    <definedName name="gjname" localSheetId="9">#REF!</definedName>
    <definedName name="gjname">#REF!</definedName>
    <definedName name="GJname_h" localSheetId="9">#REF!</definedName>
    <definedName name="GJname_h">#REF!</definedName>
    <definedName name="gjnamedata" localSheetId="9">#REF!</definedName>
    <definedName name="gjnamedata">#REF!</definedName>
    <definedName name="gjnamedata1" localSheetId="9">#REF!</definedName>
    <definedName name="gjnamedata1">#REF!</definedName>
    <definedName name="gjnamedata2" localSheetId="9">#REF!</definedName>
    <definedName name="gjnamedata2">#REF!</definedName>
    <definedName name="gjnamedata3" localSheetId="9">#REF!</definedName>
    <definedName name="gjnamedata3">#REF!</definedName>
    <definedName name="gjnamedata4" localSheetId="9">#REF!</definedName>
    <definedName name="gjnamedata4">#REF!</definedName>
    <definedName name="gjnomu" localSheetId="9">#REF!</definedName>
    <definedName name="gjnomu">#REF!</definedName>
    <definedName name="gjnomudanga" localSheetId="9">#REF!</definedName>
    <definedName name="gjnomudanga">#REF!</definedName>
    <definedName name="gjrate" localSheetId="9">#REF!</definedName>
    <definedName name="gjrate">#REF!</definedName>
    <definedName name="GJto" localSheetId="9">#REF!</definedName>
    <definedName name="GJto">#REF!</definedName>
    <definedName name="gjtotal1" localSheetId="9">#REF!</definedName>
    <definedName name="gjtotal1">#REF!</definedName>
    <definedName name="gkdah" localSheetId="9">#REF!</definedName>
    <definedName name="gkdah">#REF!</definedName>
    <definedName name="GLA1P" localSheetId="9">#REF!</definedName>
    <definedName name="GLA1P">#REF!</definedName>
    <definedName name="gla1t" localSheetId="9">#REF!</definedName>
    <definedName name="gla1t">#REF!</definedName>
    <definedName name="gla2p" localSheetId="9">#REF!</definedName>
    <definedName name="gla2p">#REF!</definedName>
    <definedName name="gla2t" localSheetId="9">#REF!</definedName>
    <definedName name="gla2t">#REF!</definedName>
    <definedName name="GLASSWOOL">[22]LEGEND!$D$180</definedName>
    <definedName name="GO" localSheetId="9">#REF!</definedName>
    <definedName name="GO">#REF!</definedName>
    <definedName name="GR" localSheetId="9">BlankMacro1</definedName>
    <definedName name="GR">BlankMacro1</definedName>
    <definedName name="grew" localSheetId="9" hidden="1">#REF!</definedName>
    <definedName name="grew" localSheetId="14" hidden="1">#REF!</definedName>
    <definedName name="grew" hidden="1">#REF!</definedName>
    <definedName name="GrphActSales" localSheetId="9">#REF!</definedName>
    <definedName name="GrphActSales">#REF!</definedName>
    <definedName name="GrphActStk" localSheetId="9">#REF!</definedName>
    <definedName name="GrphActStk">#REF!</definedName>
    <definedName name="GrphPlanSales" localSheetId="9">#REF!</definedName>
    <definedName name="GrphPlanSales">#REF!</definedName>
    <definedName name="GrphTgtStk" localSheetId="9">#REF!</definedName>
    <definedName name="GrphTgtStk">#REF!</definedName>
    <definedName name="GS" localSheetId="9">#REF!</definedName>
    <definedName name="GS">#REF!</definedName>
    <definedName name="GSBA">[44]설계조건!$I$40</definedName>
    <definedName name="gt" localSheetId="9">#REF!</definedName>
    <definedName name="gt">#REF!</definedName>
    <definedName name="gtgt" hidden="1">#REF!</definedName>
    <definedName name="gthyhy" hidden="1">#REF!</definedName>
    <definedName name="GuBae" localSheetId="9">#REF!</definedName>
    <definedName name="GuBae">#REF!</definedName>
    <definedName name="GuidText" localSheetId="9">#REF!</definedName>
    <definedName name="GuidText">#REF!</definedName>
    <definedName name="H" localSheetId="9">#REF!</definedName>
    <definedName name="H">#REF!</definedName>
    <definedName name="H.1" localSheetId="9">#REF!</definedName>
    <definedName name="H.1">#REF!</definedName>
    <definedName name="H.10" localSheetId="9">#REF!</definedName>
    <definedName name="H.10">#REF!</definedName>
    <definedName name="H.2" localSheetId="9">#REF!</definedName>
    <definedName name="H.2">#REF!</definedName>
    <definedName name="H.3" localSheetId="9">#REF!</definedName>
    <definedName name="H.3">#REF!</definedName>
    <definedName name="H.4" localSheetId="9">#REF!</definedName>
    <definedName name="H.4">#REF!</definedName>
    <definedName name="H.5" localSheetId="9">#REF!</definedName>
    <definedName name="H.5">#REF!</definedName>
    <definedName name="H.6" localSheetId="9">#REF!</definedName>
    <definedName name="H.6">#REF!</definedName>
    <definedName name="H.7" localSheetId="9">#REF!</definedName>
    <definedName name="H.7">#REF!</definedName>
    <definedName name="H.8" localSheetId="9">#REF!</definedName>
    <definedName name="H.8">#REF!</definedName>
    <definedName name="H.9" localSheetId="9">#REF!</definedName>
    <definedName name="H.9">#REF!</definedName>
    <definedName name="H_1" localSheetId="9">#REF!</definedName>
    <definedName name="H_1">#REF!</definedName>
    <definedName name="H_2" localSheetId="9">#REF!</definedName>
    <definedName name="H_2">#REF!</definedName>
    <definedName name="h_ef_val" localSheetId="9">#REF!</definedName>
    <definedName name="h_ef_val">#REF!</definedName>
    <definedName name="h_lf_val" localSheetId="9">#REF!</definedName>
    <definedName name="h_lf_val">#REF!</definedName>
    <definedName name="h_pile" localSheetId="9">#REF!</definedName>
    <definedName name="h_pile">#REF!</definedName>
    <definedName name="h_pile1e">[45]변화치수!$D$46</definedName>
    <definedName name="h_pile2e">[45]변화치수!$D$49</definedName>
    <definedName name="h_pileea" localSheetId="9">#REF!</definedName>
    <definedName name="h_pileea">#REF!</definedName>
    <definedName name="H_W설치사" localSheetId="9">#REF!</definedName>
    <definedName name="H_W설치사">#REF!</definedName>
    <definedName name="H_W시험사" localSheetId="9">#REF!</definedName>
    <definedName name="H_W시험사">#REF!</definedName>
    <definedName name="H10A" localSheetId="9">#REF!</definedName>
    <definedName name="H10A">#REF!</definedName>
    <definedName name="H10A1P" localSheetId="9">#REF!</definedName>
    <definedName name="H10A1P">#REF!</definedName>
    <definedName name="h10a1t" localSheetId="9">#REF!</definedName>
    <definedName name="h10a1t">#REF!</definedName>
    <definedName name="h10a2p" localSheetId="9">#REF!</definedName>
    <definedName name="h10a2p">#REF!</definedName>
    <definedName name="h10a2t" localSheetId="9">#REF!</definedName>
    <definedName name="h10a2t">#REF!</definedName>
    <definedName name="H11A" localSheetId="9">#REF!</definedName>
    <definedName name="H11A">#REF!</definedName>
    <definedName name="H11A1P" localSheetId="9">#REF!</definedName>
    <definedName name="H11A1P">#REF!</definedName>
    <definedName name="h11a1t" localSheetId="9">#REF!</definedName>
    <definedName name="h11a1t">#REF!</definedName>
    <definedName name="h11a2p" localSheetId="9">#REF!</definedName>
    <definedName name="h11a2p">#REF!</definedName>
    <definedName name="H11A2T" localSheetId="9">#REF!</definedName>
    <definedName name="H11A2T">#REF!</definedName>
    <definedName name="H12A" localSheetId="9">#REF!</definedName>
    <definedName name="H12A">#REF!</definedName>
    <definedName name="H13A" localSheetId="9">#REF!</definedName>
    <definedName name="H13A">#REF!</definedName>
    <definedName name="H14A" localSheetId="9">#REF!</definedName>
    <definedName name="H14A">#REF!</definedName>
    <definedName name="H1A" localSheetId="9">#REF!</definedName>
    <definedName name="H1A">#REF!</definedName>
    <definedName name="H1A1P" localSheetId="9">#REF!</definedName>
    <definedName name="H1A1P">#REF!</definedName>
    <definedName name="h1a1t" localSheetId="9">#REF!</definedName>
    <definedName name="h1a1t">#REF!</definedName>
    <definedName name="h1a2p" localSheetId="9">#REF!</definedName>
    <definedName name="h1a2p">#REF!</definedName>
    <definedName name="h1a2t" localSheetId="9">#REF!</definedName>
    <definedName name="h1a2t">#REF!</definedName>
    <definedName name="H1C" localSheetId="9">#REF!</definedName>
    <definedName name="H1C">#REF!</definedName>
    <definedName name="H1D" localSheetId="9">#REF!</definedName>
    <definedName name="H1D">#REF!</definedName>
    <definedName name="H1H" localSheetId="9">#REF!</definedName>
    <definedName name="H1H">#REF!</definedName>
    <definedName name="H1L" localSheetId="9">#REF!</definedName>
    <definedName name="H1L">#REF!</definedName>
    <definedName name="H1R" localSheetId="9">#REF!</definedName>
    <definedName name="H1R">#REF!</definedName>
    <definedName name="H1WL" localSheetId="9">#REF!</definedName>
    <definedName name="H1WL">#REF!</definedName>
    <definedName name="H1WR" localSheetId="9">#REF!</definedName>
    <definedName name="H1WR">#REF!</definedName>
    <definedName name="H2A" localSheetId="9">#REF!</definedName>
    <definedName name="H2A">#REF!</definedName>
    <definedName name="H2A1P" localSheetId="9">#REF!</definedName>
    <definedName name="H2A1P">#REF!</definedName>
    <definedName name="h2a1t" localSheetId="9">#REF!</definedName>
    <definedName name="h2a1t">#REF!</definedName>
    <definedName name="h2a2p" localSheetId="9">#REF!</definedName>
    <definedName name="h2a2p">#REF!</definedName>
    <definedName name="h2a2t" localSheetId="9">#REF!</definedName>
    <definedName name="h2a2t">#REF!</definedName>
    <definedName name="H2C" localSheetId="9">#REF!</definedName>
    <definedName name="H2C">#REF!</definedName>
    <definedName name="H2D" localSheetId="9">#REF!</definedName>
    <definedName name="H2D">#REF!</definedName>
    <definedName name="H2H" localSheetId="9">#REF!</definedName>
    <definedName name="H2H">#REF!</definedName>
    <definedName name="H2L" localSheetId="9">#REF!</definedName>
    <definedName name="H2L">#REF!</definedName>
    <definedName name="H2R" localSheetId="9">#REF!</definedName>
    <definedName name="H2R">#REF!</definedName>
    <definedName name="H2WL" localSheetId="9">#REF!</definedName>
    <definedName name="H2WL">#REF!</definedName>
    <definedName name="H2WR" localSheetId="9">#REF!</definedName>
    <definedName name="H2WR">#REF!</definedName>
    <definedName name="H3A" localSheetId="9">#REF!</definedName>
    <definedName name="H3A">#REF!</definedName>
    <definedName name="H3A1P" localSheetId="9">#REF!</definedName>
    <definedName name="H3A1P">#REF!</definedName>
    <definedName name="h3a1t" localSheetId="9">#REF!</definedName>
    <definedName name="h3a1t">#REF!</definedName>
    <definedName name="h3a2p" localSheetId="9">#REF!</definedName>
    <definedName name="h3a2p">#REF!</definedName>
    <definedName name="h3a2t" localSheetId="9">#REF!</definedName>
    <definedName name="h3a2t">#REF!</definedName>
    <definedName name="H3AP1" localSheetId="9">#REF!</definedName>
    <definedName name="H3AP1">#REF!</definedName>
    <definedName name="H3H" localSheetId="9">#REF!</definedName>
    <definedName name="H3H">#REF!</definedName>
    <definedName name="H3L" localSheetId="9">#REF!</definedName>
    <definedName name="H3L">#REF!</definedName>
    <definedName name="H3R" localSheetId="9">#REF!</definedName>
    <definedName name="H3R">#REF!</definedName>
    <definedName name="H3WL" localSheetId="9">#REF!</definedName>
    <definedName name="H3WL">#REF!</definedName>
    <definedName name="H3WR" localSheetId="9">#REF!</definedName>
    <definedName name="H3WR">#REF!</definedName>
    <definedName name="H4A" localSheetId="9">#REF!</definedName>
    <definedName name="H4A">#REF!</definedName>
    <definedName name="h4a1p" localSheetId="9">#REF!</definedName>
    <definedName name="h4a1p">#REF!</definedName>
    <definedName name="h4a1t" localSheetId="9">#REF!</definedName>
    <definedName name="h4a1t">#REF!</definedName>
    <definedName name="h4a2p" localSheetId="9">#REF!</definedName>
    <definedName name="h4a2p">#REF!</definedName>
    <definedName name="h4a2t" localSheetId="9">#REF!</definedName>
    <definedName name="h4a2t">#REF!</definedName>
    <definedName name="H4H" localSheetId="9">#REF!</definedName>
    <definedName name="H4H">#REF!</definedName>
    <definedName name="H4L" localSheetId="9">#REF!</definedName>
    <definedName name="H4L">#REF!</definedName>
    <definedName name="H4R" localSheetId="9">#REF!</definedName>
    <definedName name="H4R">#REF!</definedName>
    <definedName name="H5A" localSheetId="9">#REF!</definedName>
    <definedName name="H5A">#REF!</definedName>
    <definedName name="H5A1P" localSheetId="9">#REF!</definedName>
    <definedName name="H5A1P">#REF!</definedName>
    <definedName name="h5a1t" localSheetId="9">#REF!</definedName>
    <definedName name="h5a1t">#REF!</definedName>
    <definedName name="h5a2p" localSheetId="9">#REF!</definedName>
    <definedName name="h5a2p">#REF!</definedName>
    <definedName name="h5a2t" localSheetId="9">#REF!</definedName>
    <definedName name="h5a2t">#REF!</definedName>
    <definedName name="H5L" localSheetId="9">#REF!</definedName>
    <definedName name="H5L">#REF!</definedName>
    <definedName name="H5R" localSheetId="9">#REF!</definedName>
    <definedName name="H5R">#REF!</definedName>
    <definedName name="H6A" localSheetId="9">#REF!</definedName>
    <definedName name="H6A">#REF!</definedName>
    <definedName name="H6A1P" localSheetId="9">#REF!</definedName>
    <definedName name="H6A1P">#REF!</definedName>
    <definedName name="h6a1t" localSheetId="9">#REF!</definedName>
    <definedName name="h6a1t">#REF!</definedName>
    <definedName name="h6a2p" localSheetId="9">#REF!</definedName>
    <definedName name="h6a2p">#REF!</definedName>
    <definedName name="h6a2t" localSheetId="9">#REF!</definedName>
    <definedName name="h6a2t">#REF!</definedName>
    <definedName name="H6L" localSheetId="9">#REF!</definedName>
    <definedName name="H6L">#REF!</definedName>
    <definedName name="H6R" localSheetId="9">#REF!</definedName>
    <definedName name="H6R">#REF!</definedName>
    <definedName name="H7A" localSheetId="9">#REF!</definedName>
    <definedName name="H7A">#REF!</definedName>
    <definedName name="H7A1P" localSheetId="9">#REF!</definedName>
    <definedName name="H7A1P">#REF!</definedName>
    <definedName name="h7a1t" localSheetId="9">#REF!</definedName>
    <definedName name="h7a1t">#REF!</definedName>
    <definedName name="h7a2p" localSheetId="9">#REF!</definedName>
    <definedName name="h7a2p">#REF!</definedName>
    <definedName name="h7a2t" localSheetId="9">#REF!</definedName>
    <definedName name="h7a2t">#REF!</definedName>
    <definedName name="H7L" localSheetId="9">#REF!</definedName>
    <definedName name="H7L">#REF!</definedName>
    <definedName name="H7R" localSheetId="9">#REF!</definedName>
    <definedName name="H7R">#REF!</definedName>
    <definedName name="H8A" localSheetId="9">#REF!</definedName>
    <definedName name="H8A">#REF!</definedName>
    <definedName name="H8A1P" localSheetId="9">#REF!</definedName>
    <definedName name="H8A1P">#REF!</definedName>
    <definedName name="h8a1t" localSheetId="9">#REF!</definedName>
    <definedName name="h8a1t">#REF!</definedName>
    <definedName name="h8a2p" localSheetId="9">#REF!</definedName>
    <definedName name="h8a2p">#REF!</definedName>
    <definedName name="h8a2t" localSheetId="9">#REF!</definedName>
    <definedName name="h8a2t">#REF!</definedName>
    <definedName name="H9A" localSheetId="9">#REF!</definedName>
    <definedName name="H9A">#REF!</definedName>
    <definedName name="H9A1P" localSheetId="9">#REF!</definedName>
    <definedName name="H9A1P">#REF!</definedName>
    <definedName name="h9a1t" localSheetId="9">#REF!</definedName>
    <definedName name="h9a1t">#REF!</definedName>
    <definedName name="h9a2p" localSheetId="9">#REF!</definedName>
    <definedName name="h9a2p">#REF!</definedName>
    <definedName name="h9a2t" localSheetId="9">#REF!</definedName>
    <definedName name="h9a2t">#REF!</definedName>
    <definedName name="HA" localSheetId="9">#REF!</definedName>
    <definedName name="HA">#REF!</definedName>
    <definedName name="HA1P" localSheetId="9">#REF!</definedName>
    <definedName name="HA1P">#REF!</definedName>
    <definedName name="ha1t" localSheetId="9">#REF!</definedName>
    <definedName name="ha1t">#REF!</definedName>
    <definedName name="ha2p" localSheetId="9">#REF!</definedName>
    <definedName name="ha2p">#REF!</definedName>
    <definedName name="ha2t" localSheetId="9">#REF!</definedName>
    <definedName name="ha2t">#REF!</definedName>
    <definedName name="HaDa5" localSheetId="9">#REF!</definedName>
    <definedName name="HaDa5">#REF!</definedName>
    <definedName name="HAF" localSheetId="9">#REF!</definedName>
    <definedName name="HAF">#REF!</definedName>
    <definedName name="han" localSheetId="9" hidden="1">#REF!</definedName>
    <definedName name="han" localSheetId="14" hidden="1">#REF!</definedName>
    <definedName name="han" hidden="1">#REF!</definedName>
    <definedName name="HAN_CODE" localSheetId="9">#REF!</definedName>
    <definedName name="HAN_CODE">#REF!</definedName>
    <definedName name="HB" localSheetId="9">#REF!</definedName>
    <definedName name="HB">#REF!</definedName>
    <definedName name="HBV" localSheetId="9">#REF!</definedName>
    <definedName name="HBV">#REF!</definedName>
    <definedName name="HC" localSheetId="9">#REF!</definedName>
    <definedName name="HC">#REF!</definedName>
    <definedName name="HCR" localSheetId="9">#REF!</definedName>
    <definedName name="HCR">#REF!</definedName>
    <definedName name="HD" localSheetId="9">#REF!</definedName>
    <definedName name="HD">#REF!</definedName>
    <definedName name="HDATA">#N/A</definedName>
    <definedName name="hdehd" hidden="1">#REF!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RR" localSheetId="9">BlankMacro1</definedName>
    <definedName name="HDRR">BlankMacro1</definedName>
    <definedName name="HDSVP" localSheetId="9">#REF!</definedName>
    <definedName name="HDSVP">#REF!</definedName>
    <definedName name="HE" localSheetId="9">#REF!</definedName>
    <definedName name="HE">#REF!</definedName>
    <definedName name="HeadNo" localSheetId="9">#REF!</definedName>
    <definedName name="HeadNo">#REF!</definedName>
    <definedName name="HF" localSheetId="9">#REF!</definedName>
    <definedName name="HF">#REF!</definedName>
    <definedName name="hgd" hidden="1">{#N/A,#N/A,FALSE,"배수2"}</definedName>
    <definedName name="HGF" localSheetId="9">BlankMacro1</definedName>
    <definedName name="HGF">BlankMacro1</definedName>
    <definedName name="HH" localSheetId="9">#REF!</definedName>
    <definedName name="HH">#REF!</definedName>
    <definedName name="HHAF" localSheetId="9">#REF!</definedName>
    <definedName name="HHAF">#REF!</definedName>
    <definedName name="HHH" localSheetId="9">#REF!</definedName>
    <definedName name="HHH">#REF!</definedName>
    <definedName name="hhhhhh" hidden="1">#REF!</definedName>
    <definedName name="HHMF" localSheetId="9">#REF!</definedName>
    <definedName name="HHMF">#REF!</definedName>
    <definedName name="HHMP" localSheetId="9">#REF!</definedName>
    <definedName name="HHMP">#REF!</definedName>
    <definedName name="HI_전선관" localSheetId="9">#REF!</definedName>
    <definedName name="HI_전선관">#REF!</definedName>
    <definedName name="HIPVC28" localSheetId="9">[23]Sheet6!#REF!</definedName>
    <definedName name="HIPVC28">[23]Sheet6!#REF!</definedName>
    <definedName name="HIPVC36" localSheetId="9">[23]Sheet6!#REF!</definedName>
    <definedName name="HIPVC36">[23]Sheet6!#REF!</definedName>
    <definedName name="HJ" localSheetId="9">BlankMacro1</definedName>
    <definedName name="HJ">BlankMacro1</definedName>
    <definedName name="hjhj" hidden="1">#REF!</definedName>
    <definedName name="HL">'[13]DATA 입력란'!$D$40</definedName>
    <definedName name="HMAX">#N/A</definedName>
    <definedName name="HMF" localSheetId="9">#REF!</definedName>
    <definedName name="HMF">#REF!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OTOR" localSheetId="9">#REF!</definedName>
    <definedName name="HMOTOR">#REF!</definedName>
    <definedName name="HO" localSheetId="9">#REF!</definedName>
    <definedName name="HO">#REF!</definedName>
    <definedName name="HP" localSheetId="9">#REF!</definedName>
    <definedName name="HP">#REF!</definedName>
    <definedName name="HPP" localSheetId="9">#REF!</definedName>
    <definedName name="HPP">#REF!</definedName>
    <definedName name="HPUMP" localSheetId="9">#REF!</definedName>
    <definedName name="HPUMP">#REF!</definedName>
    <definedName name="hr" localSheetId="9">BlankMacro1</definedName>
    <definedName name="hr">BlankMacro1</definedName>
    <definedName name="HRTT" localSheetId="9">BlankMacro1</definedName>
    <definedName name="HRTT">BlankMacro1</definedName>
    <definedName name="HS" localSheetId="9">#REF!</definedName>
    <definedName name="HS">#REF!</definedName>
    <definedName name="HSH" localSheetId="9">#REF!</definedName>
    <definedName name="HSH">#REF!</definedName>
    <definedName name="HSO">[4]교각계산!$M$38</definedName>
    <definedName name="HSV" localSheetId="9">#REF!</definedName>
    <definedName name="HSV">#REF!</definedName>
    <definedName name="HT" localSheetId="9">#REF!</definedName>
    <definedName name="HT">#REF!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localSheetId="9" hidden="1">{"'활동원단위'!$A$22:$G$26"}</definedName>
    <definedName name="HTML_Control" localSheetId="12" hidden="1">{"'견적서(갑지)'!$F$13"}</definedName>
    <definedName name="HTML_Control" localSheetId="14" hidden="1">{"'활동원단위'!$A$22:$G$26"}</definedName>
    <definedName name="HTML_Control" hidden="1">{"'활동원단위'!$A$22:$G$26"}</definedName>
    <definedName name="HTML_Description" hidden="1">""</definedName>
    <definedName name="HTML_Email" hidden="1">""</definedName>
    <definedName name="HTML_Header" localSheetId="9" hidden="1">"활동원단위"</definedName>
    <definedName name="HTML_Header" hidden="1">"활동원단위"</definedName>
    <definedName name="HTML_LastUpdate" localSheetId="9" hidden="1">"99-09-18"</definedName>
    <definedName name="HTML_LastUpdate" hidden="1">"99-09-18"</definedName>
    <definedName name="HTML_LineAfter" hidden="1">FALSE</definedName>
    <definedName name="HTML_LineBefore" hidden="1">FALSE</definedName>
    <definedName name="HTML_Name" localSheetId="9" hidden="1">"교통계획부"</definedName>
    <definedName name="HTML_Name" hidden="1">"교통계획부"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9" hidden="1">"C:\My Documents\chunho\MyHTML.htm"</definedName>
    <definedName name="HTML_PathFile" hidden="1">"C:\My Documents\chunho\MyHTML.htm"</definedName>
    <definedName name="HTML_PathTemplate" hidden="1">"C:\USERS\JHW\Kwangju\Distribution-Analysis\HTMLTemp.htm"</definedName>
    <definedName name="HTML_Title" localSheetId="9" hidden="1">"WON"</definedName>
    <definedName name="HTML_Title" hidden="1">"WON"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U">'[13]DATA 입력란'!$D$42</definedName>
    <definedName name="HUNCH" localSheetId="9">#REF!</definedName>
    <definedName name="HUNCH">#REF!</definedName>
    <definedName name="HVAFP" localSheetId="9">#REF!</definedName>
    <definedName name="HVAFP">#REF!</definedName>
    <definedName name="HVMF" localSheetId="9">#REF!</definedName>
    <definedName name="HVMF">#REF!</definedName>
    <definedName name="HWEI" localSheetId="9">#REF!</definedName>
    <definedName name="HWEI">#REF!</definedName>
    <definedName name="HWL" localSheetId="9">#REF!</definedName>
    <definedName name="HWL">#REF!</definedName>
    <definedName name="HWR" localSheetId="9">#REF!</definedName>
    <definedName name="HWR">#REF!</definedName>
    <definedName name="H사" localSheetId="9">#REF!</definedName>
    <definedName name="H사">#REF!</definedName>
    <definedName name="H삼" localSheetId="9">#REF!</definedName>
    <definedName name="H삼">#REF!</definedName>
    <definedName name="H이" localSheetId="9">#REF!</definedName>
    <definedName name="H이">#REF!</definedName>
    <definedName name="H일" localSheetId="9">#REF!</definedName>
    <definedName name="H일">#REF!</definedName>
    <definedName name="H철10" localSheetId="9">#REF!</definedName>
    <definedName name="H철10">#REF!</definedName>
    <definedName name="i" localSheetId="9">#REF!</definedName>
    <definedName name="i">#REF!</definedName>
    <definedName name="i.l.p" localSheetId="9">#REF!</definedName>
    <definedName name="i.l.p">#REF!</definedName>
    <definedName name="I_BEAM" localSheetId="9">#REF!</definedName>
    <definedName name="I_BEAM">#REF!</definedName>
    <definedName name="I_EA" localSheetId="9">#REF!</definedName>
    <definedName name="I_EA">#REF!</definedName>
    <definedName name="I_PILE_TYPE">[22]LEGEND!$E$13</definedName>
    <definedName name="i_start" localSheetId="9">#REF!</definedName>
    <definedName name="i_start">#REF!</definedName>
    <definedName name="i_val" localSheetId="9">#REF!</definedName>
    <definedName name="i_val">#REF!</definedName>
    <definedName name="I0" localSheetId="9">#REF!</definedName>
    <definedName name="I0">#REF!</definedName>
    <definedName name="I1N" localSheetId="9">#REF!</definedName>
    <definedName name="I1N">#REF!</definedName>
    <definedName name="IC" localSheetId="9">#REF!</definedName>
    <definedName name="IC">#REF!</definedName>
    <definedName name="ICC" localSheetId="9">#REF!</definedName>
    <definedName name="ICC">#REF!</definedName>
    <definedName name="ICS" localSheetId="9">#REF!</definedName>
    <definedName name="ICS">#REF!</definedName>
    <definedName name="ICSR" localSheetId="9">#REF!</definedName>
    <definedName name="ICSR">#REF!</definedName>
    <definedName name="ID" localSheetId="9">#REF!,#REF!</definedName>
    <definedName name="ID">#REF!,#REF!</definedName>
    <definedName name="id_공통공사비" localSheetId="9">#REF!</definedName>
    <definedName name="id_공통공사비">#REF!</definedName>
    <definedName name="id_단위시설별_공사비" localSheetId="9">#REF!</definedName>
    <definedName name="id_단위시설별_공사비">#REF!</definedName>
    <definedName name="id_제잡비" localSheetId="9">#REF!</definedName>
    <definedName name="id_제잡비">#REF!</definedName>
    <definedName name="IELWSALES" localSheetId="9">#REF!</definedName>
    <definedName name="IELWSALES">#REF!</definedName>
    <definedName name="IELYSALES" localSheetId="9">#REF!</definedName>
    <definedName name="IELYSALES">#REF!</definedName>
    <definedName name="IEPLANSALES" localSheetId="9">#REF!</definedName>
    <definedName name="IEPLANSALES">#REF!</definedName>
    <definedName name="IESP" localSheetId="9">#REF!</definedName>
    <definedName name="IESP">#REF!</definedName>
    <definedName name="IF" localSheetId="9">#REF!</definedName>
    <definedName name="IF">#REF!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_val" localSheetId="9">#REF!</definedName>
    <definedName name="ii_val">#REF!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j_cod_blk" localSheetId="9">#REF!</definedName>
    <definedName name="ij_cod_blk">#REF!</definedName>
    <definedName name="ijkj" localSheetId="9">#REF!</definedName>
    <definedName name="ijkj">#REF!</definedName>
    <definedName name="IK" localSheetId="9">BlankMacro1</definedName>
    <definedName name="IK">BlankMacro1</definedName>
    <definedName name="IKJ" localSheetId="9">BlankMacro1</definedName>
    <definedName name="IKJ">BlankMacro1</definedName>
    <definedName name="IKL" localSheetId="9">BlankMacro1</definedName>
    <definedName name="IKL">BlankMacro1</definedName>
    <definedName name="IL" localSheetId="9">#REF!</definedName>
    <definedName name="IL">#REF!</definedName>
    <definedName name="ilchu" localSheetId="9">#REF!</definedName>
    <definedName name="ilchu">#REF!</definedName>
    <definedName name="ILK" localSheetId="9">BlankMacro1</definedName>
    <definedName name="ILK">BlankMacro1</definedName>
    <definedName name="ilkl" localSheetId="9">#REF!</definedName>
    <definedName name="ilkl">#REF!</definedName>
    <definedName name="IMP" localSheetId="9">#REF!</definedName>
    <definedName name="IMP">#REF!</definedName>
    <definedName name="In_SCODcr" localSheetId="9">#REF!</definedName>
    <definedName name="In_SCODcr">#REF!</definedName>
    <definedName name="IntFreeCred" localSheetId="9">#REF!</definedName>
    <definedName name="IntFreeCred">#REF!</definedName>
    <definedName name="INTPUT" localSheetId="9">#REF!</definedName>
    <definedName name="INTPUT">#REF!</definedName>
    <definedName name="INTPUTDATA" localSheetId="9">#REF!</definedName>
    <definedName name="INTPUTDATA">#REF!</definedName>
    <definedName name="IO" localSheetId="9">#REF!</definedName>
    <definedName name="IO">#REF!</definedName>
    <definedName name="IOIOIOIO" hidden="1">{#N/A,#N/A,FALSE,"표지목차"}</definedName>
    <definedName name="IR\" localSheetId="9">#REF!</definedName>
    <definedName name="IR\">#REF!</definedName>
    <definedName name="IS" localSheetId="9">#REF!</definedName>
    <definedName name="IS">#REF!</definedName>
    <definedName name="Is_Actr" localSheetId="9">#REF!</definedName>
    <definedName name="Is_Actr">#REF!</definedName>
    <definedName name="isactirate" localSheetId="9">#REF!</definedName>
    <definedName name="isactirate">#REF!</definedName>
    <definedName name="ISO_정렬">[46]!ISO_정렬</definedName>
    <definedName name="ITEM" localSheetId="9">[47]ITEM!#REF!</definedName>
    <definedName name="ITEM">[47]ITEM!#REF!</definedName>
    <definedName name="ITNUM">#N/A</definedName>
    <definedName name="IU" localSheetId="9">BlankMacro1</definedName>
    <definedName name="IU">BlankMacro1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V" localSheetId="9">#REF!</definedName>
    <definedName name="IV">#REF!</definedName>
    <definedName name="iv_check" localSheetId="9">#REF!</definedName>
    <definedName name="iv_check">#REF!</definedName>
    <definedName name="iv_check2" localSheetId="9">#REF!</definedName>
    <definedName name="iv_check2">#REF!</definedName>
    <definedName name="IV1_" localSheetId="9">#REF!</definedName>
    <definedName name="IV1_">#REF!</definedName>
    <definedName name="IV2_" localSheetId="9">#REF!</definedName>
    <definedName name="IV2_">#REF!</definedName>
    <definedName name="IX" localSheetId="9">#REF!</definedName>
    <definedName name="IX">#REF!</definedName>
    <definedName name="ix_v" localSheetId="9">#REF!</definedName>
    <definedName name="ix_v">#REF!</definedName>
    <definedName name="iy_v" localSheetId="9">#REF!</definedName>
    <definedName name="iy_v">#REF!</definedName>
    <definedName name="J" localSheetId="9">#REF!</definedName>
    <definedName name="J">#REF!</definedName>
    <definedName name="J_1" localSheetId="9">#REF!</definedName>
    <definedName name="J_1">#REF!</definedName>
    <definedName name="j_val" localSheetId="9">#REF!</definedName>
    <definedName name="j_val">#REF!</definedName>
    <definedName name="j1_e" localSheetId="9">#REF!</definedName>
    <definedName name="j1_e">#REF!</definedName>
    <definedName name="j1_ea" localSheetId="9">#REF!</definedName>
    <definedName name="j1_ea">#REF!</definedName>
    <definedName name="JACK" localSheetId="9">#REF!</definedName>
    <definedName name="JACK">#REF!</definedName>
    <definedName name="jack_ea" localSheetId="9">#REF!</definedName>
    <definedName name="jack_ea">#REF!</definedName>
    <definedName name="jdgyk" localSheetId="9">#REF!</definedName>
    <definedName name="jdgyk">#REF!</definedName>
    <definedName name="JH">[48]정부노임단가!$A$5:$F$215</definedName>
    <definedName name="jhjhjh" hidden="1">#REF!</definedName>
    <definedName name="JJ">[49]정부노임단가!$A$5:$F$215</definedName>
    <definedName name="JJJJJ" hidden="1">{#N/A,#N/A,FALSE,"단면 제원"}</definedName>
    <definedName name="JJJJJJ" localSheetId="9" hidden="1">#REF!</definedName>
    <definedName name="JJJJJJ" localSheetId="14" hidden="1">#REF!</definedName>
    <definedName name="JJJJJJ" hidden="1">#REF!</definedName>
    <definedName name="JJJJJJJ" hidden="1">{#N/A,#N/A,FALSE,"단면 제원"}</definedName>
    <definedName name="JK" localSheetId="9">BlankMacro1</definedName>
    <definedName name="JK">BlankMacro1</definedName>
    <definedName name="jkjk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jkjk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jkjk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JKJKJKJK" hidden="1">{#N/A,#N/A,FALSE,"포장1";#N/A,#N/A,FALSE,"포장1"}</definedName>
    <definedName name="jklklj" localSheetId="9">#REF!</definedName>
    <definedName name="jklklj">#REF!</definedName>
    <definedName name="JPP" localSheetId="9">#REF!</definedName>
    <definedName name="JPP">#REF!</definedName>
    <definedName name="JUI" localSheetId="9">BlankMacro1</definedName>
    <definedName name="JUI">BlankMacro1</definedName>
    <definedName name="juju" hidden="1">#REF!</definedName>
    <definedName name="JUST" localSheetId="9">#REF!</definedName>
    <definedName name="JUST">#REF!</definedName>
    <definedName name="JY" localSheetId="9">BlankMacro1</definedName>
    <definedName name="JY">BlankMacro1</definedName>
    <definedName name="JYH" localSheetId="9">#REF!</definedName>
    <definedName name="JYH">#REF!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" localSheetId="9">BlankMacro1</definedName>
    <definedName name="k">BlankMacro1</definedName>
    <definedName name="K_PR" localSheetId="9">#REF!</definedName>
    <definedName name="K_PR">#REF!</definedName>
    <definedName name="KA" localSheetId="9">#REF!</definedName>
    <definedName name="KA">#REF!</definedName>
    <definedName name="KAE" localSheetId="9">#REF!</definedName>
    <definedName name="KAE">#REF!</definedName>
    <definedName name="KAED">[44]안정계산!$Z$82</definedName>
    <definedName name="KANG1" localSheetId="9">#REF!</definedName>
    <definedName name="KANG1">#REF!</definedName>
    <definedName name="KANG2" localSheetId="9">#REF!</definedName>
    <definedName name="KANG2">#REF!</definedName>
    <definedName name="KAS" localSheetId="9">#REF!</definedName>
    <definedName name="KAS">#REF!</definedName>
    <definedName name="Ka일" localSheetId="9">#REF!</definedName>
    <definedName name="Ka일">#REF!</definedName>
    <definedName name="Ka투" localSheetId="9">#REF!</definedName>
    <definedName name="Ka투">#REF!</definedName>
    <definedName name="KB" localSheetId="9">'[50]3련 BOX'!#REF!</definedName>
    <definedName name="KB">'[50]3련 BOX'!#REF!</definedName>
    <definedName name="KD" localSheetId="9">#REF!</definedName>
    <definedName name="KD">#REF!</definedName>
    <definedName name="kdjf" localSheetId="9">#REF!</definedName>
    <definedName name="kdjf">#REF!</definedName>
    <definedName name="Kdo" localSheetId="9">#REF!</definedName>
    <definedName name="Kdo">#REF!</definedName>
    <definedName name="KEA" localSheetId="9">#REF!</definedName>
    <definedName name="KEA">#REF!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JG" localSheetId="9">#REF!</definedName>
    <definedName name="KFJG">#REF!</definedName>
    <definedName name="KH" localSheetId="9">#REF!</definedName>
    <definedName name="KH">#REF!</definedName>
    <definedName name="KH.1" localSheetId="9">'[50]3련 BOX'!#REF!</definedName>
    <definedName name="KH.1">'[50]3련 BOX'!#REF!</definedName>
    <definedName name="KHE" localSheetId="9">#REF!</definedName>
    <definedName name="KHE">#REF!</definedName>
    <definedName name="khl" hidden="1">{#N/A,#N/A,FALSE,"2~8번"}</definedName>
    <definedName name="KHN" localSheetId="9">#REF!</definedName>
    <definedName name="KHN">#REF!</definedName>
    <definedName name="KI" localSheetId="9">BlankMacro1</definedName>
    <definedName name="KI">BlankMacro1</definedName>
    <definedName name="KIM" localSheetId="9">#REF!</definedName>
    <definedName name="KIM">#REF!</definedName>
    <definedName name="KIT" localSheetId="9">#REF!</definedName>
    <definedName name="KIT">#REF!</definedName>
    <definedName name="KIU" localSheetId="9">BlankMacro1</definedName>
    <definedName name="KIU">BlankMacro1</definedName>
    <definedName name="kjkk" localSheetId="9">#REF!</definedName>
    <definedName name="kjkk">#REF!</definedName>
    <definedName name="KK">[48]정부노임단가!$A$5:$F$215</definedName>
    <definedName name="KKK">'[42]ABUT수량-A1'!$T$25</definedName>
    <definedName name="KKP" localSheetId="9">#REF!</definedName>
    <definedName name="KKP">#REF!</definedName>
    <definedName name="KL" localSheetId="9">'[50]3련 BOX'!#REF!</definedName>
    <definedName name="KL">'[50]3련 BOX'!#REF!</definedName>
    <definedName name="kljl" localSheetId="9">#REF!</definedName>
    <definedName name="kljl">#REF!</definedName>
    <definedName name="klklk" localSheetId="9">#REF!</definedName>
    <definedName name="klklk">#REF!</definedName>
    <definedName name="klklklk" localSheetId="9">#REF!</definedName>
    <definedName name="klklklk">#REF!</definedName>
    <definedName name="KLLKLKLK" hidden="1">{#N/A,#N/A,FALSE,"포장2"}</definedName>
    <definedName name="KMP" localSheetId="9">#REF!</definedName>
    <definedName name="KMP">#REF!</definedName>
    <definedName name="kn" localSheetId="9">#REF!</definedName>
    <definedName name="kn">#REF!</definedName>
    <definedName name="Kns" localSheetId="9">#REF!</definedName>
    <definedName name="Kns">#REF!</definedName>
    <definedName name="KO" localSheetId="9">#REF!</definedName>
    <definedName name="KO">#REF!</definedName>
    <definedName name="Koe" localSheetId="9">#REF!</definedName>
    <definedName name="Koe">#REF!</definedName>
    <definedName name="Ks" localSheetId="9">#REF!</definedName>
    <definedName name="Ks">#REF!</definedName>
    <definedName name="ks_awg" localSheetId="9">#REF!</definedName>
    <definedName name="ks_awg">#REF!</definedName>
    <definedName name="KSF" localSheetId="9">#REF!</definedName>
    <definedName name="KSF">#REF!</definedName>
    <definedName name="ktf" localSheetId="9" hidden="1">#REF!</definedName>
    <definedName name="ktf" localSheetId="14" hidden="1">#REF!</definedName>
    <definedName name="ktf" hidden="1">#REF!</definedName>
    <definedName name="kty" localSheetId="9" hidden="1">#REF!</definedName>
    <definedName name="kty" localSheetId="14" hidden="1">#REF!</definedName>
    <definedName name="kty" hidden="1">#REF!</definedName>
    <definedName name="KU" localSheetId="9">BlankMacro1</definedName>
    <definedName name="KU">BlankMacro1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P" localSheetId="9">#REF!</definedName>
    <definedName name="KUP">#REF!</definedName>
    <definedName name="Kv" localSheetId="9">#REF!</definedName>
    <definedName name="Kv">#REF!</definedName>
    <definedName name="KVC" localSheetId="9">#REF!</definedName>
    <definedName name="KVC">#REF!</definedName>
    <definedName name="L" localSheetId="9">#REF!</definedName>
    <definedName name="L">#REF!</definedName>
    <definedName name="L.P.G" localSheetId="9">#REF!</definedName>
    <definedName name="L.P.G">#REF!</definedName>
    <definedName name="L_1" localSheetId="9">#REF!</definedName>
    <definedName name="L_1">#REF!</definedName>
    <definedName name="L_RIB" localSheetId="9">#REF!</definedName>
    <definedName name="L_RIB">#REF!</definedName>
    <definedName name="l1_ea" localSheetId="9">#REF!</definedName>
    <definedName name="l1_ea">#REF!</definedName>
    <definedName name="L1A1P" localSheetId="9">#REF!</definedName>
    <definedName name="L1A1P">#REF!</definedName>
    <definedName name="l1a1t" localSheetId="9">#REF!</definedName>
    <definedName name="l1a1t">#REF!</definedName>
    <definedName name="l1a2p" localSheetId="9">#REF!</definedName>
    <definedName name="l1a2p">#REF!</definedName>
    <definedName name="l1a2t" localSheetId="9">#REF!</definedName>
    <definedName name="l1a2t">#REF!</definedName>
    <definedName name="L1L" localSheetId="9">#REF!</definedName>
    <definedName name="L1L">#REF!</definedName>
    <definedName name="L2A1P" localSheetId="9">#REF!</definedName>
    <definedName name="L2A1P">#REF!</definedName>
    <definedName name="l2a1t" localSheetId="9">#REF!</definedName>
    <definedName name="l2a1t">#REF!</definedName>
    <definedName name="l2a2p" localSheetId="9">#REF!</definedName>
    <definedName name="l2a2p">#REF!</definedName>
    <definedName name="l2a2t" localSheetId="9">#REF!</definedName>
    <definedName name="l2a2t">#REF!</definedName>
    <definedName name="L2L" localSheetId="9">#REF!</definedName>
    <definedName name="L2L">#REF!</definedName>
    <definedName name="L3A1P" localSheetId="9">#REF!</definedName>
    <definedName name="L3A1P">#REF!</definedName>
    <definedName name="l3a1t" localSheetId="9">#REF!</definedName>
    <definedName name="l3a1t">#REF!</definedName>
    <definedName name="l3a2p" localSheetId="9">#REF!</definedName>
    <definedName name="l3a2p">#REF!</definedName>
    <definedName name="l3a2t" localSheetId="9">#REF!</definedName>
    <definedName name="l3a2t">#REF!</definedName>
    <definedName name="L3L" localSheetId="9">#REF!</definedName>
    <definedName name="L3L">#REF!</definedName>
    <definedName name="L4A1P" localSheetId="9">#REF!</definedName>
    <definedName name="L4A1P">#REF!</definedName>
    <definedName name="l4a1t" localSheetId="9">#REF!</definedName>
    <definedName name="l4a1t">#REF!</definedName>
    <definedName name="l4a2p" localSheetId="9">#REF!</definedName>
    <definedName name="l4a2p">#REF!</definedName>
    <definedName name="l4a2t" localSheetId="9">#REF!</definedName>
    <definedName name="l4a2t">#REF!</definedName>
    <definedName name="L4L" localSheetId="9">#REF!</definedName>
    <definedName name="L4L">#REF!</definedName>
    <definedName name="L5A1P" localSheetId="9">#REF!</definedName>
    <definedName name="L5A1P">#REF!</definedName>
    <definedName name="l5a1t" localSheetId="9">#REF!</definedName>
    <definedName name="l5a1t">#REF!</definedName>
    <definedName name="l5a2p" localSheetId="9">#REF!</definedName>
    <definedName name="l5a2p">#REF!</definedName>
    <definedName name="l5a2t" localSheetId="9">#REF!</definedName>
    <definedName name="l5a2t">#REF!</definedName>
    <definedName name="L6A1P" localSheetId="9">#REF!</definedName>
    <definedName name="L6A1P">#REF!</definedName>
    <definedName name="l6a1t" localSheetId="9">#REF!</definedName>
    <definedName name="l6a1t">#REF!</definedName>
    <definedName name="l6a2p" localSheetId="9">#REF!</definedName>
    <definedName name="l6a2p">#REF!</definedName>
    <definedName name="l6a2t" localSheetId="9">#REF!</definedName>
    <definedName name="l6a2t">#REF!</definedName>
    <definedName name="LA" localSheetId="9">#REF!</definedName>
    <definedName name="LA">#REF!</definedName>
    <definedName name="LA1P" localSheetId="9">#REF!</definedName>
    <definedName name="LA1P">#REF!</definedName>
    <definedName name="la1t" localSheetId="9">#REF!</definedName>
    <definedName name="la1t">#REF!</definedName>
    <definedName name="la2p" localSheetId="9">#REF!</definedName>
    <definedName name="la2p">#REF!</definedName>
    <definedName name="la2t" localSheetId="9">#REF!</definedName>
    <definedName name="la2t">#REF!</definedName>
    <definedName name="labordata" localSheetId="9">#REF!</definedName>
    <definedName name="labordata">#REF!</definedName>
    <definedName name="LAST" localSheetId="9">#REF!</definedName>
    <definedName name="LAST">#REF!</definedName>
    <definedName name="Lbox1" localSheetId="9">#REF!</definedName>
    <definedName name="Lbox1">#REF!</definedName>
    <definedName name="Lbox2" localSheetId="9">#REF!</definedName>
    <definedName name="Lbox2">#REF!</definedName>
    <definedName name="LC" localSheetId="9">#REF!</definedName>
    <definedName name="LC">#REF!</definedName>
    <definedName name="LEAN">[22]LEGEND!$D$149</definedName>
    <definedName name="Len" localSheetId="9">#REF!</definedName>
    <definedName name="Len">#REF!</definedName>
    <definedName name="LENGTH">#N/A</definedName>
    <definedName name="LF" localSheetId="9">#REF!</definedName>
    <definedName name="LF">#REF!</definedName>
    <definedName name="lf_block" localSheetId="9">#REF!</definedName>
    <definedName name="lf_block">#REF!</definedName>
    <definedName name="lf_val" localSheetId="9">#REF!</definedName>
    <definedName name="lf_val">#REF!</definedName>
    <definedName name="Lfd" localSheetId="9">#REF!</definedName>
    <definedName name="Lfd">#REF!</definedName>
    <definedName name="Lfd_h" localSheetId="9">#REF!</definedName>
    <definedName name="Lfd_h">#REF!</definedName>
    <definedName name="LFT" localSheetId="9">#REF!</definedName>
    <definedName name="LFT">#REF!</definedName>
    <definedName name="LH" localSheetId="9">#REF!</definedName>
    <definedName name="LH">#REF!</definedName>
    <definedName name="LH.4" localSheetId="9">#REF!</definedName>
    <definedName name="LH.4">#REF!</definedName>
    <definedName name="LH.7" localSheetId="9">#REF!</definedName>
    <definedName name="LH.7">#REF!</definedName>
    <definedName name="LHMP" localSheetId="9">#REF!</definedName>
    <definedName name="LHMP">#REF!</definedName>
    <definedName name="LI" localSheetId="9">BlankMacro1</definedName>
    <definedName name="LI">BlankMacro1</definedName>
    <definedName name="light">"Picture 1"</definedName>
    <definedName name="list" localSheetId="9">#REF!</definedName>
    <definedName name="list">#REF!</definedName>
    <definedName name="list01" localSheetId="9">#REF!</definedName>
    <definedName name="list01">#REF!</definedName>
    <definedName name="list02" localSheetId="9">#REF!</definedName>
    <definedName name="list02">#REF!</definedName>
    <definedName name="list03" localSheetId="9">#REF!</definedName>
    <definedName name="list03">#REF!</definedName>
    <definedName name="list04" localSheetId="9">#REF!</definedName>
    <definedName name="list04">#REF!</definedName>
    <definedName name="list05" localSheetId="9">#REF!</definedName>
    <definedName name="list05">#REF!</definedName>
    <definedName name="list06" localSheetId="9">#REF!</definedName>
    <definedName name="list06">#REF!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K" localSheetId="9">BlankMacro1</definedName>
    <definedName name="LK">BlankMacro1</definedName>
    <definedName name="LKI" localSheetId="9">BlankMacro1</definedName>
    <definedName name="LKI">BlankMacro1</definedName>
    <definedName name="LKU" localSheetId="9">BlankMacro1</definedName>
    <definedName name="LKU">BlankMacro1</definedName>
    <definedName name="LL">#N/A</definedName>
    <definedName name="LLF" localSheetId="9">#REF!</definedName>
    <definedName name="LLF">#REF!</definedName>
    <definedName name="LLFE">#N/A</definedName>
    <definedName name="LLFO" localSheetId="9">#REF!</definedName>
    <definedName name="LLFO">#REF!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L" localSheetId="9">#REF!</definedName>
    <definedName name="LLLL">#REF!</definedName>
    <definedName name="LMO" localSheetId="9">#REF!</definedName>
    <definedName name="LMO">#REF!</definedName>
    <definedName name="lnl" localSheetId="9">#REF!</definedName>
    <definedName name="lnl">#REF!</definedName>
    <definedName name="lns" localSheetId="9">#REF!</definedName>
    <definedName name="lns">#REF!</definedName>
    <definedName name="Lot" localSheetId="9">#REF!</definedName>
    <definedName name="Lot">#REF!</definedName>
    <definedName name="LotNumbering" localSheetId="9">#REF!</definedName>
    <definedName name="LotNumbering">#REF!</definedName>
    <definedName name="LotTF" localSheetId="9">#REF!</definedName>
    <definedName name="LotTF">#REF!</definedName>
    <definedName name="LP" localSheetId="9">BlankMacro1</definedName>
    <definedName name="LP">BlankMacro1</definedName>
    <definedName name="LP___4" localSheetId="9">#REF!</definedName>
    <definedName name="LP___4">#REF!</definedName>
    <definedName name="LPI" localSheetId="9">#REF!</definedName>
    <definedName name="LPI">#REF!</definedName>
    <definedName name="LS" localSheetId="9">#REF!</definedName>
    <definedName name="LS">#REF!</definedName>
    <definedName name="ls_ea" localSheetId="9">#REF!</definedName>
    <definedName name="ls_ea">#REF!</definedName>
    <definedName name="Lsd" localSheetId="9">#REF!</definedName>
    <definedName name="Lsd">#REF!</definedName>
    <definedName name="Lsd_h" localSheetId="9">#REF!</definedName>
    <definedName name="Lsd_h">#REF!</definedName>
    <definedName name="LSH" localSheetId="9">#REF!</definedName>
    <definedName name="LSH">#REF!</definedName>
    <definedName name="Lu" localSheetId="9">#REF!</definedName>
    <definedName name="Lu">#REF!</definedName>
    <definedName name="LUF" localSheetId="9">#REF!</definedName>
    <definedName name="LUF">#REF!</definedName>
    <definedName name="LWEB" localSheetId="9">#REF!</definedName>
    <definedName name="LWEB">#REF!</definedName>
    <definedName name="LWSALES" localSheetId="9">#REF!</definedName>
    <definedName name="LWSALES">#REF!</definedName>
    <definedName name="LX">[22]LEGEND!$D$10</definedName>
    <definedName name="LY">[22]LEGEND!$D$11</definedName>
    <definedName name="LYBin" localSheetId="9">#REF!</definedName>
    <definedName name="LYBin">#REF!</definedName>
    <definedName name="LYHolds" localSheetId="9">#REF!</definedName>
    <definedName name="LYHolds">#REF!</definedName>
    <definedName name="LYNet" localSheetId="9">#REF!</definedName>
    <definedName name="LYNet">#REF!</definedName>
    <definedName name="LYoos" localSheetId="9">#REF!</definedName>
    <definedName name="LYoos">#REF!</definedName>
    <definedName name="LYReselects" localSheetId="9">#REF!</definedName>
    <definedName name="LYReselects">#REF!</definedName>
    <definedName name="LYReturns" localSheetId="9">#REF!</definedName>
    <definedName name="LYReturns">#REF!</definedName>
    <definedName name="LYSales" localSheetId="9">#REF!</definedName>
    <definedName name="LYSales">#REF!</definedName>
    <definedName name="LYTotal" localSheetId="9">#REF!</definedName>
    <definedName name="LYTotal">#REF!</definedName>
    <definedName name="LZ">[22]LEGEND!$D$12</definedName>
    <definedName name="L형옹벽" localSheetId="9">[34]일위대가!#REF!</definedName>
    <definedName name="L형옹벽">[34]일위대가!#REF!</definedName>
    <definedName name="L형측구" localSheetId="9">#REF!</definedName>
    <definedName name="L형측구">#REF!</definedName>
    <definedName name="L형측구깨기" localSheetId="9">#REF!</definedName>
    <definedName name="L형측구깨기">#REF!</definedName>
    <definedName name="M" localSheetId="9">#REF!</definedName>
    <definedName name="M">#REF!</definedName>
    <definedName name="M_EF" localSheetId="9">#REF!</definedName>
    <definedName name="M_EF">#REF!</definedName>
    <definedName name="m_errchk" localSheetId="9">#REF!</definedName>
    <definedName name="m_errchk">#REF!</definedName>
    <definedName name="M1A1P" localSheetId="9">#REF!</definedName>
    <definedName name="M1A1P">#REF!</definedName>
    <definedName name="m1a1t" localSheetId="9">#REF!</definedName>
    <definedName name="m1a1t">#REF!</definedName>
    <definedName name="m1a2p" localSheetId="9">#REF!</definedName>
    <definedName name="m1a2p">#REF!</definedName>
    <definedName name="m1a2t" localSheetId="9">#REF!</definedName>
    <definedName name="m1a2t">#REF!</definedName>
    <definedName name="M2A1P" localSheetId="9">#REF!</definedName>
    <definedName name="M2A1P">#REF!</definedName>
    <definedName name="m2a1t" localSheetId="9">#REF!</definedName>
    <definedName name="m2a1t">#REF!</definedName>
    <definedName name="m2a2p" localSheetId="9">#REF!</definedName>
    <definedName name="m2a2p">#REF!</definedName>
    <definedName name="m2a2t" localSheetId="9">#REF!</definedName>
    <definedName name="m2a2t">#REF!</definedName>
    <definedName name="M3A1P" localSheetId="9">#REF!</definedName>
    <definedName name="M3A1P">#REF!</definedName>
    <definedName name="m3a1t" localSheetId="9">#REF!</definedName>
    <definedName name="m3a1t">#REF!</definedName>
    <definedName name="m3a2p" localSheetId="9">#REF!</definedName>
    <definedName name="m3a2p">#REF!</definedName>
    <definedName name="m3a2t" localSheetId="9">#REF!</definedName>
    <definedName name="m3a2t">#REF!</definedName>
    <definedName name="M4A1P" localSheetId="9">#REF!</definedName>
    <definedName name="M4A1P">#REF!</definedName>
    <definedName name="m4a1t" localSheetId="9">#REF!</definedName>
    <definedName name="m4a1t">#REF!</definedName>
    <definedName name="m4a2p" localSheetId="9">#REF!</definedName>
    <definedName name="m4a2p">#REF!</definedName>
    <definedName name="m4a2t" localSheetId="9">#REF!</definedName>
    <definedName name="m4a2t">#REF!</definedName>
    <definedName name="Macro1" localSheetId="9">#REF!</definedName>
    <definedName name="Macro1">#REF!</definedName>
    <definedName name="Macro2">[51]!Macro2</definedName>
    <definedName name="Macro3">[51]!Macro3</definedName>
    <definedName name="MaH" localSheetId="9">#REF!</definedName>
    <definedName name="MaH">#REF!</definedName>
    <definedName name="MAIN_COM_소계" localSheetId="9">#REF!</definedName>
    <definedName name="MAIN_COM_소계">#REF!</definedName>
    <definedName name="maintitle_top" localSheetId="9">#REF!</definedName>
    <definedName name="maintitle_top">#REF!</definedName>
    <definedName name="MARGINPLAN" localSheetId="9">#REF!</definedName>
    <definedName name="MARGINPLAN">#REF!</definedName>
    <definedName name="MARGINPROJ" localSheetId="9">#REF!</definedName>
    <definedName name="MARGINPROJ">#REF!</definedName>
    <definedName name="MB" localSheetId="9">BlankMacro1</definedName>
    <definedName name="MB">BlankMacro1</definedName>
    <definedName name="MB.1" localSheetId="9">#REF!</definedName>
    <definedName name="MB.1">#REF!</definedName>
    <definedName name="MB.2" localSheetId="9">#REF!</definedName>
    <definedName name="MB.2">#REF!</definedName>
    <definedName name="MC" localSheetId="9">BlankMacro1</definedName>
    <definedName name="MC">BlankMacro1</definedName>
    <definedName name="MCB" localSheetId="9">#REF!</definedName>
    <definedName name="MCB">#REF!</definedName>
    <definedName name="MCH" localSheetId="9">#REF!</definedName>
    <definedName name="MCH">#REF!</definedName>
    <definedName name="MCON" localSheetId="9">#REF!</definedName>
    <definedName name="MCON">#REF!</definedName>
    <definedName name="Md" localSheetId="9">#REF!</definedName>
    <definedName name="Md">#REF!</definedName>
    <definedName name="MENU1" localSheetId="9">#REF!</definedName>
    <definedName name="MENU1">#REF!</definedName>
    <definedName name="MENU2" localSheetId="9">#REF!</definedName>
    <definedName name="MENU2">#REF!</definedName>
    <definedName name="MF" localSheetId="9">BlankMacro1</definedName>
    <definedName name="MF">BlankMacro1</definedName>
    <definedName name="MG" localSheetId="9">BlankMacro1</definedName>
    <definedName name="MG">BlankMacro1</definedName>
    <definedName name="MGJ_diff" localSheetId="9">#REF!</definedName>
    <definedName name="MGJ_diff">#REF!</definedName>
    <definedName name="MGJ_disp" localSheetId="9">#REF!</definedName>
    <definedName name="MGJ_disp">#REF!</definedName>
    <definedName name="MGJtotal" localSheetId="9">#REF!</definedName>
    <definedName name="MGJtotal">#REF!</definedName>
    <definedName name="MH" localSheetId="9">BlankMacro1</definedName>
    <definedName name="MH">BlankMacro1</definedName>
    <definedName name="MID" localSheetId="9">#REF!</definedName>
    <definedName name="MID">#REF!</definedName>
    <definedName name="MJ" localSheetId="9">BlankMacro1</definedName>
    <definedName name="MJ">BlankMacro1</definedName>
    <definedName name="mjmj" hidden="1">#REF!</definedName>
    <definedName name="MK" localSheetId="9">BlankMacro1</definedName>
    <definedName name="MK">BlankMacro1</definedName>
    <definedName name="MKJ" localSheetId="9">BlankMacro1</definedName>
    <definedName name="MKJ">BlankMacro1</definedName>
    <definedName name="ML" localSheetId="9">BlankMacro1</definedName>
    <definedName name="ML">BlankMacro1</definedName>
    <definedName name="MLR" localSheetId="9">#REF!</definedName>
    <definedName name="MLR">#REF!</definedName>
    <definedName name="MLSS" localSheetId="9">#REF!</definedName>
    <definedName name="MLSS">#REF!</definedName>
    <definedName name="MLVSS" localSheetId="9">#REF!</definedName>
    <definedName name="MLVSS">#REF!</definedName>
    <definedName name="mm" localSheetId="9">#REF!</definedName>
    <definedName name="mm">#REF!</definedName>
    <definedName name="MMD">#N/A</definedName>
    <definedName name="MMJ" localSheetId="9">BlankMacro1</definedName>
    <definedName name="MMJ">BlankMacro1</definedName>
    <definedName name="MNB" localSheetId="9">#REF!</definedName>
    <definedName name="MNB">#REF!</definedName>
    <definedName name="MO" localSheetId="9">#REF!</definedName>
    <definedName name="MO">#REF!</definedName>
    <definedName name="MONEY" localSheetId="9">#REF!,#REF!</definedName>
    <definedName name="MONEY">#REF!,#REF!</definedName>
    <definedName name="monitor" localSheetId="9">#REF!</definedName>
    <definedName name="monitor">#REF!</definedName>
    <definedName name="MOO" localSheetId="9">[52]우각부보강!#REF!</definedName>
    <definedName name="MOO">[52]우각부보강!#REF!</definedName>
    <definedName name="MORTAR_18">[22]LEGEND!$E$185</definedName>
    <definedName name="MORTAR_24">[22]LEGEND!$E$165</definedName>
    <definedName name="MORTAR60">[22]LEGEND!$H$194</definedName>
    <definedName name="MOTOR" localSheetId="9">#REF!</definedName>
    <definedName name="MOTOR">#REF!</definedName>
    <definedName name="MOTOR__농형_전폐" localSheetId="9">#REF!</definedName>
    <definedName name="MOTOR__농형_전폐">#REF!</definedName>
    <definedName name="MP" localSheetId="9">#REF!</definedName>
    <definedName name="MP">#REF!</definedName>
    <definedName name="MQ" localSheetId="9">BlankMacro1</definedName>
    <definedName name="MQ">BlankMacro1</definedName>
    <definedName name="MR" localSheetId="9">BlankMacro1</definedName>
    <definedName name="MR">BlankMacro1</definedName>
    <definedName name="MS" localSheetId="9">#REF!</definedName>
    <definedName name="MS">#REF!</definedName>
    <definedName name="MT" localSheetId="9">#REF!</definedName>
    <definedName name="MT">#REF!</definedName>
    <definedName name="MTT" localSheetId="9">#REF!</definedName>
    <definedName name="MTT">#REF!</definedName>
    <definedName name="MUO_REA" localSheetId="9">#REF!</definedName>
    <definedName name="MUO_REA">#REF!</definedName>
    <definedName name="MUO_TOE" localSheetId="9">#REF!</definedName>
    <definedName name="MUO_TOE">#REF!</definedName>
    <definedName name="musu" localSheetId="9">#REF!</definedName>
    <definedName name="musu">#REF!</definedName>
    <definedName name="MV" localSheetId="9">BlankMacro1</definedName>
    <definedName name="MV">BlankMacro1</definedName>
    <definedName name="MW" localSheetId="9">BlankMacro1</definedName>
    <definedName name="MW">BlankMacro1</definedName>
    <definedName name="MX" localSheetId="9">#REF!</definedName>
    <definedName name="MX">#REF!</definedName>
    <definedName name="MYB.1" localSheetId="9">#REF!</definedName>
    <definedName name="MYB.1">#REF!</definedName>
    <definedName name="MYB.2" localSheetId="9">#REF!</definedName>
    <definedName name="MYB.2">#REF!</definedName>
    <definedName name="MYH" localSheetId="9">#REF!</definedName>
    <definedName name="MYH">#REF!</definedName>
    <definedName name="MZ" localSheetId="9">#REF!</definedName>
    <definedName name="MZ">#REF!</definedName>
    <definedName name="M당무게">[32]DATE!$E$24:$E$85</definedName>
    <definedName name="n" localSheetId="9">BlankMacro1</definedName>
    <definedName name="n">BlankMacro1</definedName>
    <definedName name="N_1" localSheetId="9">#REF!</definedName>
    <definedName name="N_1">#REF!</definedName>
    <definedName name="N_10" localSheetId="9">#REF!</definedName>
    <definedName name="N_10">#REF!</definedName>
    <definedName name="N_11" localSheetId="9">#REF!</definedName>
    <definedName name="N_11">#REF!</definedName>
    <definedName name="N_12" localSheetId="9">#REF!</definedName>
    <definedName name="N_12">#REF!</definedName>
    <definedName name="N_13" localSheetId="9">#REF!</definedName>
    <definedName name="N_13">#REF!</definedName>
    <definedName name="N_14" localSheetId="9">#REF!</definedName>
    <definedName name="N_14">#REF!</definedName>
    <definedName name="N_15" localSheetId="9">#REF!</definedName>
    <definedName name="N_15">#REF!</definedName>
    <definedName name="N_16" localSheetId="9">#REF!</definedName>
    <definedName name="N_16">#REF!</definedName>
    <definedName name="N_17" localSheetId="9">#REF!</definedName>
    <definedName name="N_17">#REF!</definedName>
    <definedName name="N_18" localSheetId="9">#REF!</definedName>
    <definedName name="N_18">#REF!</definedName>
    <definedName name="N_19" localSheetId="9">#REF!</definedName>
    <definedName name="N_19">#REF!</definedName>
    <definedName name="N_2" localSheetId="9">#REF!</definedName>
    <definedName name="N_2">#REF!</definedName>
    <definedName name="N_20" localSheetId="9">#REF!</definedName>
    <definedName name="N_20">#REF!</definedName>
    <definedName name="N_21" localSheetId="9">#REF!</definedName>
    <definedName name="N_21">#REF!</definedName>
    <definedName name="N_22" localSheetId="9">#REF!</definedName>
    <definedName name="N_22">#REF!</definedName>
    <definedName name="N_23" localSheetId="9">#REF!</definedName>
    <definedName name="N_23">#REF!</definedName>
    <definedName name="N_24" localSheetId="9">#REF!</definedName>
    <definedName name="N_24">#REF!</definedName>
    <definedName name="N_25" localSheetId="9">#REF!</definedName>
    <definedName name="N_25">#REF!</definedName>
    <definedName name="N_26" localSheetId="9">#REF!</definedName>
    <definedName name="N_26">#REF!</definedName>
    <definedName name="N_27" localSheetId="9">#REF!</definedName>
    <definedName name="N_27">#REF!</definedName>
    <definedName name="N_28" localSheetId="9">#REF!</definedName>
    <definedName name="N_28">#REF!</definedName>
    <definedName name="N_29" localSheetId="9">#REF!</definedName>
    <definedName name="N_29">#REF!</definedName>
    <definedName name="N_3" localSheetId="9">#REF!</definedName>
    <definedName name="N_3">#REF!</definedName>
    <definedName name="N_30" localSheetId="9">#REF!</definedName>
    <definedName name="N_30">#REF!</definedName>
    <definedName name="N_31" localSheetId="9">#REF!</definedName>
    <definedName name="N_31">#REF!</definedName>
    <definedName name="N_4" localSheetId="9">#REF!</definedName>
    <definedName name="N_4">#REF!</definedName>
    <definedName name="N_5" localSheetId="9">#REF!</definedName>
    <definedName name="N_5">#REF!</definedName>
    <definedName name="N_6" localSheetId="9">#REF!</definedName>
    <definedName name="N_6">#REF!</definedName>
    <definedName name="N_7" localSheetId="9">#REF!</definedName>
    <definedName name="N_7">#REF!</definedName>
    <definedName name="N_8" localSheetId="9">#REF!</definedName>
    <definedName name="N_8">#REF!</definedName>
    <definedName name="N_9" localSheetId="9">#REF!</definedName>
    <definedName name="N_9">#REF!</definedName>
    <definedName name="N_C" localSheetId="9">#REF!</definedName>
    <definedName name="N_C">#REF!</definedName>
    <definedName name="N_Q" localSheetId="9">#REF!</definedName>
    <definedName name="N_Q">#REF!</definedName>
    <definedName name="N_R" localSheetId="9">#REF!</definedName>
    <definedName name="N_R">#REF!</definedName>
    <definedName name="n_x" localSheetId="9">#REF!</definedName>
    <definedName name="n_x">#REF!</definedName>
    <definedName name="n_x1" localSheetId="9">#REF!</definedName>
    <definedName name="n_x1">#REF!</definedName>
    <definedName name="n_y" localSheetId="9">#REF!</definedName>
    <definedName name="n_y">#REF!</definedName>
    <definedName name="n_y1" localSheetId="9">#REF!</definedName>
    <definedName name="n_y1">#REF!</definedName>
    <definedName name="N01S" localSheetId="9">#REF!</definedName>
    <definedName name="N01S">#REF!</definedName>
    <definedName name="N1_" localSheetId="9">#REF!</definedName>
    <definedName name="N1_">#REF!</definedName>
    <definedName name="N1S" localSheetId="9">#REF!</definedName>
    <definedName name="N1S">#REF!</definedName>
    <definedName name="N2_" localSheetId="9">#REF!</definedName>
    <definedName name="N2_">#REF!</definedName>
    <definedName name="N2S" localSheetId="9">#REF!</definedName>
    <definedName name="N2S">#REF!</definedName>
    <definedName name="N3S" localSheetId="9">#REF!</definedName>
    <definedName name="N3S">#REF!</definedName>
    <definedName name="NBV" localSheetId="9">BlankMacro1</definedName>
    <definedName name="NBV">BlankMacro1</definedName>
    <definedName name="NC" localSheetId="9">#REF!</definedName>
    <definedName name="NC">#REF!</definedName>
    <definedName name="NCV" localSheetId="9">BlankMacro1</definedName>
    <definedName name="NCV">BlankMacro1</definedName>
    <definedName name="NDO" localSheetId="9">#REF!</definedName>
    <definedName name="NDO">#REF!</definedName>
    <definedName name="NEW" localSheetId="9">#REF!</definedName>
    <definedName name="NEW">#REF!</definedName>
    <definedName name="ＮＥＹＯＫ" localSheetId="9">#REF!</definedName>
    <definedName name="ＮＥＹＯＫ">#REF!</definedName>
    <definedName name="NFG" localSheetId="9">BlankMacro1</definedName>
    <definedName name="NFG">BlankMacro1</definedName>
    <definedName name="NFGH" localSheetId="9">BlankMacro1</definedName>
    <definedName name="NFGH">BlankMacro1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4N" localSheetId="9">#REF!</definedName>
    <definedName name="NH4N">#REF!</definedName>
    <definedName name="NHM" localSheetId="9">#REF!</definedName>
    <definedName name="NHM">#REF!</definedName>
    <definedName name="NI">[53]노임!$A:$B</definedName>
    <definedName name="NKL" localSheetId="9">BlankMacro1</definedName>
    <definedName name="NKL">BlankMacro1</definedName>
    <definedName name="NL" localSheetId="9">#REF!</definedName>
    <definedName name="NL">#REF!</definedName>
    <definedName name="nn" localSheetId="9">#REF!</definedName>
    <definedName name="nn">#REF!</definedName>
    <definedName name="nnhnhd" hidden="1">#REF!</definedName>
    <definedName name="NNN" localSheetId="9">#REF!</definedName>
    <definedName name="NNN">#REF!</definedName>
    <definedName name="NNNN">'[54]ABUT수량-A1'!$T$25</definedName>
    <definedName name="NO" localSheetId="9">#REF!</definedName>
    <definedName name="NO">#REF!</definedName>
    <definedName name="No_Actr" localSheetId="9">#REF!</definedName>
    <definedName name="No_Actr">#REF!</definedName>
    <definedName name="NO3eq" localSheetId="9">#REF!</definedName>
    <definedName name="NO3eq">#REF!</definedName>
    <definedName name="NOIM">[53]노임!$A$1:$B$17</definedName>
    <definedName name="NOMUBY" localSheetId="9">#REF!</definedName>
    <definedName name="NOMUBY">#REF!</definedName>
    <definedName name="NOR" localSheetId="9">#REF!</definedName>
    <definedName name="NOR">#REF!</definedName>
    <definedName name="NOT" localSheetId="9">#REF!</definedName>
    <definedName name="NOT">#REF!</definedName>
    <definedName name="NOTCH" localSheetId="9">#REF!</definedName>
    <definedName name="NOTCH">#REF!</definedName>
    <definedName name="now_ef" localSheetId="9">#REF!</definedName>
    <definedName name="now_ef">#REF!</definedName>
    <definedName name="now_iv" localSheetId="9">#REF!</definedName>
    <definedName name="now_iv">#REF!</definedName>
    <definedName name="Nox" localSheetId="9">#REF!</definedName>
    <definedName name="Nox">#REF!</definedName>
    <definedName name="NP" localSheetId="9">#REF!</definedName>
    <definedName name="NP">#REF!</definedName>
    <definedName name="NPANAL" localSheetId="9">#REF!</definedName>
    <definedName name="NPANAL">#REF!</definedName>
    <definedName name="NPI" localSheetId="9">#REF!</definedName>
    <definedName name="NPI">#REF!</definedName>
    <definedName name="NPZ" localSheetId="9">#REF!</definedName>
    <definedName name="NPZ">#REF!</definedName>
    <definedName name="NR" localSheetId="9">BlankMacro1</definedName>
    <definedName name="NR">BlankMacro1</definedName>
    <definedName name="NRN" localSheetId="9">#REF!</definedName>
    <definedName name="NRN">#REF!</definedName>
    <definedName name="NS" localSheetId="9">#REF!</definedName>
    <definedName name="NS">#REF!</definedName>
    <definedName name="NSH" localSheetId="9">#REF!</definedName>
    <definedName name="NSH">#REF!</definedName>
    <definedName name="NSO" localSheetId="9">#REF!</definedName>
    <definedName name="NSO">#REF!</definedName>
    <definedName name="NSUP" localSheetId="9">#REF!</definedName>
    <definedName name="NSUP">#REF!</definedName>
    <definedName name="Nsup1" localSheetId="9">#REF!</definedName>
    <definedName name="Nsup1">#REF!</definedName>
    <definedName name="NT" localSheetId="9">BlankMacro1</definedName>
    <definedName name="NT">BlankMacro1</definedName>
    <definedName name="NTFT" localSheetId="9">BlankMacro1</definedName>
    <definedName name="NTFT">BlankMacro1</definedName>
    <definedName name="NUMBER" localSheetId="9">#REF!</definedName>
    <definedName name="NUMBER">#REF!</definedName>
    <definedName name="Nx" localSheetId="9">#REF!</definedName>
    <definedName name="Nx">#REF!</definedName>
    <definedName name="NY" localSheetId="9">BlankMacro1</definedName>
    <definedName name="NY">BlankMacro1</definedName>
    <definedName name="NYDATA" localSheetId="9">#REF!</definedName>
    <definedName name="NYDATA">#REF!</definedName>
    <definedName name="n이" localSheetId="9">#REF!</definedName>
    <definedName name="n이">#REF!</definedName>
    <definedName name="n이_1" localSheetId="9">#REF!</definedName>
    <definedName name="n이_1">#REF!</definedName>
    <definedName name="n이_2" localSheetId="9">#REF!</definedName>
    <definedName name="n이_2">#REF!</definedName>
    <definedName name="n일" localSheetId="9">#REF!</definedName>
    <definedName name="n일">#REF!</definedName>
    <definedName name="o" localSheetId="9">BlankMacro1</definedName>
    <definedName name="o">BlankMacro1</definedName>
    <definedName name="OI" localSheetId="9">BlankMacro1</definedName>
    <definedName name="OI">BlankMacro1</definedName>
    <definedName name="OIU" localSheetId="9">BlankMacro1</definedName>
    <definedName name="OIU">BlankMacro1</definedName>
    <definedName name="OK" localSheetId="9">BlankMacro1</definedName>
    <definedName name="OK">BlankMacro1</definedName>
    <definedName name="OL" localSheetId="9">BlankMacro1</definedName>
    <definedName name="OL">BlankMacro1</definedName>
    <definedName name="OO">#N/A</definedName>
    <definedName name="OOO" localSheetId="9">#REF!</definedName>
    <definedName name="OOO">#REF!</definedName>
    <definedName name="oooo">'[55]ABUT수량-A1'!$T$25</definedName>
    <definedName name="ooooo" hidden="1">#REF!</definedName>
    <definedName name="ooop" localSheetId="9">#REF!</definedName>
    <definedName name="ooop">#REF!</definedName>
    <definedName name="oop" localSheetId="9">#REF!</definedName>
    <definedName name="oop">#REF!</definedName>
    <definedName name="OP" localSheetId="9">#REF!</definedName>
    <definedName name="OP">#REF!</definedName>
    <definedName name="or" localSheetId="9">[56]과천MAIN!#REF!</definedName>
    <definedName name="or">[56]과천MAIN!#REF!</definedName>
    <definedName name="OUT" localSheetId="9">#REF!</definedName>
    <definedName name="OUT">#REF!</definedName>
    <definedName name="OUTPUT" localSheetId="9">#REF!</definedName>
    <definedName name="OUTPUT">#REF!</definedName>
    <definedName name="p" localSheetId="9">BlankMacro1</definedName>
    <definedName name="p">BlankMacro1</definedName>
    <definedName name="P.E관" localSheetId="9">#REF!</definedName>
    <definedName name="P.E관">#REF!</definedName>
    <definedName name="P_1" localSheetId="9">#REF!</definedName>
    <definedName name="P_1">#REF!</definedName>
    <definedName name="P_2" localSheetId="9">#REF!</definedName>
    <definedName name="P_2">#REF!</definedName>
    <definedName name="P_3" localSheetId="9">#REF!</definedName>
    <definedName name="P_3">#REF!</definedName>
    <definedName name="P_4" localSheetId="9">#REF!</definedName>
    <definedName name="P_4">#REF!</definedName>
    <definedName name="P_A" localSheetId="9">#REF!</definedName>
    <definedName name="P_A">#REF!</definedName>
    <definedName name="P_D" localSheetId="9">#REF!</definedName>
    <definedName name="P_D">#REF!</definedName>
    <definedName name="P_E" localSheetId="9">#REF!</definedName>
    <definedName name="P_E">#REF!</definedName>
    <definedName name="P_H2" localSheetId="9">#REF!</definedName>
    <definedName name="P_H2">#REF!</definedName>
    <definedName name="P_NAME">[22]LEGEND!$D$5</definedName>
    <definedName name="P1X" localSheetId="9">#REF!</definedName>
    <definedName name="P1X">#REF!</definedName>
    <definedName name="P1Z" localSheetId="9">#REF!</definedName>
    <definedName name="P1Z">#REF!</definedName>
    <definedName name="P2X" localSheetId="9">#REF!</definedName>
    <definedName name="P2X">#REF!</definedName>
    <definedName name="P2Z" localSheetId="9">#REF!</definedName>
    <definedName name="P2Z">#REF!</definedName>
    <definedName name="PA" localSheetId="9">#REF!</definedName>
    <definedName name="PA">#REF!</definedName>
    <definedName name="PALLET" localSheetId="9">#REF!</definedName>
    <definedName name="PALLET">#REF!</definedName>
    <definedName name="PARAPET_H">[22]PARAMETER!$B$13</definedName>
    <definedName name="PARR" localSheetId="9">#REF!</definedName>
    <definedName name="PARR">#REF!</definedName>
    <definedName name="PARR1" localSheetId="9">#REF!</definedName>
    <definedName name="PARR1">#REF!</definedName>
    <definedName name="PARR2" localSheetId="9">#REF!</definedName>
    <definedName name="PARR2">#REF!</definedName>
    <definedName name="PARR3" localSheetId="9">#REF!</definedName>
    <definedName name="PARR3">#REF!</definedName>
    <definedName name="PARR4" localSheetId="9">#REF!</definedName>
    <definedName name="PARR4">#REF!</definedName>
    <definedName name="PARR5" localSheetId="9">#REF!</definedName>
    <definedName name="PARR5">#REF!</definedName>
    <definedName name="pass_x" localSheetId="9">#REF!</definedName>
    <definedName name="pass_x">#REF!</definedName>
    <definedName name="pass_x2" localSheetId="9">#REF!</definedName>
    <definedName name="pass_x2">#REF!</definedName>
    <definedName name="pass_x3" localSheetId="9">#REF!</definedName>
    <definedName name="pass_x3">#REF!</definedName>
    <definedName name="pass_x4" localSheetId="9">#REF!</definedName>
    <definedName name="pass_x4">#REF!</definedName>
    <definedName name="pastcod_blk" localSheetId="9">#REF!</definedName>
    <definedName name="pastcod_blk">#REF!</definedName>
    <definedName name="pastcod_pnt" localSheetId="9">#REF!</definedName>
    <definedName name="pastcod_pnt">#REF!</definedName>
    <definedName name="pa삼" localSheetId="9">#REF!</definedName>
    <definedName name="pa삼">#REF!</definedName>
    <definedName name="Pa오" localSheetId="9">#REF!</definedName>
    <definedName name="Pa오">#REF!</definedName>
    <definedName name="PB" localSheetId="9">#REF!</definedName>
    <definedName name="PB">#REF!</definedName>
    <definedName name="PBB" localSheetId="9">#REF!</definedName>
    <definedName name="PBB">#REF!</definedName>
    <definedName name="PC" localSheetId="9">#REF!</definedName>
    <definedName name="PC">#REF!</definedName>
    <definedName name="PCEN" localSheetId="9">#REF!</definedName>
    <definedName name="PCEN">#REF!</definedName>
    <definedName name="PD" localSheetId="9">#REF!</definedName>
    <definedName name="PD">#REF!</definedName>
    <definedName name="PDF" localSheetId="9">#REF!</definedName>
    <definedName name="PDF">#REF!</definedName>
    <definedName name="PDIA" localSheetId="9">#REF!</definedName>
    <definedName name="PDIA">#REF!</definedName>
    <definedName name="PE" localSheetId="9">BlankMacro1</definedName>
    <definedName name="PE">BlankMacro1</definedName>
    <definedName name="PE_FILM_ROOF">[22]LEGEND!$H$193</definedName>
    <definedName name="PE100C" localSheetId="9">[31]단가!#REF!</definedName>
    <definedName name="PE100C">[31]단가!#REF!</definedName>
    <definedName name="PE16C" localSheetId="9">[31]단가!#REF!</definedName>
    <definedName name="PE16C">[31]단가!#REF!</definedName>
    <definedName name="PE22C" localSheetId="9">[31]단가!#REF!</definedName>
    <definedName name="PE22C">[31]단가!#REF!</definedName>
    <definedName name="PE28C" localSheetId="9">[31]단가!#REF!</definedName>
    <definedName name="PE28C">[31]단가!#REF!</definedName>
    <definedName name="PE36C" localSheetId="9">[31]단가!#REF!</definedName>
    <definedName name="PE36C">[31]단가!#REF!</definedName>
    <definedName name="PE42C" localSheetId="9">[31]단가!#REF!</definedName>
    <definedName name="PE42C">[31]단가!#REF!</definedName>
    <definedName name="PE54C" localSheetId="9">[31]단가!#REF!</definedName>
    <definedName name="PE54C">[31]단가!#REF!</definedName>
    <definedName name="PEA" localSheetId="9">#REF!</definedName>
    <definedName name="PEA">#REF!</definedName>
    <definedName name="PEAK">#N/A</definedName>
    <definedName name="PEL" localSheetId="9">#REF!</definedName>
    <definedName name="PEL">#REF!</definedName>
    <definedName name="PERHKS" localSheetId="9">BlankMacro1</definedName>
    <definedName name="PERHKS">BlankMacro1</definedName>
    <definedName name="PersonSelectionRange" localSheetId="9">#REF!</definedName>
    <definedName name="PersonSelectionRange">#REF!</definedName>
    <definedName name="PES" localSheetId="9">#REF!</definedName>
    <definedName name="PES">#REF!</definedName>
    <definedName name="PE관보호공" localSheetId="9">#REF!</definedName>
    <definedName name="PE관보호공">#REF!</definedName>
    <definedName name="PF" localSheetId="9">#REF!</definedName>
    <definedName name="PF">#REF!</definedName>
    <definedName name="PFD" localSheetId="9">#REF!</definedName>
    <definedName name="PFD">#REF!</definedName>
    <definedName name="PG" localSheetId="9">BlankMacro1</definedName>
    <definedName name="PG">BlankMacro1</definedName>
    <definedName name="PH" localSheetId="9">#REF!</definedName>
    <definedName name="PH">#REF!</definedName>
    <definedName name="PHG" localSheetId="9">#REF!</definedName>
    <definedName name="PHG">#REF!</definedName>
    <definedName name="PI" localSheetId="9">BlankMacro1</definedName>
    <definedName name="PI">BlankMacro1</definedName>
    <definedName name="pi_e" localSheetId="9">#REF!</definedName>
    <definedName name="pi_e">#REF!</definedName>
    <definedName name="pi_ea" localSheetId="9">#REF!</definedName>
    <definedName name="pi_ea">#REF!</definedName>
    <definedName name="PIB">[44]단면검토!$K$4</definedName>
    <definedName name="PIBA">[44]설계조건!$I$41</definedName>
    <definedName name="piece" localSheetId="9">#REF!</definedName>
    <definedName name="piece">#REF!</definedName>
    <definedName name="PILE" localSheetId="9">#REF!</definedName>
    <definedName name="PILE">#REF!</definedName>
    <definedName name="PILE_EA">[22]LEGEND!$D$20</definedName>
    <definedName name="PILE_LENG">[22]LEGEND!$D$15</definedName>
    <definedName name="PILE_TYPE">[22]LEGEND!$D$13</definedName>
    <definedName name="PILEA" localSheetId="9">#REF!</definedName>
    <definedName name="PILEA">#REF!</definedName>
    <definedName name="PILEL" localSheetId="9">#REF!</definedName>
    <definedName name="PILEL">#REF!</definedName>
    <definedName name="PILEZ" localSheetId="9">#REF!</definedName>
    <definedName name="PILEZ">#REF!</definedName>
    <definedName name="pile길이" localSheetId="9">#REF!</definedName>
    <definedName name="pile길이">#REF!</definedName>
    <definedName name="PIPE40" localSheetId="9">#REF!</definedName>
    <definedName name="PIPE40">#REF!</definedName>
    <definedName name="PIS">[44]단면검토!$AA$4</definedName>
    <definedName name="PJ" localSheetId="9">#REF!</definedName>
    <definedName name="PJ">#REF!</definedName>
    <definedName name="PK" localSheetId="9">#REF!</definedName>
    <definedName name="PK">#REF!</definedName>
    <definedName name="PL" localSheetId="9">#REF!</definedName>
    <definedName name="PL">#REF!</definedName>
    <definedName name="PlanRate" localSheetId="9">#REF!</definedName>
    <definedName name="PlanRate">#REF!</definedName>
    <definedName name="PLINT_TITLES" localSheetId="9">#REF!</definedName>
    <definedName name="PLINT_TITLES">#REF!</definedName>
    <definedName name="PM" localSheetId="9">#REF!</definedName>
    <definedName name="PM">#REF!</definedName>
    <definedName name="PMS_BLK" localSheetId="9">#REF!</definedName>
    <definedName name="PMS_BLK">#REF!</definedName>
    <definedName name="PMS_C_CHK" localSheetId="9">#REF!</definedName>
    <definedName name="PMS_C_CHK">#REF!</definedName>
    <definedName name="PMS_CB_BLK" localSheetId="9">#REF!</definedName>
    <definedName name="PMS_CB_BLK">#REF!</definedName>
    <definedName name="PMS_CB_PNT" localSheetId="9">#REF!</definedName>
    <definedName name="PMS_CB_PNT">#REF!</definedName>
    <definedName name="PMS_CORD" localSheetId="9">#REF!</definedName>
    <definedName name="PMS_CORD">#REF!</definedName>
    <definedName name="PMS_CORDBOX" localSheetId="9">#REF!</definedName>
    <definedName name="PMS_CORDBOX">#REF!</definedName>
    <definedName name="PMS_GIHO" localSheetId="9">#REF!</definedName>
    <definedName name="PMS_GIHO">#REF!</definedName>
    <definedName name="PMS_GJNAME" localSheetId="9">#REF!</definedName>
    <definedName name="PMS_GJNAME">#REF!</definedName>
    <definedName name="PMS_T_CORD" localSheetId="9">#REF!</definedName>
    <definedName name="PMS_T_CORD">#REF!</definedName>
    <definedName name="PMS_TSUM" localSheetId="9">#REF!</definedName>
    <definedName name="PMS_TSUM">#REF!</definedName>
    <definedName name="PMS_VAR" localSheetId="9">#REF!</definedName>
    <definedName name="PMS_VAR">#REF!</definedName>
    <definedName name="PN" localSheetId="9">#REF!</definedName>
    <definedName name="PN">#REF!</definedName>
    <definedName name="PO" localSheetId="9">BlankMacro1</definedName>
    <definedName name="PO">BlankMacro1</definedName>
    <definedName name="poo" localSheetId="9">#REF!</definedName>
    <definedName name="poo">#REF!</definedName>
    <definedName name="popo" hidden="1">#REF!</definedName>
    <definedName name="POT_BEARING" localSheetId="9">#REF!</definedName>
    <definedName name="POT_BEARING">#REF!</definedName>
    <definedName name="PP">#N/A</definedName>
    <definedName name="PPP" localSheetId="9">#REF!</definedName>
    <definedName name="PPP">#REF!</definedName>
    <definedName name="pppp" localSheetId="9">#REF!</definedName>
    <definedName name="pppp">#REF!</definedName>
    <definedName name="ppppoi" hidden="1">#REF!</definedName>
    <definedName name="pppppo" hidden="1">#REF!</definedName>
    <definedName name="pppppp" localSheetId="9">#REF!</definedName>
    <definedName name="pppppp">#REF!</definedName>
    <definedName name="ppppppp" hidden="1">#REF!</definedName>
    <definedName name="ppppppppp" localSheetId="9">#REF!</definedName>
    <definedName name="ppppppppp">#REF!</definedName>
    <definedName name="ppppppppppppp" localSheetId="9">#REF!</definedName>
    <definedName name="ppppppppppppp">#REF!</definedName>
    <definedName name="ppppppppppppppp" localSheetId="9">#REF!</definedName>
    <definedName name="ppppppppppppppp">#REF!</definedName>
    <definedName name="PQ" localSheetId="9">#REF!</definedName>
    <definedName name="PQ">#REF!</definedName>
    <definedName name="PR" localSheetId="9">#REF!</definedName>
    <definedName name="PR">#REF!</definedName>
    <definedName name="PracRate" localSheetId="9">#REF!</definedName>
    <definedName name="PracRate">#REF!</definedName>
    <definedName name="PRC" localSheetId="9">#REF!</definedName>
    <definedName name="PRC">#REF!</definedName>
    <definedName name="PRDump" localSheetId="9">#REF!</definedName>
    <definedName name="PRDump">#REF!</definedName>
    <definedName name="Prel" localSheetId="9">#REF!</definedName>
    <definedName name="Prel">#REF!</definedName>
    <definedName name="prg" localSheetId="9">#REF!</definedName>
    <definedName name="prg">#REF!</definedName>
    <definedName name="price" localSheetId="9">#REF!</definedName>
    <definedName name="price">#REF!</definedName>
    <definedName name="prin" localSheetId="9">#REF!</definedName>
    <definedName name="prin">#REF!</definedName>
    <definedName name="PRIN_AREA" localSheetId="9">#REF!</definedName>
    <definedName name="PRIN_AREA">#REF!</definedName>
    <definedName name="PRINT" localSheetId="9">#REF!</definedName>
    <definedName name="PRINT">#REF!</definedName>
    <definedName name="_xlnm.Print_Area" localSheetId="9">'---(갑지)'!$A$1:$O$46</definedName>
    <definedName name="_xlnm.Print_Area" localSheetId="2">'01.설계서표지'!$A$1:$O$104</definedName>
    <definedName name="_xlnm.Print_Area" localSheetId="1">'2024 상반기(직종)'!$A$1:$Q$42</definedName>
    <definedName name="_xlnm.Print_Area" localSheetId="0">'24. 1. 2.'!$B$2:$FG$117</definedName>
    <definedName name="_xlnm.Print_Area" localSheetId="3">간지1!$A$1:$O$10</definedName>
    <definedName name="_xlnm.Print_Area" localSheetId="5">'간지1 (2)'!$A$1:$O$10</definedName>
    <definedName name="_xlnm.Print_Area" localSheetId="8">갑지!$A$1:$N$17</definedName>
    <definedName name="_xlnm.Print_Area" localSheetId="11">내역!$A$1:$M$30</definedName>
    <definedName name="_xlnm.Print_Area" localSheetId="16">운반거리조견표!$A$1:$W$15</definedName>
    <definedName name="_xlnm.Print_Area" localSheetId="10">원가!$A$1:$H$61</definedName>
    <definedName name="_xlnm.Print_Area">#REF!</definedName>
    <definedName name="PRINT_AREA_MI" localSheetId="9">#REF!</definedName>
    <definedName name="PRINT_AREA_MI">#REF!</definedName>
    <definedName name="PRINT_AREA_MI1" localSheetId="9">#REF!</definedName>
    <definedName name="PRINT_AREA_MI1">#REF!</definedName>
    <definedName name="Print_Area\C" localSheetId="9">#REF!</definedName>
    <definedName name="Print_Area\C">#REF!</definedName>
    <definedName name="Print_Area1" localSheetId="9">#REF!</definedName>
    <definedName name="Print_Area1">#REF!</definedName>
    <definedName name="PRINT_TILIES" localSheetId="9">#REF!,#REF!,#REF!,#REF!,#REF!</definedName>
    <definedName name="PRINT_TILIES">#REF!,#REF!,#REF!,#REF!,#REF!</definedName>
    <definedName name="PRINT_TILLES">[57]우수!$A$1:$IV$3,[57]우수!$A$1:$D$65536</definedName>
    <definedName name="PRINT_TILTES" localSheetId="9">#REF!</definedName>
    <definedName name="PRINT_TILTES">#REF!</definedName>
    <definedName name="PRINT_TITELS" localSheetId="9">#REF!</definedName>
    <definedName name="PRINT_TITELS">#REF!</definedName>
    <definedName name="PRINT_TITLE" localSheetId="9">#REF!</definedName>
    <definedName name="PRINT_TITLE">#REF!</definedName>
    <definedName name="_xlnm.Print_Titles" localSheetId="9">#REF!</definedName>
    <definedName name="_xlnm.Print_Titles" localSheetId="11">내역!$1:$2</definedName>
    <definedName name="_xlnm.Print_Titles">#REF!</definedName>
    <definedName name="PRINT_TITLES_MI" localSheetId="9">#REF!</definedName>
    <definedName name="PRINT_TITLES_MI">#REF!</definedName>
    <definedName name="PRINT_TITLS" localSheetId="9">#REF!</definedName>
    <definedName name="PRINT_TITLS">#REF!</definedName>
    <definedName name="print_tltes" localSheetId="9">#REF!</definedName>
    <definedName name="print_tltes">#REF!</definedName>
    <definedName name="Printed_Titles" localSheetId="9">#REF!</definedName>
    <definedName name="Printed_Titles">#REF!</definedName>
    <definedName name="printer" localSheetId="9">#REF!</definedName>
    <definedName name="printer">#REF!</definedName>
    <definedName name="PRINTER_AREA" localSheetId="9">#REF!</definedName>
    <definedName name="PRINTER_AREA">#REF!</definedName>
    <definedName name="printer_Titles" localSheetId="9">#REF!</definedName>
    <definedName name="printer_Titles">#REF!</definedName>
    <definedName name="printer_ttitle" localSheetId="9">#REF!</definedName>
    <definedName name="printer_ttitle">#REF!</definedName>
    <definedName name="projactiday" localSheetId="9">#REF!</definedName>
    <definedName name="projactiday">#REF!</definedName>
    <definedName name="projactiday2" localSheetId="9">#REF!</definedName>
    <definedName name="projactiday2">#REF!</definedName>
    <definedName name="projactiday3" localSheetId="9">#REF!</definedName>
    <definedName name="projactiday3">#REF!</definedName>
    <definedName name="projaddr" localSheetId="9">#REF!</definedName>
    <definedName name="projaddr">#REF!</definedName>
    <definedName name="projapprover" localSheetId="9">#REF!</definedName>
    <definedName name="projapprover">#REF!</definedName>
    <definedName name="projbuf_0" localSheetId="9">#REF!</definedName>
    <definedName name="projbuf_0">#REF!</definedName>
    <definedName name="projbuf_1" localSheetId="9">#REF!</definedName>
    <definedName name="projbuf_1">#REF!</definedName>
    <definedName name="projbuf_2" localSheetId="9">#REF!</definedName>
    <definedName name="projbuf_2">#REF!</definedName>
    <definedName name="projcalday" localSheetId="9">#REF!</definedName>
    <definedName name="projcalday">#REF!</definedName>
    <definedName name="projcompoday" localSheetId="9">#REF!</definedName>
    <definedName name="projcompoday">#REF!</definedName>
    <definedName name="projcomposer" localSheetId="9">#REF!</definedName>
    <definedName name="projcomposer">#REF!</definedName>
    <definedName name="projduration" localSheetId="9">#REF!</definedName>
    <definedName name="projduration">#REF!</definedName>
    <definedName name="PROJECT">[22]LEGEND!$D$4</definedName>
    <definedName name="Projects" localSheetId="9">#REF!</definedName>
    <definedName name="Projects">#REF!</definedName>
    <definedName name="projendday" localSheetId="9">#REF!</definedName>
    <definedName name="projendday">#REF!</definedName>
    <definedName name="projname" localSheetId="9">#REF!</definedName>
    <definedName name="projname">#REF!</definedName>
    <definedName name="projstday" localSheetId="9">#REF!</definedName>
    <definedName name="projstday">#REF!</definedName>
    <definedName name="projstday2" localSheetId="9">#REF!</definedName>
    <definedName name="projstday2">#REF!</definedName>
    <definedName name="projstday22" localSheetId="9">#REF!</definedName>
    <definedName name="projstday22">#REF!</definedName>
    <definedName name="projstday3" localSheetId="9">#REF!</definedName>
    <definedName name="projstday3">#REF!</definedName>
    <definedName name="PS" localSheetId="9">#REF!</definedName>
    <definedName name="PS">#REF!</definedName>
    <definedName name="PSS" localSheetId="9">#REF!</definedName>
    <definedName name="PSS">#REF!</definedName>
    <definedName name="PT" localSheetId="9">#REF!</definedName>
    <definedName name="PT">#REF!</definedName>
    <definedName name="PTK" localSheetId="9">#REF!</definedName>
    <definedName name="PTK">#REF!</definedName>
    <definedName name="PTT" localSheetId="9">#REF!</definedName>
    <definedName name="PTT">#REF!</definedName>
    <definedName name="PU" localSheetId="9">#REF!</definedName>
    <definedName name="PU">#REF!</definedName>
    <definedName name="PUMP" localSheetId="9">#REF!</definedName>
    <definedName name="PUMP">#REF!</definedName>
    <definedName name="PUU" localSheetId="9">#REF!</definedName>
    <definedName name="PUU">#REF!</definedName>
    <definedName name="PV" localSheetId="9">#REF!</definedName>
    <definedName name="PV">#REF!</definedName>
    <definedName name="PV100경" localSheetId="9">#REF!</definedName>
    <definedName name="PV100경">#REF!</definedName>
    <definedName name="PV100노" localSheetId="9">#REF!</definedName>
    <definedName name="PV100노">#REF!</definedName>
    <definedName name="PV100재" localSheetId="9">#REF!</definedName>
    <definedName name="PV100재">#REF!</definedName>
    <definedName name="PV150경" localSheetId="9">#REF!</definedName>
    <definedName name="PV150경">#REF!</definedName>
    <definedName name="PV150노" localSheetId="9">#REF!</definedName>
    <definedName name="PV150노">#REF!</definedName>
    <definedName name="PV150재" localSheetId="9">#REF!</definedName>
    <definedName name="PV150재">#REF!</definedName>
    <definedName name="PV40경" localSheetId="9">#REF!</definedName>
    <definedName name="PV40경">#REF!</definedName>
    <definedName name="PV40노" localSheetId="9">#REF!</definedName>
    <definedName name="PV40노">#REF!</definedName>
    <definedName name="PV40재" localSheetId="9">#REF!</definedName>
    <definedName name="PV40재">#REF!</definedName>
    <definedName name="PV50경" localSheetId="9">#REF!</definedName>
    <definedName name="PV50경">#REF!</definedName>
    <definedName name="PV50노" localSheetId="9">#REF!</definedName>
    <definedName name="PV50노">#REF!</definedName>
    <definedName name="PV50재" localSheetId="9">#REF!</definedName>
    <definedName name="PV50재">#REF!</definedName>
    <definedName name="PVCELBOW100" localSheetId="9">#REF!</definedName>
    <definedName name="PVCELBOW100">#REF!</definedName>
    <definedName name="PVCELBOW125" localSheetId="9">#REF!</definedName>
    <definedName name="PVCELBOW125">#REF!</definedName>
    <definedName name="PVCELBOW150" localSheetId="9">#REF!</definedName>
    <definedName name="PVCELBOW150">#REF!</definedName>
    <definedName name="PVCTEE150" localSheetId="9">#REF!</definedName>
    <definedName name="PVCTEE150">#REF!</definedName>
    <definedName name="PVC접합제" localSheetId="9">#REF!</definedName>
    <definedName name="PVC접합제">#REF!</definedName>
    <definedName name="PVC지수판" localSheetId="9">#REF!</definedName>
    <definedName name="PVC지수판">#REF!</definedName>
    <definedName name="PWP" localSheetId="9">#REF!</definedName>
    <definedName name="PWP">#REF!</definedName>
    <definedName name="PWS">[4]교각계산!$G$108</definedName>
    <definedName name="PWW" localSheetId="9">#REF!</definedName>
    <definedName name="PWW">#REF!</definedName>
    <definedName name="Px" localSheetId="9">#REF!</definedName>
    <definedName name="Px">#REF!</definedName>
    <definedName name="Pxa" localSheetId="9">#REF!</definedName>
    <definedName name="Pxa">#REF!</definedName>
    <definedName name="Pxan" localSheetId="9">#REF!</definedName>
    <definedName name="Pxan">#REF!</definedName>
    <definedName name="Pxh" localSheetId="9">#REF!</definedName>
    <definedName name="Pxh">#REF!</definedName>
    <definedName name="q" localSheetId="9">BlankMacro1</definedName>
    <definedName name="q">BlankMacro1</definedName>
    <definedName name="Q0" localSheetId="9">BlankMacro1</definedName>
    <definedName name="Q0">BlankMacro1</definedName>
    <definedName name="q1u" localSheetId="9">#REF!</definedName>
    <definedName name="q1u">#REF!</definedName>
    <definedName name="q3r" localSheetId="9">BlankMacro1</definedName>
    <definedName name="q3r">BlankMacro1</definedName>
    <definedName name="Q3WEE" localSheetId="9" hidden="1">{#N/A,#N/A,FALSE,"조골재"}</definedName>
    <definedName name="Q3WEE" localSheetId="14" hidden="1">{#N/A,#N/A,FALSE,"조골재"}</definedName>
    <definedName name="Q3WEE" hidden="1">{#N/A,#N/A,FALSE,"조골재"}</definedName>
    <definedName name="QA" localSheetId="9">#REF!</definedName>
    <definedName name="QA">#REF!</definedName>
    <definedName name="QAE" localSheetId="9">#REF!</definedName>
    <definedName name="QAE">#REF!</definedName>
    <definedName name="QAQA">'[42]ABUT수량-A1'!$T$25</definedName>
    <definedName name="QAWE" localSheetId="9">BlankMacro1</definedName>
    <definedName name="QAWE">BlankMacro1</definedName>
    <definedName name="qax" localSheetId="9">#REF!</definedName>
    <definedName name="qax">#REF!</definedName>
    <definedName name="qe" localSheetId="9">#REF!</definedName>
    <definedName name="qe">#REF!</definedName>
    <definedName name="Qe앨" localSheetId="9">#REF!</definedName>
    <definedName name="Qe앨">#REF!</definedName>
    <definedName name="QK" localSheetId="9">#REF!</definedName>
    <definedName name="QK">#REF!</definedName>
    <definedName name="QKQH" localSheetId="9">[58]내역!#REF!,[58]내역!#REF!,[58]내역!#REF!,[58]내역!#REF!</definedName>
    <definedName name="QKQH">[58]내역!#REF!,[58]내역!#REF!,[58]내역!#REF!,[58]내역!#REF!</definedName>
    <definedName name="qkqn" localSheetId="9">#REF!</definedName>
    <definedName name="qkqn">#REF!</definedName>
    <definedName name="QL">[44]설계조건!$Y$40</definedName>
    <definedName name="QLQL" localSheetId="9">#REF!</definedName>
    <definedName name="QLQL">#REF!</definedName>
    <definedName name="qor" localSheetId="9" hidden="1">#REF!</definedName>
    <definedName name="qor" localSheetId="14" hidden="1">#REF!</definedName>
    <definedName name="qor" hidden="1">#REF!</definedName>
    <definedName name="qq" localSheetId="9">#REF!</definedName>
    <definedName name="qq">#REF!</definedName>
    <definedName name="qqaa">'[55]ABUT수량-A1'!$T$25</definedName>
    <definedName name="qqq">'[59]ABUT수량-A1'!$T$25</definedName>
    <definedName name="QQQQ">'[60]ABUT수량-A1'!$T$25</definedName>
    <definedName name="qqqqq" localSheetId="9">#REF!</definedName>
    <definedName name="qqqqq">#REF!</definedName>
    <definedName name="qqqqqqqqqqqq" localSheetId="9">#REF!</definedName>
    <definedName name="qqqqqqqqqqqq">#REF!</definedName>
    <definedName name="qqqqqqqqqqqqqqqqqqqqqq" localSheetId="9">#REF!</definedName>
    <definedName name="qqqqqqqqqqqqqqqqqqqqqq">#REF!</definedName>
    <definedName name="QTY">#N/A</definedName>
    <definedName name="qu" localSheetId="9">#REF!</definedName>
    <definedName name="qu">#REF!</definedName>
    <definedName name="qw" localSheetId="9" hidden="1">{#N/A,#N/A,FALSE,"단가표지"}</definedName>
    <definedName name="qw" localSheetId="14" hidden="1">{#N/A,#N/A,FALSE,"단가표지"}</definedName>
    <definedName name="qw" hidden="1">{#N/A,#N/A,FALSE,"단가표지"}</definedName>
    <definedName name="qwe" localSheetId="9">#REF!</definedName>
    <definedName name="qwe">#REF!</definedName>
    <definedName name="QWQW">'[42]ABUT수량-A1'!$T$25</definedName>
    <definedName name="QWT" localSheetId="9">'[50]3련 BOX'!#REF!</definedName>
    <definedName name="QWT">'[50]3련 BOX'!#REF!</definedName>
    <definedName name="QX" localSheetId="9">#REF!</definedName>
    <definedName name="QX">#REF!</definedName>
    <definedName name="q디" localSheetId="9">#REF!</definedName>
    <definedName name="q디">#REF!</definedName>
    <definedName name="q앨" localSheetId="9">#REF!</definedName>
    <definedName name="q앨">#REF!</definedName>
    <definedName name="R_">#N/A</definedName>
    <definedName name="RAD" localSheetId="9">#REF!</definedName>
    <definedName name="RAD">#REF!</definedName>
    <definedName name="range_T" localSheetId="9">#REF!</definedName>
    <definedName name="range_T">#REF!</definedName>
    <definedName name="RAS" localSheetId="9">#REF!</definedName>
    <definedName name="RAS">#REF!</definedName>
    <definedName name="RATE" localSheetId="9">#REF!</definedName>
    <definedName name="RATE">#REF!</definedName>
    <definedName name="rate_top" localSheetId="9">#REF!</definedName>
    <definedName name="rate_top">#REF!</definedName>
    <definedName name="RAW" localSheetId="9">#REF!</definedName>
    <definedName name="RAW">#REF!</definedName>
    <definedName name="RawAgencyPrice" localSheetId="9">#REF!</definedName>
    <definedName name="RawAgencyPrice">#REF!</definedName>
    <definedName name="RBData" localSheetId="9">#REF!</definedName>
    <definedName name="RBData">#REF!</definedName>
    <definedName name="rcon" localSheetId="9">#REF!</definedName>
    <definedName name="rcon">#REF!</definedName>
    <definedName name="RD" localSheetId="9">#REF!</definedName>
    <definedName name="RD">#REF!</definedName>
    <definedName name="RE">[32]DATE!$E$24:$E$85</definedName>
    <definedName name="RecordCount" localSheetId="9">#REF!</definedName>
    <definedName name="RecordCount">#REF!</definedName>
    <definedName name="_xlnm.Recorder" localSheetId="9">#REF!</definedName>
    <definedName name="_xlnm.Recorder">#REF!</definedName>
    <definedName name="RED0.5">[22]LEGEND!$D$174</definedName>
    <definedName name="RED1.0">[22]LEGEND!$D$175</definedName>
    <definedName name="ref" localSheetId="9">#REF!</definedName>
    <definedName name="ref">#REF!</definedName>
    <definedName name="REF_6" localSheetId="9">#REF!</definedName>
    <definedName name="REF_6">#REF!</definedName>
    <definedName name="REF_F" localSheetId="9">#REF!</definedName>
    <definedName name="REF_F">#REF!</definedName>
    <definedName name="REF_G" localSheetId="9">#REF!</definedName>
    <definedName name="REF_G">#REF!</definedName>
    <definedName name="REF_H" localSheetId="9">#REF!</definedName>
    <definedName name="REF_H">#REF!</definedName>
    <definedName name="REF_J" localSheetId="9">#REF!</definedName>
    <definedName name="REF_J">#REF!</definedName>
    <definedName name="REF_L" localSheetId="9">#REF!</definedName>
    <definedName name="REF_L">#REF!</definedName>
    <definedName name="REF_O" localSheetId="9">#REF!</definedName>
    <definedName name="REF_O">#REF!</definedName>
    <definedName name="REF_Q" localSheetId="9">#REF!</definedName>
    <definedName name="REF_Q">#REF!</definedName>
    <definedName name="RefBlock" localSheetId="9">#REF!</definedName>
    <definedName name="RefBlock">#REF!</definedName>
    <definedName name="REMARKS">#N/A</definedName>
    <definedName name="RERE" hidden="1">#REF!</definedName>
    <definedName name="rererere" hidden="1">#REF!</definedName>
    <definedName name="Reselects" localSheetId="9">#REF!</definedName>
    <definedName name="Reselects">#REF!</definedName>
    <definedName name="REW" localSheetId="9">BlankMacro1</definedName>
    <definedName name="REW">BlankMacro1</definedName>
    <definedName name="rey" localSheetId="9">{"Book1","부대-(표지판,데리,가드).xls","부대-(낙,차,중분대).xls"}</definedName>
    <definedName name="rey">{"Book1","부대-(표지판,데리,가드).xls","부대-(낙,차,중분대).xls"}</definedName>
    <definedName name="rff" localSheetId="9">[33]을!#REF!</definedName>
    <definedName name="rff">[33]을!#REF!</definedName>
    <definedName name="RFYIFIOYGOPIO" localSheetId="9" hidden="1">#REF!</definedName>
    <definedName name="RFYIFIOYGOPIO" localSheetId="14" hidden="1">#REF!</definedName>
    <definedName name="RFYIFIOYGOPIO" hidden="1">#REF!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.4" localSheetId="9">#REF!</definedName>
    <definedName name="RH.4">#REF!</definedName>
    <definedName name="RH.7" localSheetId="9">#REF!</definedName>
    <definedName name="RH.7">#REF!</definedName>
    <definedName name="rhf" hidden="1">#REF!</definedName>
    <definedName name="RL" localSheetId="9">#REF!</definedName>
    <definedName name="RL">#REF!</definedName>
    <definedName name="RL5D">[4]교각계산!$K$98</definedName>
    <definedName name="rlr" localSheetId="9">#REF!</definedName>
    <definedName name="rlr">#REF!</definedName>
    <definedName name="Rl이" localSheetId="9">#REF!</definedName>
    <definedName name="Rl이">#REF!</definedName>
    <definedName name="Rl일" localSheetId="9">#REF!</definedName>
    <definedName name="Rl일">#REF!</definedName>
    <definedName name="rmr" localSheetId="9">#REF!</definedName>
    <definedName name="rmr">#REF!</definedName>
    <definedName name="RN" localSheetId="9">#REF!</definedName>
    <definedName name="RN">#REF!</definedName>
    <definedName name="ro" localSheetId="9">#REF!</definedName>
    <definedName name="ro">#REF!</definedName>
    <definedName name="ROCK1" localSheetId="9">#REF!</definedName>
    <definedName name="ROCK1">#REF!</definedName>
    <definedName name="rock1_e" localSheetId="9">#REF!</definedName>
    <definedName name="rock1_e">#REF!</definedName>
    <definedName name="rock1_ea" localSheetId="9">#REF!</definedName>
    <definedName name="rock1_ea">#REF!</definedName>
    <definedName name="ROCK2" localSheetId="9">#REF!</definedName>
    <definedName name="ROCK2">#REF!</definedName>
    <definedName name="rock2_e" localSheetId="9">#REF!</definedName>
    <definedName name="rock2_e">#REF!</definedName>
    <definedName name="rock2_ea" localSheetId="9">#REF!</definedName>
    <definedName name="rock2_ea">#REF!</definedName>
    <definedName name="ROCK3" localSheetId="9">#REF!</definedName>
    <definedName name="ROCK3">#REF!</definedName>
    <definedName name="rock3_e" localSheetId="9">#REF!</definedName>
    <definedName name="rock3_e">#REF!</definedName>
    <definedName name="rock3_ea" localSheetId="9">#REF!</definedName>
    <definedName name="rock3_ea">#REF!</definedName>
    <definedName name="ROCK4" localSheetId="9">#REF!</definedName>
    <definedName name="ROCK4">#REF!</definedName>
    <definedName name="rock4_e" localSheetId="9">#REF!</definedName>
    <definedName name="rock4_e">#REF!</definedName>
    <definedName name="rock4_ea" localSheetId="9">#REF!</definedName>
    <definedName name="rock4_ea">#REF!</definedName>
    <definedName name="ROCKWOOL">[22]LEGEND!$D$179</definedName>
    <definedName name="ROOF_FIN">[22]LEGEND!$D$44</definedName>
    <definedName name="rounddown" localSheetId="9">#REF!</definedName>
    <definedName name="rounddown">#REF!</definedName>
    <definedName name="rp" localSheetId="9">#REF!</definedName>
    <definedName name="rp">#REF!</definedName>
    <definedName name="RPE" localSheetId="9">#REF!</definedName>
    <definedName name="RPE">#REF!</definedName>
    <definedName name="RR" localSheetId="9">#REF!</definedName>
    <definedName name="RR">#REF!</definedName>
    <definedName name="RRR" localSheetId="9">[52]우각부보강!#REF!</definedName>
    <definedName name="RRR">[52]우각부보강!#REF!</definedName>
    <definedName name="rrrrr" localSheetId="9">#REF!</definedName>
    <definedName name="rrrrr">#REF!</definedName>
    <definedName name="rrrrrr" localSheetId="9">#REF!</definedName>
    <definedName name="rrrrrr">#REF!</definedName>
    <definedName name="rrrrrrrr" localSheetId="9">#REF!</definedName>
    <definedName name="rrrrrrrr">#REF!</definedName>
    <definedName name="rryj" localSheetId="9">#REF!</definedName>
    <definedName name="rryj">#REF!</definedName>
    <definedName name="RS" localSheetId="9">BlankMacro1</definedName>
    <definedName name="RS">BlankMacro1</definedName>
    <definedName name="RSI" localSheetId="9">'[61]MEXICO-C'!#REF!</definedName>
    <definedName name="RSI">'[61]MEXICO-C'!#REF!</definedName>
    <definedName name="RSS" localSheetId="9">#REF!</definedName>
    <definedName name="RSS">#REF!</definedName>
    <definedName name="Rtable" localSheetId="9">'[62]내역(한신APT)'!#REF!</definedName>
    <definedName name="Rtable">'[62]내역(한신APT)'!#REF!</definedName>
    <definedName name="rtrtr" hidden="1">#REF!</definedName>
    <definedName name="rtt" localSheetId="9">#REF!</definedName>
    <definedName name="rtt">#REF!</definedName>
    <definedName name="RWE" localSheetId="9">BlankMacro1</definedName>
    <definedName name="RWE">BlankMacro1</definedName>
    <definedName name="rα" localSheetId="9">#REF!</definedName>
    <definedName name="rα">#REF!</definedName>
    <definedName name="rβ" localSheetId="9">#REF!</definedName>
    <definedName name="rβ">#REF!</definedName>
    <definedName name="rγ" localSheetId="9">#REF!</definedName>
    <definedName name="rγ">#REF!</definedName>
    <definedName name="rδ" localSheetId="9">#REF!</definedName>
    <definedName name="rδ">#REF!</definedName>
    <definedName name="rπ" localSheetId="9">#REF!</definedName>
    <definedName name="rπ">#REF!</definedName>
    <definedName name="rφ" localSheetId="9">#REF!</definedName>
    <definedName name="rφ">#REF!</definedName>
    <definedName name="s" localSheetId="9">[38]일위대가!#REF!</definedName>
    <definedName name="s">[38]일위대가!#REF!</definedName>
    <definedName name="S.1" localSheetId="9">#REF!</definedName>
    <definedName name="S.1">#REF!</definedName>
    <definedName name="S.2" localSheetId="9">#REF!</definedName>
    <definedName name="S.2">#REF!</definedName>
    <definedName name="S.3" localSheetId="9">#REF!</definedName>
    <definedName name="S.3">#REF!</definedName>
    <definedName name="S.4" localSheetId="9">#REF!</definedName>
    <definedName name="S.4">#REF!</definedName>
    <definedName name="S_1" localSheetId="9">#REF!</definedName>
    <definedName name="S_1">#REF!</definedName>
    <definedName name="S_BB" localSheetId="9">#REF!</definedName>
    <definedName name="S_BB">#REF!</definedName>
    <definedName name="S_BU" localSheetId="9">#REF!</definedName>
    <definedName name="S_BU">#REF!</definedName>
    <definedName name="S_EF" localSheetId="9">#REF!</definedName>
    <definedName name="S_EF">#REF!</definedName>
    <definedName name="S_P" localSheetId="9">#REF!</definedName>
    <definedName name="S_P">#REF!</definedName>
    <definedName name="S_W시험사" localSheetId="9">#REF!</definedName>
    <definedName name="S_W시험사">#REF!</definedName>
    <definedName name="S2L" localSheetId="9">#REF!</definedName>
    <definedName name="S2L">#REF!</definedName>
    <definedName name="SA" localSheetId="9">BlankMacro1</definedName>
    <definedName name="SA">BlankMacro1</definedName>
    <definedName name="SADE" localSheetId="9">#REF!</definedName>
    <definedName name="SADE">#REF!</definedName>
    <definedName name="SADF" localSheetId="9">BlankMacro1</definedName>
    <definedName name="SADF">BlankMacro1</definedName>
    <definedName name="sae" localSheetId="9">BlankMacro1</definedName>
    <definedName name="sae">BlankMacro1</definedName>
    <definedName name="safasfd" localSheetId="9">#REF!</definedName>
    <definedName name="safasfd">#REF!</definedName>
    <definedName name="safxzcx" localSheetId="9">#REF!</definedName>
    <definedName name="safxzcx">#REF!</definedName>
    <definedName name="SALESPLAN" localSheetId="9">#REF!</definedName>
    <definedName name="SALESPLAN">#REF!</definedName>
    <definedName name="SALI" localSheetId="9">#REF!</definedName>
    <definedName name="SALI">#REF!</definedName>
    <definedName name="SAN" localSheetId="9">[33]을!#REF!</definedName>
    <definedName name="SAN">[33]을!#REF!</definedName>
    <definedName name="SAO_pnt" localSheetId="9">#REF!</definedName>
    <definedName name="SAO_pnt">#REF!</definedName>
    <definedName name="SASL" localSheetId="9">'[50]3련 BOX'!#REF!</definedName>
    <definedName name="SASL">'[50]3련 BOX'!#REF!</definedName>
    <definedName name="sb_공통공사비" localSheetId="9">#REF!</definedName>
    <definedName name="sb_공통공사비">#REF!</definedName>
    <definedName name="sb_단위시설별공사비" localSheetId="9">#REF!</definedName>
    <definedName name="sb_단위시설별공사비">#REF!</definedName>
    <definedName name="sb_제잡비" localSheetId="9">#REF!</definedName>
    <definedName name="sb_제잡비">#REF!</definedName>
    <definedName name="sb010_가설공사_1" localSheetId="9">#REF!</definedName>
    <definedName name="sb010_가설공사_1">#REF!</definedName>
    <definedName name="sb020_가설공사_2" localSheetId="9">#REF!</definedName>
    <definedName name="sb020_가설공사_2">#REF!</definedName>
    <definedName name="sb030_공통장비비" localSheetId="9">#REF!</definedName>
    <definedName name="sb030_공통장비비">#REF!</definedName>
    <definedName name="sb040_현장관리비" localSheetId="9">#REF!</definedName>
    <definedName name="sb040_현장관리비">#REF!</definedName>
    <definedName name="sb050_기타공통비" localSheetId="9">#REF!</definedName>
    <definedName name="sb050_기타공통비">#REF!</definedName>
    <definedName name="sb101_토공사" localSheetId="9">#REF!</definedName>
    <definedName name="sb101_토공사">#REF!</definedName>
    <definedName name="sb102_지정공사" localSheetId="9">#REF!</definedName>
    <definedName name="sb102_지정공사">#REF!</definedName>
    <definedName name="sb103_철근콘크리트공사" localSheetId="9">#REF!</definedName>
    <definedName name="sb103_철근콘크리트공사">#REF!</definedName>
    <definedName name="sb104_철골공사" localSheetId="9">#REF!</definedName>
    <definedName name="sb104_철골공사">#REF!</definedName>
    <definedName name="sb105_조적공사" localSheetId="9">#REF!</definedName>
    <definedName name="sb105_조적공사">#REF!</definedName>
    <definedName name="sb106_미장공사" localSheetId="9">#REF!</definedName>
    <definedName name="sb106_미장공사">#REF!</definedName>
    <definedName name="sb107_방수공사" localSheetId="9">#REF!</definedName>
    <definedName name="sb107_방수공사">#REF!</definedName>
    <definedName name="sb108_목공사" localSheetId="9">#REF!</definedName>
    <definedName name="sb108_목공사">#REF!</definedName>
    <definedName name="sb109_금속공사" localSheetId="9">#REF!</definedName>
    <definedName name="sb109_금속공사">#REF!</definedName>
    <definedName name="sb110_지붕및홈통공사" localSheetId="9">#REF!</definedName>
    <definedName name="sb110_지붕및홈통공사">#REF!</definedName>
    <definedName name="sb111_문_셔터_부속자재" localSheetId="9">#REF!</definedName>
    <definedName name="sb111_문_셔터_부속자재">#REF!</definedName>
    <definedName name="sb112_창_창호추가공사" localSheetId="9">#REF!</definedName>
    <definedName name="sb112_창_창호추가공사">#REF!</definedName>
    <definedName name="sb113_유리공사" localSheetId="9">#REF!</definedName>
    <definedName name="sb113_유리공사">#REF!</definedName>
    <definedName name="sb114_타일및돌공사" localSheetId="9">#REF!</definedName>
    <definedName name="sb114_타일및돌공사">#REF!</definedName>
    <definedName name="sb115_도장공사" localSheetId="9">#REF!</definedName>
    <definedName name="sb115_도장공사">#REF!</definedName>
    <definedName name="sb116_수장공사_1" localSheetId="9">#REF!</definedName>
    <definedName name="sb116_수장공사_1">#REF!</definedName>
    <definedName name="sb117_수장공사_2" localSheetId="9">#REF!</definedName>
    <definedName name="sb117_수장공사_2">#REF!</definedName>
    <definedName name="sb118_실내설비공사" localSheetId="9">#REF!</definedName>
    <definedName name="sb118_실내설비공사">#REF!</definedName>
    <definedName name="sb201_창고" localSheetId="9">#REF!</definedName>
    <definedName name="sb201_창고">#REF!</definedName>
    <definedName name="sb202_경비실" localSheetId="9">#REF!</definedName>
    <definedName name="sb202_경비실">#REF!</definedName>
    <definedName name="sb203_기타경비시설" localSheetId="9">#REF!</definedName>
    <definedName name="sb203_기타경비시설">#REF!</definedName>
    <definedName name="sb204_차고" localSheetId="9">#REF!</definedName>
    <definedName name="sb204_차고">#REF!</definedName>
    <definedName name="sb301_정화조공사" localSheetId="9">#REF!</definedName>
    <definedName name="sb301_정화조공사">#REF!</definedName>
    <definedName name="sb302_우수맨홀" localSheetId="9">#REF!</definedName>
    <definedName name="sb302_우수맨홀">#REF!</definedName>
    <definedName name="sb303_우수배수관설치" localSheetId="9">#REF!</definedName>
    <definedName name="sb303_우수배수관설치">#REF!</definedName>
    <definedName name="sb401_굴취" localSheetId="9">#REF!</definedName>
    <definedName name="sb401_굴취">#REF!</definedName>
    <definedName name="sb402_식재_파종" localSheetId="9">#REF!</definedName>
    <definedName name="sb402_식재_파종">#REF!</definedName>
    <definedName name="sb403_식재관련_부대공" localSheetId="9">#REF!</definedName>
    <definedName name="sb403_식재관련_부대공">#REF!</definedName>
    <definedName name="sb404_조경시설물공사" localSheetId="9">#REF!</definedName>
    <definedName name="sb404_조경시설물공사">#REF!</definedName>
    <definedName name="sb501_문_문주_설치" localSheetId="9">#REF!</definedName>
    <definedName name="sb501_문_문주_설치">#REF!</definedName>
    <definedName name="sb502_울타리_담장설치" localSheetId="9">#REF!</definedName>
    <definedName name="sb502_울타리_담장설치">#REF!</definedName>
    <definedName name="sb503_기타경계시설" localSheetId="9">#REF!</definedName>
    <definedName name="sb503_기타경계시설">#REF!</definedName>
    <definedName name="sb601_해체_철거공사" localSheetId="9">#REF!</definedName>
    <definedName name="sb601_해체_철거공사">#REF!</definedName>
    <definedName name="sb602_보수_및_이전공사" localSheetId="9">#REF!</definedName>
    <definedName name="sb602_보수_및_이전공사">#REF!</definedName>
    <definedName name="SC_pnt" localSheetId="9">#REF!</definedName>
    <definedName name="SC_pnt">#REF!</definedName>
    <definedName name="SC_pnt_blk" localSheetId="9">#REF!</definedName>
    <definedName name="SC_pnt_blk">#REF!</definedName>
    <definedName name="sche_buf1" localSheetId="9">#REF!</definedName>
    <definedName name="sche_buf1">#REF!</definedName>
    <definedName name="sche_buf2" localSheetId="9">#REF!</definedName>
    <definedName name="sche_buf2">#REF!</definedName>
    <definedName name="sche_buf3" localSheetId="9">#REF!</definedName>
    <definedName name="sche_buf3">#REF!</definedName>
    <definedName name="sche_duration" localSheetId="9">#REF!</definedName>
    <definedName name="sche_duration">#REF!</definedName>
    <definedName name="sche_endday" localSheetId="9">#REF!</definedName>
    <definedName name="sche_endday">#REF!</definedName>
    <definedName name="sche_projname" localSheetId="9">#REF!</definedName>
    <definedName name="sche_projname">#REF!</definedName>
    <definedName name="sche_stday" localSheetId="9">#REF!</definedName>
    <definedName name="sche_stday">#REF!</definedName>
    <definedName name="ScheChange_Cri" localSheetId="9">#REF!</definedName>
    <definedName name="ScheChange_Cri">#REF!</definedName>
    <definedName name="ScheChange_Out" localSheetId="9">#REF!</definedName>
    <definedName name="ScheChange_Out">#REF!</definedName>
    <definedName name="SCK" localSheetId="9">#REF!</definedName>
    <definedName name="SCK">#REF!</definedName>
    <definedName name="SCO_acti_addr" localSheetId="9">#REF!</definedName>
    <definedName name="SCO_acti_addr">#REF!</definedName>
    <definedName name="SCO_acti_pnt" localSheetId="9">#REF!</definedName>
    <definedName name="SCO_acti_pnt">#REF!</definedName>
    <definedName name="SCO_pnt" localSheetId="9">#REF!</definedName>
    <definedName name="SCO_pnt">#REF!</definedName>
    <definedName name="SCODcr" localSheetId="9">#REF!</definedName>
    <definedName name="SCODcr">#REF!</definedName>
    <definedName name="scri_out" localSheetId="9">#REF!</definedName>
    <definedName name="scri_out">#REF!</definedName>
    <definedName name="scri_top" localSheetId="9">#REF!</definedName>
    <definedName name="scri_top">#REF!</definedName>
    <definedName name="SD" localSheetId="9">BlankMacro1</definedName>
    <definedName name="SD">BlankMacro1</definedName>
    <definedName name="sda" localSheetId="9">#REF!</definedName>
    <definedName name="sda">#REF!</definedName>
    <definedName name="SDAGG" localSheetId="9">BlankMacro1</definedName>
    <definedName name="SDAGG">BlankMacro1</definedName>
    <definedName name="SDCFG\" localSheetId="9" hidden="1">{#N/A,#N/A,FALSE,"운반시간"}</definedName>
    <definedName name="SDCFG\" localSheetId="14" hidden="1">{#N/A,#N/A,FALSE,"운반시간"}</definedName>
    <definedName name="SDCFG\" hidden="1">{#N/A,#N/A,FALSE,"운반시간"}</definedName>
    <definedName name="SDD" localSheetId="9">BlankMacro1</definedName>
    <definedName name="SDD">BlankMacro1</definedName>
    <definedName name="SDDFD" hidden="1">{#N/A,#N/A,FALSE,"배수1"}</definedName>
    <definedName name="SDDG" localSheetId="9">BlankMacro1</definedName>
    <definedName name="SDDG">BlankMacro1</definedName>
    <definedName name="sde" localSheetId="9">BlankMacro1</definedName>
    <definedName name="sde">BlankMacro1</definedName>
    <definedName name="SDF" localSheetId="9">#REF!</definedName>
    <definedName name="SDF">#REF!</definedName>
    <definedName name="sdfa" localSheetId="9">BlankMacro1</definedName>
    <definedName name="sdfa">BlankMacro1</definedName>
    <definedName name="sdfas" localSheetId="9">#REF!</definedName>
    <definedName name="sdfas">#REF!</definedName>
    <definedName name="SDFDFD" hidden="1">{#N/A,#N/A,FALSE,"운반시간"}</definedName>
    <definedName name="SDFF" localSheetId="9">BlankMacro1</definedName>
    <definedName name="SDFF">BlankMacro1</definedName>
    <definedName name="sdfg">'[55]ABUT수량-A1'!$T$25</definedName>
    <definedName name="sdfsa" localSheetId="9">#REF!</definedName>
    <definedName name="sdfsa">#REF!</definedName>
    <definedName name="sdfsafd" localSheetId="9">#REF!</definedName>
    <definedName name="sdfsafd">#REF!</definedName>
    <definedName name="sdg" localSheetId="9" hidden="1">#REF!</definedName>
    <definedName name="sdg" localSheetId="14" hidden="1">#REF!</definedName>
    <definedName name="sdg" hidden="1">#REF!</definedName>
    <definedName name="sdgdsa" localSheetId="9">BlankMacro1</definedName>
    <definedName name="sdgdsa">BlankMacro1</definedName>
    <definedName name="SDNR" localSheetId="9">#REF!</definedName>
    <definedName name="SDNR">#REF!</definedName>
    <definedName name="sdsdddd" hidden="1">{#N/A,#N/A,FALSE,"토공2"}</definedName>
    <definedName name="sdsdsds" hidden="1">#REF!</definedName>
    <definedName name="SDX" localSheetId="9">BlankMacro1</definedName>
    <definedName name="SDX">BlankMacro1</definedName>
    <definedName name="SE" localSheetId="9">BlankMacro1</definedName>
    <definedName name="SE">BlankMacro1</definedName>
    <definedName name="SearchActi_Out" localSheetId="9">#REF!</definedName>
    <definedName name="SearchActi_Out">#REF!</definedName>
    <definedName name="SEP" localSheetId="9" hidden="1">{#N/A,#N/A,FALSE,"단가표지"}</definedName>
    <definedName name="SEP" localSheetId="14" hidden="1">{#N/A,#N/A,FALSE,"단가표지"}</definedName>
    <definedName name="SEP" hidden="1">{#N/A,#N/A,FALSE,"단가표지"}</definedName>
    <definedName name="SER" localSheetId="9">BlankMacro1</definedName>
    <definedName name="SER">BlankMacro1</definedName>
    <definedName name="SERVER" localSheetId="9">#REF!</definedName>
    <definedName name="SERVER">#REF!</definedName>
    <definedName name="ses" localSheetId="9">BlankMacro1</definedName>
    <definedName name="ses">BlankMacro1</definedName>
    <definedName name="SET" localSheetId="9">BlankMacro1</definedName>
    <definedName name="SET">BlankMacro1</definedName>
    <definedName name="SEW" localSheetId="9">BlankMacro1</definedName>
    <definedName name="SEW">BlankMacro1</definedName>
    <definedName name="SEZ" localSheetId="9">BlankMacro1</definedName>
    <definedName name="SEZ">BlankMacro1</definedName>
    <definedName name="sf" localSheetId="9">BlankMacro1</definedName>
    <definedName name="sf">BlankMacro1</definedName>
    <definedName name="SFDG" localSheetId="9">BlankMacro1</definedName>
    <definedName name="SFDG">BlankMacro1</definedName>
    <definedName name="SFDGHG" localSheetId="9">BlankMacro1</definedName>
    <definedName name="SFDGHG">BlankMacro1</definedName>
    <definedName name="SFFFFFWE" localSheetId="9">BlankMacro1</definedName>
    <definedName name="SFFFFFWE">BlankMacro1</definedName>
    <definedName name="SFG" localSheetId="9">BlankMacro1</definedName>
    <definedName name="SFG">BlankMacro1</definedName>
    <definedName name="sfggf" hidden="1">{#N/A,#N/A,FALSE,"배수1"}</definedName>
    <definedName name="SFW" localSheetId="9">BlankMacro1</definedName>
    <definedName name="SFW">BlankMacro1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1A" localSheetId="9">#REF!</definedName>
    <definedName name="SG1A">#REF!</definedName>
    <definedName name="SG2A" localSheetId="9">#REF!</definedName>
    <definedName name="SG2A">#REF!</definedName>
    <definedName name="sgge" localSheetId="9">BlankMacro1</definedName>
    <definedName name="sgge">BlankMacro1</definedName>
    <definedName name="SGJ_diff" localSheetId="9">#REF!</definedName>
    <definedName name="SGJ_diff">#REF!</definedName>
    <definedName name="SGJtotal" localSheetId="9">#REF!</definedName>
    <definedName name="SGJtotal">#REF!</definedName>
    <definedName name="SH" localSheetId="9">#REF!</definedName>
    <definedName name="SH">#REF!</definedName>
    <definedName name="shd">[43]노임단가!$A$2:$A$105</definedName>
    <definedName name="SHE" localSheetId="9">#REF!</definedName>
    <definedName name="SHE">#REF!</definedName>
    <definedName name="sheet" hidden="1">{#N/A,#N/A,FALSE,"골재소요량";#N/A,#N/A,FALSE,"골재소요량"}</definedName>
    <definedName name="sheetName" localSheetId="9">#REF!</definedName>
    <definedName name="sheetName">#REF!</definedName>
    <definedName name="sheetNo" localSheetId="9">#REF!</definedName>
    <definedName name="sheetNo">#REF!</definedName>
    <definedName name="SheetNumber" localSheetId="9">#REF!</definedName>
    <definedName name="SheetNumber">#REF!</definedName>
    <definedName name="SHORT_FORM_PRINTOUT" localSheetId="9">#REF!</definedName>
    <definedName name="SHORT_FORM_PRINTOUT">#REF!</definedName>
    <definedName name="SHT" localSheetId="9">#REF!</definedName>
    <definedName name="SHT">#REF!</definedName>
    <definedName name="sido" localSheetId="9">#REF!</definedName>
    <definedName name="sido">#REF!</definedName>
    <definedName name="SIGCK1">[44]설계조건!$I$64</definedName>
    <definedName name="SIGCK2" localSheetId="9">#REF!</definedName>
    <definedName name="SIGCK2">#REF!</definedName>
    <definedName name="SIGY1">[44]설계조건!$M$64</definedName>
    <definedName name="SIGY2" localSheetId="9">#REF!</definedName>
    <definedName name="SIGY2">#REF!</definedName>
    <definedName name="sinchook" localSheetId="9">#REF!</definedName>
    <definedName name="sinchook">#REF!</definedName>
    <definedName name="SK" localSheetId="9">#REF!</definedName>
    <definedName name="SK">#REF!</definedName>
    <definedName name="SKE" localSheetId="9">#REF!</definedName>
    <definedName name="SKE">#REF!</definedName>
    <definedName name="SKEW" localSheetId="9">#REF!</definedName>
    <definedName name="SKEW">#REF!</definedName>
    <definedName name="SKEW1" localSheetId="9">#REF!</definedName>
    <definedName name="SKEW1">#REF!</definedName>
    <definedName name="skew2" localSheetId="9">#REF!</definedName>
    <definedName name="skew2">#REF!</definedName>
    <definedName name="SKIN" localSheetId="9">#REF!</definedName>
    <definedName name="SKIN">#REF!</definedName>
    <definedName name="SL1A" localSheetId="9">#REF!</definedName>
    <definedName name="SL1A">#REF!</definedName>
    <definedName name="SL2A" localSheetId="9">#REF!</definedName>
    <definedName name="SL2A">#REF!</definedName>
    <definedName name="SL2B" localSheetId="9">#REF!</definedName>
    <definedName name="SL2B">#REF!</definedName>
    <definedName name="SL3A" localSheetId="9">#REF!</definedName>
    <definedName name="SL3A">#REF!</definedName>
    <definedName name="SL3B" localSheetId="9">#REF!</definedName>
    <definedName name="SL3B">#REF!</definedName>
    <definedName name="SL4A" localSheetId="9">#REF!</definedName>
    <definedName name="SL4A">#REF!</definedName>
    <definedName name="SLAB_FIN">[22]LEGEND!$D$33</definedName>
    <definedName name="SLAB_TYPE">[22]LEGEND!$D$18</definedName>
    <definedName name="SLAB1" localSheetId="9">#REF!</definedName>
    <definedName name="SLAB1">#REF!</definedName>
    <definedName name="SLAB2" localSheetId="9">#REF!</definedName>
    <definedName name="SLAB2">#REF!</definedName>
    <definedName name="SLAB3" localSheetId="9">#REF!</definedName>
    <definedName name="SLAB3">#REF!</definedName>
    <definedName name="slab외측" localSheetId="9">#REF!</definedName>
    <definedName name="slab외측">#REF!</definedName>
    <definedName name="sldd" localSheetId="9">#REF!</definedName>
    <definedName name="sldd">#REF!</definedName>
    <definedName name="SLFE" localSheetId="9">#REF!</definedName>
    <definedName name="SLFE">#REF!</definedName>
    <definedName name="SLFO" localSheetId="9">#REF!</definedName>
    <definedName name="SLFO">#REF!</definedName>
    <definedName name="SLID" localSheetId="9">#REF!</definedName>
    <definedName name="SLID">#REF!</definedName>
    <definedName name="SM" localSheetId="9">#REF!</definedName>
    <definedName name="SM">#REF!</definedName>
    <definedName name="SM10A" localSheetId="9">#REF!</definedName>
    <definedName name="SM10A">#REF!</definedName>
    <definedName name="SM10B" localSheetId="9">#REF!</definedName>
    <definedName name="SM10B">#REF!</definedName>
    <definedName name="SM11A" localSheetId="9">#REF!</definedName>
    <definedName name="SM11A">#REF!</definedName>
    <definedName name="SM11B" localSheetId="9">#REF!</definedName>
    <definedName name="SM11B">#REF!</definedName>
    <definedName name="SM12A" localSheetId="9">#REF!</definedName>
    <definedName name="SM12A">#REF!</definedName>
    <definedName name="SM12B" localSheetId="9">#REF!</definedName>
    <definedName name="SM12B">#REF!</definedName>
    <definedName name="SM1A" localSheetId="9">#REF!</definedName>
    <definedName name="SM1A">#REF!</definedName>
    <definedName name="SM2A" localSheetId="9">#REF!</definedName>
    <definedName name="SM2A">#REF!</definedName>
    <definedName name="SM3A" localSheetId="9">#REF!</definedName>
    <definedName name="SM3A">#REF!</definedName>
    <definedName name="SM3B" localSheetId="9">#REF!</definedName>
    <definedName name="SM3B">#REF!</definedName>
    <definedName name="SM4A" localSheetId="9">#REF!</definedName>
    <definedName name="SM4A">#REF!</definedName>
    <definedName name="SM5A" localSheetId="9">#REF!</definedName>
    <definedName name="SM5A">#REF!</definedName>
    <definedName name="SM5B" localSheetId="9">#REF!</definedName>
    <definedName name="SM5B">#REF!</definedName>
    <definedName name="SM6A" localSheetId="9">#REF!</definedName>
    <definedName name="SM6A">#REF!</definedName>
    <definedName name="SM6B" localSheetId="9">#REF!</definedName>
    <definedName name="SM6B">#REF!</definedName>
    <definedName name="SM7A" localSheetId="9">#REF!</definedName>
    <definedName name="SM7A">#REF!</definedName>
    <definedName name="SM7B" localSheetId="9">#REF!</definedName>
    <definedName name="SM7B">#REF!</definedName>
    <definedName name="SM7C" localSheetId="9">#REF!</definedName>
    <definedName name="SM7C">#REF!</definedName>
    <definedName name="SM8A" localSheetId="9">#REF!</definedName>
    <definedName name="SM8A">#REF!</definedName>
    <definedName name="SM9A" localSheetId="9">#REF!</definedName>
    <definedName name="SM9A">#REF!</definedName>
    <definedName name="SM9B" localSheetId="9">#REF!</definedName>
    <definedName name="SM9B">#REF!</definedName>
    <definedName name="SM9C" localSheetId="9">#REF!</definedName>
    <definedName name="SM9C">#REF!</definedName>
    <definedName name="SMP" localSheetId="9">#REF!</definedName>
    <definedName name="SMP">#REF!</definedName>
    <definedName name="SN" localSheetId="9">#REF!</definedName>
    <definedName name="SN">#REF!</definedName>
    <definedName name="SO">#N/A</definedName>
    <definedName name="SOIL" localSheetId="9">#REF!</definedName>
    <definedName name="SOIL">#REF!</definedName>
    <definedName name="SORTCODE">#N/A</definedName>
    <definedName name="sp_i_blk" localSheetId="9">#REF!</definedName>
    <definedName name="sp_i_blk">#REF!</definedName>
    <definedName name="SPA" localSheetId="9">#REF!</definedName>
    <definedName name="SPA">#REF!</definedName>
    <definedName name="SPACE" localSheetId="9">#REF!</definedName>
    <definedName name="SPACE">#REF!</definedName>
    <definedName name="spi_pnt" localSheetId="9">#REF!</definedName>
    <definedName name="spi_pnt">#REF!</definedName>
    <definedName name="SPLICE" localSheetId="9">#REF!</definedName>
    <definedName name="SPLICE">#REF!</definedName>
    <definedName name="sr" localSheetId="9">BlankMacro1</definedName>
    <definedName name="sr">BlankMacro1</definedName>
    <definedName name="SRT_all" localSheetId="9">#REF!</definedName>
    <definedName name="SRT_all">#REF!</definedName>
    <definedName name="SRT_d" localSheetId="9">#REF!</definedName>
    <definedName name="SRT_d">#REF!</definedName>
    <definedName name="SRT_m" localSheetId="9">#REF!</definedName>
    <definedName name="SRT_m">#REF!</definedName>
    <definedName name="SS" localSheetId="9">#REF!</definedName>
    <definedName name="SS">#REF!</definedName>
    <definedName name="SSD" localSheetId="9">BlankMacro1</definedName>
    <definedName name="SSD">BlankMacro1</definedName>
    <definedName name="ssdds" localSheetId="9">#REF!</definedName>
    <definedName name="ssdds">#REF!</definedName>
    <definedName name="SSS" localSheetId="9">#REF!</definedName>
    <definedName name="SSS">#REF!</definedName>
    <definedName name="SSSS" localSheetId="9">BlankMacro1</definedName>
    <definedName name="SSSS">BlankMacro1</definedName>
    <definedName name="SSSSS" localSheetId="9">#REF!</definedName>
    <definedName name="SSSSS">#REF!</definedName>
    <definedName name="SSSSSS" localSheetId="9">#REF!</definedName>
    <definedName name="SSSSSS">#REF!</definedName>
    <definedName name="ssssssss" localSheetId="9">#REF!</definedName>
    <definedName name="ssssssss">#REF!</definedName>
    <definedName name="ssw" localSheetId="9">#REF!</definedName>
    <definedName name="ssw">#REF!</definedName>
    <definedName name="ST" localSheetId="9">BlankMacro1</definedName>
    <definedName name="ST">BlankMacro1</definedName>
    <definedName name="st_day" localSheetId="9">#REF!</definedName>
    <definedName name="st_day">#REF!</definedName>
    <definedName name="st_month" localSheetId="9">#REF!</definedName>
    <definedName name="st_month">#REF!</definedName>
    <definedName name="st_monthday" localSheetId="9">#REF!</definedName>
    <definedName name="st_monthday">#REF!</definedName>
    <definedName name="st_year" localSheetId="9">#REF!</definedName>
    <definedName name="st_year">#REF!</definedName>
    <definedName name="START" localSheetId="9">#REF!</definedName>
    <definedName name="START">#REF!</definedName>
    <definedName name="startA" localSheetId="9">#REF!</definedName>
    <definedName name="startA">#REF!</definedName>
    <definedName name="stEg" localSheetId="9">#REF!</definedName>
    <definedName name="stEg">#REF!</definedName>
    <definedName name="stEv" localSheetId="9">#REF!</definedName>
    <definedName name="stEv">#REF!</definedName>
    <definedName name="stJh" localSheetId="9">#REF!</definedName>
    <definedName name="stJh">#REF!</definedName>
    <definedName name="STL_TROWEL">[22]LEGEND!$H$190</definedName>
    <definedName name="stMh" localSheetId="9">#REF!</definedName>
    <definedName name="stMh">#REF!</definedName>
    <definedName name="StNo" localSheetId="9">#REF!</definedName>
    <definedName name="StNo">#REF!</definedName>
    <definedName name="STOWH" localSheetId="9">'[50]3련 BOX'!#REF!</definedName>
    <definedName name="STOWH">'[50]3련 BOX'!#REF!</definedName>
    <definedName name="stp_1" localSheetId="9">#REF!</definedName>
    <definedName name="stp_1">#REF!</definedName>
    <definedName name="stp_10" localSheetId="9">#REF!</definedName>
    <definedName name="stp_10">#REF!</definedName>
    <definedName name="stp_100" localSheetId="9">#REF!</definedName>
    <definedName name="stp_100">#REF!</definedName>
    <definedName name="stp_101" localSheetId="9">#REF!</definedName>
    <definedName name="stp_101">#REF!</definedName>
    <definedName name="stp_102" localSheetId="9">#REF!</definedName>
    <definedName name="stp_102">#REF!</definedName>
    <definedName name="stp_103" localSheetId="9">#REF!</definedName>
    <definedName name="stp_103">#REF!</definedName>
    <definedName name="stp_104" localSheetId="9">#REF!</definedName>
    <definedName name="stp_104">#REF!</definedName>
    <definedName name="stp_105" localSheetId="9">#REF!</definedName>
    <definedName name="stp_105">#REF!</definedName>
    <definedName name="stp_106" localSheetId="9">#REF!</definedName>
    <definedName name="stp_106">#REF!</definedName>
    <definedName name="stp_107" localSheetId="9">#REF!</definedName>
    <definedName name="stp_107">#REF!</definedName>
    <definedName name="stp_108" localSheetId="9">#REF!</definedName>
    <definedName name="stp_108">#REF!</definedName>
    <definedName name="stp_109" localSheetId="9">#REF!</definedName>
    <definedName name="stp_109">#REF!</definedName>
    <definedName name="stp_11" localSheetId="9">#REF!</definedName>
    <definedName name="stp_11">#REF!</definedName>
    <definedName name="stp_110" localSheetId="9">#REF!</definedName>
    <definedName name="stp_110">#REF!</definedName>
    <definedName name="stp_111" localSheetId="9">#REF!</definedName>
    <definedName name="stp_111">#REF!</definedName>
    <definedName name="stp_112" localSheetId="9">#REF!</definedName>
    <definedName name="stp_112">#REF!</definedName>
    <definedName name="stp_113" localSheetId="9">#REF!</definedName>
    <definedName name="stp_113">#REF!</definedName>
    <definedName name="stp_114" localSheetId="9">#REF!</definedName>
    <definedName name="stp_114">#REF!</definedName>
    <definedName name="stp_115" localSheetId="9">#REF!</definedName>
    <definedName name="stp_115">#REF!</definedName>
    <definedName name="stp_116" localSheetId="9">#REF!</definedName>
    <definedName name="stp_116">#REF!</definedName>
    <definedName name="stp_117" localSheetId="9">#REF!</definedName>
    <definedName name="stp_117">#REF!</definedName>
    <definedName name="stp_118" localSheetId="9">#REF!</definedName>
    <definedName name="stp_118">#REF!</definedName>
    <definedName name="stp_119" localSheetId="9">#REF!</definedName>
    <definedName name="stp_119">#REF!</definedName>
    <definedName name="stp_12" localSheetId="9">#REF!</definedName>
    <definedName name="stp_12">#REF!</definedName>
    <definedName name="stp_120" localSheetId="9">#REF!</definedName>
    <definedName name="stp_120">#REF!</definedName>
    <definedName name="stp_121" localSheetId="9">#REF!</definedName>
    <definedName name="stp_121">#REF!</definedName>
    <definedName name="stp_122" localSheetId="9">#REF!</definedName>
    <definedName name="stp_122">#REF!</definedName>
    <definedName name="stp_123" localSheetId="9">#REF!</definedName>
    <definedName name="stp_123">#REF!</definedName>
    <definedName name="stp_124" localSheetId="9">#REF!</definedName>
    <definedName name="stp_124">#REF!</definedName>
    <definedName name="stp_125" localSheetId="9">#REF!</definedName>
    <definedName name="stp_125">#REF!</definedName>
    <definedName name="stp_126" localSheetId="9">#REF!</definedName>
    <definedName name="stp_126">#REF!</definedName>
    <definedName name="stp_127" localSheetId="9">#REF!</definedName>
    <definedName name="stp_127">#REF!</definedName>
    <definedName name="stp_128" localSheetId="9">#REF!</definedName>
    <definedName name="stp_128">#REF!</definedName>
    <definedName name="stp_129" localSheetId="9">#REF!</definedName>
    <definedName name="stp_129">#REF!</definedName>
    <definedName name="stp_13" localSheetId="9">#REF!</definedName>
    <definedName name="stp_13">#REF!</definedName>
    <definedName name="stp_130" localSheetId="9">#REF!</definedName>
    <definedName name="stp_130">#REF!</definedName>
    <definedName name="stp_131" localSheetId="9">#REF!</definedName>
    <definedName name="stp_131">#REF!</definedName>
    <definedName name="stp_132" localSheetId="9">#REF!</definedName>
    <definedName name="stp_132">#REF!</definedName>
    <definedName name="stp_133" localSheetId="9">#REF!</definedName>
    <definedName name="stp_133">#REF!</definedName>
    <definedName name="stp_134" localSheetId="9">#REF!</definedName>
    <definedName name="stp_134">#REF!</definedName>
    <definedName name="stp_135" localSheetId="9">#REF!</definedName>
    <definedName name="stp_135">#REF!</definedName>
    <definedName name="stp_136" localSheetId="9">#REF!</definedName>
    <definedName name="stp_136">#REF!</definedName>
    <definedName name="stp_137" localSheetId="9">#REF!</definedName>
    <definedName name="stp_137">#REF!</definedName>
    <definedName name="stp_138" localSheetId="9">#REF!</definedName>
    <definedName name="stp_138">#REF!</definedName>
    <definedName name="stp_139" localSheetId="9">#REF!</definedName>
    <definedName name="stp_139">#REF!</definedName>
    <definedName name="stp_14" localSheetId="9">#REF!</definedName>
    <definedName name="stp_14">#REF!</definedName>
    <definedName name="stp_140" localSheetId="9">#REF!</definedName>
    <definedName name="stp_140">#REF!</definedName>
    <definedName name="stp_141" localSheetId="9">#REF!</definedName>
    <definedName name="stp_141">#REF!</definedName>
    <definedName name="stp_142" localSheetId="9">#REF!</definedName>
    <definedName name="stp_142">#REF!</definedName>
    <definedName name="stp_143" localSheetId="9">#REF!</definedName>
    <definedName name="stp_143">#REF!</definedName>
    <definedName name="stp_144" localSheetId="9">#REF!</definedName>
    <definedName name="stp_144">#REF!</definedName>
    <definedName name="stp_145" localSheetId="9">#REF!</definedName>
    <definedName name="stp_145">#REF!</definedName>
    <definedName name="stp_146" localSheetId="9">#REF!</definedName>
    <definedName name="stp_146">#REF!</definedName>
    <definedName name="stp_147" localSheetId="9">#REF!</definedName>
    <definedName name="stp_147">#REF!</definedName>
    <definedName name="stp_148" localSheetId="9">#REF!</definedName>
    <definedName name="stp_148">#REF!</definedName>
    <definedName name="stp_149" localSheetId="9">#REF!</definedName>
    <definedName name="stp_149">#REF!</definedName>
    <definedName name="stp_15" localSheetId="9">#REF!</definedName>
    <definedName name="stp_15">#REF!</definedName>
    <definedName name="stp_150" localSheetId="9">#REF!</definedName>
    <definedName name="stp_150">#REF!</definedName>
    <definedName name="stp_151" localSheetId="9">#REF!</definedName>
    <definedName name="stp_151">#REF!</definedName>
    <definedName name="stp_152" localSheetId="9">#REF!</definedName>
    <definedName name="stp_152">#REF!</definedName>
    <definedName name="stp_153" localSheetId="9">#REF!</definedName>
    <definedName name="stp_153">#REF!</definedName>
    <definedName name="stp_154" localSheetId="9">#REF!</definedName>
    <definedName name="stp_154">#REF!</definedName>
    <definedName name="stp_155" localSheetId="9">#REF!</definedName>
    <definedName name="stp_155">#REF!</definedName>
    <definedName name="stp_156" localSheetId="9">#REF!</definedName>
    <definedName name="stp_156">#REF!</definedName>
    <definedName name="stp_157" localSheetId="9">#REF!</definedName>
    <definedName name="stp_157">#REF!</definedName>
    <definedName name="stp_158" localSheetId="9">#REF!</definedName>
    <definedName name="stp_158">#REF!</definedName>
    <definedName name="stp_159" localSheetId="9">#REF!</definedName>
    <definedName name="stp_159">#REF!</definedName>
    <definedName name="stp_16" localSheetId="9">#REF!</definedName>
    <definedName name="stp_16">#REF!</definedName>
    <definedName name="stp_160" localSheetId="9">#REF!</definedName>
    <definedName name="stp_160">#REF!</definedName>
    <definedName name="stp_161" localSheetId="9">#REF!</definedName>
    <definedName name="stp_161">#REF!</definedName>
    <definedName name="stp_162" localSheetId="9">#REF!</definedName>
    <definedName name="stp_162">#REF!</definedName>
    <definedName name="stp_163" localSheetId="9">#REF!</definedName>
    <definedName name="stp_163">#REF!</definedName>
    <definedName name="stp_164" localSheetId="9">#REF!</definedName>
    <definedName name="stp_164">#REF!</definedName>
    <definedName name="stp_165" localSheetId="9">#REF!</definedName>
    <definedName name="stp_165">#REF!</definedName>
    <definedName name="stp_166" localSheetId="9">#REF!</definedName>
    <definedName name="stp_166">#REF!</definedName>
    <definedName name="stp_167" localSheetId="9">#REF!</definedName>
    <definedName name="stp_167">#REF!</definedName>
    <definedName name="stp_168" localSheetId="9">#REF!</definedName>
    <definedName name="stp_168">#REF!</definedName>
    <definedName name="stp_169" localSheetId="9">#REF!</definedName>
    <definedName name="stp_169">#REF!</definedName>
    <definedName name="stp_17" localSheetId="9">#REF!</definedName>
    <definedName name="stp_17">#REF!</definedName>
    <definedName name="stp_170" localSheetId="9">#REF!</definedName>
    <definedName name="stp_170">#REF!</definedName>
    <definedName name="stp_171" localSheetId="9">#REF!</definedName>
    <definedName name="stp_171">#REF!</definedName>
    <definedName name="stp_172" localSheetId="9">#REF!</definedName>
    <definedName name="stp_172">#REF!</definedName>
    <definedName name="stp_173" localSheetId="9">#REF!</definedName>
    <definedName name="stp_173">#REF!</definedName>
    <definedName name="stp_174" localSheetId="9">#REF!</definedName>
    <definedName name="stp_174">#REF!</definedName>
    <definedName name="stp_175" localSheetId="9">#REF!</definedName>
    <definedName name="stp_175">#REF!</definedName>
    <definedName name="stp_176" localSheetId="9">#REF!</definedName>
    <definedName name="stp_176">#REF!</definedName>
    <definedName name="stp_177" localSheetId="9">#REF!</definedName>
    <definedName name="stp_177">#REF!</definedName>
    <definedName name="stp_178" localSheetId="9">#REF!</definedName>
    <definedName name="stp_178">#REF!</definedName>
    <definedName name="stp_179" localSheetId="9">#REF!</definedName>
    <definedName name="stp_179">#REF!</definedName>
    <definedName name="stp_18" localSheetId="9">#REF!</definedName>
    <definedName name="stp_18">#REF!</definedName>
    <definedName name="stp_180" localSheetId="9">#REF!</definedName>
    <definedName name="stp_180">#REF!</definedName>
    <definedName name="stp_181" localSheetId="9">#REF!</definedName>
    <definedName name="stp_181">#REF!</definedName>
    <definedName name="stp_182" localSheetId="9">#REF!</definedName>
    <definedName name="stp_182">#REF!</definedName>
    <definedName name="stp_183" localSheetId="9">#REF!</definedName>
    <definedName name="stp_183">#REF!</definedName>
    <definedName name="stp_184" localSheetId="9">#REF!</definedName>
    <definedName name="stp_184">#REF!</definedName>
    <definedName name="stp_185" localSheetId="9">#REF!</definedName>
    <definedName name="stp_185">#REF!</definedName>
    <definedName name="stp_186" localSheetId="9">#REF!</definedName>
    <definedName name="stp_186">#REF!</definedName>
    <definedName name="stp_187" localSheetId="9">#REF!</definedName>
    <definedName name="stp_187">#REF!</definedName>
    <definedName name="stp_188" localSheetId="9">#REF!</definedName>
    <definedName name="stp_188">#REF!</definedName>
    <definedName name="stp_189" localSheetId="9">#REF!</definedName>
    <definedName name="stp_189">#REF!</definedName>
    <definedName name="stp_19" localSheetId="9">#REF!</definedName>
    <definedName name="stp_19">#REF!</definedName>
    <definedName name="stp_190" localSheetId="9">#REF!</definedName>
    <definedName name="stp_190">#REF!</definedName>
    <definedName name="stp_191" localSheetId="9">#REF!</definedName>
    <definedName name="stp_191">#REF!</definedName>
    <definedName name="stp_192" localSheetId="9">#REF!</definedName>
    <definedName name="stp_192">#REF!</definedName>
    <definedName name="stp_193" localSheetId="9">#REF!</definedName>
    <definedName name="stp_193">#REF!</definedName>
    <definedName name="stp_194" localSheetId="9">#REF!</definedName>
    <definedName name="stp_194">#REF!</definedName>
    <definedName name="stp_195" localSheetId="9">#REF!</definedName>
    <definedName name="stp_195">#REF!</definedName>
    <definedName name="stp_196" localSheetId="9">#REF!</definedName>
    <definedName name="stp_196">#REF!</definedName>
    <definedName name="stp_197" localSheetId="9">#REF!</definedName>
    <definedName name="stp_197">#REF!</definedName>
    <definedName name="stp_198" localSheetId="9">#REF!</definedName>
    <definedName name="stp_198">#REF!</definedName>
    <definedName name="stp_199" localSheetId="9">#REF!</definedName>
    <definedName name="stp_199">#REF!</definedName>
    <definedName name="stp_2" localSheetId="9">#REF!</definedName>
    <definedName name="stp_2">#REF!</definedName>
    <definedName name="stp_20" localSheetId="9">#REF!</definedName>
    <definedName name="stp_20">#REF!</definedName>
    <definedName name="stp_21" localSheetId="9">#REF!</definedName>
    <definedName name="stp_21">#REF!</definedName>
    <definedName name="stp_22" localSheetId="9">#REF!</definedName>
    <definedName name="stp_22">#REF!</definedName>
    <definedName name="stp_23" localSheetId="9">#REF!</definedName>
    <definedName name="stp_23">#REF!</definedName>
    <definedName name="stp_24" localSheetId="9">#REF!</definedName>
    <definedName name="stp_24">#REF!</definedName>
    <definedName name="stp_25" localSheetId="9">#REF!</definedName>
    <definedName name="stp_25">#REF!</definedName>
    <definedName name="stp_26" localSheetId="9">#REF!</definedName>
    <definedName name="stp_26">#REF!</definedName>
    <definedName name="stp_27" localSheetId="9">#REF!</definedName>
    <definedName name="stp_27">#REF!</definedName>
    <definedName name="stp_28" localSheetId="9">#REF!</definedName>
    <definedName name="stp_28">#REF!</definedName>
    <definedName name="stp_29" localSheetId="9">#REF!</definedName>
    <definedName name="stp_29">#REF!</definedName>
    <definedName name="stp_3" localSheetId="9">#REF!</definedName>
    <definedName name="stp_3">#REF!</definedName>
    <definedName name="stp_30" localSheetId="9">#REF!</definedName>
    <definedName name="stp_30">#REF!</definedName>
    <definedName name="stp_31" localSheetId="9">#REF!</definedName>
    <definedName name="stp_31">#REF!</definedName>
    <definedName name="stp_32" localSheetId="9">#REF!</definedName>
    <definedName name="stp_32">#REF!</definedName>
    <definedName name="stp_33" localSheetId="9">#REF!</definedName>
    <definedName name="stp_33">#REF!</definedName>
    <definedName name="stp_34" localSheetId="9">#REF!</definedName>
    <definedName name="stp_34">#REF!</definedName>
    <definedName name="stp_35" localSheetId="9">#REF!</definedName>
    <definedName name="stp_35">#REF!</definedName>
    <definedName name="stp_36" localSheetId="9">#REF!</definedName>
    <definedName name="stp_36">#REF!</definedName>
    <definedName name="stp_37" localSheetId="9">#REF!</definedName>
    <definedName name="stp_37">#REF!</definedName>
    <definedName name="stp_38" localSheetId="9">#REF!</definedName>
    <definedName name="stp_38">#REF!</definedName>
    <definedName name="stp_39" localSheetId="9">#REF!</definedName>
    <definedName name="stp_39">#REF!</definedName>
    <definedName name="stp_4" localSheetId="9">#REF!</definedName>
    <definedName name="stp_4">#REF!</definedName>
    <definedName name="stp_40" localSheetId="9">#REF!</definedName>
    <definedName name="stp_40">#REF!</definedName>
    <definedName name="stp_41" localSheetId="9">#REF!</definedName>
    <definedName name="stp_41">#REF!</definedName>
    <definedName name="stp_42" localSheetId="9">#REF!</definedName>
    <definedName name="stp_42">#REF!</definedName>
    <definedName name="stp_43" localSheetId="9">#REF!</definedName>
    <definedName name="stp_43">#REF!</definedName>
    <definedName name="stp_44" localSheetId="9">#REF!</definedName>
    <definedName name="stp_44">#REF!</definedName>
    <definedName name="stp_45" localSheetId="9">#REF!</definedName>
    <definedName name="stp_45">#REF!</definedName>
    <definedName name="stp_46" localSheetId="9">#REF!</definedName>
    <definedName name="stp_46">#REF!</definedName>
    <definedName name="stp_47" localSheetId="9">#REF!</definedName>
    <definedName name="stp_47">#REF!</definedName>
    <definedName name="stp_48" localSheetId="9">#REF!</definedName>
    <definedName name="stp_48">#REF!</definedName>
    <definedName name="stp_49" localSheetId="9">#REF!</definedName>
    <definedName name="stp_49">#REF!</definedName>
    <definedName name="stp_5" localSheetId="9">#REF!</definedName>
    <definedName name="stp_5">#REF!</definedName>
    <definedName name="stp_50" localSheetId="9">#REF!</definedName>
    <definedName name="stp_50">#REF!</definedName>
    <definedName name="stp_51" localSheetId="9">#REF!</definedName>
    <definedName name="stp_51">#REF!</definedName>
    <definedName name="stp_52" localSheetId="9">#REF!</definedName>
    <definedName name="stp_52">#REF!</definedName>
    <definedName name="stp_53" localSheetId="9">#REF!</definedName>
    <definedName name="stp_53">#REF!</definedName>
    <definedName name="stp_54" localSheetId="9">#REF!</definedName>
    <definedName name="stp_54">#REF!</definedName>
    <definedName name="stp_55" localSheetId="9">#REF!</definedName>
    <definedName name="stp_55">#REF!</definedName>
    <definedName name="stp_56" localSheetId="9">#REF!</definedName>
    <definedName name="stp_56">#REF!</definedName>
    <definedName name="stp_57" localSheetId="9">#REF!</definedName>
    <definedName name="stp_57">#REF!</definedName>
    <definedName name="stp_58" localSheetId="9">#REF!</definedName>
    <definedName name="stp_58">#REF!</definedName>
    <definedName name="stp_59" localSheetId="9">#REF!</definedName>
    <definedName name="stp_59">#REF!</definedName>
    <definedName name="stp_6" localSheetId="9">#REF!</definedName>
    <definedName name="stp_6">#REF!</definedName>
    <definedName name="stp_60" localSheetId="9">#REF!</definedName>
    <definedName name="stp_60">#REF!</definedName>
    <definedName name="stp_61" localSheetId="9">#REF!</definedName>
    <definedName name="stp_61">#REF!</definedName>
    <definedName name="stp_62" localSheetId="9">#REF!</definedName>
    <definedName name="stp_62">#REF!</definedName>
    <definedName name="stp_63" localSheetId="9">#REF!</definedName>
    <definedName name="stp_63">#REF!</definedName>
    <definedName name="stp_64" localSheetId="9">#REF!</definedName>
    <definedName name="stp_64">#REF!</definedName>
    <definedName name="stp_65" localSheetId="9">#REF!</definedName>
    <definedName name="stp_65">#REF!</definedName>
    <definedName name="stp_66" localSheetId="9">#REF!</definedName>
    <definedName name="stp_66">#REF!</definedName>
    <definedName name="stp_67" localSheetId="9">#REF!</definedName>
    <definedName name="stp_67">#REF!</definedName>
    <definedName name="stp_68" localSheetId="9">#REF!</definedName>
    <definedName name="stp_68">#REF!</definedName>
    <definedName name="stp_69" localSheetId="9">#REF!</definedName>
    <definedName name="stp_69">#REF!</definedName>
    <definedName name="stp_7" localSheetId="9">#REF!</definedName>
    <definedName name="stp_7">#REF!</definedName>
    <definedName name="stp_70" localSheetId="9">#REF!</definedName>
    <definedName name="stp_70">#REF!</definedName>
    <definedName name="stp_71" localSheetId="9">#REF!</definedName>
    <definedName name="stp_71">#REF!</definedName>
    <definedName name="stp_72" localSheetId="9">#REF!</definedName>
    <definedName name="stp_72">#REF!</definedName>
    <definedName name="stp_73" localSheetId="9">#REF!</definedName>
    <definedName name="stp_73">#REF!</definedName>
    <definedName name="stp_74" localSheetId="9">#REF!</definedName>
    <definedName name="stp_74">#REF!</definedName>
    <definedName name="stp_75" localSheetId="9">#REF!</definedName>
    <definedName name="stp_75">#REF!</definedName>
    <definedName name="stp_76" localSheetId="9">#REF!</definedName>
    <definedName name="stp_76">#REF!</definedName>
    <definedName name="stp_77" localSheetId="9">#REF!</definedName>
    <definedName name="stp_77">#REF!</definedName>
    <definedName name="stp_78" localSheetId="9">#REF!</definedName>
    <definedName name="stp_78">#REF!</definedName>
    <definedName name="stp_79" localSheetId="9">#REF!</definedName>
    <definedName name="stp_79">#REF!</definedName>
    <definedName name="stp_8" localSheetId="9">#REF!</definedName>
    <definedName name="stp_8">#REF!</definedName>
    <definedName name="stp_80" localSheetId="9">#REF!</definedName>
    <definedName name="stp_80">#REF!</definedName>
    <definedName name="stp_81" localSheetId="9">#REF!</definedName>
    <definedName name="stp_81">#REF!</definedName>
    <definedName name="stp_82" localSheetId="9">#REF!</definedName>
    <definedName name="stp_82">#REF!</definedName>
    <definedName name="stp_83" localSheetId="9">#REF!</definedName>
    <definedName name="stp_83">#REF!</definedName>
    <definedName name="stp_84" localSheetId="9">#REF!</definedName>
    <definedName name="stp_84">#REF!</definedName>
    <definedName name="stp_85" localSheetId="9">#REF!</definedName>
    <definedName name="stp_85">#REF!</definedName>
    <definedName name="stp_86" localSheetId="9">#REF!</definedName>
    <definedName name="stp_86">#REF!</definedName>
    <definedName name="stp_87" localSheetId="9">#REF!</definedName>
    <definedName name="stp_87">#REF!</definedName>
    <definedName name="stp_88" localSheetId="9">#REF!</definedName>
    <definedName name="stp_88">#REF!</definedName>
    <definedName name="stp_89" localSheetId="9">#REF!</definedName>
    <definedName name="stp_89">#REF!</definedName>
    <definedName name="stp_9" localSheetId="9">#REF!</definedName>
    <definedName name="stp_9">#REF!</definedName>
    <definedName name="stp_90" localSheetId="9">#REF!</definedName>
    <definedName name="stp_90">#REF!</definedName>
    <definedName name="stp_91" localSheetId="9">#REF!</definedName>
    <definedName name="stp_91">#REF!</definedName>
    <definedName name="stp_92" localSheetId="9">#REF!</definedName>
    <definedName name="stp_92">#REF!</definedName>
    <definedName name="stp_93" localSheetId="9">#REF!</definedName>
    <definedName name="stp_93">#REF!</definedName>
    <definedName name="stp_94" localSheetId="9">#REF!</definedName>
    <definedName name="stp_94">#REF!</definedName>
    <definedName name="stp_95" localSheetId="9">#REF!</definedName>
    <definedName name="stp_95">#REF!</definedName>
    <definedName name="stp_96" localSheetId="9">#REF!</definedName>
    <definedName name="stp_96">#REF!</definedName>
    <definedName name="stp_97" localSheetId="9">#REF!</definedName>
    <definedName name="stp_97">#REF!</definedName>
    <definedName name="stp_98" localSheetId="9">#REF!</definedName>
    <definedName name="stp_98">#REF!</definedName>
    <definedName name="stp_99" localSheetId="9">#REF!</definedName>
    <definedName name="stp_99">#REF!</definedName>
    <definedName name="stp0" localSheetId="9">#REF!</definedName>
    <definedName name="stp0">#REF!</definedName>
    <definedName name="stPe" localSheetId="9">#REF!</definedName>
    <definedName name="stPe">#REF!</definedName>
    <definedName name="STRUT" localSheetId="9">#REF!</definedName>
    <definedName name="STRUT">#REF!</definedName>
    <definedName name="STRUT_E" localSheetId="9">#REF!</definedName>
    <definedName name="STRUT_E">#REF!</definedName>
    <definedName name="STRUT_EA" localSheetId="9">#REF!</definedName>
    <definedName name="STRUT_EA">#REF!</definedName>
    <definedName name="STRUT_EA1" localSheetId="9">#REF!</definedName>
    <definedName name="STRUT_EA1">#REF!</definedName>
    <definedName name="STSCAP32" localSheetId="9">#REF!</definedName>
    <definedName name="STSCAP32">#REF!</definedName>
    <definedName name="STSCAP80" localSheetId="9">#REF!</definedName>
    <definedName name="STSCAP80">#REF!</definedName>
    <definedName name="STSELBOW20" localSheetId="9">#REF!</definedName>
    <definedName name="STSELBOW20">#REF!</definedName>
    <definedName name="STSELBOW25" localSheetId="9">#REF!</definedName>
    <definedName name="STSELBOW25">#REF!</definedName>
    <definedName name="STSELBOW32" localSheetId="9">#REF!</definedName>
    <definedName name="STSELBOW32">#REF!</definedName>
    <definedName name="STSELBOW50" localSheetId="9">#REF!</definedName>
    <definedName name="STSELBOW50">#REF!</definedName>
    <definedName name="STSNIFFLE20" localSheetId="9">#REF!</definedName>
    <definedName name="STSNIFFLE20">#REF!</definedName>
    <definedName name="STSNIFFLE25" localSheetId="9">#REF!</definedName>
    <definedName name="STSNIFFLE25">#REF!</definedName>
    <definedName name="STSNIFFLE32" localSheetId="9">#REF!</definedName>
    <definedName name="STSNIFFLE32">#REF!</definedName>
    <definedName name="STSNIFFLE50" localSheetId="9">#REF!</definedName>
    <definedName name="STSNIFFLE50">#REF!</definedName>
    <definedName name="STSSOCKET20" localSheetId="9">#REF!</definedName>
    <definedName name="STSSOCKET20">#REF!</definedName>
    <definedName name="STSTEE32" localSheetId="9">#REF!</definedName>
    <definedName name="STSTEE32">#REF!</definedName>
    <definedName name="STSTEE50" localSheetId="9">#REF!</definedName>
    <definedName name="STSTEE50">#REF!</definedName>
    <definedName name="STSUNION20" localSheetId="9">#REF!</definedName>
    <definedName name="STSUNION20">#REF!</definedName>
    <definedName name="STSUNION25" localSheetId="9">#REF!</definedName>
    <definedName name="STSUNION25">#REF!</definedName>
    <definedName name="STSUNION32" localSheetId="9">#REF!</definedName>
    <definedName name="STSUNION32">#REF!</definedName>
    <definedName name="STSUNION50" localSheetId="9">#REF!</definedName>
    <definedName name="STSUNION50">#REF!</definedName>
    <definedName name="STS앵글" localSheetId="9">#REF!</definedName>
    <definedName name="STS앵글">#REF!</definedName>
    <definedName name="STS평철" localSheetId="9">#REF!</definedName>
    <definedName name="STS평철">#REF!</definedName>
    <definedName name="stTr" localSheetId="9">#REF!</definedName>
    <definedName name="stTr">#REF!</definedName>
    <definedName name="STYROFOAM50">[22]LEGEND!$D$178</definedName>
    <definedName name="STYROFOAM60">[22]LEGEND!$H$192</definedName>
    <definedName name="subCri_out" localSheetId="9">#REF!</definedName>
    <definedName name="subCri_out">#REF!</definedName>
    <definedName name="subCri_top" localSheetId="9">#REF!</definedName>
    <definedName name="subCri_top">#REF!</definedName>
    <definedName name="subs_pnt" localSheetId="9">#REF!</definedName>
    <definedName name="subs_pnt">#REF!</definedName>
    <definedName name="subs_tn" localSheetId="9">#REF!</definedName>
    <definedName name="subs_tn">#REF!</definedName>
    <definedName name="subtitle_top" localSheetId="9">#REF!</definedName>
    <definedName name="subtitle_top">#REF!</definedName>
    <definedName name="sumif" localSheetId="9">'[63]bm(CIcable)'!#REF!</definedName>
    <definedName name="sumif">'[63]bm(CIcable)'!#REF!</definedName>
    <definedName name="SUMPREVIEWS">'[64]INPUT DATA'!$AM$8,'[64]INPUT DATA'!$AI$8,'[64]INPUT DATA'!$AI$8,'[64]INPUT DATA'!$AJ$8,'[64]INPUT DATA'!$AJ$8,'[64]INPUT DATA'!$AK$8,'[64]INPUT DATA'!$AK$8,'[64]INPUT DATA'!$AL$8,'[64]INPUT DATA'!$AL$8</definedName>
    <definedName name="sunif" localSheetId="9">'[63]bm(CIcable)'!#REF!</definedName>
    <definedName name="sunif">'[63]bm(CIcable)'!#REF!</definedName>
    <definedName name="SUO_REA" localSheetId="9">#REF!</definedName>
    <definedName name="SUO_REA">#REF!</definedName>
    <definedName name="SUO_TOE" localSheetId="9">#REF!</definedName>
    <definedName name="SUO_TOE">#REF!</definedName>
    <definedName name="SUP" localSheetId="9">#REF!</definedName>
    <definedName name="SUP">#REF!</definedName>
    <definedName name="SV" localSheetId="9">#REF!</definedName>
    <definedName name="SV">#REF!</definedName>
    <definedName name="SVR" localSheetId="9">#REF!</definedName>
    <definedName name="SVR">#REF!</definedName>
    <definedName name="SVRAG" localSheetId="9">#REF!</definedName>
    <definedName name="SVRAG">#REF!</definedName>
    <definedName name="SVRDESC" localSheetId="9">#REF!</definedName>
    <definedName name="SVRDESC">#REF!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" localSheetId="9">BlankMacro1</definedName>
    <definedName name="sw">BlankMacro1</definedName>
    <definedName name="swasqqq" hidden="1">#REF!</definedName>
    <definedName name="SWH.1" localSheetId="9">'[50]3련 BOX'!#REF!</definedName>
    <definedName name="SWH.1">'[50]3련 BOX'!#REF!</definedName>
    <definedName name="SWH.2" localSheetId="9">'[50]3련 BOX'!#REF!</definedName>
    <definedName name="SWH.2">'[50]3련 BOX'!#REF!</definedName>
    <definedName name="SWH.3" localSheetId="9">'[50]3련 BOX'!#REF!</definedName>
    <definedName name="SWH.3">'[50]3련 BOX'!#REF!</definedName>
    <definedName name="SWL" localSheetId="9">#REF!</definedName>
    <definedName name="SWL">#REF!</definedName>
    <definedName name="SWR" localSheetId="9">#REF!</definedName>
    <definedName name="SWR">#REF!</definedName>
    <definedName name="swsw" hidden="1">#REF!</definedName>
    <definedName name="SW시험기사" localSheetId="9">#REF!</definedName>
    <definedName name="SW시험기사">#REF!</definedName>
    <definedName name="sx" localSheetId="9">BlankMacro1</definedName>
    <definedName name="sx">BlankMacro1</definedName>
    <definedName name="SY" localSheetId="9">#REF!</definedName>
    <definedName name="SY">#REF!</definedName>
    <definedName name="T" localSheetId="9">#REF!</definedName>
    <definedName name="T">#REF!</definedName>
    <definedName name="T_AMOUNT">#N/A</definedName>
    <definedName name="T_MLSS" localSheetId="9">#REF!</definedName>
    <definedName name="T_MLSS">#REF!</definedName>
    <definedName name="T_N" localSheetId="9">#REF!</definedName>
    <definedName name="T_N">#REF!</definedName>
    <definedName name="T_P" localSheetId="9">#REF!</definedName>
    <definedName name="T_P">#REF!</definedName>
    <definedName name="T_Pch" localSheetId="9">#REF!</definedName>
    <definedName name="T_Pch">#REF!</definedName>
    <definedName name="T_UPRICE">#N/A</definedName>
    <definedName name="t1a1p" localSheetId="9">#REF!</definedName>
    <definedName name="t1a1p">#REF!</definedName>
    <definedName name="t1a1t" localSheetId="9">#REF!</definedName>
    <definedName name="t1a1t">#REF!</definedName>
    <definedName name="t1a2p" localSheetId="9">#REF!</definedName>
    <definedName name="t1a2p">#REF!</definedName>
    <definedName name="t1a2t" localSheetId="9">#REF!</definedName>
    <definedName name="t1a2t">#REF!</definedName>
    <definedName name="T1S" localSheetId="9">#REF!</definedName>
    <definedName name="T1S">#REF!</definedName>
    <definedName name="T1T" localSheetId="9">#REF!</definedName>
    <definedName name="T1T">#REF!</definedName>
    <definedName name="t2a1p" localSheetId="9">#REF!</definedName>
    <definedName name="t2a1p">#REF!</definedName>
    <definedName name="t2a1t" localSheetId="9">#REF!</definedName>
    <definedName name="t2a1t">#REF!</definedName>
    <definedName name="t2a2p" localSheetId="9">#REF!</definedName>
    <definedName name="t2a2p">#REF!</definedName>
    <definedName name="t2a2t" localSheetId="9">#REF!</definedName>
    <definedName name="t2a2t">#REF!</definedName>
    <definedName name="T2S" localSheetId="9">#REF!</definedName>
    <definedName name="T2S">#REF!</definedName>
    <definedName name="T2T" localSheetId="9">#REF!</definedName>
    <definedName name="T2T">#REF!</definedName>
    <definedName name="T3A1P" localSheetId="9">#REF!</definedName>
    <definedName name="T3A1P">#REF!</definedName>
    <definedName name="t3a1t" localSheetId="9">#REF!</definedName>
    <definedName name="t3a1t">#REF!</definedName>
    <definedName name="t3a2p" localSheetId="9">#REF!</definedName>
    <definedName name="t3a2p">#REF!</definedName>
    <definedName name="t3a2t" localSheetId="9">#REF!</definedName>
    <definedName name="t3a2t">#REF!</definedName>
    <definedName name="T3S" localSheetId="9">#REF!</definedName>
    <definedName name="T3S">#REF!</definedName>
    <definedName name="T3T" localSheetId="9">#REF!</definedName>
    <definedName name="T3T">#REF!</definedName>
    <definedName name="TA" localSheetId="9">#REF!</definedName>
    <definedName name="TA">#REF!</definedName>
    <definedName name="TA1P" localSheetId="9">#REF!</definedName>
    <definedName name="TA1P">#REF!</definedName>
    <definedName name="ta1t" localSheetId="9">#REF!</definedName>
    <definedName name="ta1t">#REF!</definedName>
    <definedName name="ta2p" localSheetId="9">#REF!</definedName>
    <definedName name="ta2p">#REF!</definedName>
    <definedName name="ta2t" localSheetId="9">#REF!</definedName>
    <definedName name="ta2t">#REF!</definedName>
    <definedName name="Table" localSheetId="9">#REF!</definedName>
    <definedName name="Table">#REF!</definedName>
    <definedName name="Table1" localSheetId="9">#REF!</definedName>
    <definedName name="Table1">#REF!</definedName>
    <definedName name="TAK" localSheetId="9">#REF!</definedName>
    <definedName name="TAK">#REF!</definedName>
    <definedName name="TANB" localSheetId="9">#REF!</definedName>
    <definedName name="TANB">#REF!</definedName>
    <definedName name="TB" localSheetId="9">#REF!</definedName>
    <definedName name="TB">#REF!</definedName>
    <definedName name="Tba" localSheetId="9">#REF!</definedName>
    <definedName name="Tba">#REF!</definedName>
    <definedName name="TBM" localSheetId="9">#REF!</definedName>
    <definedName name="TBM">#REF!</definedName>
    <definedName name="Ted" localSheetId="9">#REF!</definedName>
    <definedName name="Ted">#REF!</definedName>
    <definedName name="Tel" localSheetId="9">#REF!</definedName>
    <definedName name="Tel">#REF!</definedName>
    <definedName name="tem_val" localSheetId="9">#REF!</definedName>
    <definedName name="tem_val">#REF!</definedName>
    <definedName name="TEMP" localSheetId="9">#REF!</definedName>
    <definedName name="TEMP">#REF!</definedName>
    <definedName name="temp_end_day" localSheetId="9">#REF!</definedName>
    <definedName name="temp_end_day">#REF!</definedName>
    <definedName name="temp_end_month" localSheetId="9">#REF!</definedName>
    <definedName name="temp_end_month">#REF!</definedName>
    <definedName name="temp_end_year" localSheetId="9">#REF!</definedName>
    <definedName name="temp_end_year">#REF!</definedName>
    <definedName name="temp_projendday" localSheetId="9">#REF!</definedName>
    <definedName name="temp_projendday">#REF!</definedName>
    <definedName name="tempActiAmount" localSheetId="9">#REF!</definedName>
    <definedName name="tempActiAmount">#REF!</definedName>
    <definedName name="tempAmount" localSheetId="9">#REF!</definedName>
    <definedName name="tempAmount">#REF!</definedName>
    <definedName name="TempDur" localSheetId="9">#REF!</definedName>
    <definedName name="TempDur">#REF!</definedName>
    <definedName name="TempRate" localSheetId="9">#REF!</definedName>
    <definedName name="TempRate">#REF!</definedName>
    <definedName name="TempRate2" localSheetId="9">#REF!</definedName>
    <definedName name="TempRate2">#REF!</definedName>
    <definedName name="TempRate3" localSheetId="9">#REF!</definedName>
    <definedName name="TempRate3">#REF!</definedName>
    <definedName name="tempRealAmount" localSheetId="9">#REF!</definedName>
    <definedName name="tempRealAmount">#REF!</definedName>
    <definedName name="text1" localSheetId="9">[65]가도공!#REF!</definedName>
    <definedName name="text1">[65]가도공!#REF!</definedName>
    <definedName name="TF" localSheetId="9">#REF!</definedName>
    <definedName name="TF">#REF!</definedName>
    <definedName name="TFN" localSheetId="9">#REF!</definedName>
    <definedName name="TFN">#REF!</definedName>
    <definedName name="TG" localSheetId="9">BlankMacro1</definedName>
    <definedName name="TG">BlankMacro1</definedName>
    <definedName name="TH" localSheetId="9">#REF!</definedName>
    <definedName name="TH">#REF!</definedName>
    <definedName name="THN" localSheetId="9">#REF!</definedName>
    <definedName name="THN">#REF!</definedName>
    <definedName name="TIT" localSheetId="9">#REF!</definedName>
    <definedName name="TIT">#REF!</definedName>
    <definedName name="TITLE" localSheetId="9">#REF!</definedName>
    <definedName name="TITLE">#REF!</definedName>
    <definedName name="TITLE_AEAR">[66]우수공!$A$1:$IV$3,[66]우수공!$A$1:$D$65536</definedName>
    <definedName name="title1" localSheetId="9">#REF!</definedName>
    <definedName name="title1">#REF!</definedName>
    <definedName name="TKH" localSheetId="9">'[50]3련 BOX'!#REF!</definedName>
    <definedName name="TKH">'[50]3련 BOX'!#REF!</definedName>
    <definedName name="Tl" localSheetId="9">#REF!</definedName>
    <definedName name="Tl">#REF!</definedName>
    <definedName name="TLN" localSheetId="9">#REF!</definedName>
    <definedName name="TLN">#REF!</definedName>
    <definedName name="TMO" localSheetId="9">#REF!</definedName>
    <definedName name="TMO">#REF!</definedName>
    <definedName name="TNOR" localSheetId="9">#REF!</definedName>
    <definedName name="TNOR">#REF!</definedName>
    <definedName name="TO" localSheetId="9">#REF!</definedName>
    <definedName name="TO">#REF!</definedName>
    <definedName name="TOB" localSheetId="9">#REF!</definedName>
    <definedName name="TOB">#REF!</definedName>
    <definedName name="TodayUnit" localSheetId="9">#REF!</definedName>
    <definedName name="TodayUnit">#REF!</definedName>
    <definedName name="TOH" localSheetId="9">#REF!</definedName>
    <definedName name="TOH">#REF!</definedName>
    <definedName name="TOLB" localSheetId="9">#REF!</definedName>
    <definedName name="TOLB">#REF!</definedName>
    <definedName name="TON" localSheetId="9">#REF!</definedName>
    <definedName name="TON">#REF!</definedName>
    <definedName name="TORS" localSheetId="9">#REF!</definedName>
    <definedName name="TORS">#REF!</definedName>
    <definedName name="total" localSheetId="9">#REF!</definedName>
    <definedName name="total">#REF!</definedName>
    <definedName name="total_diff" localSheetId="9">#REF!</definedName>
    <definedName name="total_diff">#REF!</definedName>
    <definedName name="totrcd" localSheetId="9">#REF!</definedName>
    <definedName name="totrcd">#REF!</definedName>
    <definedName name="TOWB" localSheetId="9">#REF!</definedName>
    <definedName name="TOWB">#REF!</definedName>
    <definedName name="TOWH" localSheetId="9">#REF!</definedName>
    <definedName name="TOWH">#REF!</definedName>
    <definedName name="tr" localSheetId="9" hidden="1">#REF!</definedName>
    <definedName name="tr" localSheetId="14" hidden="1">#REF!</definedName>
    <definedName name="tr" hidden="1">#REF!</definedName>
    <definedName name="Tra" localSheetId="9">#REF!</definedName>
    <definedName name="Tra">#REF!</definedName>
    <definedName name="TRAY">'[67]cable-data'!$A$52:$J$58</definedName>
    <definedName name="TRAY_D" localSheetId="9">#REF!</definedName>
    <definedName name="TRAY_D">#REF!</definedName>
    <definedName name="Trint_Titles" localSheetId="9">#REF!</definedName>
    <definedName name="Trint_Titles">#REF!</definedName>
    <definedName name="TRT" localSheetId="9">BlankMacro1</definedName>
    <definedName name="TRT">BlankMacro1</definedName>
    <definedName name="trtrtrtrtr" hidden="1">#REF!</definedName>
    <definedName name="TS" localSheetId="9">#REF!</definedName>
    <definedName name="TS">#REF!</definedName>
    <definedName name="Tsa" localSheetId="9">#REF!</definedName>
    <definedName name="Tsa">#REF!</definedName>
    <definedName name="TSN" localSheetId="9">#REF!</definedName>
    <definedName name="TSN">#REF!</definedName>
    <definedName name="TSS" localSheetId="9">[52]우각부보강!#REF!</definedName>
    <definedName name="TSS">[52]우각부보강!#REF!</definedName>
    <definedName name="tsup" localSheetId="9">#REF!</definedName>
    <definedName name="tsup">#REF!</definedName>
    <definedName name="tsup1" localSheetId="9">#REF!</definedName>
    <definedName name="tsup1">#REF!</definedName>
    <definedName name="TT" localSheetId="9" hidden="1">#REF!</definedName>
    <definedName name="TT" hidden="1">#REF!</definedName>
    <definedName name="ttgj_blk" localSheetId="9">#REF!</definedName>
    <definedName name="ttgj_blk">#REF!</definedName>
    <definedName name="ttgj_top" localSheetId="9">#REF!</definedName>
    <definedName name="ttgj_top">#REF!</definedName>
    <definedName name="TTT" localSheetId="9">#REF!</definedName>
    <definedName name="TTT">#REF!</definedName>
    <definedName name="tttq" hidden="1">#REF!</definedName>
    <definedName name="tttt" localSheetId="9">#REF!</definedName>
    <definedName name="tttt">#REF!</definedName>
    <definedName name="tttttt" hidden="1">#REF!</definedName>
    <definedName name="ttttttt" localSheetId="9">#REF!</definedName>
    <definedName name="ttttttt">#REF!</definedName>
    <definedName name="tttttttttttttttt" localSheetId="9">#REF!</definedName>
    <definedName name="tttttttttttttttt">#REF!</definedName>
    <definedName name="TU" localSheetId="9">#REF!</definedName>
    <definedName name="TU">#REF!</definedName>
    <definedName name="TV" localSheetId="9">#REF!</definedName>
    <definedName name="TV">#REF!</definedName>
    <definedName name="TVN" localSheetId="9">#REF!</definedName>
    <definedName name="TVN">#REF!</definedName>
    <definedName name="TW" localSheetId="9">#REF!</definedName>
    <definedName name="TW">#REF!</definedName>
    <definedName name="TWEB" localSheetId="9">#REF!</definedName>
    <definedName name="TWEB">#REF!</definedName>
    <definedName name="TWL" localSheetId="9">#REF!</definedName>
    <definedName name="TWL">#REF!</definedName>
    <definedName name="TWN" localSheetId="9">#REF!</definedName>
    <definedName name="TWN">#REF!</definedName>
    <definedName name="TWR" localSheetId="9">#REF!</definedName>
    <definedName name="TWR">#REF!</definedName>
    <definedName name="TWW" localSheetId="9">#REF!</definedName>
    <definedName name="TWW">#REF!</definedName>
    <definedName name="ty" localSheetId="9">BlankMacro1</definedName>
    <definedName name="ty">BlankMacro1</definedName>
    <definedName name="Ty1H1" localSheetId="9">#REF!</definedName>
    <definedName name="Ty1H1">#REF!</definedName>
    <definedName name="Ty1H2" localSheetId="9">#REF!</definedName>
    <definedName name="Ty1H2">#REF!</definedName>
    <definedName name="Ty1H3" localSheetId="9">#REF!</definedName>
    <definedName name="Ty1H3">#REF!</definedName>
    <definedName name="Ty1Hun1" localSheetId="9">#REF!</definedName>
    <definedName name="Ty1Hun1">#REF!</definedName>
    <definedName name="Ty1Hun2" localSheetId="9">#REF!</definedName>
    <definedName name="Ty1Hun2">#REF!</definedName>
    <definedName name="ty1hun33" localSheetId="9">#REF!</definedName>
    <definedName name="ty1hun33">#REF!</definedName>
    <definedName name="Ty1K1" localSheetId="9">#REF!</definedName>
    <definedName name="Ty1K1">#REF!</definedName>
    <definedName name="Ty1K2" localSheetId="9">#REF!</definedName>
    <definedName name="Ty1K2">#REF!</definedName>
    <definedName name="Ty1L1" localSheetId="9">#REF!</definedName>
    <definedName name="Ty1L1">#REF!</definedName>
    <definedName name="ty1l10" localSheetId="9">#REF!</definedName>
    <definedName name="ty1l10">#REF!</definedName>
    <definedName name="Ty1L2" localSheetId="9">#REF!</definedName>
    <definedName name="Ty1L2">#REF!</definedName>
    <definedName name="Ty1L3" localSheetId="9">#REF!</definedName>
    <definedName name="Ty1L3">#REF!</definedName>
    <definedName name="Ty1L4" localSheetId="9">#REF!</definedName>
    <definedName name="Ty1L4">#REF!</definedName>
    <definedName name="Ty1L5" localSheetId="9">#REF!</definedName>
    <definedName name="Ty1L5">#REF!</definedName>
    <definedName name="Ty1L6" localSheetId="9">#REF!</definedName>
    <definedName name="Ty1L6">#REF!</definedName>
    <definedName name="Ty1TH" localSheetId="9">#REF!</definedName>
    <definedName name="Ty1TH">#REF!</definedName>
    <definedName name="Ty1TL" localSheetId="9">#REF!</definedName>
    <definedName name="Ty1TL">#REF!</definedName>
    <definedName name="Ty2H1" localSheetId="9">#REF!</definedName>
    <definedName name="Ty2H1">#REF!</definedName>
    <definedName name="Ty2H2" localSheetId="9">#REF!</definedName>
    <definedName name="Ty2H2">#REF!</definedName>
    <definedName name="Ty2H3" localSheetId="9">#REF!</definedName>
    <definedName name="Ty2H3">#REF!</definedName>
    <definedName name="Ty2Hun1" localSheetId="9">#REF!</definedName>
    <definedName name="Ty2Hun1">#REF!</definedName>
    <definedName name="Ty2Hun2" localSheetId="9">#REF!</definedName>
    <definedName name="Ty2Hun2">#REF!</definedName>
    <definedName name="Ty2K1" localSheetId="9">#REF!</definedName>
    <definedName name="Ty2K1">#REF!</definedName>
    <definedName name="ty2k11" localSheetId="9">#REF!</definedName>
    <definedName name="ty2k11">#REF!</definedName>
    <definedName name="Ty2K2" localSheetId="9">#REF!</definedName>
    <definedName name="Ty2K2">#REF!</definedName>
    <definedName name="ty2k22" localSheetId="9">#REF!</definedName>
    <definedName name="ty2k22">#REF!</definedName>
    <definedName name="Ty2L1" localSheetId="9">#REF!</definedName>
    <definedName name="Ty2L1">#REF!</definedName>
    <definedName name="Ty2L2" localSheetId="9">#REF!</definedName>
    <definedName name="Ty2L2">#REF!</definedName>
    <definedName name="Ty2L3" localSheetId="9">#REF!</definedName>
    <definedName name="Ty2L3">#REF!</definedName>
    <definedName name="Ty2L4" localSheetId="9">#REF!</definedName>
    <definedName name="Ty2L4">#REF!</definedName>
    <definedName name="Ty2L5" localSheetId="9">#REF!</definedName>
    <definedName name="Ty2L5">#REF!</definedName>
    <definedName name="Ty2L6" localSheetId="9">#REF!</definedName>
    <definedName name="Ty2L6">#REF!</definedName>
    <definedName name="Ty2TH" localSheetId="9">#REF!</definedName>
    <definedName name="Ty2TH">#REF!</definedName>
    <definedName name="Ty2TL" localSheetId="9">#REF!</definedName>
    <definedName name="Ty2TL">#REF!</definedName>
    <definedName name="TYB" localSheetId="9">'[50]3련 BOX'!#REF!</definedName>
    <definedName name="TYB">'[50]3련 BOX'!#REF!</definedName>
    <definedName name="TYHFDGFD" hidden="1">{#N/A,#N/A,FALSE,"배수2"}</definedName>
    <definedName name="tykd" localSheetId="9" hidden="1">{"'제10장(표)'!$A$5:$L$10"}</definedName>
    <definedName name="tykd" localSheetId="14" hidden="1">{"'제10장(표)'!$A$5:$L$10"}</definedName>
    <definedName name="tykd" hidden="1">{"'제10장(표)'!$A$5:$L$10"}</definedName>
    <definedName name="TYT" localSheetId="9">BlankMacro1</definedName>
    <definedName name="TYT">BlankMacro1</definedName>
    <definedName name="u">[35]내역을!$D1</definedName>
    <definedName name="U_RIB" localSheetId="9">#REF!</definedName>
    <definedName name="U_RIB">#REF!</definedName>
    <definedName name="UD" localSheetId="9">[68]교대!#REF!</definedName>
    <definedName name="UD">[68]교대!#REF!</definedName>
    <definedName name="UFB" localSheetId="9">#REF!</definedName>
    <definedName name="UFB">#REF!</definedName>
    <definedName name="UFT" localSheetId="9">#REF!</definedName>
    <definedName name="UFT">#REF!</definedName>
    <definedName name="uii" localSheetId="9">#REF!</definedName>
    <definedName name="uii">#REF!</definedName>
    <definedName name="uio" localSheetId="9">#REF!</definedName>
    <definedName name="uio">#REF!</definedName>
    <definedName name="UJI">[69]DATE!$I$24:$I$85</definedName>
    <definedName name="UJJ" localSheetId="9">#REF!</definedName>
    <definedName name="UJJ">#REF!</definedName>
    <definedName name="UL" localSheetId="9">[33]을!#REF!</definedName>
    <definedName name="UL">[33]을!#REF!</definedName>
    <definedName name="ULB" localSheetId="9">#REF!</definedName>
    <definedName name="ULB">#REF!</definedName>
    <definedName name="Un" localSheetId="9">#REF!</definedName>
    <definedName name="Un">#REF!</definedName>
    <definedName name="Un_m" localSheetId="9">#REF!</definedName>
    <definedName name="Un_m">#REF!</definedName>
    <definedName name="un_공통공사비" localSheetId="9">#REF!</definedName>
    <definedName name="un_공통공사비">#REF!</definedName>
    <definedName name="un_단위시설별공사비" localSheetId="9">#REF!</definedName>
    <definedName name="un_단위시설별공사비">#REF!</definedName>
    <definedName name="unit">[30]UNIT!$A$2:$J$307</definedName>
    <definedName name="unit_top" localSheetId="9">#REF!</definedName>
    <definedName name="unit_top">#REF!</definedName>
    <definedName name="unitcol" localSheetId="9">#REF!</definedName>
    <definedName name="unitcol">#REF!</definedName>
    <definedName name="ur" hidden="1">#REF!</definedName>
    <definedName name="used_xv" localSheetId="9">#REF!</definedName>
    <definedName name="used_xv">#REF!</definedName>
    <definedName name="userzm" localSheetId="9">#REF!</definedName>
    <definedName name="userzm">#REF!</definedName>
    <definedName name="userzmcol" localSheetId="9">#REF!</definedName>
    <definedName name="userzmcol">#REF!</definedName>
    <definedName name="UT" localSheetId="9">#REF!</definedName>
    <definedName name="UT">#REF!</definedName>
    <definedName name="UU" localSheetId="9">#REF!</definedName>
    <definedName name="UU">#REF!</definedName>
    <definedName name="UUI" localSheetId="9">BlankMacro1</definedName>
    <definedName name="UUI">BlankMacro1</definedName>
    <definedName name="uuu" hidden="1">#REF!</definedName>
    <definedName name="UY" localSheetId="9">BlankMacro1</definedName>
    <definedName name="UY">BlankMacro1</definedName>
    <definedName name="u조서" localSheetId="9">BlankMacro1</definedName>
    <definedName name="u조서">BlankMacro1</definedName>
    <definedName name="U형수로">'[70]집수정(600-700)'!$P$4</definedName>
    <definedName name="v" localSheetId="9">BlankMacro1</definedName>
    <definedName name="v">BlankMacro1</definedName>
    <definedName name="Va" localSheetId="9">#REF!</definedName>
    <definedName name="Va">#REF!</definedName>
    <definedName name="VAFP" localSheetId="9">#REF!</definedName>
    <definedName name="VAFP">#REF!</definedName>
    <definedName name="VAT" localSheetId="9">#REF!</definedName>
    <definedName name="VAT">#REF!</definedName>
    <definedName name="VBV" localSheetId="9">#REF!</definedName>
    <definedName name="VBV">#REF!</definedName>
    <definedName name="VC" localSheetId="9">BlankMacro1</definedName>
    <definedName name="VC">BlankMacro1</definedName>
    <definedName name="VCR" localSheetId="9">#REF!</definedName>
    <definedName name="VCR">#REF!</definedName>
    <definedName name="VD" localSheetId="9">BlankMacro1</definedName>
    <definedName name="VD">BlankMacro1</definedName>
    <definedName name="VDATA">#N/A</definedName>
    <definedName name="vddf" localSheetId="9">BlankMacro1</definedName>
    <definedName name="vddf">BlankMacro1</definedName>
    <definedName name="VDSVP" localSheetId="9">#REF!</definedName>
    <definedName name="VDSVP">#REF!</definedName>
    <definedName name="vfvfvf" hidden="1">#REF!</definedName>
    <definedName name="VG" localSheetId="9">BlankMacro1</definedName>
    <definedName name="VG">BlankMacro1</definedName>
    <definedName name="VGN" localSheetId="9">BlankMacro1</definedName>
    <definedName name="VGN">BlankMacro1</definedName>
    <definedName name="VHAF" localSheetId="9">#REF!</definedName>
    <definedName name="VHAF">#REF!</definedName>
    <definedName name="VHB" localSheetId="9">BlankMacro1</definedName>
    <definedName name="VHB">BlankMacro1</definedName>
    <definedName name="VHMF" localSheetId="9">#REF!</definedName>
    <definedName name="VHMF">#REF!</definedName>
    <definedName name="VMAX">#N/A</definedName>
    <definedName name="VMF" localSheetId="9">#REF!</definedName>
    <definedName name="VMF">#REF!</definedName>
    <definedName name="VMOTOR" localSheetId="9">#REF!</definedName>
    <definedName name="VMOTOR">#REF!</definedName>
    <definedName name="VPUMP" localSheetId="9">#REF!</definedName>
    <definedName name="VPUMP">#REF!</definedName>
    <definedName name="VRT" localSheetId="9">BlankMacro1</definedName>
    <definedName name="VRT">BlankMacro1</definedName>
    <definedName name="VS" localSheetId="9">BlankMacro1</definedName>
    <definedName name="VS">BlankMacro1</definedName>
    <definedName name="VSS_SS" localSheetId="9">#REF!</definedName>
    <definedName name="VSS_SS">#REF!</definedName>
    <definedName name="VSV" localSheetId="9">#REF!</definedName>
    <definedName name="VSV">#REF!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U" localSheetId="9">BlankMacro1</definedName>
    <definedName name="VU">BlankMacro1</definedName>
    <definedName name="VV" localSheetId="9">#REF!</definedName>
    <definedName name="VV">#REF!</definedName>
    <definedName name="VVAFP" localSheetId="9">#REF!</definedName>
    <definedName name="VVAFP">#REF!</definedName>
    <definedName name="VVMF" localSheetId="9">#REF!</definedName>
    <definedName name="VVMF">#REF!</definedName>
    <definedName name="VVV" localSheetId="9">#REF!</definedName>
    <definedName name="VVV">#REF!</definedName>
    <definedName name="vvvv" localSheetId="9">{"Book1","부대-(표지판,데리,가드).xls","부대-(낙,차,중분대).xls"}</definedName>
    <definedName name="vvvv">{"Book1","부대-(표지판,데리,가드).xls","부대-(낙,차,중분대).xls"}</definedName>
    <definedName name="VWEI" localSheetId="9">#REF!</definedName>
    <definedName name="VWEI">#REF!</definedName>
    <definedName name="VX" localSheetId="9">BlankMacro1</definedName>
    <definedName name="VX">BlankMacro1</definedName>
    <definedName name="VY" localSheetId="9">BlankMacro1</definedName>
    <definedName name="VY">BlankMacro1</definedName>
    <definedName name="w" localSheetId="9">BlankMacro1</definedName>
    <definedName name="w">BlankMacro1</definedName>
    <definedName name="W1C" localSheetId="9">#REF!</definedName>
    <definedName name="W1C">#REF!</definedName>
    <definedName name="W2C" localSheetId="9">#REF!</definedName>
    <definedName name="W2C">#REF!</definedName>
    <definedName name="WA" localSheetId="9">#REF!</definedName>
    <definedName name="WA">#REF!</definedName>
    <definedName name="WALE" localSheetId="9">#REF!</definedName>
    <definedName name="WALE">#REF!</definedName>
    <definedName name="wale_e" localSheetId="9">#REF!</definedName>
    <definedName name="wale_e">#REF!</definedName>
    <definedName name="wale_ea" localSheetId="9">#REF!</definedName>
    <definedName name="wale_ea">#REF!</definedName>
    <definedName name="WB" localSheetId="9">#REF!</definedName>
    <definedName name="WB">#REF!</definedName>
    <definedName name="WB.1" localSheetId="9">#REF!</definedName>
    <definedName name="WB.1">#REF!</definedName>
    <definedName name="WB.2" localSheetId="9">#REF!</definedName>
    <definedName name="WB.2">#REF!</definedName>
    <definedName name="WB.3" localSheetId="9">#REF!</definedName>
    <definedName name="WB.3">#REF!</definedName>
    <definedName name="WC" localSheetId="9">#REF!</definedName>
    <definedName name="WC">#REF!</definedName>
    <definedName name="WCC" localSheetId="9">#REF!</definedName>
    <definedName name="WCC">#REF!</definedName>
    <definedName name="WCP" localSheetId="9">#REF!</definedName>
    <definedName name="WCP">#REF!</definedName>
    <definedName name="WD" localSheetId="9">#REF!</definedName>
    <definedName name="WD">#REF!</definedName>
    <definedName name="WD_P" localSheetId="9">#REF!</definedName>
    <definedName name="WD_P">#REF!</definedName>
    <definedName name="WD_W" localSheetId="9">#REF!</definedName>
    <definedName name="WD_W">#REF!</definedName>
    <definedName name="we" localSheetId="9">BlankMacro1</definedName>
    <definedName name="we">BlankMacro1</definedName>
    <definedName name="WEI" localSheetId="9">#REF!</definedName>
    <definedName name="WEI">#REF!</definedName>
    <definedName name="WEQ" localSheetId="9">#REF!</definedName>
    <definedName name="WEQ">#REF!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sdd" localSheetId="9">#REF!</definedName>
    <definedName name="wessdd">#REF!</definedName>
    <definedName name="wettt3" localSheetId="9">BlankMacro1</definedName>
    <definedName name="wettt3">BlankMacro1</definedName>
    <definedName name="WEW" localSheetId="9">#REF!</definedName>
    <definedName name="WEW">#REF!</definedName>
    <definedName name="WF" localSheetId="9">#REF!</definedName>
    <definedName name="WF">#REF!</definedName>
    <definedName name="WFF" localSheetId="9">#REF!</definedName>
    <definedName name="WFF">#REF!</definedName>
    <definedName name="WH" localSheetId="9">#REF!</definedName>
    <definedName name="WH">#REF!</definedName>
    <definedName name="WH.1" localSheetId="9">#REF!</definedName>
    <definedName name="WH.1">#REF!</definedName>
    <definedName name="WH.2" localSheetId="9">#REF!</definedName>
    <definedName name="WH.2">#REF!</definedName>
    <definedName name="WH.3" localSheetId="9">#REF!</definedName>
    <definedName name="WH.3">#REF!</definedName>
    <definedName name="WHD" localSheetId="9">#REF!</definedName>
    <definedName name="WHD">#REF!</definedName>
    <definedName name="WIND1_EA">[22]LEGEND!$D$75</definedName>
    <definedName name="WIND1_GL">[22]LEGEND!$D$76</definedName>
    <definedName name="WIND1_H">[22]LEGEND!$D$74</definedName>
    <definedName name="WIND1_W">[22]LEGEND!$D$73</definedName>
    <definedName name="WIND2_EA">[22]LEGEND!$D$82</definedName>
    <definedName name="WIND2_GL">[22]LEGEND!$D$83</definedName>
    <definedName name="WIND2_H">[22]LEGEND!$D$81</definedName>
    <definedName name="WIND2_W">[22]LEGEND!$D$80</definedName>
    <definedName name="WIND3_EA">[22]LEGEND!$D$88</definedName>
    <definedName name="wing_l" localSheetId="9">#REF!</definedName>
    <definedName name="wing_l">#REF!</definedName>
    <definedName name="WL" localSheetId="9">#REF!</definedName>
    <definedName name="WL">#REF!</definedName>
    <definedName name="wlqrP" localSheetId="9">#REF!</definedName>
    <definedName name="wlqrP">#REF!</definedName>
    <definedName name="wlr">[43]노임단가!$A$2:$A$105</definedName>
    <definedName name="wm.조골재1" localSheetId="9" hidden="1">{#N/A,#N/A,FALSE,"조골재"}</definedName>
    <definedName name="wm.조골재1" localSheetId="14" hidden="1">{#N/A,#N/A,FALSE,"조골재"}</definedName>
    <definedName name="wm.조골재1" hidden="1">{#N/A,#N/A,FALSE,"조골재"}</definedName>
    <definedName name="WN" localSheetId="9">#REF!</definedName>
    <definedName name="WN">#REF!</definedName>
    <definedName name="WON" localSheetId="9">[33]을!#REF!</definedName>
    <definedName name="WON">[33]을!#REF!</definedName>
    <definedName name="WP_EXT">[22]LEGEND!$E$164</definedName>
    <definedName name="WP_INT">[22]LEGEND!$E$184</definedName>
    <definedName name="WP_SHEET">[22]LEGEND!$H$191</definedName>
    <definedName name="WPP" localSheetId="9">#REF!</definedName>
    <definedName name="WPP">#REF!</definedName>
    <definedName name="WQ" localSheetId="9">BlankMacro1</definedName>
    <definedName name="WQ">BlankMacro1</definedName>
    <definedName name="WQR" localSheetId="9">BlankMacro1</definedName>
    <definedName name="WQR">BlankMacro1</definedName>
    <definedName name="WQRE" localSheetId="9">BlankMacro1</definedName>
    <definedName name="WQRE">BlankMacro1</definedName>
    <definedName name="WQW" localSheetId="9">BlankMacro1</definedName>
    <definedName name="WQW">BlankMacro1</definedName>
    <definedName name="WRE" localSheetId="9">BlankMacro1</definedName>
    <definedName name="WRE">BlankMacro1</definedName>
    <definedName name="wrn.2번." localSheetId="9" hidden="1">{#N/A,#N/A,FALSE,"2~8번"}</definedName>
    <definedName name="wrn.2번." localSheetId="14" hidden="1">{#N/A,#N/A,FALSE,"2~8번"}</definedName>
    <definedName name="wrn.2번." hidden="1">{#N/A,#N/A,FALSE,"2~8번"}</definedName>
    <definedName name="wrn.TEST." localSheetId="9" hidden="1">{#N/A,#N/A,FALSE,"3가";#N/A,#N/A,FALSE,"3나";#N/A,#N/A,FALSE,"3다"}</definedName>
    <definedName name="wrn.TEST." hidden="1">{#N/A,#N/A,FALSE,"3가";#N/A,#N/A,FALSE,"3나";#N/A,#N/A,FALSE,"3다"}</definedName>
    <definedName name="wrn.각종보고서._.전체인쇄._.기본형." localSheetId="9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기본형." localSheetId="14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localSheetId="9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수자원." localSheetId="14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localSheetId="9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localSheetId="14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localSheetId="9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localSheetId="14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localSheetId="9" hidden="1">{#N/A,#N/A,FALSE,"일위대가목록";#N/A,#N/A,FALSE,"산출근거목록";#N/A,#N/A,FALSE,"노무비";#N/A,#N/A,FALSE,"재료비";#N/A,#N/A,FALSE,"경비";#N/A,#N/A,FALSE,"기타";#N/A,#N/A,FALSE,"중기목록"}</definedName>
    <definedName name="wrn.각종수량집계._.전체인쇄." localSheetId="14" hidden="1">{#N/A,#N/A,FALSE,"일위대가목록";#N/A,#N/A,FALSE,"산출근거목록";#N/A,#N/A,FALSE,"노무비";#N/A,#N/A,FALSE,"재료비";#N/A,#N/A,FALSE,"경비";#N/A,#N/A,FALSE,"기타";#N/A,#N/A,FALSE,"중기목록"}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localSheetId="9" hidden="1">{#N/A,#N/A,FALSE,"경비"}</definedName>
    <definedName name="wrn.경비인쇄." localSheetId="14" hidden="1">{#N/A,#N/A,FALSE,"경비"}</definedName>
    <definedName name="wrn.경비인쇄." hidden="1">{#N/A,#N/A,FALSE,"경비"}</definedName>
    <definedName name="wrn.골재소요량." localSheetId="9" hidden="1">{#N/A,#N/A,FALSE,"골재소요량";#N/A,#N/A,FALSE,"골재소요량"}</definedName>
    <definedName name="wrn.골재소요량." localSheetId="14" hidden="1">{#N/A,#N/A,FALSE,"골재소요량";#N/A,#N/A,FALSE,"골재소요량"}</definedName>
    <definedName name="wrn.골재소요량." hidden="1">{#N/A,#N/A,FALSE,"골재소요량";#N/A,#N/A,FALSE,"골재소요량"}</definedName>
    <definedName name="wrn.교대." hidden="1">{#N/A,#N/A,FALSE,"type1";#N/A,#N/A,FALSE,"지지력";#N/A,#N/A,FALSE,"PILE계산";#N/A,#N/A,FALSE,"PILE ";#N/A,#N/A,FALSE,"철근량";#N/A,#N/A,FALSE,"균열검토";#N/A,#N/A,FALSE,"날개벽";#N/A,#N/A,FALSE,"주철근조립도";#N/A,#N/A,FALSE,"교좌"}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9" hidden="1">{#N/A,#N/A,FALSE,"전력간선"}</definedName>
    <definedName name="wrn.교육청." localSheetId="14" hidden="1">{#N/A,#N/A,FALSE,"전력간선"}</definedName>
    <definedName name="wrn.교육청." hidden="1">{#N/A,#N/A,FALSE,"전력간선"}</definedName>
    <definedName name="wrn.구조2." localSheetId="9" hidden="1">{#N/A,#N/A,FALSE,"구조2"}</definedName>
    <definedName name="wrn.구조2." localSheetId="14" hidden="1">{#N/A,#N/A,FALSE,"구조2"}</definedName>
    <definedName name="wrn.구조2." hidden="1">{#N/A,#N/A,FALSE,"구조2"}</definedName>
    <definedName name="wrn.기성." localSheetId="9" hidden="1">{#N/A,#N/A,FALSE,"신청통보";#N/A,#N/A,FALSE,"기성확인서";#N/A,#N/A,FALSE,"기성내역서"}</definedName>
    <definedName name="wrn.기성." localSheetId="14" hidden="1">{#N/A,#N/A,FALSE,"신청통보";#N/A,#N/A,FALSE,"기성확인서";#N/A,#N/A,FALSE,"기성내역서"}</definedName>
    <definedName name="wrn.기성." hidden="1">{#N/A,#N/A,FALSE,"신청통보";#N/A,#N/A,FALSE,"기성확인서";#N/A,#N/A,FALSE,"기성내역서"}</definedName>
    <definedName name="wrn.기타인쇄." localSheetId="9" hidden="1">{#N/A,#N/A,FALSE,"기타"}</definedName>
    <definedName name="wrn.기타인쇄." localSheetId="14" hidden="1">{#N/A,#N/A,FALSE,"기타"}</definedName>
    <definedName name="wrn.기타인쇄." hidden="1">{#N/A,#N/A,FALSE,"기타"}</definedName>
    <definedName name="wrn.노무비인쇄." localSheetId="9" hidden="1">{#N/A,#N/A,FALSE,"노무비"}</definedName>
    <definedName name="wrn.노무비인쇄." localSheetId="14" hidden="1">{#N/A,#N/A,FALSE,"노무비"}</definedName>
    <definedName name="wrn.노무비인쇄." hidden="1">{#N/A,#N/A,FALSE,"노무비"}</definedName>
    <definedName name="wrn.단가산출서.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산출서.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산출서.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wrn.단가표지." localSheetId="9" hidden="1">{#N/A,#N/A,FALSE,"단가표지"}</definedName>
    <definedName name="wrn.단가표지." localSheetId="14" hidden="1">{#N/A,#N/A,FALSE,"단가표지"}</definedName>
    <definedName name="wrn.단가표지." hidden="1">{#N/A,#N/A,FALSE,"단가표지"}</definedName>
    <definedName name="wrn.배수1." localSheetId="9" hidden="1">{#N/A,#N/A,FALSE,"배수1"}</definedName>
    <definedName name="wrn.배수1." localSheetId="14" hidden="1">{#N/A,#N/A,FALSE,"배수1"}</definedName>
    <definedName name="wrn.배수1." hidden="1">{#N/A,#N/A,FALSE,"배수1"}</definedName>
    <definedName name="wrn.배수2." localSheetId="9" hidden="1">{#N/A,#N/A,FALSE,"배수2"}</definedName>
    <definedName name="wrn.배수2." localSheetId="14" hidden="1">{#N/A,#N/A,FALSE,"배수2"}</definedName>
    <definedName name="wrn.배수2." hidden="1">{#N/A,#N/A,FALSE,"배수2"}</definedName>
    <definedName name="wrn.부대1." localSheetId="9" hidden="1">{#N/A,#N/A,FALSE,"부대1"}</definedName>
    <definedName name="wrn.부대1." localSheetId="14" hidden="1">{#N/A,#N/A,FALSE,"부대1"}</definedName>
    <definedName name="wrn.부대1." hidden="1">{#N/A,#N/A,FALSE,"부대1"}</definedName>
    <definedName name="wrn.부대2." localSheetId="9" hidden="1">{#N/A,#N/A,FALSE,"부대2"}</definedName>
    <definedName name="wrn.부대2." localSheetId="14" hidden="1">{#N/A,#N/A,FALSE,"부대2"}</definedName>
    <definedName name="wrn.부대2." hidden="1">{#N/A,#N/A,FALSE,"부대2"}</definedName>
    <definedName name="wrn.산출근거목록인쇄." localSheetId="9" hidden="1">{#N/A,#N/A,FALSE,"산출근거목록"}</definedName>
    <definedName name="wrn.산출근거목록인쇄." localSheetId="14" hidden="1">{#N/A,#N/A,FALSE,"산출근거목록"}</definedName>
    <definedName name="wrn.산출근거목록인쇄." hidden="1">{#N/A,#N/A,FALSE,"산출근거목록"}</definedName>
    <definedName name="wrn.산출근거인쇄." localSheetId="9" hidden="1">{#N/A,#N/A,FALSE,"산출근거"}</definedName>
    <definedName name="wrn.산출근거인쇄." localSheetId="14" hidden="1">{#N/A,#N/A,FALSE,"산출근거"}</definedName>
    <definedName name="wrn.산출근거인쇄." hidden="1">{#N/A,#N/A,FALSE,"산출근거"}</definedName>
    <definedName name="wrn.산출근거인쇄._.토개공변환." localSheetId="9" hidden="1">{#N/A,#N/A,FALSE,"산출근거변환"}</definedName>
    <definedName name="wrn.산출근거인쇄._.토개공변환." localSheetId="14" hidden="1">{#N/A,#N/A,FALSE,"산출근거변환"}</definedName>
    <definedName name="wrn.산출근거인쇄._.토개공변환." hidden="1">{#N/A,#N/A,FALSE,"산출근거변환"}</definedName>
    <definedName name="wrn.설계내역서인쇄." localSheetId="9" hidden="1">{#N/A,#N/A,FALSE,"설계내역서"}</definedName>
    <definedName name="wrn.설계내역서인쇄." localSheetId="14" hidden="1">{#N/A,#N/A,FALSE,"설계내역서"}</definedName>
    <definedName name="wrn.설계내역서인쇄." hidden="1">{#N/A,#N/A,FALSE,"설계내역서"}</definedName>
    <definedName name="wrn.속도." localSheetId="9" hidden="1">{#N/A,#N/A,FALSE,"속도"}</definedName>
    <definedName name="wrn.속도." localSheetId="14" hidden="1">{#N/A,#N/A,FALSE,"속도"}</definedName>
    <definedName name="wrn.속도." hidden="1">{#N/A,#N/A,FALSE,"속도"}</definedName>
    <definedName name="wrn.수." localSheetId="9" hidden="1">{#N/A,"수불부",FALSE,"사급자재수불서";#N/A,"수불부",FALSE,"사급자재수불서"}</definedName>
    <definedName name="wrn.수." hidden="1">{#N/A,"수불부",FALSE,"사급자재수불서";#N/A,"수불부",FALSE,"사급자재수불서"}</definedName>
    <definedName name="wrn.시행결의." localSheetId="9" hidden="1">{#N/A,#N/A,FALSE,"결의서";#N/A,#N/A,FALSE,"내역서";#N/A,#N/A,FALSE,"도급예상";#N/A,#N/A,FALSE,"시방서"}</definedName>
    <definedName name="wrn.시행결의." localSheetId="14" hidden="1">{#N/A,#N/A,FALSE,"결의서";#N/A,#N/A,FALSE,"내역서";#N/A,#N/A,FALSE,"도급예상";#N/A,#N/A,FALSE,"시방서"}</definedName>
    <definedName name="wrn.시행결의." hidden="1">{#N/A,#N/A,FALSE,"결의서";#N/A,#N/A,FALSE,"내역서";#N/A,#N/A,FALSE,"도급예상";#N/A,#N/A,FALSE,"시방서"}</definedName>
    <definedName name="wrn.업체별._.견적공사명." localSheetId="9" hidden="1">{"SJ - 기본 보기",#N/A,FALSE,"공사별 외주견적"}</definedName>
    <definedName name="wrn.업체별._.견적공사명." localSheetId="14" hidden="1">{"SJ - 기본 보기",#N/A,FALSE,"공사별 외주견적"}</definedName>
    <definedName name="wrn.업체별._.견적공사명." hidden="1">{"SJ - 기본 보기",#N/A,FALSE,"공사별 외주견적"}</definedName>
    <definedName name="wrn.외주기성." localSheetId="9" hidden="1">{#N/A,#N/A,FALSE,"신청통보";#N/A,#N/A,FALSE,"기성확인서";#N/A,#N/A,FALSE,"기성내역서"}</definedName>
    <definedName name="wrn.외주기성." localSheetId="14" hidden="1">{#N/A,#N/A,FALSE,"신청통보";#N/A,#N/A,FALSE,"기성확인서";#N/A,#N/A,FALSE,"기성내역서"}</definedName>
    <definedName name="wrn.외주기성." hidden="1">{#N/A,#N/A,FALSE,"신청통보";#N/A,#N/A,FALSE,"기성확인서";#N/A,#N/A,FALSE,"기성내역서"}</definedName>
    <definedName name="wrn.운반시간." localSheetId="9" hidden="1">{#N/A,#N/A,FALSE,"운반시간"}</definedName>
    <definedName name="wrn.운반시간." localSheetId="14" hidden="1">{#N/A,#N/A,FALSE,"운반시간"}</definedName>
    <definedName name="wrn.운반시간." hidden="1">{#N/A,#N/A,FALSE,"운반시간"}</definedName>
    <definedName name="wrn.원가계산서인쇄." localSheetId="9" hidden="1">{#N/A,#N/A,FALSE,"원가계산서"}</definedName>
    <definedName name="wrn.원가계산서인쇄." localSheetId="14" hidden="1">{#N/A,#N/A,FALSE,"원가계산서"}</definedName>
    <definedName name="wrn.원가계산서인쇄." hidden="1">{#N/A,#N/A,FALSE,"원가계산서"}</definedName>
    <definedName name="wrn.이정표." localSheetId="9" hidden="1">{#N/A,#N/A,FALSE,"이정표"}</definedName>
    <definedName name="wrn.이정표." localSheetId="14" hidden="1">{#N/A,#N/A,FALSE,"이정표"}</definedName>
    <definedName name="wrn.이정표." hidden="1">{#N/A,#N/A,FALSE,"이정표"}</definedName>
    <definedName name="wrn.일위대가목록인쇄." localSheetId="9" hidden="1">{#N/A,#N/A,FALSE,"일위대가목록"}</definedName>
    <definedName name="wrn.일위대가목록인쇄." localSheetId="14" hidden="1">{#N/A,#N/A,FALSE,"일위대가목록"}</definedName>
    <definedName name="wrn.일위대가목록인쇄." hidden="1">{#N/A,#N/A,FALSE,"일위대가목록"}</definedName>
    <definedName name="wrn.일위대가인쇄." localSheetId="9" hidden="1">{#N/A,#N/A,FALSE,"일위대가"}</definedName>
    <definedName name="wrn.일위대가인쇄." localSheetId="14" hidden="1">{#N/A,#N/A,FALSE,"일위대가"}</definedName>
    <definedName name="wrn.일위대가인쇄." hidden="1">{#N/A,#N/A,FALSE,"일위대가"}</definedName>
    <definedName name="wrn.일위대가인쇄._.수자원변환." localSheetId="9" hidden="1">{#N/A,#N/A,FALSE,"일위대가변환"}</definedName>
    <definedName name="wrn.일위대가인쇄._.수자원변환." localSheetId="14" hidden="1">{#N/A,#N/A,FALSE,"일위대가변환"}</definedName>
    <definedName name="wrn.일위대가인쇄._.수자원변환." hidden="1">{#N/A,#N/A,FALSE,"일위대가변환"}</definedName>
    <definedName name="wrn.재료비인쇄." localSheetId="9" hidden="1">{#N/A,#N/A,FALSE,"재료비"}</definedName>
    <definedName name="wrn.재료비인쇄." localSheetId="14" hidden="1">{#N/A,#N/A,FALSE,"재료비"}</definedName>
    <definedName name="wrn.재료비인쇄." hidden="1">{#N/A,#N/A,FALSE,"재료비"}</definedName>
    <definedName name="wrn.조골재." localSheetId="9" hidden="1">{#N/A,#N/A,FALSE,"조골재"}</definedName>
    <definedName name="wrn.조골재." localSheetId="14" hidden="1">{#N/A,#N/A,FALSE,"조골재"}</definedName>
    <definedName name="wrn.조골재." hidden="1">{#N/A,#N/A,FALSE,"조골재"}</definedName>
    <definedName name="wrn.중기목록인쇄." localSheetId="9" hidden="1">{#N/A,#N/A,FALSE,"중기목록"}</definedName>
    <definedName name="wrn.중기목록인쇄." localSheetId="14" hidden="1">{#N/A,#N/A,FALSE,"중기목록"}</definedName>
    <definedName name="wrn.중기목록인쇄." hidden="1">{#N/A,#N/A,FALSE,"중기목록"}</definedName>
    <definedName name="wrn.중기산출기초인쇄." localSheetId="9" hidden="1">{#N/A,#N/A,FALSE,"중기산출기초"}</definedName>
    <definedName name="wrn.중기산출기초인쇄." localSheetId="14" hidden="1">{#N/A,#N/A,FALSE,"중기산출기초"}</definedName>
    <definedName name="wrn.중기산출기초인쇄." hidden="1">{#N/A,#N/A,FALSE,"중기산출기초"}</definedName>
    <definedName name="wrn.중기인쇄." localSheetId="9" hidden="1">{#N/A,#N/A,FALSE,"중기"}</definedName>
    <definedName name="wrn.중기인쇄." localSheetId="14" hidden="1">{#N/A,#N/A,FALSE,"중기"}</definedName>
    <definedName name="wrn.중기인쇄." hidden="1">{#N/A,#N/A,FALSE,"중기"}</definedName>
    <definedName name="wrn.중기인쇄._.일반형변환." localSheetId="9" hidden="1">{#N/A,#N/A,FALSE,"중기변환"}</definedName>
    <definedName name="wrn.중기인쇄._.일반형변환." localSheetId="14" hidden="1">{#N/A,#N/A,FALSE,"중기변환"}</definedName>
    <definedName name="wrn.중기인쇄._.일반형변환." hidden="1">{#N/A,#N/A,FALSE,"중기변환"}</definedName>
    <definedName name="wrn.철골집계표._.5칸." localSheetId="9" hidden="1">{#N/A,#N/A,FALSE,"Sheet1"}</definedName>
    <definedName name="wrn.철골집계표._.5칸." hidden="1">{#N/A,#N/A,FALSE,"Sheet1"}</definedName>
    <definedName name="wrn.토공1." localSheetId="9" hidden="1">{#N/A,#N/A,FALSE,"구조1"}</definedName>
    <definedName name="wrn.토공1." localSheetId="14" hidden="1">{#N/A,#N/A,FALSE,"구조1"}</definedName>
    <definedName name="wrn.토공1." hidden="1">{#N/A,#N/A,FALSE,"구조1"}</definedName>
    <definedName name="wrn.토공2." localSheetId="9" hidden="1">{#N/A,#N/A,FALSE,"토공2"}</definedName>
    <definedName name="wrn.토공2." localSheetId="14" hidden="1">{#N/A,#N/A,FALSE,"토공2"}</definedName>
    <definedName name="wrn.토공2." hidden="1">{#N/A,#N/A,FALSE,"토공2"}</definedName>
    <definedName name="wrn.포장1." localSheetId="9" hidden="1">{#N/A,#N/A,FALSE,"포장1";#N/A,#N/A,FALSE,"포장1"}</definedName>
    <definedName name="wrn.포장1." localSheetId="14" hidden="1">{#N/A,#N/A,FALSE,"포장1";#N/A,#N/A,FALSE,"포장1"}</definedName>
    <definedName name="wrn.포장1." hidden="1">{#N/A,#N/A,FALSE,"포장1";#N/A,#N/A,FALSE,"포장1"}</definedName>
    <definedName name="wrn.포장2." localSheetId="9" hidden="1">{#N/A,#N/A,FALSE,"포장2"}</definedName>
    <definedName name="wrn.포장2." localSheetId="14" hidden="1">{#N/A,#N/A,FALSE,"포장2"}</definedName>
    <definedName name="wrn.포장2." hidden="1">{#N/A,#N/A,FALSE,"포장2"}</definedName>
    <definedName name="wrn.표지목차." localSheetId="9" hidden="1">{#N/A,#N/A,FALSE,"표지목차"}</definedName>
    <definedName name="wrn.표지목차." localSheetId="14" hidden="1">{#N/A,#N/A,FALSE,"표지목차"}</definedName>
    <definedName name="wrn.표지목차." hidden="1">{#N/A,#N/A,FALSE,"표지목차"}</definedName>
    <definedName name="wrn.혼합골재." localSheetId="9" hidden="1">{#N/A,#N/A,FALSE,"혼합골재"}</definedName>
    <definedName name="wrn.혼합골재." localSheetId="14" hidden="1">{#N/A,#N/A,FALSE,"혼합골재"}</definedName>
    <definedName name="wrn.혼합골재." hidden="1">{#N/A,#N/A,FALSE,"혼합골재"}</definedName>
    <definedName name="wrn.황금동." hidden="1">{#N/A,#N/A,FALSE,"단면 제원"}</definedName>
    <definedName name="Ws" localSheetId="9">#REF!</definedName>
    <definedName name="Ws">#REF!</definedName>
    <definedName name="WSO" localSheetId="9">#REF!</definedName>
    <definedName name="WSO">#REF!</definedName>
    <definedName name="WSUM" localSheetId="9">#REF!</definedName>
    <definedName name="WSUM">#REF!</definedName>
    <definedName name="Ws삼" localSheetId="9">#REF!</definedName>
    <definedName name="Ws삼">#REF!</definedName>
    <definedName name="Ws이" localSheetId="9">#REF!</definedName>
    <definedName name="Ws이">#REF!</definedName>
    <definedName name="Ws일" localSheetId="9">#REF!</definedName>
    <definedName name="Ws일">#REF!</definedName>
    <definedName name="WT" localSheetId="9">#REF!</definedName>
    <definedName name="WT">#REF!</definedName>
    <definedName name="WT1B" localSheetId="9">#REF!</definedName>
    <definedName name="WT1B">#REF!</definedName>
    <definedName name="WT1BA" localSheetId="9">#REF!</definedName>
    <definedName name="WT1BA">#REF!</definedName>
    <definedName name="WT1BB" localSheetId="9">#REF!</definedName>
    <definedName name="WT1BB">#REF!</definedName>
    <definedName name="WT1H" localSheetId="9">#REF!</definedName>
    <definedName name="WT1H">#REF!</definedName>
    <definedName name="WT1HA" localSheetId="9">#REF!</definedName>
    <definedName name="WT1HA">#REF!</definedName>
    <definedName name="WT1HB" localSheetId="9">#REF!</definedName>
    <definedName name="WT1HB">#REF!</definedName>
    <definedName name="WT1HC" localSheetId="9">#REF!</definedName>
    <definedName name="WT1HC">#REF!</definedName>
    <definedName name="WT1T" localSheetId="9">#REF!</definedName>
    <definedName name="WT1T">#REF!</definedName>
    <definedName name="WW">'[42]ABUT수량-A1'!$T$25</definedName>
    <definedName name="www">'[55]ABUT수량-A1'!$T$25</definedName>
    <definedName name="WWWW">'[36]ABUT수량-A1'!$T$25</definedName>
    <definedName name="wwwwwww" localSheetId="9">#REF!</definedName>
    <definedName name="wwwwwww">#REF!</definedName>
    <definedName name="wwwwwwww" localSheetId="9">#REF!</definedName>
    <definedName name="wwwwwwww">#REF!</definedName>
    <definedName name="WZ" localSheetId="9">BlankMacro1</definedName>
    <definedName name="WZ">BlankMacro1</definedName>
    <definedName name="x" localSheetId="9">BlankMacro1</definedName>
    <definedName name="x">BlankMacro1</definedName>
    <definedName name="X48호선_1_구조물철거집계표_국도48__List" localSheetId="9">#REF!</definedName>
    <definedName name="X48호선_1_구조물철거집계표_국도48__List">#REF!</definedName>
    <definedName name="X9701D_일위대가_List" localSheetId="9">#REF!</definedName>
    <definedName name="X9701D_일위대가_List">#REF!</definedName>
    <definedName name="xc" localSheetId="9">BlankMacro1</definedName>
    <definedName name="xc">BlankMacro1</definedName>
    <definedName name="XCDF" localSheetId="9">BlankMacro1</definedName>
    <definedName name="XCDF">BlankMacro1</definedName>
    <definedName name="xd" localSheetId="9">BlankMacro1</definedName>
    <definedName name="xd">BlankMacro1</definedName>
    <definedName name="xdd" localSheetId="9">BlankMacro1</definedName>
    <definedName name="xdd">BlankMacro1</definedName>
    <definedName name="xddd" localSheetId="9">BlankMacro1</definedName>
    <definedName name="xddd">BlankMacro1</definedName>
    <definedName name="XDDDDW" localSheetId="9">BlankMacro1</definedName>
    <definedName name="XDDDDW">BlankMacro1</definedName>
    <definedName name="XDDFE" localSheetId="9">BlankMacro1</definedName>
    <definedName name="XDDFE">BlankMacro1</definedName>
    <definedName name="XDV" localSheetId="9">BlankMacro1</definedName>
    <definedName name="XDV">BlankMacro1</definedName>
    <definedName name="XG" localSheetId="9">BlankMacro1</definedName>
    <definedName name="XG">BlankMacro1</definedName>
    <definedName name="XL" localSheetId="9">#REF!</definedName>
    <definedName name="XL">#REF!</definedName>
    <definedName name="XNUM1" localSheetId="9">#REF!</definedName>
    <definedName name="XNUM1">#REF!</definedName>
    <definedName name="xs" localSheetId="9">BlankMacro1</definedName>
    <definedName name="xs">BlankMacro1</definedName>
    <definedName name="xsa" localSheetId="9">BlankMacro1</definedName>
    <definedName name="xsa">BlankMacro1</definedName>
    <definedName name="xv" localSheetId="9">BlankMacro1</definedName>
    <definedName name="xv">BlankMacro1</definedName>
    <definedName name="xvb" localSheetId="9">BlankMacro1</definedName>
    <definedName name="xvb">BlankMacro1</definedName>
    <definedName name="XX">#N/A</definedName>
    <definedName name="xxx" localSheetId="9">#REF!</definedName>
    <definedName name="xxx">#REF!</definedName>
    <definedName name="XXXX">[21]입찰안!$P$3</definedName>
    <definedName name="xy_cod_blk" localSheetId="9">#REF!</definedName>
    <definedName name="xy_cod_blk">#REF!</definedName>
    <definedName name="xz" localSheetId="9">BlankMacro1</definedName>
    <definedName name="xz">BlankMacro1</definedName>
    <definedName name="xzz" localSheetId="9">BlankMacro1</definedName>
    <definedName name="xzz">BlankMacro1</definedName>
    <definedName name="y" localSheetId="9">#REF!</definedName>
    <definedName name="y">#REF!</definedName>
    <definedName name="y_errchk" localSheetId="9">#REF!</definedName>
    <definedName name="y_errchk">#REF!</definedName>
    <definedName name="YA" localSheetId="9">#REF!</definedName>
    <definedName name="YA">#REF!</definedName>
    <definedName name="YC" localSheetId="9">#REF!</definedName>
    <definedName name="YC">#REF!</definedName>
    <definedName name="YCSU1" localSheetId="9">#REF!</definedName>
    <definedName name="YCSU1">#REF!</definedName>
    <definedName name="YFRL" localSheetId="9">#REF!</definedName>
    <definedName name="YFRL">#REF!</definedName>
    <definedName name="YFRU" localSheetId="9">#REF!</definedName>
    <definedName name="YFRU">#REF!</definedName>
    <definedName name="YFSL" localSheetId="9">#REF!</definedName>
    <definedName name="YFSL">#REF!</definedName>
    <definedName name="YFSU" localSheetId="9">#REF!</definedName>
    <definedName name="YFSU">#REF!</definedName>
    <definedName name="YH" localSheetId="9">'[50]3련 BOX'!#REF!</definedName>
    <definedName name="YH">'[50]3련 BOX'!#REF!</definedName>
    <definedName name="YHJ" localSheetId="9">#REF!</definedName>
    <definedName name="YHJ">#REF!</definedName>
    <definedName name="YOO">#N/A</definedName>
    <definedName name="yoo10">#N/A</definedName>
    <definedName name="yoo2">#N/A</definedName>
    <definedName name="yoo3">#N/A</definedName>
    <definedName name="yoo4">#N/A</definedName>
    <definedName name="YOO5">#N/A</definedName>
    <definedName name="YOO6">#N/A</definedName>
    <definedName name="YOO7">#N/A</definedName>
    <definedName name="yoo8">#N/A</definedName>
    <definedName name="YOO9">#N/A</definedName>
    <definedName name="YOON">#N/A</definedName>
    <definedName name="YOON2">#N/A</definedName>
    <definedName name="YOON3">#N/A</definedName>
    <definedName name="YOON4">#N/A</definedName>
    <definedName name="YSL" localSheetId="9">#REF!</definedName>
    <definedName name="YSL">#REF!</definedName>
    <definedName name="ysu" localSheetId="9">#REF!</definedName>
    <definedName name="ysu">#REF!</definedName>
    <definedName name="YTYT" hidden="1">#REF!</definedName>
    <definedName name="ytytytyty" hidden="1">#REF!</definedName>
    <definedName name="YU" localSheetId="9">BlankMacro1</definedName>
    <definedName name="YU">BlankMacro1</definedName>
    <definedName name="YUSU" localSheetId="9">#REF!</definedName>
    <definedName name="YUSU">#REF!</definedName>
    <definedName name="YUSU1" localSheetId="9">#REF!</definedName>
    <definedName name="YUSU1">#REF!</definedName>
    <definedName name="YUYUY" hidden="1">{#N/A,#N/A,FALSE,"혼합골재"}</definedName>
    <definedName name="YVCL" localSheetId="9">#REF!</definedName>
    <definedName name="YVCL">#REF!</definedName>
    <definedName name="YVCL1" localSheetId="9">#REF!</definedName>
    <definedName name="YVCL1">#REF!</definedName>
    <definedName name="YVCL2" localSheetId="9">#REF!</definedName>
    <definedName name="YVCL2">#REF!</definedName>
    <definedName name="YVCU" localSheetId="9">#REF!</definedName>
    <definedName name="YVCU">#REF!</definedName>
    <definedName name="YVCU1" localSheetId="9">#REF!</definedName>
    <definedName name="YVCU1">#REF!</definedName>
    <definedName name="YVCU2" localSheetId="9">#REF!</definedName>
    <definedName name="YVCU2">#REF!</definedName>
    <definedName name="YVSL" localSheetId="9">#REF!</definedName>
    <definedName name="YVSL">#REF!</definedName>
    <definedName name="YVSL1" localSheetId="9">#REF!</definedName>
    <definedName name="YVSL1">#REF!</definedName>
    <definedName name="YVSL2" localSheetId="9">#REF!</definedName>
    <definedName name="YVSL2">#REF!</definedName>
    <definedName name="YVSU" localSheetId="9">#REF!</definedName>
    <definedName name="YVSU">#REF!</definedName>
    <definedName name="YVSU1" localSheetId="9">#REF!</definedName>
    <definedName name="YVSU1">#REF!</definedName>
    <definedName name="YVSU2" localSheetId="9">#REF!</definedName>
    <definedName name="YVSU2">#REF!</definedName>
    <definedName name="yy" hidden="1">#REF!</definedName>
    <definedName name="yyty" hidden="1">#REF!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yh" hidden="1">#REF!</definedName>
    <definedName name="yyyyyyyyyyyy" localSheetId="9">#REF!</definedName>
    <definedName name="yyyyyyyyyyyy">#REF!</definedName>
    <definedName name="Z" localSheetId="9">#REF!</definedName>
    <definedName name="Z">#REF!</definedName>
    <definedName name="za" localSheetId="9">BlankMacro1</definedName>
    <definedName name="za">BlankMacro1</definedName>
    <definedName name="zb" localSheetId="9">BlankMacro1</definedName>
    <definedName name="zb">BlankMacro1</definedName>
    <definedName name="zc" localSheetId="9">BlankMacro1</definedName>
    <definedName name="zc">BlankMacro1</definedName>
    <definedName name="zoomcolumn" localSheetId="9">#REF!</definedName>
    <definedName name="zoomcolumn">#REF!</definedName>
    <definedName name="zoomrate" localSheetId="9">#REF!</definedName>
    <definedName name="zoomrate">#REF!</definedName>
    <definedName name="ZP" localSheetId="9">#REF!</definedName>
    <definedName name="ZP">#REF!</definedName>
    <definedName name="ZR" localSheetId="9">#REF!</definedName>
    <definedName name="ZR">#REF!</definedName>
    <definedName name="ZS" localSheetId="9" hidden="1">#REF!</definedName>
    <definedName name="ZS" hidden="1">#REF!</definedName>
    <definedName name="zsddvc" localSheetId="9">BlankMacro1</definedName>
    <definedName name="zsddvc">BlankMacro1</definedName>
    <definedName name="ZSQ" localSheetId="9">BlankMacro1</definedName>
    <definedName name="ZSQ">BlankMacro1</definedName>
    <definedName name="zx" localSheetId="9">BlankMacro1</definedName>
    <definedName name="zx">BlankMacro1</definedName>
    <definedName name="zz" localSheetId="9">BlankMacro1</definedName>
    <definedName name="zz">BlankMacro1</definedName>
    <definedName name="zzz" localSheetId="9">#REF!</definedName>
    <definedName name="zzz">#REF!</definedName>
    <definedName name="zzzz" localSheetId="9">#REF!</definedName>
    <definedName name="zzzz">#REF!</definedName>
    <definedName name="zzzzz" localSheetId="9">#REF!</definedName>
    <definedName name="zzzzz">#REF!</definedName>
    <definedName name="zzzzzz" localSheetId="9">#REF!</definedName>
    <definedName name="zzzzzz">#REF!</definedName>
    <definedName name="zzzzzzzz" localSheetId="9">#REF!</definedName>
    <definedName name="zzzzzzzz">#REF!</definedName>
    <definedName name="αβ1" localSheetId="9">#REF!</definedName>
    <definedName name="αβ1">#REF!</definedName>
    <definedName name="αβ2" localSheetId="9">#REF!</definedName>
    <definedName name="αβ2">#REF!</definedName>
    <definedName name="ㄱ" localSheetId="9">#REF!</definedName>
    <definedName name="ㄱ">#REF!</definedName>
    <definedName name="ㄱ1" localSheetId="9">#REF!</definedName>
    <definedName name="ㄱ1">#REF!</definedName>
    <definedName name="ㄱ10">#N/A</definedName>
    <definedName name="ㄱ11">#N/A</definedName>
    <definedName name="ㄱ12">#N/A</definedName>
    <definedName name="ㄱ13">#N/A</definedName>
    <definedName name="ㄱ14">#N/A</definedName>
    <definedName name="ㄱ15">#N/A</definedName>
    <definedName name="ㄱ16">#N/A</definedName>
    <definedName name="ㄱ17">#N/A</definedName>
    <definedName name="ㄱ2">#N/A</definedName>
    <definedName name="ㄱ3">#N/A</definedName>
    <definedName name="ㄱ4">#N/A</definedName>
    <definedName name="ㄱ5">#N/A</definedName>
    <definedName name="ㄱ6">#N/A</definedName>
    <definedName name="ㄱ7">#N/A</definedName>
    <definedName name="ㄱ8">#N/A</definedName>
    <definedName name="ㄱ9">#N/A</definedName>
    <definedName name="ㄱㄱ" localSheetId="9" hidden="1">{#N/A,"수불부",FALSE,"사급자재수불서";#N/A,"수불부",FALSE,"사급자재수불서"}</definedName>
    <definedName name="ㄱㄱ" hidden="1">{#N/A,"수불부",FALSE,"사급자재수불서";#N/A,"수불부",FALSE,"사급자재수불서"}</definedName>
    <definedName name="ㄱㄱㄱ" localSheetId="9" hidden="1">{#N/A,#N/A,FALSE,"조골재"}</definedName>
    <definedName name="ㄱㄱㄱ" localSheetId="14" hidden="1">{#N/A,#N/A,FALSE,"조골재"}</definedName>
    <definedName name="ㄱㄱㄱ" hidden="1">{#N/A,#N/A,FALSE,"조골재"}</definedName>
    <definedName name="ㄱㄱㄱㄱㄱ" localSheetId="9" hidden="1">{#N/A,#N/A,FALSE,"2~8번"}</definedName>
    <definedName name="ㄱㄱㄱㄱㄱ" localSheetId="14" hidden="1">{#N/A,#N/A,FALSE,"2~8번"}</definedName>
    <definedName name="ㄱㄱㄱㄱㄱ" hidden="1">{#N/A,#N/A,FALSE,"2~8번"}</definedName>
    <definedName name="ㄱ내역" localSheetId="9">#REF!</definedName>
    <definedName name="ㄱ내역">#REF!</definedName>
    <definedName name="ㄱㄷ" localSheetId="9">#REF!</definedName>
    <definedName name="ㄱㄷ">#REF!</definedName>
    <definedName name="ㄱㄷㄷㅇㄹ" hidden="1">{#N/A,#N/A,FALSE,"골재소요량";#N/A,#N/A,FALSE,"골재소요량"}</definedName>
    <definedName name="ㄱㄷㅇ" localSheetId="9">#REF!</definedName>
    <definedName name="ㄱㄷㅇ">#REF!</definedName>
    <definedName name="ㄱ단가" localSheetId="9">#REF!</definedName>
    <definedName name="ㄱ단가">#REF!</definedName>
    <definedName name="ㄱ단목" localSheetId="9">#REF!</definedName>
    <definedName name="ㄱ단목">#REF!</definedName>
    <definedName name="ㄱ단산" localSheetId="9">#REF!</definedName>
    <definedName name="ㄱ단산">#REF!</definedName>
    <definedName name="ㄱㄹㄷㅈ" localSheetId="9">#REF!</definedName>
    <definedName name="ㄱㄹㄷㅈ">#REF!</definedName>
    <definedName name="ㄱㅁㄷㄱ" localSheetId="9">#REF!</definedName>
    <definedName name="ㄱㅁㄷㄱ">#REF!</definedName>
    <definedName name="ㄱ일목" localSheetId="9">#REF!</definedName>
    <definedName name="ㄱ일목">#REF!</definedName>
    <definedName name="ㄱ일위" localSheetId="9">#REF!</definedName>
    <definedName name="ㄱ일위">#REF!</definedName>
    <definedName name="ㄱㅈㄹ" localSheetId="9">#REF!</definedName>
    <definedName name="ㄱㅈㄹ">#REF!</definedName>
    <definedName name="ㄱㅈㅎ" localSheetId="9" hidden="1">#REF!</definedName>
    <definedName name="ㄱㅈㅎ" localSheetId="14" hidden="1">#REF!</definedName>
    <definedName name="ㄱㅈㅎ" hidden="1">#REF!</definedName>
    <definedName name="ㄱ중기" localSheetId="9">#REF!</definedName>
    <definedName name="ㄱ중기">#REF!</definedName>
    <definedName name="ㄱ중목" localSheetId="9">#REF!</definedName>
    <definedName name="ㄱ중목">#REF!</definedName>
    <definedName name="가" localSheetId="9">#REF!</definedName>
    <definedName name="가">#REF!</definedName>
    <definedName name="가2" localSheetId="9">#REF!</definedName>
    <definedName name="가2">#REF!</definedName>
    <definedName name="가3" localSheetId="9">#REF!</definedName>
    <definedName name="가3">#REF!</definedName>
    <definedName name="가4" localSheetId="9">#REF!</definedName>
    <definedName name="가4">#REF!</definedName>
    <definedName name="가5" localSheetId="9">#REF!</definedName>
    <definedName name="가5">#REF!</definedName>
    <definedName name="가6" localSheetId="9">#REF!</definedName>
    <definedName name="가6">#REF!</definedName>
    <definedName name="가건물" localSheetId="9">#REF!</definedName>
    <definedName name="가건물">#REF!</definedName>
    <definedName name="가공기초" localSheetId="9">#REF!</definedName>
    <definedName name="가공기초">#REF!</definedName>
    <definedName name="가나" localSheetId="9">#REF!</definedName>
    <definedName name="가나">#REF!</definedName>
    <definedName name="가나다라">[71]단가!$I$3</definedName>
    <definedName name="가도" localSheetId="9" hidden="1">#REF!</definedName>
    <definedName name="가도" localSheetId="14" hidden="1">#REF!</definedName>
    <definedName name="가도" hidden="1">#REF!</definedName>
    <definedName name="가도토적" hidden="1">#REF!</definedName>
    <definedName name="가로등기계시공" localSheetId="9">#REF!</definedName>
    <definedName name="가로등기계시공">#REF!</definedName>
    <definedName name="가로등주" localSheetId="9">#REF!</definedName>
    <definedName name="가로등주">#REF!</definedName>
    <definedName name="가마니" localSheetId="9">#REF!</definedName>
    <definedName name="가마니">#REF!</definedName>
    <definedName name="가물막이단위수량" localSheetId="9">#REF!</definedName>
    <definedName name="가물막이단위수량">#REF!</definedName>
    <definedName name="가사" localSheetId="9">#REF!</definedName>
    <definedName name="가사">#REF!</definedName>
    <definedName name="가설경" localSheetId="9">#REF!</definedName>
    <definedName name="가설경">#REF!</definedName>
    <definedName name="가설공사비" localSheetId="9">#REF!</definedName>
    <definedName name="가설공사비">#REF!</definedName>
    <definedName name="가설노" localSheetId="9">#REF!</definedName>
    <definedName name="가설노">#REF!</definedName>
    <definedName name="가설재" localSheetId="9">#REF!</definedName>
    <definedName name="가설재">#REF!</definedName>
    <definedName name="가설총" localSheetId="9">#REF!</definedName>
    <definedName name="가설총">#REF!</definedName>
    <definedName name="가스구조일수" localSheetId="9">#REF!</definedName>
    <definedName name="가스구조일수">#REF!</definedName>
    <definedName name="가스구조일수1" localSheetId="9">#REF!</definedName>
    <definedName name="가스구조일수1">#REF!</definedName>
    <definedName name="가스시설종수" localSheetId="9">#REF!</definedName>
    <definedName name="가스시설종수">#REF!</definedName>
    <definedName name="가스연장" localSheetId="9">#REF!</definedName>
    <definedName name="가스연장">#REF!</definedName>
    <definedName name="가스작업연장" localSheetId="9">#REF!</definedName>
    <definedName name="가스작업연장">#REF!</definedName>
    <definedName name="가스재구조일수" localSheetId="9">#REF!</definedName>
    <definedName name="가스재구조일수">#REF!</definedName>
    <definedName name="가스재구조화비율" localSheetId="9">#REF!</definedName>
    <definedName name="가스재구조화비율">#REF!</definedName>
    <definedName name="가스정위치작업일수" localSheetId="9">#REF!</definedName>
    <definedName name="가스정위치작업일수">#REF!</definedName>
    <definedName name="가스조사연장" localSheetId="9">#REF!</definedName>
    <definedName name="가스조사연장">#REF!</definedName>
    <definedName name="가스탐사지형계수" localSheetId="9">#REF!</definedName>
    <definedName name="가스탐사지형계수">#REF!</definedName>
    <definedName name="가시나무R4" localSheetId="9">#REF!</definedName>
    <definedName name="가시나무R4">#REF!</definedName>
    <definedName name="가시나무R5" localSheetId="9">#REF!</definedName>
    <definedName name="가시나무R5">#REF!</definedName>
    <definedName name="가시나무R6" localSheetId="9">#REF!</definedName>
    <definedName name="가시나무R6">#REF!</definedName>
    <definedName name="가시나무R8" localSheetId="9">#REF!</definedName>
    <definedName name="가시나무R8">#REF!</definedName>
    <definedName name="가이즈까향1204" localSheetId="9">#REF!</definedName>
    <definedName name="가이즈까향1204">#REF!</definedName>
    <definedName name="가이즈까향1505" localSheetId="9">#REF!</definedName>
    <definedName name="가이즈까향1505">#REF!</definedName>
    <definedName name="가이즈까향2006" localSheetId="9">#REF!</definedName>
    <definedName name="가이즈까향2006">#REF!</definedName>
    <definedName name="가이즈까향2008" localSheetId="9">#REF!</definedName>
    <definedName name="가이즈까향2008">#REF!</definedName>
    <definedName name="가이즈까향2510" localSheetId="9">#REF!</definedName>
    <definedName name="가이즈까향2510">#REF!</definedName>
    <definedName name="가중나무B10" localSheetId="9">#REF!</definedName>
    <definedName name="가중나무B10">#REF!</definedName>
    <definedName name="가중나무B4" localSheetId="9">#REF!</definedName>
    <definedName name="가중나무B4">#REF!</definedName>
    <definedName name="가중나무B5" localSheetId="9">#REF!</definedName>
    <definedName name="가중나무B5">#REF!</definedName>
    <definedName name="가중나무B6" localSheetId="9">#REF!</definedName>
    <definedName name="가중나무B6">#REF!</definedName>
    <definedName name="가중나무B8" localSheetId="9">#REF!</definedName>
    <definedName name="가중나무B8">#REF!</definedName>
    <definedName name="가중치" localSheetId="9">#REF!</definedName>
    <definedName name="가중치">#REF!</definedName>
    <definedName name="각재" localSheetId="9">#REF!</definedName>
    <definedName name="각재">#REF!</definedName>
    <definedName name="각종단가" localSheetId="9">#REF!</definedName>
    <definedName name="각종단가">#REF!</definedName>
    <definedName name="각종표지" localSheetId="9">#REF!</definedName>
    <definedName name="각종표지">#REF!</definedName>
    <definedName name="간노변경" localSheetId="9">#REF!</definedName>
    <definedName name="간노변경">#REF!</definedName>
    <definedName name="간선">[72]내역서!$A$1:$L$85</definedName>
    <definedName name="간선합계" localSheetId="9">#REF!</definedName>
    <definedName name="간선합계">#REF!</definedName>
    <definedName name="간접" localSheetId="9">#REF!</definedName>
    <definedName name="간접">#REF!</definedName>
    <definedName name="간접경비" localSheetId="9">#REF!</definedName>
    <definedName name="간접경비">#REF!</definedName>
    <definedName name="간접노무" localSheetId="9">#REF!</definedName>
    <definedName name="간접노무">#REF!</definedName>
    <definedName name="간접노무." localSheetId="9">#REF!</definedName>
    <definedName name="간접노무.">#REF!</definedName>
    <definedName name="간접노무비" localSheetId="9">#REF!</definedName>
    <definedName name="간접노무비">#REF!</definedName>
    <definedName name="간접노무비요율" localSheetId="9">#REF!</definedName>
    <definedName name="간접노무비요율">#REF!</definedName>
    <definedName name="간접노무비요율_변경" localSheetId="9">#REF!</definedName>
    <definedName name="간접노무비요율_변경">#REF!</definedName>
    <definedName name="간접재료비" localSheetId="9">#REF!</definedName>
    <definedName name="간접재료비">#REF!</definedName>
    <definedName name="간지1" localSheetId="9">#REF!</definedName>
    <definedName name="간지1">#REF!</definedName>
    <definedName name="간지2" localSheetId="9">#REF!</definedName>
    <definedName name="간지2">#REF!</definedName>
    <definedName name="갈빌1호" localSheetId="9">#REF!</definedName>
    <definedName name="갈빌1호">#REF!</definedName>
    <definedName name="갈빌2호" localSheetId="9">#REF!</definedName>
    <definedName name="갈빌2호">#REF!</definedName>
    <definedName name="갈빌3호" localSheetId="9">#REF!</definedName>
    <definedName name="갈빌3호">#REF!</definedName>
    <definedName name="감R10" localSheetId="9">#REF!</definedName>
    <definedName name="감R10">#REF!</definedName>
    <definedName name="감R12" localSheetId="9">#REF!</definedName>
    <definedName name="감R12">#REF!</definedName>
    <definedName name="감R15" localSheetId="9">#REF!</definedName>
    <definedName name="감R15">#REF!</definedName>
    <definedName name="감R5" localSheetId="9">#REF!</definedName>
    <definedName name="감R5">#REF!</definedName>
    <definedName name="감R6" localSheetId="9">#REF!</definedName>
    <definedName name="감R6">#REF!</definedName>
    <definedName name="감R7" localSheetId="9">#REF!</definedName>
    <definedName name="감R7">#REF!</definedName>
    <definedName name="감R8" localSheetId="9">#REF!</definedName>
    <definedName name="감R8">#REF!</definedName>
    <definedName name="감나무" localSheetId="9">#REF!</definedName>
    <definedName name="감나무">#REF!</definedName>
    <definedName name="감녹금보상">[73]감녹제!$K$15</definedName>
    <definedName name="감녹금시설">[73]감녹제!$K$10</definedName>
    <definedName name="감녹금축제">[73]감녹제!$J$11</definedName>
    <definedName name="감녹기보상">[73]감녹제!$I$15</definedName>
    <definedName name="감녹기시설">[73]감녹제!$I$10</definedName>
    <definedName name="감녹기축제">[73]감녹제!$H$11</definedName>
    <definedName name="감녹보상">[73]감녹제!$E$15</definedName>
    <definedName name="감녹시설">[73]감녹제!$E$10</definedName>
    <definedName name="감녹요보상">[73]감녹제!$M$15</definedName>
    <definedName name="감녹요시설">[73]감녹제!$M$10</definedName>
    <definedName name="감녹요축제">[73]감녹제!$L$11</definedName>
    <definedName name="감녹축제">[73]감녹제!$D$11</definedName>
    <definedName name="감독2" localSheetId="9" hidden="1">{#N/A,#N/A,FALSE,"단가표지"}</definedName>
    <definedName name="감독2" localSheetId="14" hidden="1">{#N/A,#N/A,FALSE,"단가표지"}</definedName>
    <definedName name="감독2" hidden="1">{#N/A,#N/A,FALSE,"단가표지"}</definedName>
    <definedName name="감속턱수량" localSheetId="9">#REF!</definedName>
    <definedName name="감속턱수량">#REF!</definedName>
    <definedName name="갑" localSheetId="9">#REF!</definedName>
    <definedName name="갑">#REF!</definedName>
    <definedName name="갑03" localSheetId="9">#REF!</definedName>
    <definedName name="갑03">#REF!</definedName>
    <definedName name="갑지" localSheetId="9">#REF!</definedName>
    <definedName name="갑지">#REF!</definedName>
    <definedName name="갑지1" localSheetId="9">#REF!</definedName>
    <definedName name="갑지1">#REF!</definedName>
    <definedName name="강" localSheetId="9">BlankMacro1</definedName>
    <definedName name="강">BlankMacro1</definedName>
    <definedName name="강_동바리" localSheetId="9">[74]수량산출!#REF!</definedName>
    <definedName name="강_동바리">[74]수량산출!#REF!</definedName>
    <definedName name="강_비계" localSheetId="9">[74]수량산출!#REF!</definedName>
    <definedName name="강_비계">[74]수량산출!#REF!</definedName>
    <definedName name="강20경" localSheetId="9">#REF!</definedName>
    <definedName name="강20경">#REF!</definedName>
    <definedName name="강20노" localSheetId="9">#REF!</definedName>
    <definedName name="강20노">#REF!</definedName>
    <definedName name="강20재" localSheetId="9">#REF!</definedName>
    <definedName name="강20재">#REF!</definedName>
    <definedName name="강25경" localSheetId="9">#REF!</definedName>
    <definedName name="강25경">#REF!</definedName>
    <definedName name="강25노" localSheetId="9">#REF!</definedName>
    <definedName name="강25노">#REF!</definedName>
    <definedName name="강25재" localSheetId="9">#REF!</definedName>
    <definedName name="강25재">#REF!</definedName>
    <definedName name="강32경" localSheetId="9">#REF!</definedName>
    <definedName name="강32경">#REF!</definedName>
    <definedName name="강32노" localSheetId="9">#REF!</definedName>
    <definedName name="강32노">#REF!</definedName>
    <definedName name="강32재" localSheetId="9">#REF!</definedName>
    <definedName name="강32재">#REF!</definedName>
    <definedName name="강40경" localSheetId="9">#REF!</definedName>
    <definedName name="강40경">#REF!</definedName>
    <definedName name="강40노" localSheetId="9">#REF!</definedName>
    <definedName name="강40노">#REF!</definedName>
    <definedName name="강40재" localSheetId="9">#REF!</definedName>
    <definedName name="강40재">#REF!</definedName>
    <definedName name="강50경" localSheetId="9">#REF!</definedName>
    <definedName name="강50경">#REF!</definedName>
    <definedName name="강50노" localSheetId="9">#REF!</definedName>
    <definedName name="강50노">#REF!</definedName>
    <definedName name="강50재" localSheetId="9">#REF!</definedName>
    <definedName name="강50재">#REF!</definedName>
    <definedName name="강감찬" localSheetId="9">#REF!</definedName>
    <definedName name="강감찬">#REF!</definedName>
    <definedName name="강강" localSheetId="9">#REF!</definedName>
    <definedName name="강강">#REF!</definedName>
    <definedName name="강관말뚝공" localSheetId="9">#REF!</definedName>
    <definedName name="강관말뚝공">#REF!</definedName>
    <definedName name="강교스치로폴_채움" localSheetId="9">#REF!</definedName>
    <definedName name="강교스치로폴_채움">#REF!</definedName>
    <definedName name="강비" localSheetId="9">[75]수량산출!#REF!</definedName>
    <definedName name="강비">[75]수량산출!#REF!</definedName>
    <definedName name="강산금보상">[73]강산제!$K$15</definedName>
    <definedName name="강산금시설">[73]강산제!$K$10</definedName>
    <definedName name="강산금축제">[73]강산제!$J$11</definedName>
    <definedName name="강산보상">[73]강산제!$E$15</definedName>
    <definedName name="강산시설">[73]강산제!$E$10</definedName>
    <definedName name="강산요보상">[73]강산제!$M$15</definedName>
    <definedName name="강산요시설">[73]강산제!$M$10</definedName>
    <definedName name="강산요축제">[73]강산제!$L$11</definedName>
    <definedName name="강산축제">[73]강산제!$D$11</definedName>
    <definedName name="강아" localSheetId="9">BlankMacro1</definedName>
    <definedName name="강아">BlankMacro1</definedName>
    <definedName name="강아지" localSheetId="9">BlankMacro1</definedName>
    <definedName name="강아지">BlankMacro1</definedName>
    <definedName name="강재" hidden="1">{#N/A,#N/A,FALSE,"혼합골재"}</definedName>
    <definedName name="강재거푸집" localSheetId="9">#REF!</definedName>
    <definedName name="강재거푸집">#REF!</definedName>
    <definedName name="강탄성계수" localSheetId="9">#REF!</definedName>
    <definedName name="강탄성계수">#REF!</definedName>
    <definedName name="강판" localSheetId="9">[76]전체분2회변경!#REF!</definedName>
    <definedName name="강판">[76]전체분2회변경!#REF!</definedName>
    <definedName name="개거" localSheetId="9" hidden="1">#REF!</definedName>
    <definedName name="개거" localSheetId="14" hidden="1">#REF!</definedName>
    <definedName name="개거" hidden="1">#REF!</definedName>
    <definedName name="개거단위" localSheetId="9">BlankMacro1</definedName>
    <definedName name="개거단위">BlankMacro1</definedName>
    <definedName name="개나리" localSheetId="9">#REF!</definedName>
    <definedName name="개나리">#REF!</definedName>
    <definedName name="개나리12" localSheetId="9">#REF!</definedName>
    <definedName name="개나리12">#REF!</definedName>
    <definedName name="개나리3" localSheetId="9">#REF!</definedName>
    <definedName name="개나리3">#REF!</definedName>
    <definedName name="개나리5" localSheetId="9">#REF!</definedName>
    <definedName name="개나리5">#REF!</definedName>
    <definedName name="개나리7" localSheetId="9">#REF!</definedName>
    <definedName name="개나리7">#REF!</definedName>
    <definedName name="개나리9" localSheetId="9">#REF!</definedName>
    <definedName name="개나리9">#REF!</definedName>
    <definedName name="개발원가" localSheetId="9">#REF!</definedName>
    <definedName name="개발원가">#REF!</definedName>
    <definedName name="개산분" localSheetId="9">#REF!</definedName>
    <definedName name="개산분">#REF!</definedName>
    <definedName name="개소" localSheetId="9">#REF!</definedName>
    <definedName name="개소">#REF!</definedName>
    <definedName name="개쉬땅1204" localSheetId="9">#REF!</definedName>
    <definedName name="개쉬땅1204">#REF!</definedName>
    <definedName name="개쉬땅1506" localSheetId="9">#REF!</definedName>
    <definedName name="개쉬땅1506">#REF!</definedName>
    <definedName name="개요파악" localSheetId="9">#REF!</definedName>
    <definedName name="개요파악">#REF!</definedName>
    <definedName name="갱부" localSheetId="9">#REF!</definedName>
    <definedName name="갱부">#REF!</definedName>
    <definedName name="거" localSheetId="9">[77]수량산출!#REF!</definedName>
    <definedName name="거">[77]수량산출!#REF!</definedName>
    <definedName name="거_3" localSheetId="9">[74]수량산출!#REF!</definedName>
    <definedName name="거_3">[74]수량산출!#REF!</definedName>
    <definedName name="거_4" localSheetId="9">[74]수량산출!#REF!</definedName>
    <definedName name="거_4">[74]수량산출!#REF!</definedName>
    <definedName name="거_44" localSheetId="9">[74]수량산출!#REF!</definedName>
    <definedName name="거_44">[74]수량산출!#REF!</definedName>
    <definedName name="거_6" localSheetId="9">[74]수량산출!#REF!</definedName>
    <definedName name="거_6">[74]수량산출!#REF!</definedName>
    <definedName name="거3회설0">[78]구체!$AU$79</definedName>
    <definedName name="거3회자0">[78]구체!$AU$73</definedName>
    <definedName name="거4회자0">[78]구체!$AU$85</definedName>
    <definedName name="거6회자0">[78]구체!$AU$91</definedName>
    <definedName name="거리" localSheetId="9">#REF!</definedName>
    <definedName name="거리">#REF!</definedName>
    <definedName name="거리1" localSheetId="9">#REF!</definedName>
    <definedName name="거리1">#REF!</definedName>
    <definedName name="거리2" localSheetId="9">#REF!</definedName>
    <definedName name="거리2">#REF!</definedName>
    <definedName name="거리3" localSheetId="9">#REF!</definedName>
    <definedName name="거리3">#REF!</definedName>
    <definedName name="거리4" localSheetId="9">#REF!</definedName>
    <definedName name="거리4">#REF!</definedName>
    <definedName name="거리5" localSheetId="9">#REF!</definedName>
    <definedName name="거리5">#REF!</definedName>
    <definedName name="거친마감" localSheetId="9">#REF!</definedName>
    <definedName name="거친마감">#REF!</definedName>
    <definedName name="거푸경" localSheetId="9">#REF!</definedName>
    <definedName name="거푸경">#REF!</definedName>
    <definedName name="거푸노" localSheetId="9">#REF!</definedName>
    <definedName name="거푸노">#REF!</definedName>
    <definedName name="거푸재" localSheetId="9">#REF!</definedName>
    <definedName name="거푸재">#REF!</definedName>
    <definedName name="거푸집" localSheetId="9">#REF!</definedName>
    <definedName name="거푸집">#REF!</definedName>
    <definedName name="건기운" localSheetId="9">#REF!</definedName>
    <definedName name="건기운">#REF!</definedName>
    <definedName name="건기운조수" localSheetId="9">#REF!</definedName>
    <definedName name="건기운조수">#REF!</definedName>
    <definedName name="건설과" localSheetId="9">#REF!</definedName>
    <definedName name="건설과">#REF!</definedName>
    <definedName name="건설기계운전기사" localSheetId="9">#REF!</definedName>
    <definedName name="건설기계운전기사">#REF!</definedName>
    <definedName name="건설기계운전조수" localSheetId="9">#REF!</definedName>
    <definedName name="건설기계운전조수">#REF!</definedName>
    <definedName name="건설기계조장" localSheetId="9">#REF!</definedName>
    <definedName name="건설기계조장">#REF!</definedName>
    <definedName name="건축목공" localSheetId="9">#REF!</definedName>
    <definedName name="건축목공">#REF!</definedName>
    <definedName name="건축물등기수" localSheetId="9">#REF!</definedName>
    <definedName name="건축물등기수">#REF!</definedName>
    <definedName name="검산보상">[73]검산제!$E$15</definedName>
    <definedName name="검산시설">[73]검산제!$E$10</definedName>
    <definedName name="검산요보상">[73]검산제!$M$15</definedName>
    <definedName name="검산요시설">[73]검산제!$M$10</definedName>
    <definedName name="검산요축제">[73]검산제!$L$11</definedName>
    <definedName name="검산축제">[73]검산제!$D$11</definedName>
    <definedName name="검색" localSheetId="9">#REF!</definedName>
    <definedName name="검색">#REF!</definedName>
    <definedName name="겅" localSheetId="9">[79]수량산출!#REF!</definedName>
    <definedName name="겅">[79]수량산출!#REF!</definedName>
    <definedName name="견적" localSheetId="9">#REF!</definedName>
    <definedName name="견적">#REF!</definedName>
    <definedName name="견적1" localSheetId="9">Dlog_Show</definedName>
    <definedName name="견적1">Dlog_Show</definedName>
    <definedName name="견적금액">#N/A</definedName>
    <definedName name="견적서" localSheetId="9">#REF!</definedName>
    <definedName name="견적서">#REF!</definedName>
    <definedName name="견적의뢰" localSheetId="9" hidden="1">{#N/A,#N/A,FALSE,"신청통보";#N/A,#N/A,FALSE,"기성확인서";#N/A,#N/A,FALSE,"기성내역서"}</definedName>
    <definedName name="견적의뢰" localSheetId="14" hidden="1">{#N/A,#N/A,FALSE,"신청통보";#N/A,#N/A,FALSE,"기성확인서";#N/A,#N/A,FALSE,"기성내역서"}</definedName>
    <definedName name="견적의뢰" hidden="1">{#N/A,#N/A,FALSE,"신청통보";#N/A,#N/A,FALSE,"기성확인서";#N/A,#N/A,FALSE,"기성내역서"}</definedName>
    <definedName name="견적탱크" localSheetId="9">#REF!</definedName>
    <definedName name="견적탱크">#REF!</definedName>
    <definedName name="견출공" localSheetId="9">#REF!</definedName>
    <definedName name="견출공">#REF!</definedName>
    <definedName name="결속선" localSheetId="9">#REF!</definedName>
    <definedName name="결속선">#REF!</definedName>
    <definedName name="결제">#N/A</definedName>
    <definedName name="결제금액">#N/A</definedName>
    <definedName name="겹동백1002" localSheetId="9">#REF!</definedName>
    <definedName name="겹동백1002">#REF!</definedName>
    <definedName name="겹동백1204" localSheetId="9">#REF!</definedName>
    <definedName name="겹동백1204">#REF!</definedName>
    <definedName name="겹동백1506" localSheetId="9">#REF!</definedName>
    <definedName name="겹동백1506">#REF!</definedName>
    <definedName name="겹벗R6" localSheetId="9">#REF!</definedName>
    <definedName name="겹벗R6">#REF!</definedName>
    <definedName name="겹벗R8" localSheetId="9">#REF!</definedName>
    <definedName name="겹벗R8">#REF!</definedName>
    <definedName name="겹철쭉0304" localSheetId="9">#REF!</definedName>
    <definedName name="겹철쭉0304">#REF!</definedName>
    <definedName name="겹철쭉0506" localSheetId="9">#REF!</definedName>
    <definedName name="겹철쭉0506">#REF!</definedName>
    <definedName name="겹철쭉0608" localSheetId="9">#REF!</definedName>
    <definedName name="겹철쭉0608">#REF!</definedName>
    <definedName name="겹철쭉0810" localSheetId="9">#REF!</definedName>
    <definedName name="겹철쭉0810">#REF!</definedName>
    <definedName name="겹철쭉0812" localSheetId="9">#REF!</definedName>
    <definedName name="겹철쭉0812">#REF!</definedName>
    <definedName name="경" localSheetId="9" hidden="1">{#N/A,"수불부",FALSE,"사급자재수불서";#N/A,"수불부",FALSE,"사급자재수불서"}</definedName>
    <definedName name="경" hidden="1">{#N/A,"수불부",FALSE,"사급자재수불서";#N/A,"수불부",FALSE,"사급자재수불서"}</definedName>
    <definedName name="경계">[80]우수받이!$A$63604</definedName>
    <definedName name="경단" localSheetId="9">#REF!</definedName>
    <definedName name="경단">#REF!</definedName>
    <definedName name="경단가" localSheetId="9">#REF!</definedName>
    <definedName name="경단가">#REF!</definedName>
    <definedName name="경로TF" localSheetId="9">#REF!</definedName>
    <definedName name="경로TF">#REF!</definedName>
    <definedName name="경로명" localSheetId="9">#REF!</definedName>
    <definedName name="경로명">#REF!</definedName>
    <definedName name="경비" localSheetId="9">#REF!</definedName>
    <definedName name="경비">#REF!</definedName>
    <definedName name="경비1" localSheetId="9">[81]일위대가표!#REF!</definedName>
    <definedName name="경비1">[81]일위대가표!#REF!</definedName>
    <definedName name="경비10101" localSheetId="9">[82]세부내역!#REF!</definedName>
    <definedName name="경비10101">[82]세부내역!#REF!</definedName>
    <definedName name="경비10102" localSheetId="9">[82]세부내역!#REF!</definedName>
    <definedName name="경비10102">[82]세부내역!#REF!</definedName>
    <definedName name="경비10103" localSheetId="9">[82]세부내역!#REF!</definedName>
    <definedName name="경비10103">[82]세부내역!#REF!</definedName>
    <definedName name="경비10104" localSheetId="9">[82]세부내역!#REF!</definedName>
    <definedName name="경비10104">[82]세부내역!#REF!</definedName>
    <definedName name="경비10105" localSheetId="9">[82]세부내역!#REF!</definedName>
    <definedName name="경비10105">[82]세부내역!#REF!</definedName>
    <definedName name="경비10106" localSheetId="9">[82]세부내역!#REF!</definedName>
    <definedName name="경비10106">[82]세부내역!#REF!</definedName>
    <definedName name="경비10107" localSheetId="9">[82]세부내역!#REF!</definedName>
    <definedName name="경비10107">[82]세부내역!#REF!</definedName>
    <definedName name="경비10108" localSheetId="9">[82]세부내역!#REF!</definedName>
    <definedName name="경비10108">[82]세부내역!#REF!</definedName>
    <definedName name="경비10109" localSheetId="9">[82]세부내역!#REF!</definedName>
    <definedName name="경비10109">[82]세부내역!#REF!</definedName>
    <definedName name="경비10110" localSheetId="9">[82]세부내역!#REF!</definedName>
    <definedName name="경비10110">[82]세부내역!#REF!</definedName>
    <definedName name="경비56910130050" localSheetId="9">#REF!</definedName>
    <definedName name="경비56910130050">#REF!</definedName>
    <definedName name="경비56930210010" localSheetId="9">#REF!</definedName>
    <definedName name="경비56930210010">#REF!</definedName>
    <definedName name="경비56930220031" localSheetId="9">#REF!</definedName>
    <definedName name="경비56930220031">#REF!</definedName>
    <definedName name="경비56930220036" localSheetId="9">#REF!</definedName>
    <definedName name="경비56930220036">#REF!</definedName>
    <definedName name="경비56930240130" localSheetId="9">#REF!</definedName>
    <definedName name="경비56930240130">#REF!</definedName>
    <definedName name="경비56930311050" localSheetId="9">#REF!</definedName>
    <definedName name="경비56930311050">#REF!</definedName>
    <definedName name="경비56950120016" localSheetId="9">#REF!</definedName>
    <definedName name="경비56950120016">#REF!</definedName>
    <definedName name="경비56950120022" localSheetId="9">#REF!</definedName>
    <definedName name="경비56950120022">#REF!</definedName>
    <definedName name="경비56950120028" localSheetId="9">#REF!</definedName>
    <definedName name="경비56950120028">#REF!</definedName>
    <definedName name="경비56950120036" localSheetId="9">#REF!</definedName>
    <definedName name="경비56950120036">#REF!</definedName>
    <definedName name="경비56950120042" localSheetId="9">#REF!</definedName>
    <definedName name="경비56950120042">#REF!</definedName>
    <definedName name="경비56950120054" localSheetId="9">#REF!</definedName>
    <definedName name="경비56950120054">#REF!</definedName>
    <definedName name="경비56950120071" localSheetId="9">#REF!</definedName>
    <definedName name="경비56950120071">#REF!</definedName>
    <definedName name="경비56950140300" localSheetId="9">#REF!</definedName>
    <definedName name="경비56950140300">#REF!</definedName>
    <definedName name="경비56950160300" localSheetId="9">#REF!</definedName>
    <definedName name="경비56950160300">#REF!</definedName>
    <definedName name="경비56950160600" localSheetId="9">#REF!</definedName>
    <definedName name="경비56950160600">#REF!</definedName>
    <definedName name="경비56950180015" localSheetId="9">#REF!</definedName>
    <definedName name="경비56950180015">#REF!</definedName>
    <definedName name="경비56950220660" localSheetId="9">#REF!</definedName>
    <definedName name="경비56950220660">#REF!</definedName>
    <definedName name="경비56950240030" localSheetId="9">#REF!</definedName>
    <definedName name="경비56950240030">#REF!</definedName>
    <definedName name="경비56950240050" localSheetId="9">#REF!</definedName>
    <definedName name="경비56950240050">#REF!</definedName>
    <definedName name="경비56950630000" localSheetId="9">#REF!</definedName>
    <definedName name="경비56950630000">#REF!</definedName>
    <definedName name="경비56950630001" localSheetId="9">#REF!</definedName>
    <definedName name="경비56950630001">#REF!</definedName>
    <definedName name="경비56950630002" localSheetId="9">#REF!</definedName>
    <definedName name="경비56950630002">#REF!</definedName>
    <definedName name="경비56950630003" localSheetId="9">#REF!</definedName>
    <definedName name="경비56950630003">#REF!</definedName>
    <definedName name="경비56950630004" localSheetId="9">#REF!</definedName>
    <definedName name="경비56950630004">#REF!</definedName>
    <definedName name="경비56950630005" localSheetId="9">#REF!</definedName>
    <definedName name="경비56950630005">#REF!</definedName>
    <definedName name="경비56950630009" localSheetId="9">#REF!</definedName>
    <definedName name="경비56950630009">#REF!</definedName>
    <definedName name="경비56950630020" localSheetId="9">#REF!</definedName>
    <definedName name="경비56950630020">#REF!</definedName>
    <definedName name="경비56950630030" localSheetId="9">#REF!</definedName>
    <definedName name="경비56950630030">#REF!</definedName>
    <definedName name="경비56950630040" localSheetId="9">#REF!</definedName>
    <definedName name="경비56950630040">#REF!</definedName>
    <definedName name="경비56950630170" localSheetId="9">#REF!</definedName>
    <definedName name="경비56950630170">#REF!</definedName>
    <definedName name="경비금액" localSheetId="9">#REF!</definedName>
    <definedName name="경비금액">#REF!</definedName>
    <definedName name="경비금액2" localSheetId="9">#REF!</definedName>
    <definedName name="경비금액2">#REF!</definedName>
    <definedName name="경비단가" localSheetId="9">#REF!</definedName>
    <definedName name="경비단가">#REF!</definedName>
    <definedName name="경비총계" localSheetId="9">#REF!</definedName>
    <definedName name="경비총계">#REF!</definedName>
    <definedName name="경사1" localSheetId="9">#REF!</definedName>
    <definedName name="경사1">#REF!</definedName>
    <definedName name="경사2" localSheetId="9">#REF!</definedName>
    <definedName name="경사2">#REF!</definedName>
    <definedName name="경사3" localSheetId="9">#REF!</definedName>
    <definedName name="경사3">#REF!</definedName>
    <definedName name="경사4" localSheetId="9">#REF!</definedName>
    <definedName name="경사4">#REF!</definedName>
    <definedName name="경사5" localSheetId="9">#REF!</definedName>
    <definedName name="경사5">#REF!</definedName>
    <definedName name="경상비1" localSheetId="9">#REF!</definedName>
    <definedName name="경상비1">#REF!</definedName>
    <definedName name="경순" localSheetId="9">BlankMacro1</definedName>
    <definedName name="경순">BlankMacro1</definedName>
    <definedName name="경암" localSheetId="9">#REF!</definedName>
    <definedName name="경암">#REF!</definedName>
    <definedName name="경유" localSheetId="9">#REF!</definedName>
    <definedName name="경유">#REF!</definedName>
    <definedName name="계" localSheetId="9">#REF!</definedName>
    <definedName name="계">#REF!</definedName>
    <definedName name="계_①___⑦" localSheetId="9">#REF!</definedName>
    <definedName name="계_①___⑦">#REF!</definedName>
    <definedName name="계단" localSheetId="9">#REF!</definedName>
    <definedName name="계단">#REF!</definedName>
    <definedName name="계량기보호통16_볼내장앵글" localSheetId="9">#REF!</definedName>
    <definedName name="계량기보호통16_볼내장앵글">#REF!</definedName>
    <definedName name="계량기보호통20_볼내장앵글" localSheetId="9">#REF!</definedName>
    <definedName name="계량기보호통20_볼내장앵글">#REF!</definedName>
    <definedName name="계량기보호통25_볼내장앵글" localSheetId="9">#REF!</definedName>
    <definedName name="계량기보호통25_볼내장앵글">#REF!</definedName>
    <definedName name="계량기보호통32" localSheetId="9">#REF!</definedName>
    <definedName name="계량기보호통32">#REF!</definedName>
    <definedName name="계량기보호통40" localSheetId="9">#REF!</definedName>
    <definedName name="계량기보호통40">#REF!</definedName>
    <definedName name="계량기보호통50" localSheetId="9">#REF!</definedName>
    <definedName name="계량기보호통50">#REF!</definedName>
    <definedName name="계산서" localSheetId="9">#REF!</definedName>
    <definedName name="계산서">#REF!</definedName>
    <definedName name="계수1" localSheetId="9">#REF!</definedName>
    <definedName name="계수1">#REF!</definedName>
    <definedName name="계수2" localSheetId="9">#REF!</definedName>
    <definedName name="계수2">#REF!</definedName>
    <definedName name="계수B5" localSheetId="9">#REF!</definedName>
    <definedName name="계수B5">#REF!</definedName>
    <definedName name="계수B6" localSheetId="9">#REF!</definedName>
    <definedName name="계수B6">#REF!</definedName>
    <definedName name="계수B8" localSheetId="9">#REF!</definedName>
    <definedName name="계수B8">#REF!</definedName>
    <definedName name="계약단가" localSheetId="9">#REF!</definedName>
    <definedName name="계약단가">#REF!</definedName>
    <definedName name="계장공" localSheetId="9">#REF!</definedName>
    <definedName name="계장공">#REF!</definedName>
    <definedName name="계획이">'[83]기본계획수립-2(backdata)'!$B$5:$J$280</definedName>
    <definedName name="고" localSheetId="9">#REF!</definedName>
    <definedName name="고">#REF!</definedName>
    <definedName name="고강직경D13" localSheetId="9">#REF!</definedName>
    <definedName name="고강직경D13">#REF!</definedName>
    <definedName name="고강직경D16_25" localSheetId="9">#REF!</definedName>
    <definedName name="고강직경D16_25">#REF!</definedName>
    <definedName name="고강직경D29_35" localSheetId="9">#REF!</definedName>
    <definedName name="고강직경D29_35">#REF!</definedName>
    <definedName name="고경준" localSheetId="9" hidden="1">{#N/A,#N/A,FALSE,"골재소요량";#N/A,#N/A,FALSE,"골재소요량"}</definedName>
    <definedName name="고경준" localSheetId="14" hidden="1">{#N/A,#N/A,FALSE,"골재소요량";#N/A,#N/A,FALSE,"골재소요량"}</definedName>
    <definedName name="고경준" hidden="1">{#N/A,#N/A,FALSE,"골재소요량";#N/A,#N/A,FALSE,"골재소요량"}</definedName>
    <definedName name="고광3" localSheetId="9">#REF!</definedName>
    <definedName name="고광3">#REF!</definedName>
    <definedName name="고광5" localSheetId="9">#REF!</definedName>
    <definedName name="고광5">#REF!</definedName>
    <definedName name="고급" localSheetId="9">#REF!</definedName>
    <definedName name="고급">#REF!</definedName>
    <definedName name="고급기능" localSheetId="9">#REF!</definedName>
    <definedName name="고급기능">#REF!</definedName>
    <definedName name="고급기능사" localSheetId="9">#REF!</definedName>
    <definedName name="고급기능사">#REF!</definedName>
    <definedName name="고급기능사_측량" localSheetId="9">#REF!</definedName>
    <definedName name="고급기능사_측량">#REF!</definedName>
    <definedName name="고급기술사" localSheetId="9">#REF!</definedName>
    <definedName name="고급기술사">#REF!</definedName>
    <definedName name="고급기술자" localSheetId="9">#REF!</definedName>
    <definedName name="고급기술자">#REF!</definedName>
    <definedName name="고급기술자_측량" localSheetId="9">#REF!</definedName>
    <definedName name="고급기술자_측량">#REF!</definedName>
    <definedName name="고급기술자노무비" localSheetId="9">'[84]용역비내역-진짜'!#REF!</definedName>
    <definedName name="고급기술자노무비">'[84]용역비내역-진짜'!#REF!</definedName>
    <definedName name="고급달" localSheetId="9">#REF!</definedName>
    <definedName name="고급달">#REF!</definedName>
    <definedName name="고급도화" localSheetId="9">#REF!</definedName>
    <definedName name="고급도화">#REF!</definedName>
    <definedName name="고급선원" localSheetId="9">#REF!</definedName>
    <definedName name="고급선원">#REF!</definedName>
    <definedName name="고급엔지니어링" localSheetId="9">#REF!</definedName>
    <definedName name="고급엔지니어링">#REF!</definedName>
    <definedName name="고급여비" localSheetId="9">#REF!</definedName>
    <definedName name="고급여비">#REF!</definedName>
    <definedName name="고급원자력비파괴시험공" localSheetId="9">#REF!</definedName>
    <definedName name="고급원자력비파괴시험공">#REF!</definedName>
    <definedName name="고급전체" localSheetId="9">#REF!</definedName>
    <definedName name="고급전체">#REF!</definedName>
    <definedName name="고급지도제작" localSheetId="9">#REF!</definedName>
    <definedName name="고급지도제작">#REF!</definedName>
    <definedName name="고급측량" localSheetId="9">#REF!</definedName>
    <definedName name="고급측량">#REF!</definedName>
    <definedName name="고급항공사진" localSheetId="9">#REF!</definedName>
    <definedName name="고급항공사진">#REF!</definedName>
    <definedName name="고기" localSheetId="9">#REF!</definedName>
    <definedName name="고기">#REF!</definedName>
    <definedName name="고기달" localSheetId="9">#REF!</definedName>
    <definedName name="고기달">#REF!</definedName>
    <definedName name="고능" localSheetId="9">#REF!</definedName>
    <definedName name="고능">#REF!</definedName>
    <definedName name="고막금보상">[85]고막원천!$K$15</definedName>
    <definedName name="고막금시설">[85]고막원천!$K$10</definedName>
    <definedName name="고막금축제">[85]고막원천!$J$11</definedName>
    <definedName name="고막기보상">[85]고막원천!$I$15</definedName>
    <definedName name="고막기시설">[85]고막원천!$I$10</definedName>
    <definedName name="고막기축제">[85]고막원천!$H$11</definedName>
    <definedName name="고막보상">[85]고막원천!$E$15</definedName>
    <definedName name="고막시설">[85]고막원천!$E$10</definedName>
    <definedName name="고막요보상">[85]고막원천!$M$15</definedName>
    <definedName name="고막요시설">[85]고막원천!$M$10</definedName>
    <definedName name="고막요축제">[85]고막원천!$L$11</definedName>
    <definedName name="고막축제">[85]고막원천!$D$11</definedName>
    <definedName name="고부감리">[86]고부제!$E$18</definedName>
    <definedName name="고부금감리">[86]고부제!$K$18</definedName>
    <definedName name="고부금보상">[85]고부제!$K$15</definedName>
    <definedName name="고부금시설">[85]고부제!$K$10</definedName>
    <definedName name="고부금축제">[85]고부제!$J$11</definedName>
    <definedName name="고부기감리">[86]고부제!$I$18</definedName>
    <definedName name="고부기보상">[85]고부제!$I$15</definedName>
    <definedName name="고부기시설">[85]고부제!$I$10</definedName>
    <definedName name="고부기축제">[85]고부제!$H$11</definedName>
    <definedName name="고부당시설">[86]고부제!$C$10</definedName>
    <definedName name="고부당축제">[86]고부제!$B$11</definedName>
    <definedName name="고부보상">[85]고부제!$E$15</definedName>
    <definedName name="고부시설">[85]고부제!$E$10</definedName>
    <definedName name="고부요감리">[86]고부제!$M$18</definedName>
    <definedName name="고부요보상">[85]고부제!$M$15</definedName>
    <definedName name="고부요시설">[85]고부제!$M$10</definedName>
    <definedName name="고부요축제">[85]고부제!$L$11</definedName>
    <definedName name="고부축제">[85]고부제!$D$11</definedName>
    <definedName name="고술" localSheetId="9">#REF!</definedName>
    <definedName name="고술">#REF!</definedName>
    <definedName name="고압블럭수량" localSheetId="9">#REF!</definedName>
    <definedName name="고압블럭수량">#REF!</definedName>
    <definedName name="고압케이블전공" localSheetId="9">#REF!</definedName>
    <definedName name="고압케이블전공">#REF!</definedName>
    <definedName name="고압호스" localSheetId="9">#REF!</definedName>
    <definedName name="고압호스">#REF!</definedName>
    <definedName name="고용" localSheetId="9">#REF!</definedName>
    <definedName name="고용">#REF!</definedName>
    <definedName name="고용." localSheetId="9">#REF!</definedName>
    <definedName name="고용.">#REF!</definedName>
    <definedName name="고용보" localSheetId="9">#REF!</definedName>
    <definedName name="고용보">#REF!</definedName>
    <definedName name="고용보험료" localSheetId="9">#REF!</definedName>
    <definedName name="고용보험료">#REF!</definedName>
    <definedName name="고용보험료요율" localSheetId="9">#REF!</definedName>
    <definedName name="고용보험료요율">#REF!</definedName>
    <definedName name="고용보험료요율_변경" localSheetId="9">#REF!</definedName>
    <definedName name="고용보험료요율_변경">#REF!</definedName>
    <definedName name="고용보험율" localSheetId="9">#REF!</definedName>
    <definedName name="고용보험율">#REF!</definedName>
    <definedName name="고철" localSheetId="9">#REF!</definedName>
    <definedName name="고철">#REF!</definedName>
    <definedName name="곡관11_100" localSheetId="9">#REF!</definedName>
    <definedName name="곡관11_100">#REF!</definedName>
    <definedName name="곡관11_150" localSheetId="9">#REF!</definedName>
    <definedName name="곡관11_150">#REF!</definedName>
    <definedName name="곡관11_200" localSheetId="9">#REF!</definedName>
    <definedName name="곡관11_200">#REF!</definedName>
    <definedName name="곡관11_300" localSheetId="9">#REF!</definedName>
    <definedName name="곡관11_300">#REF!</definedName>
    <definedName name="곡관11_400" localSheetId="9">#REF!</definedName>
    <definedName name="곡관11_400">#REF!</definedName>
    <definedName name="곡관11_500" localSheetId="9">#REF!</definedName>
    <definedName name="곡관11_500">#REF!</definedName>
    <definedName name="곡관11_600" localSheetId="9">#REF!</definedName>
    <definedName name="곡관11_600">#REF!</definedName>
    <definedName name="곡관11_700" localSheetId="9">#REF!</definedName>
    <definedName name="곡관11_700">#REF!</definedName>
    <definedName name="곡관11_80" localSheetId="9">#REF!</definedName>
    <definedName name="곡관11_80">#REF!</definedName>
    <definedName name="곡관11_800" localSheetId="9">#REF!</definedName>
    <definedName name="곡관11_800">#REF!</definedName>
    <definedName name="곡관22_100" localSheetId="9">#REF!</definedName>
    <definedName name="곡관22_100">#REF!</definedName>
    <definedName name="곡관22_150" localSheetId="9">#REF!</definedName>
    <definedName name="곡관22_150">#REF!</definedName>
    <definedName name="곡관22_200" localSheetId="9">#REF!</definedName>
    <definedName name="곡관22_200">#REF!</definedName>
    <definedName name="곡관22_300" localSheetId="9">#REF!</definedName>
    <definedName name="곡관22_300">#REF!</definedName>
    <definedName name="곡관22_400" localSheetId="9">#REF!</definedName>
    <definedName name="곡관22_400">#REF!</definedName>
    <definedName name="곡관22_500" localSheetId="9">#REF!</definedName>
    <definedName name="곡관22_500">#REF!</definedName>
    <definedName name="곡관22_600" localSheetId="9">#REF!</definedName>
    <definedName name="곡관22_600">#REF!</definedName>
    <definedName name="곡관22_700" localSheetId="9">#REF!</definedName>
    <definedName name="곡관22_700">#REF!</definedName>
    <definedName name="곡관22_80" localSheetId="9">#REF!</definedName>
    <definedName name="곡관22_80">#REF!</definedName>
    <definedName name="곡관22_800" localSheetId="9">#REF!</definedName>
    <definedName name="곡관22_800">#REF!</definedName>
    <definedName name="곡관45_100" localSheetId="9">#REF!</definedName>
    <definedName name="곡관45_100">#REF!</definedName>
    <definedName name="곡관45_150" localSheetId="9">#REF!</definedName>
    <definedName name="곡관45_150">#REF!</definedName>
    <definedName name="곡관45_200" localSheetId="9">#REF!</definedName>
    <definedName name="곡관45_200">#REF!</definedName>
    <definedName name="곡관45_300" localSheetId="9">#REF!</definedName>
    <definedName name="곡관45_300">#REF!</definedName>
    <definedName name="곡관45_400" localSheetId="9">#REF!</definedName>
    <definedName name="곡관45_400">#REF!</definedName>
    <definedName name="곡관45_500" localSheetId="9">#REF!</definedName>
    <definedName name="곡관45_500">#REF!</definedName>
    <definedName name="곡관45_600" localSheetId="9">#REF!</definedName>
    <definedName name="곡관45_600">#REF!</definedName>
    <definedName name="곡관45_700" localSheetId="9">#REF!</definedName>
    <definedName name="곡관45_700">#REF!</definedName>
    <definedName name="곡관45_80" localSheetId="9">#REF!</definedName>
    <definedName name="곡관45_80">#REF!</definedName>
    <definedName name="곡관45_800" localSheetId="9">#REF!</definedName>
    <definedName name="곡관45_800">#REF!</definedName>
    <definedName name="곡관90_100" localSheetId="9">#REF!</definedName>
    <definedName name="곡관90_100">#REF!</definedName>
    <definedName name="곡관90_150mm" localSheetId="9">#REF!</definedName>
    <definedName name="곡관90_150mm">#REF!</definedName>
    <definedName name="곡관90_200" localSheetId="9">#REF!</definedName>
    <definedName name="곡관90_200">#REF!</definedName>
    <definedName name="곡관90_300" localSheetId="9">#REF!</definedName>
    <definedName name="곡관90_300">#REF!</definedName>
    <definedName name="곡관90_400" localSheetId="9">#REF!</definedName>
    <definedName name="곡관90_400">#REF!</definedName>
    <definedName name="곡관90_500" localSheetId="9">#REF!</definedName>
    <definedName name="곡관90_500">#REF!</definedName>
    <definedName name="곡관90_600" localSheetId="9">#REF!</definedName>
    <definedName name="곡관90_600">#REF!</definedName>
    <definedName name="곡관90_700" localSheetId="9">#REF!</definedName>
    <definedName name="곡관90_700">#REF!</definedName>
    <definedName name="곡관90_80" localSheetId="9">#REF!</definedName>
    <definedName name="곡관90_80">#REF!</definedName>
    <definedName name="곡관90_800" localSheetId="9">#REF!</definedName>
    <definedName name="곡관90_800">#REF!</definedName>
    <definedName name="곡관수량">[87]DATE!$C$24:$C$85</definedName>
    <definedName name="골" hidden="1">#REF!</definedName>
    <definedName name="골_재_대" localSheetId="9">#REF!</definedName>
    <definedName name="골_재_대">#REF!</definedName>
    <definedName name="골재" localSheetId="9" hidden="1">{#N/A,#N/A,FALSE,"골재소요량";#N/A,#N/A,FALSE,"골재소요량"}</definedName>
    <definedName name="골재" localSheetId="14" hidden="1">{#N/A,#N/A,FALSE,"골재소요량";#N/A,#N/A,FALSE,"골재소요량"}</definedName>
    <definedName name="골재" hidden="1">{#N/A,#N/A,FALSE,"골재소요량";#N/A,#N/A,FALSE,"골재소요량"}</definedName>
    <definedName name="골재.시멘트집꼐" localSheetId="9" hidden="1">#REF!</definedName>
    <definedName name="골재.시멘트집꼐" localSheetId="14" hidden="1">#REF!</definedName>
    <definedName name="골재.시멘트집꼐" hidden="1">#REF!</definedName>
    <definedName name="곰솔2508" localSheetId="9">#REF!</definedName>
    <definedName name="곰솔2508">#REF!</definedName>
    <definedName name="곰솔3010" localSheetId="9">#REF!</definedName>
    <definedName name="곰솔3010">#REF!</definedName>
    <definedName name="곰솔R10" localSheetId="9">#REF!</definedName>
    <definedName name="곰솔R10">#REF!</definedName>
    <definedName name="곰솔R12" localSheetId="9">#REF!</definedName>
    <definedName name="곰솔R12">#REF!</definedName>
    <definedName name="곰솔R15" localSheetId="9">#REF!</definedName>
    <definedName name="곰솔R15">#REF!</definedName>
    <definedName name="곱">[32]DATE!$I$24:$I$85</definedName>
    <definedName name="곱곱">[32]DATE!$I$24:$I$85</definedName>
    <definedName name="곱하기">[88]DATE!$I$24:$I$85</definedName>
    <definedName name="공" localSheetId="9">#REF!</definedName>
    <definedName name="공">#REF!</definedName>
    <definedName name="공_____종" localSheetId="9">[38]일위대가!#REF!</definedName>
    <definedName name="공_____종">[38]일위대가!#REF!</definedName>
    <definedName name="공___종" localSheetId="9">#REF!</definedName>
    <definedName name="공___종">#REF!</definedName>
    <definedName name="공1" localSheetId="9">#REF!</definedName>
    <definedName name="공1">#REF!</definedName>
    <definedName name="공2" localSheetId="9">#REF!</definedName>
    <definedName name="공2">#REF!</definedName>
    <definedName name="공3" localSheetId="9">#REF!</definedName>
    <definedName name="공3">#REF!</definedName>
    <definedName name="공4" localSheetId="9">#REF!</definedName>
    <definedName name="공4">#REF!</definedName>
    <definedName name="공5" localSheetId="9">#REF!</definedName>
    <definedName name="공5">#REF!</definedName>
    <definedName name="공7" localSheetId="9">#REF!</definedName>
    <definedName name="공7">#REF!</definedName>
    <definedName name="공8" localSheetId="9">#REF!</definedName>
    <definedName name="공8">#REF!</definedName>
    <definedName name="공9" localSheetId="9">#REF!</definedName>
    <definedName name="공9">#REF!</definedName>
    <definedName name="공감비" localSheetId="9">#REF!</definedName>
    <definedName name="공감비">#REF!</definedName>
    <definedName name="공감비수" localSheetId="9">#REF!</definedName>
    <definedName name="공감비수">#REF!</definedName>
    <definedName name="공감비율" localSheetId="9">#REF!</definedName>
    <definedName name="공감비율">#REF!</definedName>
    <definedName name="공감비평" localSheetId="9">#REF!</definedName>
    <definedName name="공감비평">#REF!</definedName>
    <definedName name="공고공람비" localSheetId="9">[89]직접경비!#REF!</definedName>
    <definedName name="공고공람비">[89]직접경비!#REF!</definedName>
    <definedName name="공권" localSheetId="9">[90]강관파일내역!#REF!</definedName>
    <definedName name="공권">[90]강관파일내역!#REF!</definedName>
    <definedName name="공급가액" localSheetId="9">#REF!</definedName>
    <definedName name="공급가액">#REF!</definedName>
    <definedName name="공기" localSheetId="9">#REF!</definedName>
    <definedName name="공기">#REF!</definedName>
    <definedName name="공기_배관물량" localSheetId="9">#REF!</definedName>
    <definedName name="공기_배관물량">#REF!</definedName>
    <definedName name="공기변실" localSheetId="9">#REF!</definedName>
    <definedName name="공기변실">#REF!</definedName>
    <definedName name="공기압축기" localSheetId="9">#REF!</definedName>
    <definedName name="공기압축기">#REF!</definedName>
    <definedName name="공단" localSheetId="9">#REF!</definedName>
    <definedName name="공단">#REF!</definedName>
    <definedName name="공도구수량" localSheetId="9">#REF!</definedName>
    <definedName name="공도구수량">#REF!</definedName>
    <definedName name="공동공" localSheetId="9">#REF!</definedName>
    <definedName name="공동공">#REF!</definedName>
    <definedName name="공동구공" localSheetId="9">#REF!</definedName>
    <definedName name="공동구공">#REF!</definedName>
    <definedName name="공동구공집계표" localSheetId="9">#REF!</definedName>
    <definedName name="공동구공집계표">#REF!</definedName>
    <definedName name="공동구집계표" localSheetId="9">#REF!</definedName>
    <definedName name="공동구집계표">#REF!</definedName>
    <definedName name="공드럼" localSheetId="9">#REF!</definedName>
    <definedName name="공드럼">#REF!</definedName>
    <definedName name="공보" localSheetId="9">#REF!</definedName>
    <definedName name="공보">#REF!</definedName>
    <definedName name="공사" localSheetId="9">#REF!</definedName>
    <definedName name="공사">#REF!</definedName>
    <definedName name="공사개요" localSheetId="9">#REF!</definedName>
    <definedName name="공사개요">#REF!</definedName>
    <definedName name="공사개요1" localSheetId="9">#REF!</definedName>
    <definedName name="공사개요1">#REF!</definedName>
    <definedName name="공사개요2" localSheetId="9">#REF!</definedName>
    <definedName name="공사개요2">#REF!</definedName>
    <definedName name="공사개요3" localSheetId="9">#REF!</definedName>
    <definedName name="공사개요3">#REF!</definedName>
    <definedName name="공사개요4" localSheetId="9">#REF!</definedName>
    <definedName name="공사개요4">#REF!</definedName>
    <definedName name="공사금액">[91]평가데이터!$R$6:$R$8</definedName>
    <definedName name="공사기간" localSheetId="9">#REF!</definedName>
    <definedName name="공사기간">#REF!</definedName>
    <definedName name="공사명" localSheetId="9">#REF!</definedName>
    <definedName name="공사명">#REF!</definedName>
    <definedName name="공사비" localSheetId="9">#REF!</definedName>
    <definedName name="공사비">#REF!</definedName>
    <definedName name="공사원가1" localSheetId="9">#REF!</definedName>
    <definedName name="공사원가1">#REF!</definedName>
    <definedName name="공사잔금">#N/A</definedName>
    <definedName name="공압축3.5간재">'[92]기계경비(시간당)'!$H$248</definedName>
    <definedName name="공압축3.5노무">'[92]기계경비(시간당)'!$H$244</definedName>
    <definedName name="공압축3.5노무야간">'[92]기계경비(시간당)'!$H$245</definedName>
    <definedName name="공압축3.5손료">'[92]기계경비(시간당)'!$H$243</definedName>
    <definedName name="공압축7.1간재">'[92]기계경비(시간당)'!$H$256</definedName>
    <definedName name="공압축7.1노무">'[92]기계경비(시간당)'!$H$252</definedName>
    <definedName name="공압축7.1노무야간">'[92]기계경비(시간당)'!$H$253</definedName>
    <definedName name="공압축7.1손료">'[92]기계경비(시간당)'!$H$251</definedName>
    <definedName name="공용" localSheetId="9">#REF!</definedName>
    <definedName name="공용">#REF!</definedName>
    <definedName name="공일" localSheetId="9">#REF!</definedName>
    <definedName name="공일">#REF!</definedName>
    <definedName name="공자수" localSheetId="9">#REF!</definedName>
    <definedName name="공자수">#REF!</definedName>
    <definedName name="공자평" localSheetId="9">#REF!</definedName>
    <definedName name="공자평">#REF!</definedName>
    <definedName name="공전" localSheetId="9">#REF!</definedName>
    <definedName name="공전">#REF!</definedName>
    <definedName name="공정1" localSheetId="9">#REF!</definedName>
    <definedName name="공정1">#REF!</definedName>
    <definedName name="공정2" localSheetId="9">#REF!</definedName>
    <definedName name="공정2">#REF!</definedName>
    <definedName name="공정3" localSheetId="9">#REF!</definedName>
    <definedName name="공정3">#REF!</definedName>
    <definedName name="공정4" localSheetId="9">#REF!</definedName>
    <definedName name="공정4">#REF!</definedName>
    <definedName name="공정5" localSheetId="9">#REF!</definedName>
    <definedName name="공정5">#REF!</definedName>
    <definedName name="공정6" localSheetId="9">#REF!</definedName>
    <definedName name="공정6">#REF!</definedName>
    <definedName name="공종">#N/A</definedName>
    <definedName name="공종01" localSheetId="9">#REF!</definedName>
    <definedName name="공종01">#REF!</definedName>
    <definedName name="공종02" localSheetId="9">#REF!</definedName>
    <definedName name="공종02">#REF!</definedName>
    <definedName name="공종03" localSheetId="9">#REF!</definedName>
    <definedName name="공종03">#REF!</definedName>
    <definedName name="공종04" localSheetId="9">#REF!</definedName>
    <definedName name="공종04">#REF!</definedName>
    <definedName name="공종05" localSheetId="9">#REF!</definedName>
    <definedName name="공종05">#REF!</definedName>
    <definedName name="공종06" localSheetId="9">#REF!</definedName>
    <definedName name="공종06">#REF!</definedName>
    <definedName name="공종07" localSheetId="9">#REF!</definedName>
    <definedName name="공종07">#REF!</definedName>
    <definedName name="공종08" localSheetId="9">#REF!</definedName>
    <definedName name="공종08">#REF!</definedName>
    <definedName name="공종09" localSheetId="9">#REF!</definedName>
    <definedName name="공종09">#REF!</definedName>
    <definedName name="공종1" localSheetId="9">#REF!</definedName>
    <definedName name="공종1">#REF!</definedName>
    <definedName name="공종10" localSheetId="9">#REF!</definedName>
    <definedName name="공종10">#REF!</definedName>
    <definedName name="공종간지" hidden="1">#REF!</definedName>
    <definedName name="공통일위" localSheetId="9">#REF!</definedName>
    <definedName name="공통일위">#REF!</definedName>
    <definedName name="공현2교철근집계표" localSheetId="9">#REF!</definedName>
    <definedName name="공현2교철근집계표">#REF!</definedName>
    <definedName name="과업명" localSheetId="9">#REF!</definedName>
    <definedName name="과업명">#REF!</definedName>
    <definedName name="과학" localSheetId="9">#REF!</definedName>
    <definedName name="과학">#REF!</definedName>
    <definedName name="과학실" localSheetId="9">#REF!</definedName>
    <definedName name="과학실">#REF!</definedName>
    <definedName name="관" localSheetId="9">[77]수량산출!#REF!</definedName>
    <definedName name="관">[77]수량산출!#REF!</definedName>
    <definedName name="관_급_자_재_대" localSheetId="9">#REF!</definedName>
    <definedName name="관_급_자_재_대">#REF!</definedName>
    <definedName name="관_단면적" localSheetId="9">#REF!</definedName>
    <definedName name="관_단면적">#REF!</definedName>
    <definedName name="관_상접" localSheetId="9">#REF!</definedName>
    <definedName name="관_상접">#REF!</definedName>
    <definedName name="관_상직" localSheetId="9">#REF!</definedName>
    <definedName name="관_상직">#REF!</definedName>
    <definedName name="관_주접" localSheetId="9">#REF!</definedName>
    <definedName name="관_주접">#REF!</definedName>
    <definedName name="관_지" localSheetId="9">[74]수량산출!#REF!</definedName>
    <definedName name="관_지">[74]수량산출!#REF!</definedName>
    <definedName name="관_직주">[93]INPUT!$B$8</definedName>
    <definedName name="관1" localSheetId="9">#REF!</definedName>
    <definedName name="관1">#REF!</definedName>
    <definedName name="관2" localSheetId="9">#REF!</definedName>
    <definedName name="관2">#REF!</definedName>
    <definedName name="관3" localSheetId="9">#REF!</definedName>
    <definedName name="관3">#REF!</definedName>
    <definedName name="관4" localSheetId="9">#REF!</definedName>
    <definedName name="관4">#REF!</definedName>
    <definedName name="관5" localSheetId="9">#REF!</definedName>
    <definedName name="관5">#REF!</definedName>
    <definedName name="관6" localSheetId="9">#REF!</definedName>
    <definedName name="관6">#REF!</definedName>
    <definedName name="관7" localSheetId="9">#REF!</definedName>
    <definedName name="관7">#REF!</definedName>
    <definedName name="관8" localSheetId="9">#REF!</definedName>
    <definedName name="관8">#REF!</definedName>
    <definedName name="관9" localSheetId="9">#REF!</definedName>
    <definedName name="관9">#REF!</definedName>
    <definedName name="관경" localSheetId="9">'[25]토사(PE)'!#REF!</definedName>
    <definedName name="관경">'[25]토사(PE)'!#REF!</definedName>
    <definedName name="관경1" localSheetId="9">'[94]토사(PE)'!#REF!</definedName>
    <definedName name="관경1">'[94]토사(PE)'!#REF!</definedName>
    <definedName name="관계곡선" localSheetId="9">#REF!</definedName>
    <definedName name="관계곡선">#REF!</definedName>
    <definedName name="관급" localSheetId="9">#REF!,#REF!,#REF!</definedName>
    <definedName name="관급">#REF!,#REF!,#REF!</definedName>
    <definedName name="관급1">[95]건축!$F$31</definedName>
    <definedName name="관급2">[95]건축!$F$32</definedName>
    <definedName name="관급금액" localSheetId="9">#REF!</definedName>
    <definedName name="관급금액">#REF!</definedName>
    <definedName name="관급단가" localSheetId="9">#REF!</definedName>
    <definedName name="관급단가">#REF!</definedName>
    <definedName name="관급자재" localSheetId="9">#REF!</definedName>
    <definedName name="관급자재">#REF!</definedName>
    <definedName name="관급자재대" localSheetId="9">#REF!</definedName>
    <definedName name="관급자재대">#REF!</definedName>
    <definedName name="관급자재비" localSheetId="9">#REF!</definedName>
    <definedName name="관급자재비">#REF!</definedName>
    <definedName name="관급자재비2">'[96]원가 계산'!$E$65</definedName>
    <definedName name="관급자재비총액1">[95]관급자재비!$F$33</definedName>
    <definedName name="관급자재비총액2">[95]관급자재비!$F$34</definedName>
    <definedName name="관두께" localSheetId="9">'[25]토사(PE)'!#REF!</definedName>
    <definedName name="관두께">'[25]토사(PE)'!#REF!</definedName>
    <definedName name="관로공내부" localSheetId="9">#REF!</definedName>
    <definedName name="관로공내부">#REF!</definedName>
    <definedName name="관로연장거리" localSheetId="9">#REF!</definedName>
    <definedName name="관로연장거리">#REF!</definedName>
    <definedName name="관로터파기">[97]!돌아가기</definedName>
    <definedName name="관리비수" localSheetId="9">#REF!</definedName>
    <definedName name="관리비수">#REF!</definedName>
    <definedName name="관리비율" localSheetId="9">#REF!</definedName>
    <definedName name="관리비율">#REF!</definedName>
    <definedName name="관리비평" localSheetId="9">#REF!</definedName>
    <definedName name="관리비평">#REF!</definedName>
    <definedName name="관목계" localSheetId="9">#REF!</definedName>
    <definedName name="관목계">#REF!</definedName>
    <definedName name="관정지반고" localSheetId="9">#REF!</definedName>
    <definedName name="관정지반고">#REF!</definedName>
    <definedName name="관지수판" localSheetId="9">[74]수량산출!#REF!</definedName>
    <definedName name="관지수판">[74]수량산출!#REF!</definedName>
    <definedName name="관토피" localSheetId="9">'[25]토사(PE)'!#REF!</definedName>
    <definedName name="관토피">'[25]토사(PE)'!#REF!</definedName>
    <definedName name="광나무1003" localSheetId="9">#REF!</definedName>
    <definedName name="광나무1003">#REF!</definedName>
    <definedName name="광나무1203" localSheetId="9">#REF!</definedName>
    <definedName name="광나무1203">#REF!</definedName>
    <definedName name="광나무1506" localSheetId="9">#REF!</definedName>
    <definedName name="광나무1506">#REF!</definedName>
    <definedName name="광명" localSheetId="9">#REF!</definedName>
    <definedName name="광명">#REF!</definedName>
    <definedName name="광명단" localSheetId="9">#REF!</definedName>
    <definedName name="광명단">#REF!</definedName>
    <definedName name="광주권" localSheetId="9" hidden="1">{#N/A,#N/A,FALSE,"3가";#N/A,#N/A,FALSE,"3나";#N/A,#N/A,FALSE,"3다"}</definedName>
    <definedName name="광주권" hidden="1">{#N/A,#N/A,FALSE,"3가";#N/A,#N/A,FALSE,"3나";#N/A,#N/A,FALSE,"3다"}</definedName>
    <definedName name="광케이블설치사" localSheetId="9">#REF!</definedName>
    <definedName name="광케이블설치사">#REF!</definedName>
    <definedName name="광통신설치사" localSheetId="9">#REF!</definedName>
    <definedName name="광통신설치사">#REF!</definedName>
    <definedName name="광편백0405" localSheetId="9">#REF!</definedName>
    <definedName name="광편백0405">#REF!</definedName>
    <definedName name="광편백0507" localSheetId="9">#REF!</definedName>
    <definedName name="광편백0507">#REF!</definedName>
    <definedName name="광편백0509" localSheetId="9">#REF!</definedName>
    <definedName name="광편백0509">#REF!</definedName>
    <definedName name="교" hidden="1">{#N/A,#N/A,FALSE,"단면 제원"}</definedName>
    <definedName name="교각당초" localSheetId="9">#REF!</definedName>
    <definedName name="교각당초">#REF!</definedName>
    <definedName name="교각변경" localSheetId="9">#REF!</definedName>
    <definedName name="교각변경">#REF!</definedName>
    <definedName name="교각점검시설경비" localSheetId="9">#REF!</definedName>
    <definedName name="교각점검시설경비">#REF!</definedName>
    <definedName name="교각점검시설노무비" localSheetId="9">#REF!</definedName>
    <definedName name="교각점검시설노무비">#REF!</definedName>
    <definedName name="교각점검시설재료비" localSheetId="9">#REF!</definedName>
    <definedName name="교각점검시설재료비">#REF!</definedName>
    <definedName name="교각점검시설총계" localSheetId="9">#REF!</definedName>
    <definedName name="교각점검시설총계">#REF!</definedName>
    <definedName name="교각하부보강공경비" localSheetId="9">#REF!</definedName>
    <definedName name="교각하부보강공경비">#REF!</definedName>
    <definedName name="교각하부보강공노무비" localSheetId="9">#REF!</definedName>
    <definedName name="교각하부보강공노무비">#REF!</definedName>
    <definedName name="교각하부보강공재료비" localSheetId="9">#REF!</definedName>
    <definedName name="교각하부보강공재료비">#REF!</definedName>
    <definedName name="교과" localSheetId="9">#REF!</definedName>
    <definedName name="교과">#REF!</definedName>
    <definedName name="교대" hidden="1">{#N/A,#N/A,FALSE,"단면 제원"}</definedName>
    <definedName name="교대.교각유간부청소경비" localSheetId="9">#REF!</definedName>
    <definedName name="교대.교각유간부청소경비">#REF!</definedName>
    <definedName name="교대.교각유간부청소노무비" localSheetId="9">#REF!</definedName>
    <definedName name="교대.교각유간부청소노무비">#REF!</definedName>
    <definedName name="교대.교각유간부청소재료비" localSheetId="9">#REF!</definedName>
    <definedName name="교대.교각유간부청소재료비">#REF!</definedName>
    <definedName name="교대공" hidden="1">{#N/A,#N/A,FALSE,"단면 제원"}</definedName>
    <definedName name="교대공1" hidden="1">{#N/A,#N/A,FALSE,"단면 제원"}</definedName>
    <definedName name="교대공11" hidden="1">{#N/A,#N/A,FALSE,"단면 제원"}</definedName>
    <definedName name="교대높이" localSheetId="9">#REF!</definedName>
    <definedName name="교대높이">#REF!</definedName>
    <definedName name="교대당초" localSheetId="9">#REF!</definedName>
    <definedName name="교대당초">#REF!</definedName>
    <definedName name="교대변경" localSheetId="9">#REF!</definedName>
    <definedName name="교대변경">#REF!</definedName>
    <definedName name="교대보호블럭_설치" localSheetId="9">#REF!</definedName>
    <definedName name="교대보호블럭_설치">#REF!</definedName>
    <definedName name="교대점검시설경비" localSheetId="9">#REF!</definedName>
    <definedName name="교대점검시설경비">#REF!</definedName>
    <definedName name="교대점검시설노무비" localSheetId="9">#REF!</definedName>
    <definedName name="교대점검시설노무비">#REF!</definedName>
    <definedName name="교대점검시설재료비" localSheetId="9">#REF!</definedName>
    <definedName name="교대점검시설재료비">#REF!</definedName>
    <definedName name="교대점검시설총계" localSheetId="9">#REF!</definedName>
    <definedName name="교대점검시설총계">#REF!</definedName>
    <definedName name="교대펄근집계" hidden="1">{#N/A,#N/A,FALSE,"배수1"}</definedName>
    <definedName name="교량계" localSheetId="9">#REF!</definedName>
    <definedName name="교량계">#REF!</definedName>
    <definedName name="교량배수시설공" localSheetId="9">#REF!</definedName>
    <definedName name="교량배수시설공">#REF!</definedName>
    <definedName name="교량부속시설보수공경비" localSheetId="9">#REF!</definedName>
    <definedName name="교량부속시설보수공경비">#REF!</definedName>
    <definedName name="교량부속시설보수공노무비" localSheetId="9">#REF!</definedName>
    <definedName name="교량부속시설보수공노무비">#REF!</definedName>
    <definedName name="교량부속시설보수공재료비" localSheetId="9">#REF!</definedName>
    <definedName name="교량부속시설보수공재료비">#REF!</definedName>
    <definedName name="교면포장공경비" localSheetId="9">#REF!</definedName>
    <definedName name="교면포장공경비">#REF!</definedName>
    <definedName name="교면포장공노무비" localSheetId="9">#REF!</definedName>
    <definedName name="교면포장공노무비">#REF!</definedName>
    <definedName name="교면포장공재료비" localSheetId="9">#REF!</definedName>
    <definedName name="교면포장공재료비">#REF!</definedName>
    <definedName name="교목계" localSheetId="9">#REF!</definedName>
    <definedName name="교목계">#REF!</definedName>
    <definedName name="교무" localSheetId="9">#REF!</definedName>
    <definedName name="교무">#REF!</definedName>
    <definedName name="교사" localSheetId="9">#REF!</definedName>
    <definedName name="교사">#REF!</definedName>
    <definedName name="교산금보상">[73]교산제!$K$15</definedName>
    <definedName name="교산금시설">[73]교산제!$K$10</definedName>
    <definedName name="교산금축제">[73]교산제!$J$11</definedName>
    <definedName name="교산기보상">[73]교산제!$I$15</definedName>
    <definedName name="교산기시설">[73]교산제!$I$10</definedName>
    <definedName name="교산기축제">[73]교산제!$H$11</definedName>
    <definedName name="교산보상">[73]교산제!$E$15</definedName>
    <definedName name="교산시설">[73]교산제!$E$10</definedName>
    <definedName name="교산요보상">[73]교산제!$M$15</definedName>
    <definedName name="교산요시설">[73]교산제!$M$10</definedName>
    <definedName name="교산요축제">[73]교산제!$L$11</definedName>
    <definedName name="교산축제">[73]교산제!$D$11</definedName>
    <definedName name="교외지비율" localSheetId="9">#REF!</definedName>
    <definedName name="교외지비율">#REF!</definedName>
    <definedName name="교육" localSheetId="9">[89]직접인건비!#REF!</definedName>
    <definedName name="교육">[89]직접인건비!#REF!</definedName>
    <definedName name="교육내용" localSheetId="9">[98]연결임시!#REF!</definedName>
    <definedName name="교육내용">[98]연결임시!#REF!</definedName>
    <definedName name="교장" localSheetId="9">#REF!</definedName>
    <definedName name="교장">#REF!</definedName>
    <definedName name="교좌받침콘크리트">[78]구체!$AU$166</definedName>
    <definedName name="교통" localSheetId="9">[89]직접인건비!#REF!</definedName>
    <definedName name="교통">[89]직접인건비!#REF!</definedName>
    <definedName name="교폭" localSheetId="9">#REF!</definedName>
    <definedName name="교폭">#REF!</definedName>
    <definedName name="구룡보상">[73]구룡제!$E$15</definedName>
    <definedName name="구룡시설">[73]구룡제!$E$10</definedName>
    <definedName name="구룡요보상">[73]구룡제!$M$15</definedName>
    <definedName name="구룡요시설">[73]구룡제!$M$10</definedName>
    <definedName name="구룡요축제">[73]구룡제!$L$11</definedName>
    <definedName name="구룡축제">[73]구룡제!$D$11</definedName>
    <definedName name="구릉지비율" localSheetId="9">#REF!</definedName>
    <definedName name="구릉지비율">#REF!</definedName>
    <definedName name="구분" localSheetId="9">#REF!</definedName>
    <definedName name="구분">#REF!</definedName>
    <definedName name="구분1" localSheetId="9">BlankMacro1</definedName>
    <definedName name="구분1">BlankMacro1</definedName>
    <definedName name="구산갑지" localSheetId="9" hidden="1">#REF!</definedName>
    <definedName name="구산갑지" localSheetId="14" hidden="1">#REF!</definedName>
    <definedName name="구산갑지" hidden="1">#REF!</definedName>
    <definedName name="구산금보상">[85]구산제!$K$15</definedName>
    <definedName name="구산금시설">[85]구산제!$K$10</definedName>
    <definedName name="구산금축제">[85]구산제!$J$11</definedName>
    <definedName name="구산기보상">[85]구산제!$I$15</definedName>
    <definedName name="구산기시설">[85]구산제!$I$10</definedName>
    <definedName name="구산기축제">[85]구산제!$H$11</definedName>
    <definedName name="구산보상">[73]구산제!$E$15</definedName>
    <definedName name="구산시설">[73]구산제!$E$10</definedName>
    <definedName name="구산요보상">[73]구산제!$M$15</definedName>
    <definedName name="구산요시설">[73]구산제!$M$10</definedName>
    <definedName name="구산요축제">[73]구산제!$L$11</definedName>
    <definedName name="구산축제">[73]구산제!$D$11</definedName>
    <definedName name="구상나무1505" localSheetId="9">#REF!</definedName>
    <definedName name="구상나무1505">#REF!</definedName>
    <definedName name="구상나무2008" localSheetId="9">#REF!</definedName>
    <definedName name="구상나무2008">#REF!</definedName>
    <definedName name="구상나무2510" localSheetId="9">#REF!</definedName>
    <definedName name="구상나무2510">#REF!</definedName>
    <definedName name="구상나무3012" localSheetId="9">#REF!</definedName>
    <definedName name="구상나무3012">#REF!</definedName>
    <definedName name="구정금보상">[73]구정제!$K$15</definedName>
    <definedName name="구정금시설">[73]구정제!$K$10</definedName>
    <definedName name="구정금축제">[73]구정제!$J$11</definedName>
    <definedName name="구정보상">[73]구정제!$E$15</definedName>
    <definedName name="구정시설">[73]구정제!$E$10</definedName>
    <definedName name="구정요보상">[73]구정제!$M$15</definedName>
    <definedName name="구정요시설">[73]구정제!$M$10</definedName>
    <definedName name="구정요축제">[73]구정제!$L$11</definedName>
    <definedName name="구정축제">[73]구정제!$D$11</definedName>
    <definedName name="구조물" localSheetId="9">#REF!</definedName>
    <definedName name="구조물">#REF!</definedName>
    <definedName name="구조물공" localSheetId="9">[99]내역!#REF!</definedName>
    <definedName name="구조물공">[99]내역!#REF!</definedName>
    <definedName name="구조물깨기" localSheetId="9">#REF!</definedName>
    <definedName name="구조물깨기">#REF!</definedName>
    <definedName name="구조물노상" localSheetId="9">#REF!</definedName>
    <definedName name="구조물노상">#REF!</definedName>
    <definedName name="구조물노체" localSheetId="9">#REF!</definedName>
    <definedName name="구조물노체">#REF!</definedName>
    <definedName name="구조작업량" localSheetId="9">#REF!</definedName>
    <definedName name="구조작업량">#REF!</definedName>
    <definedName name="구조지형계수" localSheetId="9">#REF!</definedName>
    <definedName name="구조지형계수">#REF!</definedName>
    <definedName name="구조화일수" localSheetId="9">#REF!</definedName>
    <definedName name="구조화일수">#REF!</definedName>
    <definedName name="구축비율" localSheetId="9">#REF!</definedName>
    <definedName name="구축비율">#REF!</definedName>
    <definedName name="구축비율2" localSheetId="9">#REF!</definedName>
    <definedName name="구축비율2">#REF!</definedName>
    <definedName name="구콘210" localSheetId="9">#REF!</definedName>
    <definedName name="구콘210">#REF!</definedName>
    <definedName name="구콘240" localSheetId="9">#REF!</definedName>
    <definedName name="구콘240">#REF!</definedName>
    <definedName name="구콘타210무외" localSheetId="9">#REF!</definedName>
    <definedName name="구콘타210무외">#REF!</definedName>
    <definedName name="구콘타240펌진" localSheetId="9">#REF!</definedName>
    <definedName name="구콘타240펌진">#REF!</definedName>
    <definedName name="구호표" localSheetId="9">#REF!</definedName>
    <definedName name="구호표">#REF!</definedName>
    <definedName name="국도유지" localSheetId="9">#REF!</definedName>
    <definedName name="국도유지">#REF!</definedName>
    <definedName name="국소카운팅" localSheetId="9">#REF!</definedName>
    <definedName name="국소카운팅">#REF!</definedName>
    <definedName name="국어" localSheetId="9">#REF!</definedName>
    <definedName name="국어">#REF!</definedName>
    <definedName name="군유1" localSheetId="9">#REF!</definedName>
    <definedName name="군유1">#REF!</definedName>
    <definedName name="군유2" localSheetId="9">#REF!</definedName>
    <definedName name="군유2">#REF!</definedName>
    <definedName name="군유3" localSheetId="9">#REF!</definedName>
    <definedName name="군유3">#REF!</definedName>
    <definedName name="군유4" localSheetId="9">#REF!</definedName>
    <definedName name="군유4">#REF!</definedName>
    <definedName name="군유5" localSheetId="9">#REF!</definedName>
    <definedName name="군유5">#REF!</definedName>
    <definedName name="군유6" localSheetId="9">#REF!</definedName>
    <definedName name="군유6">#REF!</definedName>
    <definedName name="군유7" localSheetId="9">#REF!</definedName>
    <definedName name="군유7">#REF!</definedName>
    <definedName name="굵기">[97]!굵기</definedName>
    <definedName name="궁천금보상">[73]궁천대죽제!$K$15</definedName>
    <definedName name="궁천금시설">[73]궁천대죽제!$K$10</definedName>
    <definedName name="궁천금축제">[73]궁천대죽제!$J$11</definedName>
    <definedName name="궁천보상">[73]궁천대죽제!$E$15</definedName>
    <definedName name="궁천시설">[73]궁천대죽제!$E$10</definedName>
    <definedName name="궁천요보상">[73]궁천대죽제!$M$15</definedName>
    <definedName name="궁천요시설">[73]궁천대죽제!$M$10</definedName>
    <definedName name="궁천요축제">[73]궁천대죽제!$L$11</definedName>
    <definedName name="궁천축제">[73]궁천대죽제!$D$11</definedName>
    <definedName name="권">[100]DATE!$I$24:$I$85</definedName>
    <definedName name="권권">[101]DATE!$I$24:$I$85</definedName>
    <definedName name="권리내용" localSheetId="9">#REF!</definedName>
    <definedName name="권리내용">#REF!</definedName>
    <definedName name="권리성명" localSheetId="9">#REF!</definedName>
    <definedName name="권리성명">#REF!</definedName>
    <definedName name="권리주소" localSheetId="9">#REF!</definedName>
    <definedName name="권리주소">#REF!</definedName>
    <definedName name="궤도공" localSheetId="9">#REF!</definedName>
    <definedName name="궤도공">#REF!</definedName>
    <definedName name="규" hidden="1">{#N/A,#N/A,FALSE,"단면 제원"}</definedName>
    <definedName name="규격">[32]DATE!$C$24:$C$85</definedName>
    <definedName name="규격1_제주" localSheetId="9">#REF!</definedName>
    <definedName name="규격1_제주">#REF!</definedName>
    <definedName name="규격2_제주" localSheetId="9">#REF!</definedName>
    <definedName name="규격2_제주">#REF!</definedName>
    <definedName name="규격이">[32]DATE!$C$24:$C$85</definedName>
    <definedName name="규모계수" localSheetId="9">#REF!</definedName>
    <definedName name="규모계수">#REF!</definedName>
    <definedName name="규모별보정계수" localSheetId="9">#REF!</definedName>
    <definedName name="규모별보정계수">#REF!</definedName>
    <definedName name="규모보정계수" localSheetId="9">#REF!</definedName>
    <definedName name="규모보정계수">#REF!</definedName>
    <definedName name="그라우팅펌프" localSheetId="9">#REF!</definedName>
    <definedName name="그라우팅펌프">#REF!</definedName>
    <definedName name="그래" localSheetId="9">#REF!</definedName>
    <definedName name="그래">#REF!</definedName>
    <definedName name="그레이더3.6" localSheetId="9">#REF!</definedName>
    <definedName name="그레이더3.6">#REF!</definedName>
    <definedName name="그레이더속도" localSheetId="9">#REF!</definedName>
    <definedName name="그레이더속도">#REF!</definedName>
    <definedName name="그레이더효율" localSheetId="9">#REF!</definedName>
    <definedName name="그레이더효율">#REF!</definedName>
    <definedName name="그룹1" localSheetId="9">#REF!</definedName>
    <definedName name="그룹1">#REF!</definedName>
    <definedName name="그룹2" localSheetId="9">#REF!</definedName>
    <definedName name="그룹2">#REF!</definedName>
    <definedName name="그룹3" localSheetId="9">#REF!</definedName>
    <definedName name="그룹3">#REF!</definedName>
    <definedName name="그룹4" localSheetId="9">#REF!</definedName>
    <definedName name="그룹4">#REF!</definedName>
    <definedName name="그리스" localSheetId="9">#REF!</definedName>
    <definedName name="그리스">#REF!</definedName>
    <definedName name="극한모멘트" localSheetId="9">#REF!</definedName>
    <definedName name="극한모멘트">#REF!</definedName>
    <definedName name="근" localSheetId="9">[77]수량산출!#REF!</definedName>
    <definedName name="근">[77]수량산출!#REF!</definedName>
    <definedName name="근거" localSheetId="9">#REF!</definedName>
    <definedName name="근거">#REF!</definedName>
    <definedName name="근로자계수" localSheetId="9">#REF!</definedName>
    <definedName name="근로자계수">#REF!</definedName>
    <definedName name="금구금보상">[85]금구제!$K$15</definedName>
    <definedName name="금구금시설">[85]금구제!$K$10</definedName>
    <definedName name="금구금축제">[85]금구제!$J$11</definedName>
    <definedName name="금구기보상">[85]금구제!$I$15</definedName>
    <definedName name="금구기시설">[85]금구제!$I$10</definedName>
    <definedName name="금구기축제">[85]금구제!$H$11</definedName>
    <definedName name="금구보상">[85]금구제!$E$15</definedName>
    <definedName name="금구시설">[85]금구제!$E$10</definedName>
    <definedName name="금구요보상">[85]금구제!$M$15</definedName>
    <definedName name="금구요시설">[85]금구제!$M$10</definedName>
    <definedName name="금구요축제">[85]금구제!$L$11</definedName>
    <definedName name="금구축제">[85]금구제!$D$11</definedName>
    <definedName name="금마타리" localSheetId="9">#REF!</definedName>
    <definedName name="금마타리">#REF!</definedName>
    <definedName name="금변금간접노무비" localSheetId="9">#REF!</definedName>
    <definedName name="금변금간접노무비">#REF!</definedName>
    <definedName name="금변금고용보험료" localSheetId="9">#REF!</definedName>
    <definedName name="금변금고용보험료">#REF!</definedName>
    <definedName name="금변금공급가액" localSheetId="9">#REF!</definedName>
    <definedName name="금변금공급가액">#REF!</definedName>
    <definedName name="금변금공사원가" localSheetId="9">#REF!</definedName>
    <definedName name="금변금공사원가">#REF!</definedName>
    <definedName name="금변금기타경비" localSheetId="9">#REF!</definedName>
    <definedName name="금변금기타경비">#REF!</definedName>
    <definedName name="금변금도급액" localSheetId="9">#REF!</definedName>
    <definedName name="금변금도급액">#REF!</definedName>
    <definedName name="금변금부가가치세" localSheetId="9">#REF!</definedName>
    <definedName name="금변금부가가치세">#REF!</definedName>
    <definedName name="금변금산재보험료" localSheetId="9">#REF!</definedName>
    <definedName name="금변금산재보험료">#REF!</definedName>
    <definedName name="금변금순공사원가" localSheetId="9">#REF!</definedName>
    <definedName name="금변금순공사원가">#REF!</definedName>
    <definedName name="금변금안전관리비" localSheetId="9">#REF!</definedName>
    <definedName name="금변금안전관리비">#REF!</definedName>
    <definedName name="금변금이윤" localSheetId="9">#REF!</definedName>
    <definedName name="금변금이윤">#REF!</definedName>
    <definedName name="금변금일반관리비" localSheetId="9">#REF!</definedName>
    <definedName name="금변금일반관리비">#REF!</definedName>
    <definedName name="금변금폐기물처리비" localSheetId="9">#REF!</definedName>
    <definedName name="금변금폐기물처리비">#REF!</definedName>
    <definedName name="금변전간접노무비" localSheetId="9">#REF!</definedName>
    <definedName name="금변전간접노무비">#REF!</definedName>
    <definedName name="금변전고용보험료" localSheetId="9">#REF!</definedName>
    <definedName name="금변전고용보험료">#REF!</definedName>
    <definedName name="금변전공급가액" localSheetId="9">#REF!</definedName>
    <definedName name="금변전공급가액">#REF!</definedName>
    <definedName name="금변전공사원가" localSheetId="9">#REF!</definedName>
    <definedName name="금변전공사원가">#REF!</definedName>
    <definedName name="금변전기타경비" localSheetId="9">#REF!</definedName>
    <definedName name="금변전기타경비">#REF!</definedName>
    <definedName name="금변전도급액" localSheetId="9">#REF!</definedName>
    <definedName name="금변전도급액">#REF!</definedName>
    <definedName name="금변전부가가치세" localSheetId="9">#REF!</definedName>
    <definedName name="금변전부가가치세">#REF!</definedName>
    <definedName name="금변전산재보험료" localSheetId="9">#REF!</definedName>
    <definedName name="금변전산재보험료">#REF!</definedName>
    <definedName name="금변전순공사원가" localSheetId="9">#REF!</definedName>
    <definedName name="금변전순공사원가">#REF!</definedName>
    <definedName name="금변전안전관리비" localSheetId="9">#REF!</definedName>
    <definedName name="금변전안전관리비">#REF!</definedName>
    <definedName name="금변전이윤" localSheetId="9">#REF!</definedName>
    <definedName name="금변전이윤">#REF!</definedName>
    <definedName name="금변전일반관리비" localSheetId="9">#REF!</definedName>
    <definedName name="금변전일반관리비">#REF!</definedName>
    <definedName name="금변전폐기물처리비" localSheetId="9">#REF!</definedName>
    <definedName name="금변전폐기물처리비">#REF!</definedName>
    <definedName name="금송1006" localSheetId="9">#REF!</definedName>
    <definedName name="금송1006">#REF!</definedName>
    <definedName name="금송1208" localSheetId="9">#REF!</definedName>
    <definedName name="금송1208">#REF!</definedName>
    <definedName name="금송1510" localSheetId="9">#REF!</definedName>
    <definedName name="금송1510">#REF!</definedName>
    <definedName name="금액" localSheetId="9">#REF!</definedName>
    <definedName name="금액">#REF!</definedName>
    <definedName name="금의교" hidden="1">{#N/A,#N/A,FALSE,"단면 제원"}</definedName>
    <definedName name="금회공사원가금회" localSheetId="9">#REF!</definedName>
    <definedName name="금회공사원가금회">#REF!</definedName>
    <definedName name="금회공사원가기시행" localSheetId="9">#REF!</definedName>
    <definedName name="금회공사원가기시행">#REF!</definedName>
    <definedName name="금회공사원가전체" localSheetId="9">#REF!</definedName>
    <definedName name="금회공사원가전체">#REF!</definedName>
    <definedName name="금회구조물공" localSheetId="9">#REF!</definedName>
    <definedName name="금회구조물공">#REF!</definedName>
    <definedName name="금회금간접노무비" localSheetId="9">#REF!</definedName>
    <definedName name="금회금간접노무비">#REF!</definedName>
    <definedName name="금회금고용보험료" localSheetId="9">#REF!</definedName>
    <definedName name="금회금고용보험료">#REF!</definedName>
    <definedName name="금회금공사원가" localSheetId="9">#REF!</definedName>
    <definedName name="금회금공사원가">#REF!</definedName>
    <definedName name="금회금기타경비" localSheetId="9">#REF!</definedName>
    <definedName name="금회금기타경비">#REF!</definedName>
    <definedName name="금회금산재보험료" localSheetId="9">#REF!</definedName>
    <definedName name="금회금산재보험료">#REF!</definedName>
    <definedName name="금회금안전관리비" localSheetId="9">#REF!</definedName>
    <definedName name="금회금안전관리비">#REF!</definedName>
    <definedName name="금회금이윤" localSheetId="9">#REF!</definedName>
    <definedName name="금회금이윤">#REF!</definedName>
    <definedName name="금회금일반관리비" localSheetId="9">#REF!</definedName>
    <definedName name="금회금일반관리비">#REF!</definedName>
    <definedName name="금회금제이윤" localSheetId="9">#REF!</definedName>
    <definedName name="금회금제이윤">#REF!</definedName>
    <definedName name="금회금폐기물처리비" localSheetId="9">#REF!</definedName>
    <definedName name="금회금폐기물처리비">#REF!</definedName>
    <definedName name="금회기공사원가" localSheetId="9">#REF!</definedName>
    <definedName name="금회기공사원가">#REF!</definedName>
    <definedName name="금회부대공" localSheetId="9">#REF!</definedName>
    <definedName name="금회부대공">#REF!</definedName>
    <definedName name="금회사급자재대" localSheetId="9">#REF!</definedName>
    <definedName name="금회사급자재대">#REF!</definedName>
    <definedName name="금회장공사원가" localSheetId="9">#REF!</definedName>
    <definedName name="금회장공사원가">#REF!</definedName>
    <definedName name="금회전공사원가" localSheetId="9">#REF!</definedName>
    <definedName name="금회전공사원가">#REF!</definedName>
    <definedName name="금회토공" localSheetId="9">#REF!</definedName>
    <definedName name="금회토공">#REF!</definedName>
    <definedName name="금회포장공" localSheetId="9">#REF!</definedName>
    <definedName name="금회포장공">#REF!</definedName>
    <definedName name="급식" localSheetId="9">#REF!</definedName>
    <definedName name="급식">#REF!</definedName>
    <definedName name="급여" localSheetId="9">#REF!</definedName>
    <definedName name="급여">#REF!</definedName>
    <definedName name="급조연장" localSheetId="9">#REF!</definedName>
    <definedName name="급조연장">#REF!</definedName>
    <definedName name="기" localSheetId="9">#REF!</definedName>
    <definedName name="기">#REF!</definedName>
    <definedName name="기_2" localSheetId="9">#REF!</definedName>
    <definedName name="기_2">#REF!</definedName>
    <definedName name="기_3" localSheetId="9">#REF!</definedName>
    <definedName name="기_3">#REF!</definedName>
    <definedName name="기_5" localSheetId="9">#REF!</definedName>
    <definedName name="기_5">#REF!</definedName>
    <definedName name="기_6" localSheetId="9">#REF!</definedName>
    <definedName name="기_6">#REF!</definedName>
    <definedName name="기_9" localSheetId="9">#REF!</definedName>
    <definedName name="기_9">#REF!</definedName>
    <definedName name="기1" localSheetId="9">#REF!</definedName>
    <definedName name="기1">#REF!</definedName>
    <definedName name="기2" localSheetId="9">#REF!</definedName>
    <definedName name="기2">#REF!</definedName>
    <definedName name="기3" localSheetId="9">#REF!</definedName>
    <definedName name="기3">#REF!</definedName>
    <definedName name="기간" localSheetId="9">#REF!</definedName>
    <definedName name="기간">#REF!</definedName>
    <definedName name="기계" localSheetId="9">#REF!</definedName>
    <definedName name="기계">#REF!</definedName>
    <definedName name="기계3" localSheetId="9">BlankMacro1</definedName>
    <definedName name="기계3">BlankMacro1</definedName>
    <definedName name="기계경비" localSheetId="9">#REF!</definedName>
    <definedName name="기계경비">#REF!</definedName>
    <definedName name="기계공" localSheetId="9">#REF!</definedName>
    <definedName name="기계공">#REF!</definedName>
    <definedName name="기계높이" localSheetId="9">'[25]토사(PE)'!#REF!</definedName>
    <definedName name="기계높이">'[25]토사(PE)'!#REF!</definedName>
    <definedName name="기계운전사" localSheetId="9">#REF!</definedName>
    <definedName name="기계운전사">#REF!</definedName>
    <definedName name="기계중계펌프내역" localSheetId="9">#REF!</definedName>
    <definedName name="기계중계펌프내역">#REF!</definedName>
    <definedName name="기관명" localSheetId="9">#REF!</definedName>
    <definedName name="기관명">#REF!</definedName>
    <definedName name="기기목록" localSheetId="9">#REF!</definedName>
    <definedName name="기기목록">#REF!</definedName>
    <definedName name="기기설치" localSheetId="9">#REF!</definedName>
    <definedName name="기기설치">#REF!</definedName>
    <definedName name="기기자재" localSheetId="9">#REF!</definedName>
    <definedName name="기기자재">#REF!</definedName>
    <definedName name="기능수" localSheetId="9">#REF!</definedName>
    <definedName name="기능수">#REF!</definedName>
    <definedName name="기본SW인건비" localSheetId="9">#REF!</definedName>
    <definedName name="기본SW인건비">#REF!</definedName>
    <definedName name="기본계획여부" localSheetId="9">[27]통합지표!#REF!</definedName>
    <definedName name="기본계획여부">[27]통합지표!#REF!</definedName>
    <definedName name="기본설계" localSheetId="9" hidden="1">{"'활동원단위'!$A$22:$G$26"}</definedName>
    <definedName name="기본설계" localSheetId="14" hidden="1">{"'활동원단위'!$A$22:$G$26"}</definedName>
    <definedName name="기본설계" hidden="1">{"'활동원단위'!$A$22:$G$26"}</definedName>
    <definedName name="기상" localSheetId="9">[89]직접인건비!#REF!</definedName>
    <definedName name="기상">[89]직접인건비!#REF!</definedName>
    <definedName name="기성차수">[102]기성내역서표지!$W$11:$W$15</definedName>
    <definedName name="기술" localSheetId="9">#REF!</definedName>
    <definedName name="기술">#REF!</definedName>
    <definedName name="기술료" localSheetId="9">#REF!</definedName>
    <definedName name="기술료">#REF!</definedName>
    <definedName name="기술료율" localSheetId="9">#REF!</definedName>
    <definedName name="기술료율">#REF!</definedName>
    <definedName name="기술사" localSheetId="9">#REF!</definedName>
    <definedName name="기술사">#REF!</definedName>
    <definedName name="기술사달" localSheetId="9">#REF!</definedName>
    <definedName name="기술사달">#REF!</definedName>
    <definedName name="기오개수" localSheetId="9">#REF!</definedName>
    <definedName name="기오개수">#REF!</definedName>
    <definedName name="기조" localSheetId="9">#REF!</definedName>
    <definedName name="기조">#REF!</definedName>
    <definedName name="기존관보호공집계">[103]우배수!$E$24:$E$85</definedName>
    <definedName name="기종계수" localSheetId="9">#REF!</definedName>
    <definedName name="기종계수">#REF!</definedName>
    <definedName name="기종별보정계수" localSheetId="9">#REF!</definedName>
    <definedName name="기종별보정계수">#REF!</definedName>
    <definedName name="기준규모" localSheetId="9">#REF!</definedName>
    <definedName name="기준규모">#REF!</definedName>
    <definedName name="기준점" localSheetId="9">BlankMacro1</definedName>
    <definedName name="기준점">BlankMacro1</definedName>
    <definedName name="기준품보정" localSheetId="9">[104]설계기준!#REF!</definedName>
    <definedName name="기준품보정">[104]설계기준!#REF!</definedName>
    <definedName name="기초" localSheetId="9">#REF!</definedName>
    <definedName name="기초">#REF!</definedName>
    <definedName name="기초길이" localSheetId="9">#REF!</definedName>
    <definedName name="기초길이">#REF!</definedName>
    <definedName name="기초단가" localSheetId="9">#REF!</definedName>
    <definedName name="기초단가">#REF!</definedName>
    <definedName name="기초단가1" localSheetId="9">#REF!</definedName>
    <definedName name="기초단가1">#REF!</definedName>
    <definedName name="기초데이타" localSheetId="9">#REF!</definedName>
    <definedName name="기초데이타">#REF!</definedName>
    <definedName name="기초두께" localSheetId="9">#REF!</definedName>
    <definedName name="기초두께">#REF!</definedName>
    <definedName name="기초액" localSheetId="9">#REF!</definedName>
    <definedName name="기초액">#REF!</definedName>
    <definedName name="기초인건비" localSheetId="9">#REF!</definedName>
    <definedName name="기초인건비">#REF!</definedName>
    <definedName name="기층" localSheetId="9">#REF!</definedName>
    <definedName name="기층">#REF!</definedName>
    <definedName name="기층t" localSheetId="9">#REF!</definedName>
    <definedName name="기층t">#REF!</definedName>
    <definedName name="기타" localSheetId="9">[89]직접인건비!#REF!</definedName>
    <definedName name="기타">[89]직접인건비!#REF!</definedName>
    <definedName name="기타경" localSheetId="9">#REF!</definedName>
    <definedName name="기타경">#REF!</definedName>
    <definedName name="기타경비" localSheetId="9">#REF!</definedName>
    <definedName name="기타경비">#REF!</definedName>
    <definedName name="기타경비건축" localSheetId="9">#REF!</definedName>
    <definedName name="기타경비건축">#REF!</definedName>
    <definedName name="기타경비요율" localSheetId="9">#REF!</definedName>
    <definedName name="기타경비요율">#REF!</definedName>
    <definedName name="기타경비요율_변경" localSheetId="9">#REF!</definedName>
    <definedName name="기타경비요율_변경">#REF!</definedName>
    <definedName name="기타경비율" localSheetId="9">#REF!</definedName>
    <definedName name="기타경비율">#REF!</definedName>
    <definedName name="기타경비조경" localSheetId="9">#REF!</definedName>
    <definedName name="기타경비조경">#REF!</definedName>
    <definedName name="기타경비토목" localSheetId="9">#REF!</definedName>
    <definedName name="기타경비토목">#REF!</definedName>
    <definedName name="기타구조일수" localSheetId="9">#REF!</definedName>
    <definedName name="기타구조일수">#REF!</definedName>
    <definedName name="기타변경" localSheetId="9">#REF!</definedName>
    <definedName name="기타변경">#REF!</definedName>
    <definedName name="기타정위치작업일수" localSheetId="9">#REF!</definedName>
    <definedName name="기타정위치작업일수">#REF!</definedName>
    <definedName name="기타조사연장" localSheetId="9">#REF!</definedName>
    <definedName name="기타조사연장">#REF!</definedName>
    <definedName name="기타탐사연장" localSheetId="9">#REF!</definedName>
    <definedName name="기타탐사연장">#REF!</definedName>
    <definedName name="길이" localSheetId="9">#REF!</definedName>
    <definedName name="길이">#REF!</definedName>
    <definedName name="김" localSheetId="9">[77]수량산출!#REF!</definedName>
    <definedName name="김">[77]수량산출!#REF!</definedName>
    <definedName name="김고복" localSheetId="9">#REF!</definedName>
    <definedName name="김고복">#REF!</definedName>
    <definedName name="김유신" localSheetId="9">#REF!</definedName>
    <definedName name="김유신">#REF!</definedName>
    <definedName name="김종현" localSheetId="9">#REF!</definedName>
    <definedName name="김종현">#REF!</definedName>
    <definedName name="김포취락지구개발1_취락지구개발__2__List" localSheetId="9">#REF!</definedName>
    <definedName name="김포취락지구개발1_취락지구개발__2__List">#REF!</definedName>
    <definedName name="꺽쇠" localSheetId="9">#REF!</definedName>
    <definedName name="꺽쇠">#REF!</definedName>
    <definedName name="꽃복숭아R3" localSheetId="9">#REF!</definedName>
    <definedName name="꽃복숭아R3">#REF!</definedName>
    <definedName name="꽃복숭아R4" localSheetId="9">#REF!</definedName>
    <definedName name="꽃복숭아R4">#REF!</definedName>
    <definedName name="꽃복숭아R5" localSheetId="9">#REF!</definedName>
    <definedName name="꽃복숭아R5">#REF!</definedName>
    <definedName name="꽃사과R10" localSheetId="9">#REF!</definedName>
    <definedName name="꽃사과R10">#REF!</definedName>
    <definedName name="꽃사과R4" localSheetId="9">#REF!</definedName>
    <definedName name="꽃사과R4">#REF!</definedName>
    <definedName name="꽃사과R6" localSheetId="9">#REF!</definedName>
    <definedName name="꽃사과R6">#REF!</definedName>
    <definedName name="꽃사과R8" localSheetId="9">#REF!</definedName>
    <definedName name="꽃사과R8">#REF!</definedName>
    <definedName name="꽃아그배R10" localSheetId="9">#REF!</definedName>
    <definedName name="꽃아그배R10">#REF!</definedName>
    <definedName name="꽃아그배R4" localSheetId="9">#REF!</definedName>
    <definedName name="꽃아그배R4">#REF!</definedName>
    <definedName name="꽃아그배R6" localSheetId="9">#REF!</definedName>
    <definedName name="꽃아그배R6">#REF!</definedName>
    <definedName name="꽃아그배R8" localSheetId="9">#REF!</definedName>
    <definedName name="꽃아그배R8">#REF!</definedName>
    <definedName name="꽃창포" localSheetId="9">#REF!</definedName>
    <definedName name="꽃창포">#REF!</definedName>
    <definedName name="꽃향유" localSheetId="9">#REF!</definedName>
    <definedName name="꽃향유">#REF!</definedName>
    <definedName name="꽝꽝0304" localSheetId="9">#REF!</definedName>
    <definedName name="꽝꽝0304">#REF!</definedName>
    <definedName name="꽝꽝0406" localSheetId="9">#REF!</definedName>
    <definedName name="꽝꽝0406">#REF!</definedName>
    <definedName name="꽝꽝0508" localSheetId="9">#REF!</definedName>
    <definedName name="꽝꽝0508">#REF!</definedName>
    <definedName name="꽝꽝0610" localSheetId="9">#REF!</definedName>
    <definedName name="꽝꽝0610">#REF!</definedName>
    <definedName name="ㄳㄳ" localSheetId="9">#REF!</definedName>
    <definedName name="ㄳㄳ">#REF!</definedName>
    <definedName name="ㄴ">'[105]ABUT수량-A1'!$T$25</definedName>
    <definedName name="ㄴ1">#N/A</definedName>
    <definedName name="ㄴ2">#N/A</definedName>
    <definedName name="ㄴ3">#N/A</definedName>
    <definedName name="ㄴ31" localSheetId="9">#REF!</definedName>
    <definedName name="ㄴ31">#REF!</definedName>
    <definedName name="ㄴ4">#N/A</definedName>
    <definedName name="ㄴ5">#N/A</definedName>
    <definedName name="ㄴ6">#N/A</definedName>
    <definedName name="ㄴㄱㄹ" localSheetId="9" hidden="1">#REF!</definedName>
    <definedName name="ㄴㄱㄹ" localSheetId="14" hidden="1">#REF!</definedName>
    <definedName name="ㄴㄱㄹ" hidden="1">#REF!</definedName>
    <definedName name="ㄴㄴ" localSheetId="9">#REF!</definedName>
    <definedName name="ㄴㄴ">#REF!</definedName>
    <definedName name="ㄴㄴㄴ" localSheetId="9" hidden="1">#REF!</definedName>
    <definedName name="ㄴㄴㄴ" hidden="1">#REF!</definedName>
    <definedName name="ㄴㄴㄴㄴ" localSheetId="9" hidden="1">#REF!</definedName>
    <definedName name="ㄴㄴㄴㄴ" localSheetId="14" hidden="1">#REF!</definedName>
    <definedName name="ㄴㄴㄴㄴ" hidden="1">#REF!</definedName>
    <definedName name="ㄴㄴㄴㄴㄴ" localSheetId="9" hidden="1">#REF!</definedName>
    <definedName name="ㄴㄴㄴㄴㄴ" localSheetId="14" hidden="1">#REF!</definedName>
    <definedName name="ㄴㄴㄴㄴㄴ" hidden="1">#REF!</definedName>
    <definedName name="ㄴㄴㄴㄴㄴㄴ" localSheetId="9">#REF!</definedName>
    <definedName name="ㄴㄴㄴㄴㄴㄴ">#REF!</definedName>
    <definedName name="ㄴㄴㄴㄴㄴㄴㄴㄴ" localSheetId="9" hidden="1">{"'Sheet1'!$D$19","'Sheet1'!$B$22:$E$22"}</definedName>
    <definedName name="ㄴㄴㄴㄴㄴㄴㄴㄴ" hidden="1">{"'Sheet1'!$D$19","'Sheet1'!$B$22:$E$22"}</definedName>
    <definedName name="ㄴㄴㄴㄴㄴㄴㄴㄴㄴㄴ" localSheetId="9">#REF!</definedName>
    <definedName name="ㄴㄴㄴㄴㄴㄴㄴㄴㄴㄴ">#REF!</definedName>
    <definedName name="ㄴㄴㄴㄴㄴㅁ" localSheetId="9">#REF!</definedName>
    <definedName name="ㄴㄴㄴㄴㄴㅁ">#REF!</definedName>
    <definedName name="ㄴㄴㅁㅁㅇㄴ" localSheetId="9">#REF!</definedName>
    <definedName name="ㄴㄴㅁㅁㅇㄴ">#REF!</definedName>
    <definedName name="ㄴㄴㅇ" localSheetId="9">#REF!</definedName>
    <definedName name="ㄴㄴㅇ">#REF!</definedName>
    <definedName name="ㄴㄴㅇㅁ" localSheetId="9">#REF!</definedName>
    <definedName name="ㄴㄴㅇㅁ">#REF!</definedName>
    <definedName name="ㄴㄴㅇㅇㄴ" localSheetId="9">#REF!</definedName>
    <definedName name="ㄴㄴㅇㅇㄴ">#REF!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ㄴ">[106]DATE!$G$24:$G$79</definedName>
    <definedName name="ㄴㄹㄴㅁㅎㅇㄹ" localSheetId="9" hidden="1">{#N/A,"수불부",FALSE,"사급자재수불서";#N/A,"수불부",FALSE,"사급자재수불서"}</definedName>
    <definedName name="ㄴㄹㄴㅁㅎㅇㄹ" hidden="1">{#N/A,"수불부",FALSE,"사급자재수불서";#N/A,"수불부",FALSE,"사급자재수불서"}</definedName>
    <definedName name="ㄴㄹㄷ">[32]DATE!$B$24:$B$85</definedName>
    <definedName name="ㄴㄹㄹ" localSheetId="9">#REF!</definedName>
    <definedName name="ㄴㄹㄹ">#REF!</definedName>
    <definedName name="ㄴㄹㅇㄴㄹㄴ">[32]DATE!$J$24:$J$85</definedName>
    <definedName name="ㄴㄹㅇㄴㄹㅇ" localSheetId="9">#REF!</definedName>
    <definedName name="ㄴㄹㅇㄴㄹㅇ">#REF!</definedName>
    <definedName name="ㄴㅁ" localSheetId="9" hidden="1">#REF!</definedName>
    <definedName name="ㄴㅁ" localSheetId="14" hidden="1">#REF!</definedName>
    <definedName name="ㄴㅁ" hidden="1">#REF!</definedName>
    <definedName name="ㄴㅁㄻㄴㅇㄹㅇㄴㄹ" localSheetId="9" hidden="1">{#N/A,"수불부",FALSE,"사급자재수불서";#N/A,"수불부",FALSE,"사급자재수불서"}</definedName>
    <definedName name="ㄴㅁㄻㄴㅇㄹㅇㄴㄹ" hidden="1">{#N/A,"수불부",FALSE,"사급자재수불서";#N/A,"수불부",FALSE,"사급자재수불서"}</definedName>
    <definedName name="ㄴㅁㅁ" localSheetId="9">#REF!</definedName>
    <definedName name="ㄴㅁㅁ">#REF!</definedName>
    <definedName name="ㄴㅁㅁㄴㅁㄴㅁ" localSheetId="9">#REF!</definedName>
    <definedName name="ㄴㅁㅁㄴㅁㄴㅁ">#REF!</definedName>
    <definedName name="ㄴㅁㅇㅇㄴㅇ" localSheetId="9">#REF!</definedName>
    <definedName name="ㄴㅁㅇㅇㄴㅇ">#REF!</definedName>
    <definedName name="ㄴㅁㅇㅇㄴㅇㄴ" localSheetId="9">#REF!</definedName>
    <definedName name="ㄴㅁㅇㅇㄴㅇㄴ">#REF!</definedName>
    <definedName name="ㄴㅅㄳㄱㄷㅅ" localSheetId="9">#REF!</definedName>
    <definedName name="ㄴㅅㄳㄱㄷㅅ">#REF!</definedName>
    <definedName name="ㄴㅇ" localSheetId="9">#REF!</definedName>
    <definedName name="ㄴㅇ">#REF!</definedName>
    <definedName name="ㄴㅇㄴ" localSheetId="9">#REF!</definedName>
    <definedName name="ㄴㅇㄴ">#REF!</definedName>
    <definedName name="ㄴㅇㄴㄴㅁㅁ" localSheetId="9">#REF!</definedName>
    <definedName name="ㄴㅇㄴㄴㅁㅁ">#REF!</definedName>
    <definedName name="ㄴㅇㄴㅇㅁ" localSheetId="9">#REF!</definedName>
    <definedName name="ㄴㅇㄴㅇㅁ">#REF!</definedName>
    <definedName name="ㄴㅇㄹ" localSheetId="9">#REF!</definedName>
    <definedName name="ㄴㅇㄹ">#REF!</definedName>
    <definedName name="ㄴㅇㄹㄴ" localSheetId="9" hidden="1">{#N/A,"수불부",FALSE,"사급자재수불서";#N/A,"수불부",FALSE,"사급자재수불서"}</definedName>
    <definedName name="ㄴㅇㄹㄴ" hidden="1">{#N/A,"수불부",FALSE,"사급자재수불서";#N/A,"수불부",FALSE,"사급자재수불서"}</definedName>
    <definedName name="ㄴㅇㄹㄴㄹ" localSheetId="9" hidden="1">{"'Sheet1'!$D$19","'Sheet1'!$B$22:$E$22"}</definedName>
    <definedName name="ㄴㅇㄹㄴㄹ" hidden="1">{"'Sheet1'!$D$19","'Sheet1'!$B$22:$E$22"}</definedName>
    <definedName name="ㄴㅇㄹㅇㄷ" localSheetId="9">#REF!</definedName>
    <definedName name="ㄴㅇㄹㅇㄷ">#REF!</definedName>
    <definedName name="ㄴㅇㅌㄹㅇㄷ" localSheetId="9">#REF!</definedName>
    <definedName name="ㄴㅇㅌㄹㅇㄷ">#REF!</definedName>
    <definedName name="나" localSheetId="9">#REF!</definedName>
    <definedName name="나">#REF!</definedName>
    <definedName name="나." localSheetId="9">#REF!</definedName>
    <definedName name="나.">#REF!</definedName>
    <definedName name="나2" localSheetId="9">#REF!</definedName>
    <definedName name="나2">#REF!</definedName>
    <definedName name="나3" localSheetId="9">#REF!</definedName>
    <definedName name="나3">#REF!</definedName>
    <definedName name="나4" localSheetId="9">#REF!</definedName>
    <definedName name="나4">#REF!</definedName>
    <definedName name="나5" localSheetId="9">#REF!</definedName>
    <definedName name="나5">#REF!</definedName>
    <definedName name="나6" localSheetId="9">#REF!</definedName>
    <definedName name="나6">#REF!</definedName>
    <definedName name="나무" localSheetId="9">#REF!</definedName>
    <definedName name="나무">#REF!</definedName>
    <definedName name="나사식_이음" localSheetId="9">#REF!</definedName>
    <definedName name="나사식_이음">#REF!</definedName>
    <definedName name="나용재" localSheetId="9">#REF!</definedName>
    <definedName name="나용재">#REF!</definedName>
    <definedName name="낙상홍1004" localSheetId="9">#REF!</definedName>
    <definedName name="낙상홍1004">#REF!</definedName>
    <definedName name="낙상홍1506" localSheetId="9">#REF!</definedName>
    <definedName name="낙상홍1506">#REF!</definedName>
    <definedName name="낙상홍1808" localSheetId="9">#REF!</definedName>
    <definedName name="낙상홍1808">#REF!</definedName>
    <definedName name="낙상홍2010" localSheetId="9">#REF!</definedName>
    <definedName name="낙상홍2010">#REF!</definedName>
    <definedName name="낙상홍2515" localSheetId="9">#REF!</definedName>
    <definedName name="낙상홍2515">#REF!</definedName>
    <definedName name="낙석기초" localSheetId="9">#REF!</definedName>
    <definedName name="낙석기초">#REF!</definedName>
    <definedName name="낙우송R10" localSheetId="9">#REF!</definedName>
    <definedName name="낙우송R10">#REF!</definedName>
    <definedName name="낙우송R12" localSheetId="9">#REF!</definedName>
    <definedName name="낙우송R12">#REF!</definedName>
    <definedName name="낙우송R5" localSheetId="9">#REF!</definedName>
    <definedName name="낙우송R5">#REF!</definedName>
    <definedName name="낙우송R6" localSheetId="9">#REF!</definedName>
    <definedName name="낙우송R6">#REF!</definedName>
    <definedName name="낙우송R8" localSheetId="9">#REF!</definedName>
    <definedName name="낙우송R8">#REF!</definedName>
    <definedName name="낙찰" localSheetId="9">#REF!</definedName>
    <definedName name="낙찰">#REF!</definedName>
    <definedName name="낙찰가">#N/A</definedName>
    <definedName name="낙찰율" localSheetId="9">#REF!</definedName>
    <definedName name="낙찰율">#REF!</definedName>
    <definedName name="낙책" localSheetId="9">{"Book1","부대-(표지판,데리,가드).xls","부대-(낙,차,중분대).xls"}</definedName>
    <definedName name="낙책">{"Book1","부대-(표지판,데리,가드).xls","부대-(낙,차,중분대).xls"}</definedName>
    <definedName name="낙하물_방지공" localSheetId="9">#REF!</definedName>
    <definedName name="낙하물_방지공">#REF!</definedName>
    <definedName name="난_경" localSheetId="9">[74]수량산출!#REF!</definedName>
    <definedName name="난_경">[74]수량산출!#REF!</definedName>
    <definedName name="난_수" localSheetId="9">[74]수량산출!#REF!</definedName>
    <definedName name="난_수">[74]수량산출!#REF!</definedName>
    <definedName name="난방구조일수" localSheetId="9">#REF!</definedName>
    <definedName name="난방구조일수">#REF!</definedName>
    <definedName name="난방정위치작업일수" localSheetId="9">#REF!</definedName>
    <definedName name="난방정위치작업일수">#REF!</definedName>
    <definedName name="난방조사연장" localSheetId="9">#REF!</definedName>
    <definedName name="난방조사연장">#REF!</definedName>
    <definedName name="난방탐사연장" localSheetId="9">#REF!</definedName>
    <definedName name="난방탐사연장">#REF!</definedName>
    <definedName name="날1거3회자0">[78]좌측날개벽!$AU$76</definedName>
    <definedName name="날1동바리">[78]좌측날개벽!$AU$122</definedName>
    <definedName name="날1배면방수">[78]좌측날개벽!$AU$101</definedName>
    <definedName name="날1스페이셔">[78]좌측날개벽!$AU$128</definedName>
    <definedName name="날1콘240">[78]좌측날개벽!$AU$46</definedName>
    <definedName name="날2거3회자0">[78]우측날개벽!$AU$76</definedName>
    <definedName name="날2동바리">[78]우측날개벽!$AU$122</definedName>
    <definedName name="날2배면방수">[78]우측날개벽!$AU$101</definedName>
    <definedName name="날2스페이셔">[78]우측날개벽!$AU$128</definedName>
    <definedName name="날2콘240">[78]우측날개벽!$AU$46</definedName>
    <definedName name="날개벽" localSheetId="9">BlankMacro1</definedName>
    <definedName name="날개벽">BlankMacro1</definedName>
    <definedName name="날개벽길이1" localSheetId="9">#REF!</definedName>
    <definedName name="날개벽길이1">#REF!</definedName>
    <definedName name="날개벽길이2" localSheetId="9">#REF!</definedName>
    <definedName name="날개벽길이2">#REF!</definedName>
    <definedName name="날개벽두께" localSheetId="9">#REF!</definedName>
    <definedName name="날개벽두께">#REF!</definedName>
    <definedName name="날개벽두께1" localSheetId="9">#REF!</definedName>
    <definedName name="날개벽두께1">#REF!</definedName>
    <definedName name="날개벽두께2" localSheetId="9">#REF!</definedName>
    <definedName name="날개벽두께2">#REF!</definedName>
    <definedName name="날개벽스치로폴길이" localSheetId="9">#REF!</definedName>
    <definedName name="날개벽스치로폴길이">#REF!</definedName>
    <definedName name="남" localSheetId="9">#REF!</definedName>
    <definedName name="남">#REF!</definedName>
    <definedName name="남계보상">[73]남계제!$E$15</definedName>
    <definedName name="남계시설">[73]남계제!$E$10</definedName>
    <definedName name="남계요보상">[73]남계제!$M$15</definedName>
    <definedName name="남계요시설">[73]남계제!$M$10</definedName>
    <definedName name="남계요축제">[73]남계제!$L$11</definedName>
    <definedName name="남계축제">[73]남계제!$D$11</definedName>
    <definedName name="남덕" localSheetId="9">BlankMacro1</definedName>
    <definedName name="남덕">BlankMacro1</definedName>
    <definedName name="남덕1" localSheetId="9">BlankMacro1</definedName>
    <definedName name="남덕1">BlankMacro1</definedName>
    <definedName name="남봉보상">[73]남봉제!$E$15</definedName>
    <definedName name="남봉시설">[73]남봉제!$E$10</definedName>
    <definedName name="남봉요보상">[73]남봉제!$M$15</definedName>
    <definedName name="남봉요시설">[73]남봉제!$M$10</definedName>
    <definedName name="남봉요축제">[73]남봉제!$L$11</definedName>
    <definedName name="남봉축제">[73]남봉제!$D$11</definedName>
    <definedName name="남산1호" localSheetId="9">#REF!</definedName>
    <definedName name="남산1호">#REF!</definedName>
    <definedName name="남산2호" localSheetId="9">#REF!</definedName>
    <definedName name="남산2호">#REF!</definedName>
    <definedName name="내">#N/A</definedName>
    <definedName name="내공H" localSheetId="9">#REF!</definedName>
    <definedName name="내공H">#REF!</definedName>
    <definedName name="내공V" localSheetId="9">#REF!</definedName>
    <definedName name="내공V">#REF!</definedName>
    <definedName name="내공넓이" localSheetId="9">#REF!</definedName>
    <definedName name="내공넓이">#REF!</definedName>
    <definedName name="내공넓이1" localSheetId="9">#REF!</definedName>
    <definedName name="내공넓이1">#REF!</definedName>
    <definedName name="내구금보상">[73]내구제!$K$15</definedName>
    <definedName name="내구금시설">[73]내구제!$K$10</definedName>
    <definedName name="내구금축제">[73]내구제!$J$11</definedName>
    <definedName name="내구보상">[73]내구제!$E$15</definedName>
    <definedName name="내구시설">[73]내구제!$E$10</definedName>
    <definedName name="내구요보상">[73]내구제!$M$15</definedName>
    <definedName name="내구요시설">[73]내구제!$M$10</definedName>
    <definedName name="내구요축제">[73]내구제!$L$11</definedName>
    <definedName name="내구축제">[73]내구제!$D$11</definedName>
    <definedName name="내민식" localSheetId="9">[107]비탈면보호공수량산출!#REF!</definedName>
    <definedName name="내민식">[107]비탈면보호공수량산출!#REF!</definedName>
    <definedName name="내벽" localSheetId="9">#REF!</definedName>
    <definedName name="내벽">#REF!</definedName>
    <definedName name="내부굴착2" hidden="1">{#N/A,#N/A,FALSE,"단면 제원"}</definedName>
    <definedName name="내부배관공" localSheetId="9">#REF!</definedName>
    <definedName name="내부배관공">#REF!</definedName>
    <definedName name="내선전공" localSheetId="9">#REF!</definedName>
    <definedName name="내선전공">[108]노무비!$B$2</definedName>
    <definedName name="내역" localSheetId="9" hidden="1">{#N/A,#N/A,FALSE,"신청통보";#N/A,#N/A,FALSE,"기성확인서";#N/A,#N/A,FALSE,"기성내역서"}</definedName>
    <definedName name="내역" localSheetId="14" hidden="1">{#N/A,#N/A,FALSE,"신청통보";#N/A,#N/A,FALSE,"기성확인서";#N/A,#N/A,FALSE,"기성내역서"}</definedName>
    <definedName name="내역" hidden="1">{#N/A,#N/A,FALSE,"신청통보";#N/A,#N/A,FALSE,"기성확인서";#N/A,#N/A,FALSE,"기성내역서"}</definedName>
    <definedName name="내역1" localSheetId="9">#REF!</definedName>
    <definedName name="내역1">#REF!</definedName>
    <definedName name="내역2" localSheetId="9">#REF!</definedName>
    <definedName name="내역2">#REF!</definedName>
    <definedName name="내역서" localSheetId="9">#REF!</definedName>
    <definedName name="내역서">#REF!</definedName>
    <definedName name="내역서2" localSheetId="9" hidden="1">{"'단계별시설공사비'!$A$3:$K$51"}</definedName>
    <definedName name="내역서2" hidden="1">{"'단계별시설공사비'!$A$3:$K$51"}</definedName>
    <definedName name="내장공" localSheetId="9">#REF!</definedName>
    <definedName name="내장공">#REF!</definedName>
    <definedName name="내진" localSheetId="9">#REF!</definedName>
    <definedName name="내진">#REF!</definedName>
    <definedName name="낵역4" localSheetId="9">#REF!</definedName>
    <definedName name="낵역4">#REF!</definedName>
    <definedName name="너" hidden="1">{#N/A,#N/A,FALSE,"단면 제원"}</definedName>
    <definedName name="널" localSheetId="9">BlankMacro1</definedName>
    <definedName name="널">BlankMacro1</definedName>
    <definedName name="넝마" localSheetId="9">#REF!</definedName>
    <definedName name="넝마">#REF!</definedName>
    <definedName name="년도총괄표" localSheetId="9">BlankMacro1</definedName>
    <definedName name="년도총괄표">BlankMacro1</definedName>
    <definedName name="노" localSheetId="9">#REF!</definedName>
    <definedName name="노">#REF!</definedName>
    <definedName name="노곡1호" localSheetId="9">#REF!</definedName>
    <definedName name="노곡1호">#REF!</definedName>
    <definedName name="노곡2호" localSheetId="9">#REF!</definedName>
    <definedName name="노곡2호">#REF!</definedName>
    <definedName name="노곡3호" localSheetId="9">#REF!</definedName>
    <definedName name="노곡3호">#REF!</definedName>
    <definedName name="노곡4호" localSheetId="9">#REF!</definedName>
    <definedName name="노곡4호">#REF!</definedName>
    <definedName name="노단" localSheetId="9">#REF!</definedName>
    <definedName name="노단">#REF!</definedName>
    <definedName name="노단가" localSheetId="9">#REF!</definedName>
    <definedName name="노단가">#REF!</definedName>
    <definedName name="노르웨이R12" localSheetId="9">#REF!</definedName>
    <definedName name="노르웨이R12">#REF!</definedName>
    <definedName name="노르웨이R15" localSheetId="9">#REF!</definedName>
    <definedName name="노르웨이R15">#REF!</definedName>
    <definedName name="노르웨이R4" localSheetId="9">#REF!</definedName>
    <definedName name="노르웨이R4">#REF!</definedName>
    <definedName name="노르웨이R5" localSheetId="9">#REF!</definedName>
    <definedName name="노르웨이R5">#REF!</definedName>
    <definedName name="노르웨이R6" localSheetId="9">#REF!</definedName>
    <definedName name="노르웨이R6">#REF!</definedName>
    <definedName name="노르웨이R8" localSheetId="9">#REF!</definedName>
    <definedName name="노르웨이R8">#REF!</definedName>
    <definedName name="노면1" localSheetId="9">#REF!</definedName>
    <definedName name="노면1">#REF!</definedName>
    <definedName name="노무" localSheetId="9">#REF!</definedName>
    <definedName name="노무">#REF!</definedName>
    <definedName name="노무단가" localSheetId="9">#REF!</definedName>
    <definedName name="노무단가">#REF!</definedName>
    <definedName name="노무비" localSheetId="9">#REF!</definedName>
    <definedName name="노무비">#REF!</definedName>
    <definedName name="노무비1">[109]수목표준대가!$J$1:$J$65536</definedName>
    <definedName name="노무비10101" localSheetId="9">[82]세부내역!#REF!</definedName>
    <definedName name="노무비10101">[82]세부내역!#REF!</definedName>
    <definedName name="노무비10102" localSheetId="9">[82]세부내역!#REF!</definedName>
    <definedName name="노무비10102">[82]세부내역!#REF!</definedName>
    <definedName name="노무비10103" localSheetId="9">[82]세부내역!#REF!</definedName>
    <definedName name="노무비10103">[82]세부내역!#REF!</definedName>
    <definedName name="노무비10104" localSheetId="9">[82]세부내역!#REF!</definedName>
    <definedName name="노무비10104">[82]세부내역!#REF!</definedName>
    <definedName name="노무비10105" localSheetId="9">[82]세부내역!#REF!</definedName>
    <definedName name="노무비10105">[82]세부내역!#REF!</definedName>
    <definedName name="노무비10106" localSheetId="9">[82]세부내역!#REF!</definedName>
    <definedName name="노무비10106">[82]세부내역!#REF!</definedName>
    <definedName name="노무비10107" localSheetId="9">[82]세부내역!#REF!</definedName>
    <definedName name="노무비10107">[82]세부내역!#REF!</definedName>
    <definedName name="노무비10108" localSheetId="9">[82]세부내역!#REF!</definedName>
    <definedName name="노무비10108">[82]세부내역!#REF!</definedName>
    <definedName name="노무비10109" localSheetId="9">[82]세부내역!#REF!</definedName>
    <definedName name="노무비10109">[82]세부내역!#REF!</definedName>
    <definedName name="노무비10110" localSheetId="9">[82]세부내역!#REF!</definedName>
    <definedName name="노무비10110">[82]세부내역!#REF!</definedName>
    <definedName name="노무비56910130050" localSheetId="9">#REF!</definedName>
    <definedName name="노무비56910130050">#REF!</definedName>
    <definedName name="노무비56930210010" localSheetId="9">#REF!</definedName>
    <definedName name="노무비56930210010">#REF!</definedName>
    <definedName name="노무비56930220031" localSheetId="9">#REF!</definedName>
    <definedName name="노무비56930220031">#REF!</definedName>
    <definedName name="노무비56930220036" localSheetId="9">#REF!</definedName>
    <definedName name="노무비56930220036">#REF!</definedName>
    <definedName name="노무비56930240130" localSheetId="9">#REF!</definedName>
    <definedName name="노무비56930240130">#REF!</definedName>
    <definedName name="노무비56930311050" localSheetId="9">#REF!</definedName>
    <definedName name="노무비56930311050">#REF!</definedName>
    <definedName name="노무비56950120016" localSheetId="9">#REF!</definedName>
    <definedName name="노무비56950120016">#REF!</definedName>
    <definedName name="노무비56950120022" localSheetId="9">#REF!</definedName>
    <definedName name="노무비56950120022">#REF!</definedName>
    <definedName name="노무비56950120028" localSheetId="9">#REF!</definedName>
    <definedName name="노무비56950120028">#REF!</definedName>
    <definedName name="노무비56950120036" localSheetId="9">#REF!</definedName>
    <definedName name="노무비56950120036">#REF!</definedName>
    <definedName name="노무비56950120042" localSheetId="9">#REF!</definedName>
    <definedName name="노무비56950120042">#REF!</definedName>
    <definedName name="노무비56950120054" localSheetId="9">#REF!</definedName>
    <definedName name="노무비56950120054">#REF!</definedName>
    <definedName name="노무비56950120071" localSheetId="9">#REF!</definedName>
    <definedName name="노무비56950120071">#REF!</definedName>
    <definedName name="노무비56950140300" localSheetId="9">#REF!</definedName>
    <definedName name="노무비56950140300">#REF!</definedName>
    <definedName name="노무비56950160300" localSheetId="9">#REF!</definedName>
    <definedName name="노무비56950160300">#REF!</definedName>
    <definedName name="노무비56950160600" localSheetId="9">#REF!</definedName>
    <definedName name="노무비56950160600">#REF!</definedName>
    <definedName name="노무비56950180015" localSheetId="9">#REF!</definedName>
    <definedName name="노무비56950180015">#REF!</definedName>
    <definedName name="노무비56950220660" localSheetId="9">#REF!</definedName>
    <definedName name="노무비56950220660">#REF!</definedName>
    <definedName name="노무비56950240030" localSheetId="9">#REF!</definedName>
    <definedName name="노무비56950240030">#REF!</definedName>
    <definedName name="노무비56950240050" localSheetId="9">#REF!</definedName>
    <definedName name="노무비56950240050">#REF!</definedName>
    <definedName name="노무비56950630000" localSheetId="9">#REF!</definedName>
    <definedName name="노무비56950630000">#REF!</definedName>
    <definedName name="노무비56950630001" localSheetId="9">#REF!</definedName>
    <definedName name="노무비56950630001">#REF!</definedName>
    <definedName name="노무비56950630002" localSheetId="9">#REF!</definedName>
    <definedName name="노무비56950630002">#REF!</definedName>
    <definedName name="노무비56950630003" localSheetId="9">#REF!</definedName>
    <definedName name="노무비56950630003">#REF!</definedName>
    <definedName name="노무비56950630004" localSheetId="9">#REF!</definedName>
    <definedName name="노무비56950630004">#REF!</definedName>
    <definedName name="노무비56950630005" localSheetId="9">#REF!</definedName>
    <definedName name="노무비56950630005">#REF!</definedName>
    <definedName name="노무비56950630009" localSheetId="9">#REF!</definedName>
    <definedName name="노무비56950630009">#REF!</definedName>
    <definedName name="노무비56950630020" localSheetId="9">#REF!</definedName>
    <definedName name="노무비56950630020">#REF!</definedName>
    <definedName name="노무비56950630030" localSheetId="9">#REF!</definedName>
    <definedName name="노무비56950630030">#REF!</definedName>
    <definedName name="노무비56950630040" localSheetId="9">#REF!</definedName>
    <definedName name="노무비56950630040">#REF!</definedName>
    <definedName name="노무비56950630170" localSheetId="9">#REF!</definedName>
    <definedName name="노무비56950630170">#REF!</definedName>
    <definedName name="노무비계" localSheetId="9">#REF!</definedName>
    <definedName name="노무비계">#REF!</definedName>
    <definedName name="노무비금액" localSheetId="9">#REF!</definedName>
    <definedName name="노무비금액">#REF!</definedName>
    <definedName name="노무비금액2" localSheetId="9">#REF!</definedName>
    <definedName name="노무비금액2">#REF!</definedName>
    <definedName name="노무비단가" localSheetId="9">#REF!</definedName>
    <definedName name="노무비단가">#REF!</definedName>
    <definedName name="노무비단가2" localSheetId="9">#REF!</definedName>
    <definedName name="노무비단가2">#REF!</definedName>
    <definedName name="노무비보정" localSheetId="9">'[110]EQ-R1'!#REF!</definedName>
    <definedName name="노무비보정">'[110]EQ-R1'!#REF!</definedName>
    <definedName name="노무비소계" localSheetId="9">#REF!</definedName>
    <definedName name="노무비소계">#REF!</definedName>
    <definedName name="노무비총계" localSheetId="9">#REF!</definedName>
    <definedName name="노무비총계">#REF!</definedName>
    <definedName name="노부비" localSheetId="9">#REF!</definedName>
    <definedName name="노부비">#REF!</definedName>
    <definedName name="노산3교집계표" localSheetId="9">#REF!</definedName>
    <definedName name="노산3교집계표">#REF!</definedName>
    <definedName name="노상준비공__절토부____M당" localSheetId="9">#REF!</definedName>
    <definedName name="노상준비공__절토부____M당">#REF!</definedName>
    <definedName name="노임" localSheetId="9">#REF!</definedName>
    <definedName name="노임">#REF!</definedName>
    <definedName name="노임1" localSheetId="9">BlankMacro1</definedName>
    <definedName name="노임1">BlankMacro1</definedName>
    <definedName name="노임단가" localSheetId="9">#REF!</definedName>
    <definedName name="노임단가">#REF!</definedName>
    <definedName name="노즐" localSheetId="9">#REF!</definedName>
    <definedName name="노즐">#REF!</definedName>
    <definedName name="노즐공" localSheetId="9">#REF!</definedName>
    <definedName name="노즐공">#REF!</definedName>
    <definedName name="노출직부" localSheetId="9">#REF!</definedName>
    <definedName name="노출직부">#REF!</definedName>
    <definedName name="노ㅗ" localSheetId="9">#REF!</definedName>
    <definedName name="노ㅗ">#REF!</definedName>
    <definedName name="녹막이페인트" localSheetId="9">#REF!</definedName>
    <definedName name="녹막이페인트">#REF!</definedName>
    <definedName name="농경지비율" localSheetId="9">#REF!</definedName>
    <definedName name="농경지비율">#REF!</definedName>
    <definedName name="농로" localSheetId="9">#REF!</definedName>
    <definedName name="농로">#REF!</definedName>
    <definedName name="농로줄눈" localSheetId="9">#REF!</definedName>
    <definedName name="농로줄눈">#REF!</definedName>
    <definedName name="농원1호" localSheetId="9">#REF!</definedName>
    <definedName name="농원1호">#REF!</definedName>
    <definedName name="농원2호" localSheetId="9">#REF!</definedName>
    <definedName name="농원2호">#REF!</definedName>
    <definedName name="높이">'[13]DATA 입력란'!$G$5</definedName>
    <definedName name="뇌관" localSheetId="9">#REF!</definedName>
    <definedName name="뇌관">#REF!</definedName>
    <definedName name="눈주목" localSheetId="9">#REF!</definedName>
    <definedName name="눈주목">#REF!</definedName>
    <definedName name="눈향L06" localSheetId="9">#REF!</definedName>
    <definedName name="눈향L06">#REF!</definedName>
    <definedName name="눈향L08" localSheetId="9">#REF!</definedName>
    <definedName name="눈향L08">#REF!</definedName>
    <definedName name="눈향L10" localSheetId="9">#REF!</definedName>
    <definedName name="눈향L10">#REF!</definedName>
    <definedName name="눈향L14" localSheetId="9">#REF!</definedName>
    <definedName name="눈향L14">#REF!</definedName>
    <definedName name="눈향L20" localSheetId="9">#REF!</definedName>
    <definedName name="눈향L20">#REF!</definedName>
    <definedName name="느릅R10" localSheetId="9">#REF!</definedName>
    <definedName name="느릅R10">#REF!</definedName>
    <definedName name="느릅R4" localSheetId="9">#REF!</definedName>
    <definedName name="느릅R4">#REF!</definedName>
    <definedName name="느릅R5" localSheetId="9">#REF!</definedName>
    <definedName name="느릅R5">#REF!</definedName>
    <definedName name="느릅R8" localSheetId="9">#REF!</definedName>
    <definedName name="느릅R8">#REF!</definedName>
    <definedName name="느티R10" localSheetId="9">#REF!</definedName>
    <definedName name="느티R10">#REF!</definedName>
    <definedName name="느티R12" localSheetId="9">#REF!</definedName>
    <definedName name="느티R12">#REF!</definedName>
    <definedName name="느티R15" localSheetId="9">#REF!</definedName>
    <definedName name="느티R15">#REF!</definedName>
    <definedName name="느티R18" localSheetId="9">#REF!</definedName>
    <definedName name="느티R18">#REF!</definedName>
    <definedName name="느티R20" localSheetId="9">#REF!</definedName>
    <definedName name="느티R20">#REF!</definedName>
    <definedName name="느티R25" localSheetId="9">#REF!</definedName>
    <definedName name="느티R25">#REF!</definedName>
    <definedName name="느티R30" localSheetId="9">#REF!</definedName>
    <definedName name="느티R30">#REF!</definedName>
    <definedName name="느티R5" localSheetId="9">#REF!</definedName>
    <definedName name="느티R5">#REF!</definedName>
    <definedName name="느티R6" localSheetId="9">#REF!</definedName>
    <definedName name="느티R6">#REF!</definedName>
    <definedName name="느티R8" localSheetId="9">#REF!</definedName>
    <definedName name="느티R8">#REF!</definedName>
    <definedName name="느티나무" localSheetId="9">#REF!</definedName>
    <definedName name="느티나무">#REF!</definedName>
    <definedName name="능소화R2" localSheetId="9">#REF!</definedName>
    <definedName name="능소화R2">#REF!</definedName>
    <definedName name="능소화R4" localSheetId="9">#REF!</definedName>
    <definedName name="능소화R4">#REF!</definedName>
    <definedName name="능소화R6" localSheetId="9">#REF!</definedName>
    <definedName name="능소화R6">#REF!</definedName>
    <definedName name="니" hidden="1">{#N/A,#N/A,FALSE,"단면 제원"}</definedName>
    <definedName name="닛플" localSheetId="9">#REF!</definedName>
    <definedName name="닛플">#REF!</definedName>
    <definedName name="ㄵㅂㄷ3" localSheetId="9">#REF!</definedName>
    <definedName name="ㄵㅂㄷ3">#REF!</definedName>
    <definedName name="ㄶㅎㄴ" localSheetId="9">#REF!</definedName>
    <definedName name="ㄶㅎㄴ">#REF!</definedName>
    <definedName name="ㄷ" localSheetId="9">BlankMacro1</definedName>
    <definedName name="ㄷ">BlankMacro1</definedName>
    <definedName name="ㄷ1">#N/A</definedName>
    <definedName name="ㄷ2">#N/A</definedName>
    <definedName name="ㄷ2ㄷㅇ" localSheetId="9">#REF!</definedName>
    <definedName name="ㄷ2ㄷㅇ">#REF!</definedName>
    <definedName name="ㄷ3">#N/A</definedName>
    <definedName name="ㄷ32" localSheetId="9">#REF!</definedName>
    <definedName name="ㄷ32">#REF!</definedName>
    <definedName name="ㄷ4">#N/A</definedName>
    <definedName name="ㄷ5" localSheetId="9">#REF!</definedName>
    <definedName name="ㄷ5">#REF!</definedName>
    <definedName name="ㄷ59" localSheetId="9">#REF!</definedName>
    <definedName name="ㄷ59">#REF!</definedName>
    <definedName name="ㄷ718" localSheetId="9">#REF!</definedName>
    <definedName name="ㄷ718">#REF!</definedName>
    <definedName name="ㄷㄱㄱㄱ">[32]DATE!$C$24:$C$85</definedName>
    <definedName name="ㄷㄱㄱㄱㄱㄱㄱㄱㄱㄱ" localSheetId="9">#REF!</definedName>
    <definedName name="ㄷㄱㄱㄱㄱㄱㄱㄱㄱㄱ">#REF!</definedName>
    <definedName name="ㄷㄱㄷㅅㅅㅅ" localSheetId="9">#REF!</definedName>
    <definedName name="ㄷㄱㄷㅅㅅㅅ">#REF!</definedName>
    <definedName name="ㄷㄱㄹㄷ" localSheetId="9">#REF!</definedName>
    <definedName name="ㄷㄱㄹㄷ">#REF!</definedName>
    <definedName name="ㄷㄱㅂㅈㄱ" hidden="1">{#N/A,#N/A,FALSE,"포장1";#N/A,#N/A,FALSE,"포장1"}</definedName>
    <definedName name="ㄷㄱㅈ">[32]DATE!$E$24:$E$85</definedName>
    <definedName name="ㄷㄱㅈㄱㄷ" hidden="1">{#N/A,#N/A,FALSE,"골재소요량";#N/A,#N/A,FALSE,"골재소요량"}</definedName>
    <definedName name="ㄷㄱㅈㄷ" hidden="1">{#N/A,#N/A,FALSE,"조골재"}</definedName>
    <definedName name="ㄷㄷ" localSheetId="9" hidden="1">{#N/A,#N/A,FALSE,"혼합골재"}</definedName>
    <definedName name="ㄷㄷ" localSheetId="14" hidden="1">{#N/A,#N/A,FALSE,"혼합골재"}</definedName>
    <definedName name="ㄷㄷ" hidden="1">{#N/A,#N/A,FALSE,"혼합골재"}</definedName>
    <definedName name="ㄷㄷㄷ">'[42]ABUT수량-A1'!$T$25</definedName>
    <definedName name="ㄷㄷㄷㄷㄷㄷ" localSheetId="9">{"Book1","부대-(표지판,데리,가드).xls","부대-(낙,차,중분대).xls"}</definedName>
    <definedName name="ㄷㄷㄷㄷㄷㄷ">{"Book1","부대-(표지판,데리,가드).xls","부대-(낙,차,중분대).xls"}</definedName>
    <definedName name="ㄷㄷㄷㄷㅅㅅㅅㅅ" localSheetId="9">#REF!</definedName>
    <definedName name="ㄷㄷㄷㄷㅅㅅㅅㅅ">#REF!</definedName>
    <definedName name="ㄷㄷㄹㅇㅇㄹ" hidden="1">{#N/A,#N/A,FALSE,"구조2"}</definedName>
    <definedName name="ㄷㄷㅈ" localSheetId="9">#REF!</definedName>
    <definedName name="ㄷㄷㅈ">#REF!</definedName>
    <definedName name="ㄷㄹㄷ" localSheetId="9">#REF!</definedName>
    <definedName name="ㄷㄹㄷ">#REF!</definedName>
    <definedName name="ㄷㄹㄷㄹㄷ">[32]DATE!$D$24:$D$85</definedName>
    <definedName name="ㄷㄹㄹㅇ" localSheetId="9">#REF!</definedName>
    <definedName name="ㄷㄹㄹㅇ">#REF!</definedName>
    <definedName name="ㄷㄹㅇㄴ" localSheetId="9">#REF!</definedName>
    <definedName name="ㄷㄹㅇㄴ">#REF!</definedName>
    <definedName name="ㄷㄹㅇㄴㄹ" localSheetId="9">#REF!</definedName>
    <definedName name="ㄷㄹㅇㄴㄹ">#REF!</definedName>
    <definedName name="ㄷㄺㅁㄷㅈㄱㄹ" localSheetId="9">#REF!</definedName>
    <definedName name="ㄷㄺㅁㄷㅈㄱㄹ">#REF!</definedName>
    <definedName name="ㄷㅁㄷ" localSheetId="9">#REF!</definedName>
    <definedName name="ㄷㅁㄷ">#REF!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ㄴ" localSheetId="9">#REF!</definedName>
    <definedName name="ㄷㅇㄴ">#REF!</definedName>
    <definedName name="ㄷㅇㄹ" localSheetId="9">#REF!</definedName>
    <definedName name="ㄷㅇㄹ">#REF!</definedName>
    <definedName name="ㄷㅇㄹㄴ" localSheetId="9">#REF!</definedName>
    <definedName name="ㄷㅇㄹㄴ">#REF!</definedName>
    <definedName name="ㄷㅈ" localSheetId="9">#REF!</definedName>
    <definedName name="ㄷㅈ">#REF!</definedName>
    <definedName name="ㄷㅈㄱㅇㄹㅊㅍㅊ" hidden="1">{#N/A,#N/A,FALSE,"단가표지"}</definedName>
    <definedName name="ㄷㅊㅇㅇㄹ5" localSheetId="9">#REF!</definedName>
    <definedName name="ㄷㅊㅇㅇㄹ5">#REF!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localSheetId="9" hidden="1">#REF!</definedName>
    <definedName name="ㄷㅎㄹㅇ" localSheetId="14" hidden="1">#REF!</definedName>
    <definedName name="ㄷㅎㄹㅇ" hidden="1">#REF!</definedName>
    <definedName name="다" localSheetId="9">#REF!</definedName>
    <definedName name="다">#REF!</definedName>
    <definedName name="다." localSheetId="9">#REF!</definedName>
    <definedName name="다.">#REF!</definedName>
    <definedName name="다2" localSheetId="9">#REF!</definedName>
    <definedName name="다2">#REF!</definedName>
    <definedName name="다3" localSheetId="9">#REF!</definedName>
    <definedName name="다3">#REF!</definedName>
    <definedName name="다4" localSheetId="9">#REF!</definedName>
    <definedName name="다4">#REF!</definedName>
    <definedName name="다5" localSheetId="9">#REF!</definedName>
    <definedName name="다5">#REF!</definedName>
    <definedName name="다6" localSheetId="9">#REF!</definedName>
    <definedName name="다6">#REF!</definedName>
    <definedName name="다우웰바설치공" localSheetId="9">#REF!</definedName>
    <definedName name="다우웰바설치공">#REF!</definedName>
    <definedName name="다운더홀함마" localSheetId="9">#REF!</definedName>
    <definedName name="다운더홀함마">#REF!</definedName>
    <definedName name="다웰바갯수" localSheetId="9">#REF!</definedName>
    <definedName name="다웰바갯수">#REF!</definedName>
    <definedName name="다이나마이트" localSheetId="9">#REF!</definedName>
    <definedName name="다이나마이트">#REF!</definedName>
    <definedName name="다짐경" localSheetId="9">#REF!</definedName>
    <definedName name="다짐경">#REF!</definedName>
    <definedName name="다짐계수">0.875</definedName>
    <definedName name="다짐노" localSheetId="9">#REF!</definedName>
    <definedName name="다짐노">#REF!</definedName>
    <definedName name="다짐되메우기" localSheetId="9">#REF!</definedName>
    <definedName name="다짐되메우기">#REF!</definedName>
    <definedName name="다짐재" localSheetId="9">#REF!</definedName>
    <definedName name="다짐재">#REF!</definedName>
    <definedName name="닥타일주철관100" localSheetId="9">#REF!</definedName>
    <definedName name="닥타일주철관100">#REF!</definedName>
    <definedName name="닥타일주철관150" localSheetId="9">#REF!</definedName>
    <definedName name="닥타일주철관150">#REF!</definedName>
    <definedName name="닥타일주철관200" localSheetId="9">#REF!</definedName>
    <definedName name="닥타일주철관200">#REF!</definedName>
    <definedName name="닥타일주철관300" localSheetId="9">#REF!</definedName>
    <definedName name="닥타일주철관300">#REF!</definedName>
    <definedName name="닥타일주철관400" localSheetId="9">#REF!</definedName>
    <definedName name="닥타일주철관400">#REF!</definedName>
    <definedName name="닥타일주철관500" localSheetId="9">#REF!</definedName>
    <definedName name="닥타일주철관500">#REF!</definedName>
    <definedName name="닥타일주철관600" localSheetId="9">#REF!</definedName>
    <definedName name="닥타일주철관600">#REF!</definedName>
    <definedName name="닥타일주철관700" localSheetId="9">#REF!</definedName>
    <definedName name="닥타일주철관700">#REF!</definedName>
    <definedName name="닥타일주철관80" localSheetId="9">#REF!</definedName>
    <definedName name="닥타일주철관80">#REF!</definedName>
    <definedName name="닥타일주철관800" localSheetId="9">#REF!</definedName>
    <definedName name="닥타일주철관800">#REF!</definedName>
    <definedName name="닥트공" localSheetId="9">#REF!</definedName>
    <definedName name="닥트공">#REF!</definedName>
    <definedName name="단____가" localSheetId="9">#REF!</definedName>
    <definedName name="단____가">#REF!</definedName>
    <definedName name="단_가" localSheetId="9">#REF!</definedName>
    <definedName name="단_가">#REF!</definedName>
    <definedName name="단_가2" localSheetId="9">#REF!</definedName>
    <definedName name="단_가2">#REF!</definedName>
    <definedName name="단_가3" localSheetId="9">#REF!</definedName>
    <definedName name="단_가3">#REF!</definedName>
    <definedName name="단_가4" localSheetId="9">#REF!</definedName>
    <definedName name="단_가4">#REF!</definedName>
    <definedName name="단_가5" localSheetId="9">#REF!</definedName>
    <definedName name="단_가5">#REF!</definedName>
    <definedName name="단_가6" localSheetId="9">#REF!</definedName>
    <definedName name="단_가6">#REF!</definedName>
    <definedName name="단1" localSheetId="9">#REF!</definedName>
    <definedName name="단1">#REF!</definedName>
    <definedName name="단2" localSheetId="9">#REF!</definedName>
    <definedName name="단2">#REF!</definedName>
    <definedName name="단3" localSheetId="9">#REF!</definedName>
    <definedName name="단3">#REF!</definedName>
    <definedName name="단4" localSheetId="9">#REF!</definedName>
    <definedName name="단4">#REF!</definedName>
    <definedName name="단5" localSheetId="9">#REF!</definedName>
    <definedName name="단5">#REF!</definedName>
    <definedName name="단6" localSheetId="9">#REF!</definedName>
    <definedName name="단6">#REF!</definedName>
    <definedName name="단7" localSheetId="9">#REF!</definedName>
    <definedName name="단7">#REF!</definedName>
    <definedName name="단8" localSheetId="9">#REF!</definedName>
    <definedName name="단8">#REF!</definedName>
    <definedName name="단9" localSheetId="9">#REF!</definedName>
    <definedName name="단9">#REF!</definedName>
    <definedName name="단가" localSheetId="9">#REF!</definedName>
    <definedName name="단가">#REF!</definedName>
    <definedName name="단가_1" localSheetId="9">#REF!</definedName>
    <definedName name="단가_1">#REF!</definedName>
    <definedName name="단가_ASP깨기복구">[111]단가!$K$9</definedName>
    <definedName name="단가_ASP포장절단">[111]단가!$K$8</definedName>
    <definedName name="단가_강관동바리">[111]단가!$K$20</definedName>
    <definedName name="단가_강관비계">[111]단가!$K$21</definedName>
    <definedName name="단가_거푸집원형1회">[111]단가!$K$19</definedName>
    <definedName name="단가_거푸집원형3회">[111]단가!$K$18</definedName>
    <definedName name="단가_거푸집합판6회">[111]단가!$K$17</definedName>
    <definedName name="단가_되메우기">[111]단가!$K$6</definedName>
    <definedName name="단가_레미콘무근">[111]단가!$K$14</definedName>
    <definedName name="단가_레미콘철근">[111]단가!$K$13</definedName>
    <definedName name="단가_맨홀뚜껑">[111]단가!$K$27</definedName>
    <definedName name="단가_모래부설">[111]단가!$K$7</definedName>
    <definedName name="단가_사다리">[111]단가!$K$26</definedName>
    <definedName name="단가_시공이음">[111]단가!$K$23</definedName>
    <definedName name="단가_인버트표면마무리">[111]단가!$K$25</definedName>
    <definedName name="단가_잔토">[111]단가!$K$5</definedName>
    <definedName name="단가_철근가공조립">[111]단가!$K$22</definedName>
    <definedName name="단가_콘크리트인력">[111]단가!$K$15</definedName>
    <definedName name="단가_터파기">[111]단가!$K$4</definedName>
    <definedName name="단가2" localSheetId="9">#REF!</definedName>
    <definedName name="단가2">#REF!</definedName>
    <definedName name="단가2차" localSheetId="9">BlankMacro1</definedName>
    <definedName name="단가2차">BlankMacro1</definedName>
    <definedName name="단가3" localSheetId="9">#REF!</definedName>
    <definedName name="단가3">#REF!</definedName>
    <definedName name="단가6" localSheetId="9">[112]전체분2회변경!#REF!</definedName>
    <definedName name="단가6">[112]전체분2회변경!#REF!</definedName>
    <definedName name="단가비교" localSheetId="9">[81]일위대가표!#REF!</definedName>
    <definedName name="단가비교">[81]일위대가표!#REF!</definedName>
    <definedName name="단가비교표" localSheetId="9">#REF!,#REF!</definedName>
    <definedName name="단가비교표">#REF!,#REF!</definedName>
    <definedName name="단가비교표2" localSheetId="9">#REF!</definedName>
    <definedName name="단가비교표2">#REF!</definedName>
    <definedName name="단가산출2" localSheetId="9">#REF!</definedName>
    <definedName name="단가산출2">#REF!</definedName>
    <definedName name="단가조사">[113]단가조사!$A$1:$G$379</definedName>
    <definedName name="단가테이블">'[92]기계경비(시간당)'!$C$1:$F$58</definedName>
    <definedName name="단가표" localSheetId="9">#REF!</definedName>
    <definedName name="단가표">#REF!</definedName>
    <definedName name="단가합" localSheetId="9">BlankMacro1</definedName>
    <definedName name="단가합">BlankMacro1</definedName>
    <definedName name="단가합계" localSheetId="9">BlankMacro1</definedName>
    <definedName name="단가합계">BlankMacro1</definedName>
    <definedName name="단관M">[32]DATE!$H$24:$H$85</definedName>
    <definedName name="단뉘중량" localSheetId="9">#REF!</definedName>
    <definedName name="단뉘중량">#REF!</definedName>
    <definedName name="단면2모" localSheetId="9">#REF!</definedName>
    <definedName name="단면2모">#REF!</definedName>
    <definedName name="단면2모멘트" localSheetId="9">#REF!</definedName>
    <definedName name="단면2모멘트">#REF!</definedName>
    <definedName name="단면적" localSheetId="9">#REF!</definedName>
    <definedName name="단면적">#REF!</definedName>
    <definedName name="단빔플랜지" localSheetId="9">#REF!</definedName>
    <definedName name="단빔플랜지">#REF!</definedName>
    <definedName name="단순인력" localSheetId="9">#REF!</definedName>
    <definedName name="단순인력">#REF!</definedName>
    <definedName name="단위" localSheetId="9">#REF!</definedName>
    <definedName name="단위">#REF!</definedName>
    <definedName name="단위공량1" localSheetId="9">#REF!</definedName>
    <definedName name="단위공량1">#REF!</definedName>
    <definedName name="단위공량10" localSheetId="9">#REF!</definedName>
    <definedName name="단위공량10">#REF!</definedName>
    <definedName name="단위공량11" localSheetId="9">#REF!</definedName>
    <definedName name="단위공량11">#REF!</definedName>
    <definedName name="단위공량12" localSheetId="9">#REF!</definedName>
    <definedName name="단위공량12">#REF!</definedName>
    <definedName name="단위공량13" localSheetId="9">#REF!</definedName>
    <definedName name="단위공량13">#REF!</definedName>
    <definedName name="단위공량14" localSheetId="9">#REF!</definedName>
    <definedName name="단위공량14">#REF!</definedName>
    <definedName name="단위공량15" localSheetId="9">#REF!</definedName>
    <definedName name="단위공량15">#REF!</definedName>
    <definedName name="단위공량16" localSheetId="9">#REF!</definedName>
    <definedName name="단위공량16">#REF!</definedName>
    <definedName name="단위공량17" localSheetId="9">#REF!</definedName>
    <definedName name="단위공량17">#REF!</definedName>
    <definedName name="단위공량2" localSheetId="9">#REF!</definedName>
    <definedName name="단위공량2">#REF!</definedName>
    <definedName name="단위공량3" localSheetId="9">#REF!</definedName>
    <definedName name="단위공량3">#REF!</definedName>
    <definedName name="단위공량4" localSheetId="9">#REF!</definedName>
    <definedName name="단위공량4">#REF!</definedName>
    <definedName name="단위공량5" localSheetId="9">#REF!</definedName>
    <definedName name="단위공량5">#REF!</definedName>
    <definedName name="단위공량6" localSheetId="9">#REF!</definedName>
    <definedName name="단위공량6">#REF!</definedName>
    <definedName name="단위공량7" localSheetId="9">#REF!</definedName>
    <definedName name="단위공량7">#REF!</definedName>
    <definedName name="단위공량8" localSheetId="9">#REF!</definedName>
    <definedName name="단위공량8">#REF!</definedName>
    <definedName name="단위공량9" localSheetId="9">#REF!</definedName>
    <definedName name="단위공량9">#REF!</definedName>
    <definedName name="단위별" localSheetId="9">#REF!</definedName>
    <definedName name="단위별">#REF!</definedName>
    <definedName name="단위수량1" localSheetId="9">#REF!</definedName>
    <definedName name="단위수량1">#REF!</definedName>
    <definedName name="단위수량2" localSheetId="9">#REF!</definedName>
    <definedName name="단위수량2">#REF!</definedName>
    <definedName name="단장" localSheetId="9">#REF!</definedName>
    <definedName name="단장">#REF!</definedName>
    <definedName name="단중입력">[114]!단중입력</definedName>
    <definedName name="단횡배단" localSheetId="9">#REF!</definedName>
    <definedName name="단횡배단">#REF!</definedName>
    <definedName name="담1" localSheetId="9">#REF!</definedName>
    <definedName name="담1">#REF!</definedName>
    <definedName name="담쟁이L03" localSheetId="9">#REF!</definedName>
    <definedName name="담쟁이L03">#REF!</definedName>
    <definedName name="답구간_표토제거__도쟈_19_Ton__㎡_당" localSheetId="9">#REF!</definedName>
    <definedName name="답구간_표토제거__도쟈_19_Ton__㎡_당">#REF!</definedName>
    <definedName name="답노상" localSheetId="9">#REF!</definedName>
    <definedName name="답노상">#REF!</definedName>
    <definedName name="답노체" localSheetId="9">#REF!</definedName>
    <definedName name="답노체">#REF!</definedName>
    <definedName name="답성토부" localSheetId="9">#REF!</definedName>
    <definedName name="답성토부">#REF!</definedName>
    <definedName name="답외구간_표토제거__도쟈_19_Ton__㎡_당" localSheetId="9">#REF!</definedName>
    <definedName name="답외구간_표토제거__도쟈_19_Ton__㎡_당">#REF!</definedName>
    <definedName name="답외노상" localSheetId="9">#REF!</definedName>
    <definedName name="답외노상">#REF!</definedName>
    <definedName name="답외노체" localSheetId="9">#REF!</definedName>
    <definedName name="답외노체">#REF!</definedName>
    <definedName name="답외성토" localSheetId="9">#REF!</definedName>
    <definedName name="답외성토">#REF!</definedName>
    <definedName name="답외절토" localSheetId="9">#REF!</definedName>
    <definedName name="답외절토">#REF!</definedName>
    <definedName name="답절토부" localSheetId="9">#REF!</definedName>
    <definedName name="답절토부">#REF!</definedName>
    <definedName name="당사" localSheetId="9">#REF!</definedName>
    <definedName name="당사">#REF!</definedName>
    <definedName name="대가" localSheetId="9">#REF!</definedName>
    <definedName name="대가">#REF!</definedName>
    <definedName name="대각교철근집계표" localSheetId="9">#REF!</definedName>
    <definedName name="대각교철근집계표">#REF!</definedName>
    <definedName name="대개체신설" localSheetId="9" hidden="1">{#N/A,#N/A,FALSE,"3가";#N/A,#N/A,FALSE,"3나";#N/A,#N/A,FALSE,"3다"}</definedName>
    <definedName name="대개체신설" hidden="1">{#N/A,#N/A,FALSE,"3가";#N/A,#N/A,FALSE,"3나";#N/A,#N/A,FALSE,"3다"}</definedName>
    <definedName name="대구경천공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구경천공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구경천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대기영역" localSheetId="9">#REF!</definedName>
    <definedName name="대기영역">#REF!</definedName>
    <definedName name="대나무" localSheetId="9">#REF!</definedName>
    <definedName name="대나무">#REF!</definedName>
    <definedName name="대비표2" localSheetId="9" hidden="1">{#N/A,#N/A,FALSE,"증감대비표";#N/A,#N/A,FALSE,"결의서";#N/A,#N/A,FALSE,"내역서";#N/A,#N/A,FALSE,"도급예상"}</definedName>
    <definedName name="대비표2" localSheetId="14" hidden="1">{#N/A,#N/A,FALSE,"증감대비표";#N/A,#N/A,FALSE,"결의서";#N/A,#N/A,FALSE,"내역서";#N/A,#N/A,FALSE,"도급예상"}</definedName>
    <definedName name="대비표2" hidden="1">{#N/A,#N/A,FALSE,"증감대비표";#N/A,#N/A,FALSE,"결의서";#N/A,#N/A,FALSE,"내역서";#N/A,#N/A,FALSE,"도급예상"}</definedName>
    <definedName name="대상설정" localSheetId="9">#REF!</definedName>
    <definedName name="대상설정">#REF!</definedName>
    <definedName name="대성보상">[73]대성제!$E$15</definedName>
    <definedName name="대성시설">[73]대성제!$E$10</definedName>
    <definedName name="대성요보상">[73]대성제!$M$15</definedName>
    <definedName name="대성요시설">[73]대성제!$M$10</definedName>
    <definedName name="대성요축제">[73]대성제!$L$11</definedName>
    <definedName name="대성축제">[73]대성제!$D$11</definedName>
    <definedName name="대송교" localSheetId="9">#REF!</definedName>
    <definedName name="대송교">#REF!</definedName>
    <definedName name="대안설정" localSheetId="9">[89]직접인건비!#REF!</definedName>
    <definedName name="대안설정">[89]직접인건비!#REF!</definedName>
    <definedName name="대왕참R10" localSheetId="9">#REF!</definedName>
    <definedName name="대왕참R10">#REF!</definedName>
    <definedName name="대왕참R4" localSheetId="9">#REF!</definedName>
    <definedName name="대왕참R4">#REF!</definedName>
    <definedName name="대왕참R6" localSheetId="9">#REF!</definedName>
    <definedName name="대왕참R6">#REF!</definedName>
    <definedName name="대왕참R8" localSheetId="9">#REF!</definedName>
    <definedName name="대왕참R8">#REF!</definedName>
    <definedName name="대전중리1" localSheetId="9">#REF!</definedName>
    <definedName name="대전중리1">#REF!</definedName>
    <definedName name="대전타임월드" localSheetId="9">#REF!</definedName>
    <definedName name="대전타임월드">#REF!</definedName>
    <definedName name="대존" localSheetId="9">#REF!</definedName>
    <definedName name="대존">#REF!</definedName>
    <definedName name="대촌금보상">[73]대촌제!$K$15</definedName>
    <definedName name="대촌금시설">[73]대촌제!$K$10</definedName>
    <definedName name="대촌금축제">[73]대촌제!$J$11</definedName>
    <definedName name="대촌보상">[73]대촌제!$E$15</definedName>
    <definedName name="대촌시설">[73]대촌제!$E$10</definedName>
    <definedName name="대촌요보상">[73]대촌제!$M$15</definedName>
    <definedName name="대촌요시설">[73]대촌제!$M$10</definedName>
    <definedName name="대촌요축제">[73]대촌제!$L$11</definedName>
    <definedName name="대촌축제">[73]대촌제!$D$11</definedName>
    <definedName name="대추R10" localSheetId="9">#REF!</definedName>
    <definedName name="대추R10">#REF!</definedName>
    <definedName name="대추R4" localSheetId="9">#REF!</definedName>
    <definedName name="대추R4">#REF!</definedName>
    <definedName name="대추R5" localSheetId="9">#REF!</definedName>
    <definedName name="대추R5">#REF!</definedName>
    <definedName name="대추R6" localSheetId="9">#REF!</definedName>
    <definedName name="대추R6">#REF!</definedName>
    <definedName name="대추R8" localSheetId="9">#REF!</definedName>
    <definedName name="대추R8">#REF!</definedName>
    <definedName name="대피일수">10</definedName>
    <definedName name="대한민국" localSheetId="9">#REF!</definedName>
    <definedName name="대한민국">#REF!</definedName>
    <definedName name="대형브레이카0.4경비">[115]중기사용료산출근거!$G$20</definedName>
    <definedName name="대형브레이카0.4노무비">[115]중기사용료산출근거!$G$24</definedName>
    <definedName name="대형브레이카0.4재료비">[115]중기사용료산출근거!$G$28</definedName>
    <definedName name="댈타5" localSheetId="9">#REF!</definedName>
    <definedName name="댈타5">#REF!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블롯드1.5" localSheetId="9">#REF!</definedName>
    <definedName name="더블롯드1.5">#REF!</definedName>
    <definedName name="더블롯드3.0" localSheetId="9">#REF!</definedName>
    <definedName name="더블롯드3.0">#REF!</definedName>
    <definedName name="더블쉬벨본체" localSheetId="9">#REF!</definedName>
    <definedName name="더블쉬벨본체">#REF!</definedName>
    <definedName name="더블쉬벨부품" localSheetId="9">#REF!</definedName>
    <definedName name="더블쉬벨부품">#REF!</definedName>
    <definedName name="더블코아튜브NX" localSheetId="9">#REF!</definedName>
    <definedName name="더블코아튜브NX">#REF!</definedName>
    <definedName name="더하기">[32]DATE!$J$24:$J$85</definedName>
    <definedName name="덕산1호" localSheetId="9">#REF!</definedName>
    <definedName name="덕산1호">#REF!</definedName>
    <definedName name="덕산2호" localSheetId="9">#REF!</definedName>
    <definedName name="덕산2호">#REF!</definedName>
    <definedName name="덕산3호" localSheetId="9">#REF!</definedName>
    <definedName name="덕산3호">#REF!</definedName>
    <definedName name="덕산4호" localSheetId="9">#REF!</definedName>
    <definedName name="덕산4호">#REF!</definedName>
    <definedName name="덕전1호" localSheetId="9">#REF!</definedName>
    <definedName name="덕전1호">#REF!</definedName>
    <definedName name="덕전2호" localSheetId="9">#REF!</definedName>
    <definedName name="덕전2호">#REF!</definedName>
    <definedName name="덕전3호" localSheetId="9">#REF!</definedName>
    <definedName name="덕전3호">#REF!</definedName>
    <definedName name="덕지1호" localSheetId="9">#REF!</definedName>
    <definedName name="덕지1호">#REF!</definedName>
    <definedName name="덕천1호" localSheetId="9">#REF!</definedName>
    <definedName name="덕천1호">#REF!</definedName>
    <definedName name="덕천2호" localSheetId="9">#REF!</definedName>
    <definedName name="덕천2호">#REF!</definedName>
    <definedName name="덕천3호" localSheetId="9">#REF!</definedName>
    <definedName name="덕천3호">#REF!</definedName>
    <definedName name="덕천4호" localSheetId="9">#REF!</definedName>
    <definedName name="덕천4호">#REF!</definedName>
    <definedName name="덤리핑" localSheetId="9">#REF!</definedName>
    <definedName name="덤리핑">#REF!</definedName>
    <definedName name="덤발파" localSheetId="9">#REF!</definedName>
    <definedName name="덤발파">#REF!</definedName>
    <definedName name="덤토사" localSheetId="9">#REF!</definedName>
    <definedName name="덤토사">#REF!</definedName>
    <definedName name="덤프트럭10.5" localSheetId="9">#REF!</definedName>
    <definedName name="덤프트럭10.5">#REF!</definedName>
    <definedName name="덤프트럭15" localSheetId="9">#REF!</definedName>
    <definedName name="덤프트럭15">#REF!</definedName>
    <definedName name="덤프트럭대기시간" localSheetId="9">#REF!</definedName>
    <definedName name="덤프트럭대기시간">#REF!</definedName>
    <definedName name="덤프트럭속도" localSheetId="9">#REF!</definedName>
    <definedName name="덤프트럭속도">#REF!</definedName>
    <definedName name="덤프트럭적하시간" localSheetId="9">#REF!</definedName>
    <definedName name="덤프트럭적하시간">#REF!</definedName>
    <definedName name="덧씌우기" localSheetId="9">{"Book1","부대-(표지판,데리,가드).xls","부대-(낙,차,중분대).xls"}</definedName>
    <definedName name="덧씌우기">{"Book1","부대-(표지판,데리,가드).xls","부대-(낙,차,중분대).xls"}</definedName>
    <definedName name="덩굴장미3" localSheetId="9">#REF!</definedName>
    <definedName name="덩굴장미3">#REF!</definedName>
    <definedName name="덩굴장미4" localSheetId="9">#REF!</definedName>
    <definedName name="덩굴장미4">#REF!</definedName>
    <definedName name="덩굴장미5" localSheetId="9">#REF!</definedName>
    <definedName name="덩굴장미5">#REF!</definedName>
    <definedName name="데이타" localSheetId="9">#REF!</definedName>
    <definedName name="데이타">#REF!</definedName>
    <definedName name="데이터" localSheetId="9">#REF!</definedName>
    <definedName name="데이터">#REF!</definedName>
    <definedName name="데크휘니샤면고르기" localSheetId="9">#REF!</definedName>
    <definedName name="데크휘니샤면고르기">#REF!</definedName>
    <definedName name="도" localSheetId="9">#REF!</definedName>
    <definedName name="도">#REF!</definedName>
    <definedName name="도급" localSheetId="9" hidden="1">{#N/A,#N/A,FALSE,"증감대비표";#N/A,#N/A,FALSE,"결의서";#N/A,#N/A,FALSE,"내역서";#N/A,#N/A,FALSE,"도급예상"}</definedName>
    <definedName name="도급" localSheetId="14" hidden="1">{#N/A,#N/A,FALSE,"증감대비표";#N/A,#N/A,FALSE,"결의서";#N/A,#N/A,FALSE,"내역서";#N/A,#N/A,FALSE,"도급예상"}</definedName>
    <definedName name="도급" hidden="1">{#N/A,#N/A,FALSE,"증감대비표";#N/A,#N/A,FALSE,"결의서";#N/A,#N/A,FALSE,"내역서";#N/A,#N/A,FALSE,"도급예상"}</definedName>
    <definedName name="도급경비" localSheetId="9">#REF!</definedName>
    <definedName name="도급경비">#REF!</definedName>
    <definedName name="도급공사" localSheetId="9">#REF!</definedName>
    <definedName name="도급공사">#REF!</definedName>
    <definedName name="도급공사비" localSheetId="9">'[116]2공구산출내역'!#REF!</definedName>
    <definedName name="도급공사비">'[116]2공구산출내역'!#REF!</definedName>
    <definedName name="도급공사비계" localSheetId="9">#REF!</definedName>
    <definedName name="도급공사비계">#REF!</definedName>
    <definedName name="도급공사비계2">'[96]원가 계산'!$E$63</definedName>
    <definedName name="도급내역111" localSheetId="9" hidden="1">{#N/A,#N/A,FALSE,"결의서";#N/A,#N/A,FALSE,"내역서";#N/A,#N/A,FALSE,"비목별예상공사";#N/A,#N/A,FALSE,"도급예상";#N/A,#N/A,FALSE,"산출내역"}</definedName>
    <definedName name="도급내역111" localSheetId="14" hidden="1">{#N/A,#N/A,FALSE,"결의서";#N/A,#N/A,FALSE,"내역서";#N/A,#N/A,FALSE,"비목별예상공사";#N/A,#N/A,FALSE,"도급예상";#N/A,#N/A,FALSE,"산출내역"}</definedName>
    <definedName name="도급내역111" hidden="1">{#N/A,#N/A,FALSE,"결의서";#N/A,#N/A,FALSE,"내역서";#N/A,#N/A,FALSE,"비목별예상공사";#N/A,#N/A,FALSE,"도급예상";#N/A,#N/A,FALSE,"산출내역"}</definedName>
    <definedName name="도급내역2" localSheetId="9" hidden="1">{#N/A,#N/A,FALSE,"증감대비표";#N/A,#N/A,FALSE,"결의서";#N/A,#N/A,FALSE,"내역서";#N/A,#N/A,FALSE,"도급예상"}</definedName>
    <definedName name="도급내역2" localSheetId="14" hidden="1">{#N/A,#N/A,FALSE,"증감대비표";#N/A,#N/A,FALSE,"결의서";#N/A,#N/A,FALSE,"내역서";#N/A,#N/A,FALSE,"도급예상"}</definedName>
    <definedName name="도급내역2" hidden="1">{#N/A,#N/A,FALSE,"증감대비표";#N/A,#N/A,FALSE,"결의서";#N/A,#N/A,FALSE,"내역서";#N/A,#N/A,FALSE,"도급예상"}</definedName>
    <definedName name="도급단가" localSheetId="9">#REF!</definedName>
    <definedName name="도급단가">#REF!</definedName>
    <definedName name="도급단가1_제주" localSheetId="9">#REF!</definedName>
    <definedName name="도급단가1_제주">#REF!</definedName>
    <definedName name="도급대비" localSheetId="9" hidden="1">{#N/A,#N/A,FALSE,"신청통보";#N/A,#N/A,FALSE,"기성확인서";#N/A,#N/A,FALSE,"기성내역서"}</definedName>
    <definedName name="도급대비" localSheetId="14" hidden="1">{#N/A,#N/A,FALSE,"신청통보";#N/A,#N/A,FALSE,"기성확인서";#N/A,#N/A,FALSE,"기성내역서"}</definedName>
    <definedName name="도급대비" hidden="1">{#N/A,#N/A,FALSE,"신청통보";#N/A,#N/A,FALSE,"기성확인서";#N/A,#N/A,FALSE,"기성내역서"}</definedName>
    <definedName name="도급대비2" localSheetId="9" hidden="1">{#N/A,#N/A,FALSE,"신청통보";#N/A,#N/A,FALSE,"기성확인서";#N/A,#N/A,FALSE,"기성내역서"}</definedName>
    <definedName name="도급대비2" localSheetId="14" hidden="1">{#N/A,#N/A,FALSE,"신청통보";#N/A,#N/A,FALSE,"기성확인서";#N/A,#N/A,FALSE,"기성내역서"}</definedName>
    <definedName name="도급대비2" hidden="1">{#N/A,#N/A,FALSE,"신청통보";#N/A,#N/A,FALSE,"기성확인서";#N/A,#N/A,FALSE,"기성내역서"}</definedName>
    <definedName name="도급대비표" localSheetId="9" hidden="1">{#N/A,#N/A,FALSE,"결의서";#N/A,#N/A,FALSE,"내역서";#N/A,#N/A,FALSE,"도급예상";#N/A,#N/A,FALSE,"시방서"}</definedName>
    <definedName name="도급대비표" localSheetId="14" hidden="1">{#N/A,#N/A,FALSE,"결의서";#N/A,#N/A,FALSE,"내역서";#N/A,#N/A,FALSE,"도급예상";#N/A,#N/A,FALSE,"시방서"}</definedName>
    <definedName name="도급대비표" hidden="1">{#N/A,#N/A,FALSE,"결의서";#N/A,#N/A,FALSE,"내역서";#N/A,#N/A,FALSE,"도급예상";#N/A,#N/A,FALSE,"시방서"}</definedName>
    <definedName name="도급대비표1" localSheetId="9" hidden="1">{#N/A,#N/A,FALSE,"결의서";#N/A,#N/A,FALSE,"내역서";#N/A,#N/A,FALSE,"도급예상";#N/A,#N/A,FALSE,"시방서"}</definedName>
    <definedName name="도급대비표1" localSheetId="14" hidden="1">{#N/A,#N/A,FALSE,"결의서";#N/A,#N/A,FALSE,"내역서";#N/A,#N/A,FALSE,"도급예상";#N/A,#N/A,FALSE,"시방서"}</definedName>
    <definedName name="도급대비표1" hidden="1">{#N/A,#N/A,FALSE,"결의서";#N/A,#N/A,FALSE,"내역서";#N/A,#N/A,FALSE,"도급예상";#N/A,#N/A,FALSE,"시방서"}</definedName>
    <definedName name="도급대비표3" localSheetId="9" hidden="1">{#N/A,#N/A,FALSE,"증감대비표";#N/A,#N/A,FALSE,"결의서";#N/A,#N/A,FALSE,"내역서";#N/A,#N/A,FALSE,"도급예상"}</definedName>
    <definedName name="도급대비표3" localSheetId="14" hidden="1">{#N/A,#N/A,FALSE,"증감대비표";#N/A,#N/A,FALSE,"결의서";#N/A,#N/A,FALSE,"내역서";#N/A,#N/A,FALSE,"도급예상"}</definedName>
    <definedName name="도급대비표3" hidden="1">{#N/A,#N/A,FALSE,"증감대비표";#N/A,#N/A,FALSE,"결의서";#N/A,#N/A,FALSE,"내역서";#N/A,#N/A,FALSE,"도급예상"}</definedName>
    <definedName name="도급반영확인서" localSheetId="9" hidden="1">{#N/A,#N/A,FALSE,"신청통보";#N/A,#N/A,FALSE,"기성확인서";#N/A,#N/A,FALSE,"기성내역서"}</definedName>
    <definedName name="도급반영확인서" localSheetId="14" hidden="1">{#N/A,#N/A,FALSE,"신청통보";#N/A,#N/A,FALSE,"기성확인서";#N/A,#N/A,FALSE,"기성내역서"}</definedName>
    <definedName name="도급반영확인서" hidden="1">{#N/A,#N/A,FALSE,"신청통보";#N/A,#N/A,FALSE,"기성확인서";#N/A,#N/A,FALSE,"기성내역서"}</definedName>
    <definedName name="도급분경비" localSheetId="9">#REF!</definedName>
    <definedName name="도급분경비">#REF!</definedName>
    <definedName name="도급분경비계" localSheetId="9">#REF!</definedName>
    <definedName name="도급분경비계">#REF!</definedName>
    <definedName name="도급분공사비">[117]설계명세서!$G$116</definedName>
    <definedName name="도급분공통가설" localSheetId="9">#REF!</definedName>
    <definedName name="도급분공통가설">#REF!</definedName>
    <definedName name="도급액" localSheetId="9">#REF!</definedName>
    <definedName name="도급액">#REF!</definedName>
    <definedName name="도급예산액" localSheetId="9">#REF!</definedName>
    <definedName name="도급예산액">#REF!</definedName>
    <definedName name="도급예상1" localSheetId="9" hidden="1">{#N/A,#N/A,FALSE,"결의서";#N/A,#N/A,FALSE,"내역서";#N/A,#N/A,FALSE,"도급예상";#N/A,#N/A,FALSE,"시방서"}</definedName>
    <definedName name="도급예상1" localSheetId="14" hidden="1">{#N/A,#N/A,FALSE,"결의서";#N/A,#N/A,FALSE,"내역서";#N/A,#N/A,FALSE,"도급예상";#N/A,#N/A,FALSE,"시방서"}</definedName>
    <definedName name="도급예상1" hidden="1">{#N/A,#N/A,FALSE,"결의서";#N/A,#N/A,FALSE,"내역서";#N/A,#N/A,FALSE,"도급예상";#N/A,#N/A,FALSE,"시방서"}</definedName>
    <definedName name="도급예상액" localSheetId="9">#REF!</definedName>
    <definedName name="도급예상액">#REF!</definedName>
    <definedName name="도급예정액" localSheetId="9">#REF!</definedName>
    <definedName name="도급예정액">#REF!</definedName>
    <definedName name="도급재료비" localSheetId="9">#REF!</definedName>
    <definedName name="도급재료비">#REF!</definedName>
    <definedName name="도급표" localSheetId="9" hidden="1">{#N/A,#N/A,FALSE,"신청통보";#N/A,#N/A,FALSE,"기성확인서";#N/A,#N/A,FALSE,"기성내역서"}</definedName>
    <definedName name="도급표" localSheetId="14" hidden="1">{#N/A,#N/A,FALSE,"신청통보";#N/A,#N/A,FALSE,"기성확인서";#N/A,#N/A,FALSE,"기성내역서"}</definedName>
    <definedName name="도급표" hidden="1">{#N/A,#N/A,FALSE,"신청통보";#N/A,#N/A,FALSE,"기성확인서";#N/A,#N/A,FALSE,"기성내역서"}</definedName>
    <definedName name="도급확인서" localSheetId="9" hidden="1">{#N/A,#N/A,FALSE,"신청통보";#N/A,#N/A,FALSE,"기성확인서";#N/A,#N/A,FALSE,"기성내역서"}</definedName>
    <definedName name="도급확인서" localSheetId="14" hidden="1">{#N/A,#N/A,FALSE,"신청통보";#N/A,#N/A,FALSE,"기성확인서";#N/A,#N/A,FALSE,"기성내역서"}</definedName>
    <definedName name="도급확인서" hidden="1">{#N/A,#N/A,FALSE,"신청통보";#N/A,#N/A,FALSE,"기성확인서";#N/A,#N/A,FALSE,"기성내역서"}</definedName>
    <definedName name="도덕금보상">[73]도덕제!$K$15</definedName>
    <definedName name="도덕금시설">[73]도덕제!$K$10</definedName>
    <definedName name="도덕금축제">[73]도덕제!$J$11</definedName>
    <definedName name="도덕기보상">[73]도덕제!$I$15</definedName>
    <definedName name="도덕기시설">[73]도덕제!$I$10</definedName>
    <definedName name="도덕기축제">[73]도덕제!$H$11</definedName>
    <definedName name="도덕보상">[73]도덕제!$E$15</definedName>
    <definedName name="도덕시설">[73]도덕제!$E$10</definedName>
    <definedName name="도덕요보상">[73]도덕제!$M$15</definedName>
    <definedName name="도덕요시설">[73]도덕제!$M$10</definedName>
    <definedName name="도덕요축제">[73]도덕제!$L$11</definedName>
    <definedName name="도덕축제">[73]도덕제!$D$11</definedName>
    <definedName name="도로SW" localSheetId="9">#REF!</definedName>
    <definedName name="도로SW">#REF!</definedName>
    <definedName name="도로경계석120_120" localSheetId="9">#REF!</definedName>
    <definedName name="도로경계석120_120">#REF!</definedName>
    <definedName name="도로경계석150_150" localSheetId="9">#REF!</definedName>
    <definedName name="도로경계석150_150">#REF!</definedName>
    <definedName name="도로길이" localSheetId="9">#REF!</definedName>
    <definedName name="도로길이">#REF!</definedName>
    <definedName name="도로범용수정" localSheetId="9">#REF!</definedName>
    <definedName name="도로범용수정">#REF!</definedName>
    <definedName name="도로소프트" localSheetId="9">#REF!</definedName>
    <definedName name="도로소프트">#REF!</definedName>
    <definedName name="도로스텝당인건비" localSheetId="9">#REF!</definedName>
    <definedName name="도로스텝당인건비">#REF!</definedName>
    <definedName name="도로연장" localSheetId="9">#REF!</definedName>
    <definedName name="도로연장">#REF!</definedName>
    <definedName name="도로작업연장" localSheetId="9">#REF!</definedName>
    <definedName name="도로작업연장">#REF!</definedName>
    <definedName name="도로정위치연장" localSheetId="9">#REF!</definedName>
    <definedName name="도로정위치연장">#REF!</definedName>
    <definedName name="도로중심" localSheetId="9">#REF!</definedName>
    <definedName name="도로중심">#REF!</definedName>
    <definedName name="도로지형계수" localSheetId="9">#REF!</definedName>
    <definedName name="도로지형계수">#REF!</definedName>
    <definedName name="도로표지용페인트가열형백색" localSheetId="9">#REF!</definedName>
    <definedName name="도로표지용페인트가열형백색">#REF!</definedName>
    <definedName name="도로표지용페인트가열형황색" localSheetId="9">#REF!</definedName>
    <definedName name="도로표지용페인트가열형황색">#REF!</definedName>
    <definedName name="도로표지용페인트상온형백색" localSheetId="9">#REF!</definedName>
    <definedName name="도로표지용페인트상온형백색">#REF!</definedName>
    <definedName name="도로표지용페인트상온형황색" localSheetId="9">#REF!</definedName>
    <definedName name="도로표지용페인트상온형황색">#REF!</definedName>
    <definedName name="도리핑" localSheetId="9">#REF!</definedName>
    <definedName name="도리핑">#REF!</definedName>
    <definedName name="도면가격" localSheetId="9">#REF!</definedName>
    <definedName name="도면가격">#REF!</definedName>
    <definedName name="도면가격2" localSheetId="9">#REF!</definedName>
    <definedName name="도면가격2">#REF!</definedName>
    <definedName name="도면수" localSheetId="9">#REF!</definedName>
    <definedName name="도면수">#REF!</definedName>
    <definedName name="도면편집작업량" localSheetId="9">#REF!</definedName>
    <definedName name="도면편집작업량">#REF!</definedName>
    <definedName name="도면편집지형계수" localSheetId="9">#REF!</definedName>
    <definedName name="도면편집지형계수">#REF!</definedName>
    <definedName name="도면편집지형증감계수" localSheetId="9">#REF!</definedName>
    <definedName name="도면편집지형증감계수">#REF!</definedName>
    <definedName name="도면편집축척별시간당작업량" localSheetId="9">#REF!</definedName>
    <definedName name="도면편집축척별시간당작업량">#REF!</definedName>
    <definedName name="도면편집축척시간작업량" localSheetId="9">#REF!</definedName>
    <definedName name="도면편집축척시간작업량">#REF!</definedName>
    <definedName name="도목수" localSheetId="9">#REF!</definedName>
    <definedName name="도목수">#REF!</definedName>
    <definedName name="도발파" localSheetId="9">#REF!</definedName>
    <definedName name="도발파">#REF!</definedName>
    <definedName name="도배공" localSheetId="9">#REF!</definedName>
    <definedName name="도배공">#REF!</definedName>
    <definedName name="도서" localSheetId="9">#REF!</definedName>
    <definedName name="도서">#REF!</definedName>
    <definedName name="도서단가">[118]노임단가!$B$2:$B$105</definedName>
    <definedName name="도서인쇄" localSheetId="9">#REF!</definedName>
    <definedName name="도서인쇄">#REF!</definedName>
    <definedName name="도서인쇄비" localSheetId="9">#REF!</definedName>
    <definedName name="도서인쇄비">#REF!</definedName>
    <definedName name="도시3급" localSheetId="9">#REF!</definedName>
    <definedName name="도시3급">#REF!</definedName>
    <definedName name="도시유형및주기">[119]피해빈도!$B$5:$H$168</definedName>
    <definedName name="도시작업계수" localSheetId="9">#REF!</definedName>
    <definedName name="도시작업계수">#REF!</definedName>
    <definedName name="도시적용1" localSheetId="9">#REF!</definedName>
    <definedName name="도시적용1">#REF!</definedName>
    <definedName name="도시적용2" localSheetId="9">#REF!</definedName>
    <definedName name="도시적용2">#REF!</definedName>
    <definedName name="도시적용3" localSheetId="9">#REF!</definedName>
    <definedName name="도시적용3">#REF!</definedName>
    <definedName name="도시적용4" localSheetId="9">#REF!</definedName>
    <definedName name="도시적용4">#REF!</definedName>
    <definedName name="도시적용5" localSheetId="9">#REF!</definedName>
    <definedName name="도시적용5">#REF!</definedName>
    <definedName name="도장공" localSheetId="9">#REF!</definedName>
    <definedName name="도장공">#REF!</definedName>
    <definedName name="도토사" localSheetId="9">#REF!</definedName>
    <definedName name="도토사">#REF!</definedName>
    <definedName name="도편수" localSheetId="9">#REF!</definedName>
    <definedName name="도편수">#REF!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화고급" localSheetId="9">#REF!</definedName>
    <definedName name="도화고급">#REF!</definedName>
    <definedName name="도화선" localSheetId="9">#REF!</definedName>
    <definedName name="도화선">#REF!</definedName>
    <definedName name="도화중급" localSheetId="9">#REF!</definedName>
    <definedName name="도화중급">#REF!</definedName>
    <definedName name="도화증감계수" localSheetId="9">#REF!</definedName>
    <definedName name="도화증감계수">#REF!</definedName>
    <definedName name="도화지형증감계수" localSheetId="9">#REF!</definedName>
    <definedName name="도화지형증감계수">#REF!</definedName>
    <definedName name="도화초급" localSheetId="9">#REF!</definedName>
    <definedName name="도화초급">#REF!</definedName>
    <definedName name="도화축척별작업량" localSheetId="9">#REF!</definedName>
    <definedName name="도화축척별작업량">#REF!</definedName>
    <definedName name="독일가문비1206" localSheetId="9">#REF!</definedName>
    <definedName name="독일가문비1206">#REF!</definedName>
    <definedName name="독일가문비1508" localSheetId="9">#REF!</definedName>
    <definedName name="독일가문비1508">#REF!</definedName>
    <definedName name="독일가문비2010" localSheetId="9">#REF!</definedName>
    <definedName name="독일가문비2010">#REF!</definedName>
    <definedName name="독일가문비2512" localSheetId="9">#REF!</definedName>
    <definedName name="독일가문비2512">#REF!</definedName>
    <definedName name="독일가문비3015" localSheetId="9">#REF!</definedName>
    <definedName name="독일가문비3015">#REF!</definedName>
    <definedName name="독일가문비3518" localSheetId="9">#REF!</definedName>
    <definedName name="독일가문비3518">#REF!</definedName>
    <definedName name="돈나무0504" localSheetId="9">#REF!</definedName>
    <definedName name="돈나무0504">#REF!</definedName>
    <definedName name="돈나무0805" localSheetId="9">#REF!</definedName>
    <definedName name="돈나무0805">#REF!</definedName>
    <definedName name="돈나무1007" localSheetId="9">#REF!</definedName>
    <definedName name="돈나무1007">#REF!</definedName>
    <definedName name="돈나무1210" localSheetId="9">#REF!</definedName>
    <definedName name="돈나무1210">#REF!</definedName>
    <definedName name="돋움체" localSheetId="9">#REF!</definedName>
    <definedName name="돋움체">#REF!</definedName>
    <definedName name="돌단풍" localSheetId="9">#REF!</definedName>
    <definedName name="돌단풍">#REF!</definedName>
    <definedName name="돌망태뚜껑10" localSheetId="9">#REF!</definedName>
    <definedName name="돌망태뚜껑10">#REF!</definedName>
    <definedName name="돌망태뚜껑8" localSheetId="9">#REF!</definedName>
    <definedName name="돌망태뚜껑8">#REF!</definedName>
    <definedName name="돌망태몸통10" localSheetId="9">#REF!</definedName>
    <definedName name="돌망태몸통10">#REF!</definedName>
    <definedName name="돌망태몸통8" localSheetId="9">#REF!</definedName>
    <definedName name="돌망태몸통8">#REF!</definedName>
    <definedName name="돌붙임재료집계" localSheetId="9">#REF!</definedName>
    <definedName name="돌붙임재료집계">#REF!</definedName>
    <definedName name="돌아가_교통">[97]!돌아가_교통</definedName>
    <definedName name="돌아가기">[97]!돌아가기</definedName>
    <definedName name="동" localSheetId="9">[77]수량산출!#REF!</definedName>
    <definedName name="동">[77]수량산출!#REF!</definedName>
    <definedName name="동계보상">[73]동계제!$E$15</definedName>
    <definedName name="동계시설">[73]동계제!$E$10</definedName>
    <definedName name="동계요보상">[73]동계제!$M$15</definedName>
    <definedName name="동계요시설">[73]동계제!$M$10</definedName>
    <definedName name="동계요축제">[73]동계제!$L$11</definedName>
    <definedName name="동계축제">[73]동계제!$D$11</definedName>
    <definedName name="동ㄴㄴㄴ" localSheetId="9">#REF!</definedName>
    <definedName name="동ㄴㄴㄴ">#REF!</definedName>
    <definedName name="동바리량">[78]구체!$AU$136</definedName>
    <definedName name="동발공_터널" localSheetId="9">#REF!</definedName>
    <definedName name="동발공_터널">#REF!</definedName>
    <definedName name="동백1002" localSheetId="9">#REF!</definedName>
    <definedName name="동백1002">#REF!</definedName>
    <definedName name="동백1204" localSheetId="9">#REF!</definedName>
    <definedName name="동백1204">#REF!</definedName>
    <definedName name="동백1506" localSheetId="9">#REF!</definedName>
    <definedName name="동백1506">#REF!</definedName>
    <definedName name="동백1808" localSheetId="9">#REF!</definedName>
    <definedName name="동백1808">#REF!</definedName>
    <definedName name="동복보상">[73]동복제!$E$15</definedName>
    <definedName name="동복시설">[73]동복제!$E$10</definedName>
    <definedName name="동복요보상">[73]동복제!$M$15</definedName>
    <definedName name="동복요시설">[73]동복제!$M$10</definedName>
    <definedName name="동복요축제">[73]동복제!$L$11</definedName>
    <definedName name="동복축제">[73]동복제!$D$11</definedName>
    <definedName name="동식물" localSheetId="9">[89]직접인건비!#REF!</definedName>
    <definedName name="동식물">[89]직접인건비!#REF!</definedName>
    <definedName name="동식물수" localSheetId="9">[89]직접인건비!#REF!</definedName>
    <definedName name="동식물수">[89]직접인건비!#REF!</definedName>
    <definedName name="동양2" localSheetId="9">#REF!</definedName>
    <definedName name="동양2">#REF!</definedName>
    <definedName name="동종" localSheetId="9">#REF!</definedName>
    <definedName name="동종">#REF!</definedName>
    <definedName name="되메경" localSheetId="9">#REF!</definedName>
    <definedName name="되메경">#REF!</definedName>
    <definedName name="되메노" localSheetId="9">#REF!</definedName>
    <definedName name="되메노">#REF!</definedName>
    <definedName name="되메우기" localSheetId="9">#REF!</definedName>
    <definedName name="되메우기">#REF!</definedName>
    <definedName name="되메재" localSheetId="9">#REF!</definedName>
    <definedName name="되메재">#REF!</definedName>
    <definedName name="두기1" localSheetId="9">#REF!</definedName>
    <definedName name="두기1">#REF!</definedName>
    <definedName name="두기1호" localSheetId="9">#REF!</definedName>
    <definedName name="두기1호">#REF!</definedName>
    <definedName name="두기2" localSheetId="9">#REF!</definedName>
    <definedName name="두기2">#REF!</definedName>
    <definedName name="두기2호" localSheetId="9">#REF!</definedName>
    <definedName name="두기2호">#REF!</definedName>
    <definedName name="두기3" localSheetId="9">#REF!</definedName>
    <definedName name="두기3">#REF!</definedName>
    <definedName name="두기3호" localSheetId="9">#REF!</definedName>
    <definedName name="두기3호">#REF!</definedName>
    <definedName name="두께" localSheetId="9">'[25]토사(PE)'!#REF!</definedName>
    <definedName name="두께">'[25]토사(PE)'!#REF!</definedName>
    <definedName name="두월금보상">[85]두월제!$K$15</definedName>
    <definedName name="두월금시설">[85]두월제!$K$10</definedName>
    <definedName name="두월금축제">[85]두월제!$J$11</definedName>
    <definedName name="두월기보상">[85]두월제!$I$15</definedName>
    <definedName name="두월기시설">[85]두월제!$I$10</definedName>
    <definedName name="두월기축제">[85]두월제!$H$11</definedName>
    <definedName name="두월보상">[85]두월제!$E$15</definedName>
    <definedName name="두월시설">[85]두월제!$E$10</definedName>
    <definedName name="두월요보상">[85]두월제!$M$15</definedName>
    <definedName name="두월요시설">[85]두월제!$M$10</definedName>
    <definedName name="두월요축제">[85]두월제!$L$11</definedName>
    <definedName name="두월축제">[85]두월제!$D$11</definedName>
    <definedName name="두호" hidden="1">{#N/A,#N/A,FALSE,"2~8번"}</definedName>
    <definedName name="뒷굽판" localSheetId="9">#REF!</definedName>
    <definedName name="뒷굽판">#REF!</definedName>
    <definedName name="드라이브파이프" localSheetId="9">#REF!</definedName>
    <definedName name="드라이브파이프">#REF!</definedName>
    <definedName name="드라이브파이프NX" localSheetId="9">#REF!</definedName>
    <definedName name="드라이브파이프NX">#REF!</definedName>
    <definedName name="드라이브파이프슈" localSheetId="9">#REF!</definedName>
    <definedName name="드라이브파이프슈">#REF!</definedName>
    <definedName name="드라이브파이프슈NX" localSheetId="9">#REF!</definedName>
    <definedName name="드라이브파이프슈NX">#REF!</definedName>
    <definedName name="드라이브파이프헤드" localSheetId="9">#REF!</definedName>
    <definedName name="드라이브파이프헤드">#REF!</definedName>
    <definedName name="드라이브파이프헤드NX" localSheetId="9">#REF!</definedName>
    <definedName name="드라이브파이프헤드NX">#REF!</definedName>
    <definedName name="드잡이공" localSheetId="9">#REF!</definedName>
    <definedName name="드잡이공">#REF!</definedName>
    <definedName name="등R2" localSheetId="9">#REF!</definedName>
    <definedName name="등R2">#REF!</definedName>
    <definedName name="등R4" localSheetId="9">#REF!</definedName>
    <definedName name="등R4">#REF!</definedName>
    <definedName name="등R6" localSheetId="9">#REF!</definedName>
    <definedName name="등R6">#REF!</definedName>
    <definedName name="등R8" localSheetId="9">#REF!</definedName>
    <definedName name="등R8">#REF!</definedName>
    <definedName name="등가거리" localSheetId="9">#REF!</definedName>
    <definedName name="등가거리">#REF!</definedName>
    <definedName name="등가거리1" localSheetId="9">#REF!</definedName>
    <definedName name="등가거리1">#REF!</definedName>
    <definedName name="등가거리종" localSheetId="9">#REF!</definedName>
    <definedName name="등가거리종">#REF!</definedName>
    <definedName name="등가도움">[97]!등가도움</definedName>
    <definedName name="등록_시작">[46]!등록_시작</definedName>
    <definedName name="등록_취소">[46]!등록_취소</definedName>
    <definedName name="등전위" localSheetId="9">'[120]1'!#REF!</definedName>
    <definedName name="등전위">'[120]1'!#REF!</definedName>
    <definedName name="디이젤엔진15HP" localSheetId="9">#REF!</definedName>
    <definedName name="디이젤엔진15HP">#REF!</definedName>
    <definedName name="디젤엔진" localSheetId="9">#REF!</definedName>
    <definedName name="디젤엔진">#REF!</definedName>
    <definedName name="때죽R10" localSheetId="9">#REF!</definedName>
    <definedName name="때죽R10">#REF!</definedName>
    <definedName name="때죽R4" localSheetId="9">#REF!</definedName>
    <definedName name="때죽R4">#REF!</definedName>
    <definedName name="때죽R6" localSheetId="9">#REF!</definedName>
    <definedName name="때죽R6">#REF!</definedName>
    <definedName name="때죽R8" localSheetId="9">#REF!</definedName>
    <definedName name="때죽R8">#REF!</definedName>
    <definedName name="떠" hidden="1">{#N/A,#N/A,FALSE,"단면 제원"}</definedName>
    <definedName name="뚝쌓기" localSheetId="9">#REF!</definedName>
    <definedName name="뚝쌓기">#REF!</definedName>
    <definedName name="ㄹ" localSheetId="9">#REF!</definedName>
    <definedName name="ㄹ">#REF!</definedName>
    <definedName name="ㄹ1" localSheetId="9">#REF!</definedName>
    <definedName name="ㄹ1">#REF!</definedName>
    <definedName name="ㄹ13" localSheetId="9">#REF!</definedName>
    <definedName name="ㄹ13">#REF!</definedName>
    <definedName name="ㄹ2">#N/A</definedName>
    <definedName name="ㄹ221" localSheetId="9">#REF!</definedName>
    <definedName name="ㄹ221">#REF!</definedName>
    <definedName name="ㄹ3">#N/A</definedName>
    <definedName name="ㄹ390">[121]내역서!$F$933</definedName>
    <definedName name="ㄹ3ㅇㄹ" localSheetId="9">#REF!</definedName>
    <definedName name="ㄹ3ㅇㄹ">#REF!</definedName>
    <definedName name="ㄹ4">#N/A</definedName>
    <definedName name="ㄹ62" localSheetId="9">#REF!</definedName>
    <definedName name="ㄹ62">#REF!</definedName>
    <definedName name="ㄹㄴㄹㄴㄹㄴㄹㄴㄹ" localSheetId="9" hidden="1">{#N/A,"수불부",FALSE,"사급자재수불서";#N/A,"수불부",FALSE,"사급자재수불서"}</definedName>
    <definedName name="ㄹㄴㄹㄴㄹㄴㄹㄴㄹ" hidden="1">{#N/A,"수불부",FALSE,"사급자재수불서";#N/A,"수불부",FALSE,"사급자재수불서"}</definedName>
    <definedName name="ㄹㄴㅁㄹㄴ" localSheetId="9" hidden="1">{#N/A,"수불부",FALSE,"사급자재수불서";#N/A,"수불부",FALSE,"사급자재수불서"}</definedName>
    <definedName name="ㄹㄴㅁㄹㄴ" hidden="1">{#N/A,"수불부",FALSE,"사급자재수불서";#N/A,"수불부",FALSE,"사급자재수불서"}</definedName>
    <definedName name="ㄹㄴㅁㄹㅇㄴ" localSheetId="9" hidden="1">{"'Sheet1'!$D$19","'Sheet1'!$B$22:$E$22"}</definedName>
    <definedName name="ㄹㄴㅁㄹㅇㄴ" hidden="1">{"'Sheet1'!$D$19","'Sheet1'!$B$22:$E$22"}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ㄹ" localSheetId="9">#REF!</definedName>
    <definedName name="ㄹㄷㄹ">#REF!</definedName>
    <definedName name="ㄹㄷㅁㄹ" localSheetId="9">#REF!</definedName>
    <definedName name="ㄹㄷㅁㄹ">#REF!</definedName>
    <definedName name="ㄹㄷㅎ5" localSheetId="9">#REF!</definedName>
    <definedName name="ㄹㄷㅎ5">#REF!</definedName>
    <definedName name="ㄹㄹ" localSheetId="9">#REF!</definedName>
    <definedName name="ㄹㄹ">#REF!</definedName>
    <definedName name="ㄹㄹㄹ" localSheetId="9" hidden="1">#REF!</definedName>
    <definedName name="ㄹㄹㄹ" localSheetId="14" hidden="1">#REF!</definedName>
    <definedName name="ㄹㄹㄹ" hidden="1">#REF!</definedName>
    <definedName name="ㄹㄹㄹㄹ" localSheetId="9" hidden="1">{"'Sheet1'!$D$19","'Sheet1'!$B$22:$E$22"}</definedName>
    <definedName name="ㄹㄹㄹㄹ" hidden="1">{"'Sheet1'!$D$19","'Sheet1'!$B$22:$E$22"}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랴" localSheetId="9">#REF!</definedName>
    <definedName name="ㄹㄹ랴">#REF!</definedName>
    <definedName name="ㄹㅇ87" localSheetId="9">#REF!</definedName>
    <definedName name="ㄹㅇ87">#REF!</definedName>
    <definedName name="ㄹㅇㄴㄹ" localSheetId="9" hidden="1">{#N/A,"수불부",FALSE,"사급자재수불서";#N/A,"수불부",FALSE,"사급자재수불서"}</definedName>
    <definedName name="ㄹㅇㄴㄹ" hidden="1">{#N/A,"수불부",FALSE,"사급자재수불서";#N/A,"수불부",FALSE,"사급자재수불서"}</definedName>
    <definedName name="ㄹㅇㄴㅁ려" localSheetId="9">#REF!</definedName>
    <definedName name="ㄹㅇㄴㅁ려">#REF!</definedName>
    <definedName name="ㄹㅇㄷㄳ" localSheetId="9">#REF!</definedName>
    <definedName name="ㄹㅇㄷㄳ">#REF!</definedName>
    <definedName name="ㄹㅇㄹㅇㄴ" localSheetId="9" hidden="1">{#N/A,"수불부",FALSE,"사급자재수불서";#N/A,"수불부",FALSE,"사급자재수불서"}</definedName>
    <definedName name="ㄹㅇㄹㅇㄴ" hidden="1">{#N/A,"수불부",FALSE,"사급자재수불서";#N/A,"수불부",FALSE,"사급자재수불서"}</definedName>
    <definedName name="ㄹㅇㅎ" hidden="1">{#N/A,#N/A,FALSE,"배수2"}</definedName>
    <definedName name="ㄹ허ㅕ89" localSheetId="9">#REF!</definedName>
    <definedName name="ㄹ허ㅕ89">#REF!</definedName>
    <definedName name="ㄹ호" localSheetId="9" hidden="1">#REF!</definedName>
    <definedName name="ㄹ호" localSheetId="14" hidden="1">#REF!</definedName>
    <definedName name="ㄹ호" hidden="1">#REF!</definedName>
    <definedName name="라" localSheetId="9">#REF!</definedName>
    <definedName name="라">#REF!</definedName>
    <definedName name="라2" localSheetId="9">#REF!</definedName>
    <definedName name="라2">#REF!</definedName>
    <definedName name="라3" localSheetId="9">#REF!</definedName>
    <definedName name="라3">#REF!</definedName>
    <definedName name="라4" localSheetId="9">#REF!</definedName>
    <definedName name="라4">#REF!</definedName>
    <definedName name="라5" localSheetId="9">#REF!</definedName>
    <definedName name="라5">#REF!</definedName>
    <definedName name="라6" localSheetId="9">#REF!</definedName>
    <definedName name="라6">#REF!</definedName>
    <definedName name="라라" localSheetId="9">BlankMacro1</definedName>
    <definedName name="라라">BlankMacro1</definedName>
    <definedName name="라인마아카10경비">[115]중기사용료산출근거!$G$95</definedName>
    <definedName name="라인마아카10노무비">[115]중기사용료산출근거!$G$99</definedName>
    <definedName name="라인마아카10재료비">[115]중기사용료산출근거!$G$103</definedName>
    <definedName name="라ㅑㅣㅏ" localSheetId="9">#REF!</definedName>
    <definedName name="라ㅑㅣㅏ">#REF!</definedName>
    <definedName name="랑" localSheetId="9">#REF!</definedName>
    <definedName name="랑">#REF!</definedName>
    <definedName name="래" hidden="1">{#N/A,#N/A,FALSE,"단면 제원"}</definedName>
    <definedName name="램머Q간재">[92]램머!$D$20</definedName>
    <definedName name="램머Q간재10">[92]램머!$F$20</definedName>
    <definedName name="램머Q간재야간">[92]램머!$J$20</definedName>
    <definedName name="램머Q노무">[92]램머!$D$21</definedName>
    <definedName name="램머Q노무10">[92]램머!$F$21</definedName>
    <definedName name="램머Q노무야간">[92]램머!$J$21</definedName>
    <definedName name="램머Q손료">[92]램머!$D$22</definedName>
    <definedName name="램머Q손료10">[92]램머!$F$22</definedName>
    <definedName name="램머Q손료야간">[92]램머!$J$22</definedName>
    <definedName name="램머간재">'[92]기계경비(시간당)'!$H$170</definedName>
    <definedName name="램머노무">'[92]기계경비(시간당)'!$H$166</definedName>
    <definedName name="램머노무야간">'[92]기계경비(시간당)'!$H$167</definedName>
    <definedName name="램머손료">'[92]기계경비(시간당)'!$H$165</definedName>
    <definedName name="램프" localSheetId="9">[122]단가조사!#REF!</definedName>
    <definedName name="램프">[122]단가조사!#REF!</definedName>
    <definedName name="러ㅏㄹ" localSheetId="9">#REF!</definedName>
    <definedName name="러ㅏㄹ">#REF!</definedName>
    <definedName name="레">[123]수량산출!$R$5</definedName>
    <definedName name="레_무근">[124]수량산출!$R$5</definedName>
    <definedName name="레_무근1" localSheetId="9">[74]수량산출!#REF!</definedName>
    <definedName name="레_무근1">[74]수량산출!#REF!</definedName>
    <definedName name="레_철근" localSheetId="9">[74]수량산출!#REF!</definedName>
    <definedName name="레_철근">[74]수량산출!#REF!</definedName>
    <definedName name="레180" localSheetId="9">#REF!</definedName>
    <definedName name="레180">#REF!</definedName>
    <definedName name="레210" localSheetId="9">#REF!</definedName>
    <definedName name="레210">#REF!</definedName>
    <definedName name="레미경" localSheetId="9">#REF!</definedName>
    <definedName name="레미경">#REF!</definedName>
    <definedName name="레미노" localSheetId="9">#REF!</definedName>
    <definedName name="레미노">#REF!</definedName>
    <definedName name="레미재" localSheetId="9">#REF!</definedName>
    <definedName name="레미재">#REF!</definedName>
    <definedName name="레미콘" localSheetId="9">#REF!</definedName>
    <definedName name="레미콘">#REF!</definedName>
    <definedName name="레미콘251608" localSheetId="9">#REF!</definedName>
    <definedName name="레미콘251608">#REF!</definedName>
    <definedName name="레미콘251808" localSheetId="9">#REF!</definedName>
    <definedName name="레미콘251808">#REF!</definedName>
    <definedName name="레미콘2521012" localSheetId="9">#REF!</definedName>
    <definedName name="레미콘2521012">#REF!</definedName>
    <definedName name="레미콘252108" localSheetId="9">#REF!</definedName>
    <definedName name="레미콘252108">#REF!</definedName>
    <definedName name="레미콘2524012" localSheetId="9">#REF!</definedName>
    <definedName name="레미콘2524012">#REF!</definedName>
    <definedName name="레미콘2527012" localSheetId="9">#REF!</definedName>
    <definedName name="레미콘2527012">#REF!</definedName>
    <definedName name="레미콘4013512" localSheetId="9">#REF!</definedName>
    <definedName name="레미콘4013512">#REF!</definedName>
    <definedName name="레미콘401358" localSheetId="9">#REF!</definedName>
    <definedName name="레미콘401358">#REF!</definedName>
    <definedName name="레미콘401608" localSheetId="9">#REF!</definedName>
    <definedName name="레미콘401608">#REF!</definedName>
    <definedName name="레미콘401808" localSheetId="9">#REF!</definedName>
    <definedName name="레미콘401808">#REF!</definedName>
    <definedName name="레미콘4021012" localSheetId="9">#REF!</definedName>
    <definedName name="레미콘4021012">#REF!</definedName>
    <definedName name="레미콘402108" localSheetId="9">#REF!</definedName>
    <definedName name="레미콘402108">#REF!</definedName>
    <definedName name="레미콘4024012" localSheetId="9">#REF!</definedName>
    <definedName name="레미콘4024012">#REF!</definedName>
    <definedName name="레미콘402408" localSheetId="9">#REF!</definedName>
    <definedName name="레미콘402408">#REF!</definedName>
    <definedName name="레이어별작업비율" localSheetId="9">#REF!</definedName>
    <definedName name="레이어별작업비율">#REF!</definedName>
    <definedName name="레이어작업비율" localSheetId="9">#REF!</definedName>
    <definedName name="레이어작업비율">#REF!</definedName>
    <definedName name="로더담는시간" localSheetId="9">#REF!</definedName>
    <definedName name="로더담는시간">#REF!</definedName>
    <definedName name="로더작업효율" localSheetId="9">#REF!</definedName>
    <definedName name="로더작업효율">#REF!</definedName>
    <definedName name="로ㅓ로ㅓㄹ" hidden="1">{#N/A,#N/A,FALSE,"2~8번"}</definedName>
    <definedName name="로ㅡㅗ프" hidden="1">{#N/A,#N/A,FALSE,"골재소요량";#N/A,#N/A,FALSE,"골재소요량"}</definedName>
    <definedName name="롤러소요다짐횟수_다짐두께" localSheetId="9">#REF!</definedName>
    <definedName name="롤러소요다짐횟수_다짐두께">#REF!</definedName>
    <definedName name="롤러유효다짐폭_다짐속도" localSheetId="9">#REF!</definedName>
    <definedName name="롤러유효다짐폭_다짐속도">#REF!</definedName>
    <definedName name="롤러유효다짐폭다짐속도" localSheetId="9">#REF!</definedName>
    <definedName name="롤러유효다짐폭다짐속도">#REF!</definedName>
    <definedName name="롤러작업효율" localSheetId="9">#REF!</definedName>
    <definedName name="롤러작업효율">#REF!</definedName>
    <definedName name="롯드" localSheetId="9">#REF!</definedName>
    <definedName name="롯드">#REF!</definedName>
    <definedName name="루" hidden="1">{#N/A,#N/A,FALSE,"단면 제원"}</definedName>
    <definedName name="루핑공" localSheetId="9">#REF!</definedName>
    <definedName name="루핑공">#REF!</definedName>
    <definedName name="륜ㅇㅀㅇㄹㄶ" localSheetId="9">#REF!</definedName>
    <definedName name="륜ㅇㅀㅇㄹㄶ">#REF!</definedName>
    <definedName name="리" localSheetId="9">[77]수량산출!#REF!</definedName>
    <definedName name="리">[77]수량산출!#REF!</definedName>
    <definedName name="리밍쉘NX" localSheetId="9">#REF!</definedName>
    <definedName name="리밍쉘NX">#REF!</definedName>
    <definedName name="리벳공" localSheetId="9">#REF!</definedName>
    <definedName name="리벳공">#REF!</definedName>
    <definedName name="링크라운" localSheetId="9">#REF!</definedName>
    <definedName name="링크라운">#REF!</definedName>
    <definedName name="ㄻㄴㄹ" localSheetId="9">#REF!</definedName>
    <definedName name="ㄻㄴㄹ">#REF!</definedName>
    <definedName name="ㄻ니" localSheetId="9">#REF!</definedName>
    <definedName name="ㄻ니">#REF!</definedName>
    <definedName name="ㄻㄷ" localSheetId="9">#REF!</definedName>
    <definedName name="ㄻㄷ">#REF!</definedName>
    <definedName name="ㄼㅎㅅㄳㄺㅎㅇㅍㅎㅍㄴㅇㄹ" localSheetId="9">#REF!</definedName>
    <definedName name="ㄼㅎㅅㄳㄺㅎㅇㅍㅎㅍㄴㅇㄹ">#REF!</definedName>
    <definedName name="ㅀㅎㅊㅌ" localSheetId="9">#REF!</definedName>
    <definedName name="ㅀㅎㅊㅌ">#REF!</definedName>
    <definedName name="ㅁ" localSheetId="9" hidden="1">#REF!</definedName>
    <definedName name="ㅁ" hidden="1">#REF!</definedName>
    <definedName name="ㅁ1" localSheetId="9">'[125]A LINE'!#REF!</definedName>
    <definedName name="ㅁ1">'[125]A LINE'!#REF!</definedName>
    <definedName name="ㅁ100" localSheetId="9">#REF!</definedName>
    <definedName name="ㅁ100">#REF!</definedName>
    <definedName name="ㅁ1000" localSheetId="9">#REF!</definedName>
    <definedName name="ㅁ1000">#REF!</definedName>
    <definedName name="ㅁ1180" localSheetId="9">#REF!</definedName>
    <definedName name="ㅁ1180">#REF!</definedName>
    <definedName name="ㅁ12" localSheetId="9">#REF!</definedName>
    <definedName name="ㅁ12">#REF!</definedName>
    <definedName name="ㅁ127" localSheetId="9">#REF!</definedName>
    <definedName name="ㅁ127">#REF!</definedName>
    <definedName name="ㅁ1382" localSheetId="9">#REF!</definedName>
    <definedName name="ㅁ1382">#REF!</definedName>
    <definedName name="ㅁ139" localSheetId="9">#REF!</definedName>
    <definedName name="ㅁ139">#REF!</definedName>
    <definedName name="ㅁ1510." localSheetId="9">#REF!</definedName>
    <definedName name="ㅁ1510.">#REF!</definedName>
    <definedName name="ㅁ1700" localSheetId="9">#REF!</definedName>
    <definedName name="ㅁ1700">#REF!</definedName>
    <definedName name="ㅁ1800" localSheetId="9">#REF!</definedName>
    <definedName name="ㅁ1800">#REF!</definedName>
    <definedName name="ㅁ1882" localSheetId="9">#REF!</definedName>
    <definedName name="ㅁ1882">#REF!</definedName>
    <definedName name="ㅁ2" localSheetId="9">#REF!</definedName>
    <definedName name="ㅁ2">#REF!</definedName>
    <definedName name="ㅁ202" localSheetId="9">#REF!</definedName>
    <definedName name="ㅁ202">#REF!</definedName>
    <definedName name="ㅁ219" localSheetId="9">#REF!</definedName>
    <definedName name="ㅁ219">#REF!</definedName>
    <definedName name="ㅁ2200" localSheetId="9">#REF!</definedName>
    <definedName name="ㅁ2200">#REF!</definedName>
    <definedName name="ㅁ2400" localSheetId="9">#REF!</definedName>
    <definedName name="ㅁ2400">#REF!</definedName>
    <definedName name="ㅁ250" localSheetId="9">#REF!</definedName>
    <definedName name="ㅁ250">#REF!</definedName>
    <definedName name="ㅁ278" localSheetId="9">#REF!</definedName>
    <definedName name="ㅁ278">#REF!</definedName>
    <definedName name="ㅁ30" localSheetId="9">#REF!</definedName>
    <definedName name="ㅁ30">#REF!</definedName>
    <definedName name="ㅁ31" localSheetId="9">[126]내역서!#REF!</definedName>
    <definedName name="ㅁ31">[126]내역서!#REF!</definedName>
    <definedName name="ㅁ400" localSheetId="9">#REF!</definedName>
    <definedName name="ㅁ400">#REF!</definedName>
    <definedName name="ㅁ411" localSheetId="9">#REF!</definedName>
    <definedName name="ㅁ411">#REF!</definedName>
    <definedName name="ㅁ497" localSheetId="9">#REF!</definedName>
    <definedName name="ㅁ497">#REF!</definedName>
    <definedName name="ㅁ500" localSheetId="9">#REF!</definedName>
    <definedName name="ㅁ500">#REF!</definedName>
    <definedName name="ㅁ536" localSheetId="9">#REF!</definedName>
    <definedName name="ㅁ536">#REF!</definedName>
    <definedName name="ㅁ54" localSheetId="9">#REF!</definedName>
    <definedName name="ㅁ54">#REF!</definedName>
    <definedName name="ㅁ540" localSheetId="9">#REF!</definedName>
    <definedName name="ㅁ540">#REF!</definedName>
    <definedName name="ㅁ60" localSheetId="9">[127]직노!#REF!</definedName>
    <definedName name="ㅁ60">[127]직노!#REF!</definedName>
    <definedName name="ㅁ636" localSheetId="9">#REF!</definedName>
    <definedName name="ㅁ636">#REF!</definedName>
    <definedName name="ㅁ752" localSheetId="9">#REF!</definedName>
    <definedName name="ㅁ752">#REF!</definedName>
    <definedName name="ㅁ76" localSheetId="9">#REF!</definedName>
    <definedName name="ㅁ76">#REF!</definedName>
    <definedName name="ㅁ760" localSheetId="9">#REF!</definedName>
    <definedName name="ㅁ760">#REF!</definedName>
    <definedName name="ㅁ8529" localSheetId="9">'[128]일위대가(가설)'!#REF!</definedName>
    <definedName name="ㅁ8529">'[128]일위대가(가설)'!#REF!</definedName>
    <definedName name="ㅁ906" localSheetId="9">#REF!</definedName>
    <definedName name="ㅁ906">#REF!</definedName>
    <definedName name="ㅁㄴㅁㄴㅁ" localSheetId="9">#REF!</definedName>
    <definedName name="ㅁㄴㅁㄴㅁ">#REF!</definedName>
    <definedName name="ㅁㄴㅇ" hidden="1">{#N/A,#N/A,FALSE,"배수1"}</definedName>
    <definedName name="ㅁㄴㅇㄹㄴㄹ" localSheetId="9" hidden="1">{#N/A,"수불부",FALSE,"사급자재수불서";#N/A,"수불부",FALSE,"사급자재수불서"}</definedName>
    <definedName name="ㅁㄴㅇㄹㄴㄹ" hidden="1">{#N/A,"수불부",FALSE,"사급자재수불서";#N/A,"수불부",FALSE,"사급자재수불서"}</definedName>
    <definedName name="ㅁㄴㅇㄹㄷㄱ" hidden="1">{#N/A,#N/A,FALSE,"배수1"}</definedName>
    <definedName name="ㅁㄴㅇ류" localSheetId="9" hidden="1">#REF!</definedName>
    <definedName name="ㅁㄴㅇ류" localSheetId="14" hidden="1">#REF!</definedName>
    <definedName name="ㅁㄴㅇ류" hidden="1">#REF!</definedName>
    <definedName name="ㅁㄴㅇㄻ" hidden="1">{#N/A,#N/A,FALSE,"이정표"}</definedName>
    <definedName name="ㅁㄴㅇㄻㄹ" localSheetId="9" hidden="1">{#N/A,"수불부",FALSE,"사급자재수불서";#N/A,"수불부",FALSE,"사급자재수불서"}</definedName>
    <definedName name="ㅁㄴㅇㄻㄹ" hidden="1">{#N/A,"수불부",FALSE,"사급자재수불서";#N/A,"수불부",FALSE,"사급자재수불서"}</definedName>
    <definedName name="ㅁㄹ" localSheetId="9">#REF!</definedName>
    <definedName name="ㅁㄹ">#REF!</definedName>
    <definedName name="ㅁㄹㄷㅇㄹㅇㄴㄹ" localSheetId="9">#REF!</definedName>
    <definedName name="ㅁㄹㄷㅇㄹㅇㄴㄹ">#REF!</definedName>
    <definedName name="ㅁㄹㅇㄴㅇㄹ" localSheetId="9" hidden="1">{#N/A,"수불부",FALSE,"사급자재수불서";#N/A,"수불부",FALSE,"사급자재수불서"}</definedName>
    <definedName name="ㅁㄹㅇㄴㅇㄹ" hidden="1">{#N/A,"수불부",FALSE,"사급자재수불서";#N/A,"수불부",FALSE,"사급자재수불서"}</definedName>
    <definedName name="ㅁㄹㅇㅎ" localSheetId="9">#REF!</definedName>
    <definedName name="ㅁㄹㅇㅎ">#REF!</definedName>
    <definedName name="ㅁㄻ" localSheetId="9">#REF!</definedName>
    <definedName name="ㅁㄻ">#REF!</definedName>
    <definedName name="ㅁㄻㅇㄹㄴ" localSheetId="9" hidden="1">{#N/A,"수불부",FALSE,"사급자재수불서";#N/A,"수불부",FALSE,"사급자재수불서"}</definedName>
    <definedName name="ㅁㄻㅇㄹㄴ" hidden="1">{#N/A,"수불부",FALSE,"사급자재수불서";#N/A,"수불부",FALSE,"사급자재수불서"}</definedName>
    <definedName name="ㅁㅁ" localSheetId="9" hidden="1">{#N/A,#N/A,FALSE,"운반시간"}</definedName>
    <definedName name="ㅁㅁ" localSheetId="14" hidden="1">{#N/A,#N/A,FALSE,"운반시간"}</definedName>
    <definedName name="ㅁㅁ" hidden="1">{#N/A,#N/A,FALSE,"운반시간"}</definedName>
    <definedName name="ㅁㅁ158" localSheetId="9">#REF!</definedName>
    <definedName name="ㅁㅁ158">#REF!</definedName>
    <definedName name="ㅁㅁ185" localSheetId="9">#REF!</definedName>
    <definedName name="ㅁㅁ185">#REF!</definedName>
    <definedName name="ㅁㅁㄹ" localSheetId="9">#REF!</definedName>
    <definedName name="ㅁㅁㄹ">#REF!</definedName>
    <definedName name="ㅁㅁㅁ" localSheetId="9" hidden="1">#REF!</definedName>
    <definedName name="ㅁㅁㅁ" localSheetId="14" hidden="1">#REF!</definedName>
    <definedName name="ㅁㅁㅁ" hidden="1">#REF!</definedName>
    <definedName name="ㅁㅁㅁㅁ" localSheetId="9" hidden="1">{#N/A,#N/A,FALSE,"표지목차"}</definedName>
    <definedName name="ㅁㅁㅁㅁ" localSheetId="14" hidden="1">{#N/A,#N/A,FALSE,"표지목차"}</definedName>
    <definedName name="ㅁㅁㅁㅁ" hidden="1">{#N/A,#N/A,FALSE,"표지목차"}</definedName>
    <definedName name="ㅁㅁㅁㅁㅁㅁ" localSheetId="9" hidden="1">{#N/A,#N/A,FALSE,"혼합골재"}</definedName>
    <definedName name="ㅁㅁㅁㅁㅁㅁ" localSheetId="14" hidden="1">{#N/A,#N/A,FALSE,"혼합골재"}</definedName>
    <definedName name="ㅁㅁㅁㅁㅁㅁ" hidden="1">{#N/A,#N/A,FALSE,"혼합골재"}</definedName>
    <definedName name="ㅁㅂ" localSheetId="9">#REF!</definedName>
    <definedName name="ㅁㅂ">#REF!</definedName>
    <definedName name="ㅁㅂㅁㅂ" localSheetId="9">#REF!</definedName>
    <definedName name="ㅁㅂㅁㅂ">#REF!</definedName>
    <definedName name="ㅁㅇㄹㄴㄻ" localSheetId="9" hidden="1">{"'Sheet1'!$D$19","'Sheet1'!$B$22:$E$22"}</definedName>
    <definedName name="ㅁㅇㄹㄴㄻ" hidden="1">{"'Sheet1'!$D$19","'Sheet1'!$B$22:$E$22"}</definedName>
    <definedName name="ㅁㅇㄹㄴㅁㅇㄹㄴ" localSheetId="9" hidden="1">{#N/A,"수불부",FALSE,"사급자재수불서";#N/A,"수불부",FALSE,"사급자재수불서"}</definedName>
    <definedName name="ㅁㅇㄹㄴㅁㅇㄹㄴ" hidden="1">{#N/A,"수불부",FALSE,"사급자재수불서";#N/A,"수불부",FALSE,"사급자재수불서"}</definedName>
    <definedName name="ㅁㅇㄹㄴㅇㄹㄴㅇㄹ" localSheetId="9" hidden="1">{#N/A,"수불부",FALSE,"사급자재수불서";#N/A,"수불부",FALSE,"사급자재수불서"}</definedName>
    <definedName name="ㅁㅇㄹㄴㅇㄹㄴㅇㄹ" hidden="1">{#N/A,"수불부",FALSE,"사급자재수불서";#N/A,"수불부",FALSE,"사급자재수불서"}</definedName>
    <definedName name="ㅁㅇㄻㅇㄹ" hidden="1">{#N/A,#N/A,FALSE,"2~8번"}</definedName>
    <definedName name="ㅁㅇㅇ3" localSheetId="9">#REF!</definedName>
    <definedName name="ㅁㅇㅇ3">#REF!</definedName>
    <definedName name="ㅁㅇㅈ2" localSheetId="9">#REF!</definedName>
    <definedName name="ㅁㅇㅈ2">#REF!</definedName>
    <definedName name="ㅁㅈ704" localSheetId="9">#REF!</definedName>
    <definedName name="ㅁㅈ704">#REF!</definedName>
    <definedName name="마" localSheetId="9">#REF!</definedName>
    <definedName name="마">#REF!</definedName>
    <definedName name="마1" localSheetId="9">#REF!</definedName>
    <definedName name="마1">#REF!</definedName>
    <definedName name="마가목R3" localSheetId="9">#REF!</definedName>
    <definedName name="마가목R3">#REF!</definedName>
    <definedName name="마가목R5" localSheetId="9">#REF!</definedName>
    <definedName name="마가목R5">#REF!</definedName>
    <definedName name="마가목R7" localSheetId="9">#REF!</definedName>
    <definedName name="마가목R7">#REF!</definedName>
    <definedName name="마감도급" localSheetId="9" hidden="1">{#N/A,#N/A,FALSE,"결의서";#N/A,#N/A,FALSE,"내역서";#N/A,#N/A,FALSE,"도급예상";#N/A,#N/A,FALSE,"시방서"}</definedName>
    <definedName name="마감도급" localSheetId="14" hidden="1">{#N/A,#N/A,FALSE,"결의서";#N/A,#N/A,FALSE,"내역서";#N/A,#N/A,FALSE,"도급예상";#N/A,#N/A,FALSE,"시방서"}</definedName>
    <definedName name="마감도급" hidden="1">{#N/A,#N/A,FALSE,"결의서";#N/A,#N/A,FALSE,"내역서";#N/A,#N/A,FALSE,"도급예상";#N/A,#N/A,FALSE,"시방서"}</definedName>
    <definedName name="마감선" localSheetId="9">#REF!</definedName>
    <definedName name="마감선">#REF!</definedName>
    <definedName name="마대_pp" localSheetId="9">#REF!</definedName>
    <definedName name="마대_pp">#REF!</definedName>
    <definedName name="마스콘수량" localSheetId="9">#REF!</definedName>
    <definedName name="마스콘수량">#REF!</definedName>
    <definedName name="만득이" hidden="1">{#N/A,#N/A,FALSE,"2~8번"}</definedName>
    <definedName name="말" localSheetId="9">BlankMacro1</definedName>
    <definedName name="말">BlankMacro1</definedName>
    <definedName name="말뚝길이" localSheetId="9">#REF!</definedName>
    <definedName name="말뚝길이">#REF!</definedName>
    <definedName name="말뚝두께" localSheetId="9">#REF!</definedName>
    <definedName name="말뚝두께">#REF!</definedName>
    <definedName name="말뚝속채움" localSheetId="9">#REF!</definedName>
    <definedName name="말뚝속채움">#REF!</definedName>
    <definedName name="말뚝시험비" localSheetId="9">#REF!</definedName>
    <definedName name="말뚝시험비">#REF!</definedName>
    <definedName name="말뚝열수" localSheetId="9">#REF!</definedName>
    <definedName name="말뚝열수">#REF!</definedName>
    <definedName name="말뚝이음" localSheetId="9">#REF!</definedName>
    <definedName name="말뚝이음">#REF!</definedName>
    <definedName name="말뚝직경" localSheetId="9">#REF!</definedName>
    <definedName name="말뚝직경">#REF!</definedName>
    <definedName name="말뚝행수" localSheetId="9">#REF!</definedName>
    <definedName name="말뚝행수">#REF!</definedName>
    <definedName name="말발도리1003" localSheetId="9">#REF!</definedName>
    <definedName name="말발도리1003">#REF!</definedName>
    <definedName name="말발도리1204" localSheetId="9">#REF!</definedName>
    <definedName name="말발도리1204">#REF!</definedName>
    <definedName name="말발도리1506" localSheetId="9">#REF!</definedName>
    <definedName name="말발도리1506">#REF!</definedName>
    <definedName name="망월금보상">[85]망월제!$K$15</definedName>
    <definedName name="망월금시설">[85]망월제!$K$10</definedName>
    <definedName name="망월금축제">[85]망월제!$J$11</definedName>
    <definedName name="망월기보상">[85]망월제!$I$15</definedName>
    <definedName name="망월기시설">[85]망월제!$I$10</definedName>
    <definedName name="망월기축제">[85]망월제!$H$11</definedName>
    <definedName name="망월보상">[73]망월제!$E$15</definedName>
    <definedName name="망월시설">[73]망월제!$E$10</definedName>
    <definedName name="망월요보상">[73]망월제!$M$15</definedName>
    <definedName name="망월요시설">[73]망월제!$M$10</definedName>
    <definedName name="망월요축제">[73]망월제!$L$11</definedName>
    <definedName name="망월축제">[73]망월제!$D$11</definedName>
    <definedName name="매끈한마감" localSheetId="9">#REF!</definedName>
    <definedName name="매끈한마감">#REF!</definedName>
    <definedName name="매당가격" localSheetId="9">#REF!</definedName>
    <definedName name="매당가격">#REF!</definedName>
    <definedName name="매자0804" localSheetId="9">#REF!</definedName>
    <definedName name="매자0804">#REF!</definedName>
    <definedName name="매자1005" localSheetId="9">#REF!</definedName>
    <definedName name="매자1005">#REF!</definedName>
    <definedName name="매크로11">[129]!매크로11</definedName>
    <definedName name="매크로4">[129]!매크로4</definedName>
    <definedName name="매화R10" localSheetId="9">#REF!</definedName>
    <definedName name="매화R10">#REF!</definedName>
    <definedName name="매화R4" localSheetId="9">#REF!</definedName>
    <definedName name="매화R4">#REF!</definedName>
    <definedName name="매화R6" localSheetId="9">#REF!</definedName>
    <definedName name="매화R6">#REF!</definedName>
    <definedName name="매화R8" localSheetId="9">#REF!</definedName>
    <definedName name="매화R8">#REF!</definedName>
    <definedName name="맥문동" localSheetId="9">#REF!</definedName>
    <definedName name="맥문동">#REF!</definedName>
    <definedName name="맨">[130]수량산출!$R$121</definedName>
    <definedName name="맨_두겅">[131]수량산출!$R$121</definedName>
    <definedName name="맨홀펌프장" localSheetId="9">#REF!</definedName>
    <definedName name="맨홀펌프장">#REF!</definedName>
    <definedName name="맨홀펌프장_배관" localSheetId="9">#REF!</definedName>
    <definedName name="맨홀펌프장_배관">#REF!</definedName>
    <definedName name="맷수" localSheetId="9">#REF!</definedName>
    <definedName name="맷수">#REF!</definedName>
    <definedName name="머릿글" localSheetId="9">#REF!</definedName>
    <definedName name="머릿글">#REF!</definedName>
    <definedName name="머캐덤롤러8의10톤" localSheetId="9">#REF!</definedName>
    <definedName name="머캐덤롤러8의10톤">#REF!</definedName>
    <definedName name="먹는샘물" localSheetId="9">BlankMacro1</definedName>
    <definedName name="먹는샘물">BlankMacro1</definedName>
    <definedName name="메1" localSheetId="9">#REF!</definedName>
    <definedName name="메1">#REF!</definedName>
    <definedName name="메2" localSheetId="9">#REF!</definedName>
    <definedName name="메2">#REF!</definedName>
    <definedName name="메3" localSheetId="9">#REF!</definedName>
    <definedName name="메3">#REF!</definedName>
    <definedName name="메4" localSheetId="9">#REF!</definedName>
    <definedName name="메4">#REF!</definedName>
    <definedName name="메인_메뉴호출">[132]!메인_메뉴호출</definedName>
    <definedName name="메인_시작">[46]!메인_시작</definedName>
    <definedName name="메타B10" localSheetId="9">#REF!</definedName>
    <definedName name="메타B10">#REF!</definedName>
    <definedName name="메타B12" localSheetId="9">#REF!</definedName>
    <definedName name="메타B12">#REF!</definedName>
    <definedName name="메타B15" localSheetId="9">#REF!</definedName>
    <definedName name="메타B15">#REF!</definedName>
    <definedName name="메타B18" localSheetId="9">#REF!</definedName>
    <definedName name="메타B18">#REF!</definedName>
    <definedName name="메타B4" localSheetId="9">#REF!</definedName>
    <definedName name="메타B4">#REF!</definedName>
    <definedName name="메타B5" localSheetId="9">#REF!</definedName>
    <definedName name="메타B5">#REF!</definedName>
    <definedName name="메타B6" localSheetId="9">#REF!</definedName>
    <definedName name="메타B6">#REF!</definedName>
    <definedName name="메타B8" localSheetId="9">#REF!</definedName>
    <definedName name="메타B8">#REF!</definedName>
    <definedName name="메탈리밍쉘NX" localSheetId="9">#REF!</definedName>
    <definedName name="메탈리밍쉘NX">#REF!</definedName>
    <definedName name="메탈크라운" localSheetId="9">#REF!</definedName>
    <definedName name="메탈크라운">#REF!</definedName>
    <definedName name="메탈크라운NX" localSheetId="9">#REF!</definedName>
    <definedName name="메탈크라운NX">#REF!</definedName>
    <definedName name="면따기" localSheetId="9">#REF!</definedName>
    <definedName name="면따기">#REF!</definedName>
    <definedName name="면벽높이" localSheetId="9">#REF!</definedName>
    <definedName name="면벽높이">#REF!</definedName>
    <definedName name="면벽두께" localSheetId="9">#REF!</definedName>
    <definedName name="면벽두께">#REF!</definedName>
    <definedName name="면적" localSheetId="9">#REF!</definedName>
    <definedName name="면적">#REF!</definedName>
    <definedName name="몁경" localSheetId="9" hidden="1">{#N/A,"수불부",FALSE,"사급자재수불서";#N/A,"수불부",FALSE,"사급자재수불서"}</definedName>
    <definedName name="몁경" hidden="1">{#N/A,"수불부",FALSE,"사급자재수불서";#N/A,"수불부",FALSE,"사급자재수불서"}</definedName>
    <definedName name="명단" localSheetId="9" hidden="1">{#N/A,"수불부",FALSE,"사급자재수불서";#N/A,"수불부",FALSE,"사급자재수불서"}</definedName>
    <definedName name="명단" hidden="1">{#N/A,"수불부",FALSE,"사급자재수불서";#N/A,"수불부",FALSE,"사급자재수불서"}</definedName>
    <definedName name="명수" localSheetId="9">#REF!</definedName>
    <definedName name="명수">#REF!</definedName>
    <definedName name="명자0604" localSheetId="9">#REF!</definedName>
    <definedName name="명자0604">#REF!</definedName>
    <definedName name="명자0805" localSheetId="9">#REF!</definedName>
    <definedName name="명자0805">#REF!</definedName>
    <definedName name="명자1006" localSheetId="9">#REF!</definedName>
    <definedName name="명자1006">#REF!</definedName>
    <definedName name="명자1208" localSheetId="9">#REF!</definedName>
    <definedName name="명자1208">#REF!</definedName>
    <definedName name="명칭" localSheetId="9">#REF!</definedName>
    <definedName name="명칭">#REF!</definedName>
    <definedName name="명칭1_제주" localSheetId="9">#REF!</definedName>
    <definedName name="명칭1_제주">#REF!</definedName>
    <definedName name="명칭2_제주" localSheetId="9">#REF!</definedName>
    <definedName name="명칭2_제주">#REF!</definedName>
    <definedName name="모" hidden="1">{#N/A,#N/A,FALSE,"단면 제원"}</definedName>
    <definedName name="모21" localSheetId="9">#REF!</definedName>
    <definedName name="모21">#REF!</definedName>
    <definedName name="모감주R10" localSheetId="9">#REF!</definedName>
    <definedName name="모감주R10">#REF!</definedName>
    <definedName name="모감주R4" localSheetId="9">#REF!</definedName>
    <definedName name="모감주R4">#REF!</definedName>
    <definedName name="모감주R6" localSheetId="9">#REF!</definedName>
    <definedName name="모감주R6">#REF!</definedName>
    <definedName name="모감주R8" localSheetId="9">#REF!</definedName>
    <definedName name="모감주R8">#REF!</definedName>
    <definedName name="모과2005" localSheetId="9">#REF!</definedName>
    <definedName name="모과2005">#REF!</definedName>
    <definedName name="모과2507" localSheetId="9">#REF!</definedName>
    <definedName name="모과2507">#REF!</definedName>
    <definedName name="모과R10" localSheetId="9">#REF!</definedName>
    <definedName name="모과R10">#REF!</definedName>
    <definedName name="모과R12" localSheetId="9">#REF!</definedName>
    <definedName name="모과R12">#REF!</definedName>
    <definedName name="모과R15" localSheetId="9">#REF!</definedName>
    <definedName name="모과R15">#REF!</definedName>
    <definedName name="모과R20" localSheetId="9">#REF!</definedName>
    <definedName name="모과R20">#REF!</definedName>
    <definedName name="모과R25" localSheetId="9">#REF!</definedName>
    <definedName name="모과R25">#REF!</definedName>
    <definedName name="모과R5" localSheetId="9">#REF!</definedName>
    <definedName name="모과R5">#REF!</definedName>
    <definedName name="모과R8" localSheetId="9">#REF!</definedName>
    <definedName name="모과R8">#REF!</definedName>
    <definedName name="모과나무" localSheetId="9">#REF!</definedName>
    <definedName name="모과나무">#REF!</definedName>
    <definedName name="모니터" localSheetId="9">#REF!</definedName>
    <definedName name="모니터">#REF!</definedName>
    <definedName name="모란5가지" localSheetId="9">#REF!</definedName>
    <definedName name="모란5가지">#REF!</definedName>
    <definedName name="모란6가지" localSheetId="9">#REF!</definedName>
    <definedName name="모란6가지">#REF!</definedName>
    <definedName name="모래" localSheetId="9">'[25]토사(PE)'!#REF!</definedName>
    <definedName name="모래">'[25]토사(PE)'!#REF!</definedName>
    <definedName name="모래기초" localSheetId="9">#REF!</definedName>
    <definedName name="모래기초">#REF!</definedName>
    <definedName name="모래기초_깊이" localSheetId="9">#REF!</definedName>
    <definedName name="모래기초_깊이">#REF!</definedName>
    <definedName name="모래기초폭__상부" localSheetId="9">#REF!</definedName>
    <definedName name="모래기초폭__상부">#REF!</definedName>
    <definedName name="모래두께__관상부" localSheetId="9">#REF!</definedName>
    <definedName name="모래두께__관상부">#REF!</definedName>
    <definedName name="모래두께__관하부" localSheetId="9">#REF!</definedName>
    <definedName name="모래두께__관하부">#REF!</definedName>
    <definedName name="모래층산출근거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모래층산출근거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모래층산출근거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모빌유" localSheetId="9">#REF!</definedName>
    <definedName name="모빌유">#REF!</definedName>
    <definedName name="모우터" localSheetId="9">#REF!</definedName>
    <definedName name="모우터">#REF!</definedName>
    <definedName name="모자이크" localSheetId="9">#REF!</definedName>
    <definedName name="모자이크">#REF!</definedName>
    <definedName name="목공" localSheetId="9">#REF!</definedName>
    <definedName name="목공">#REF!</definedName>
    <definedName name="목도" localSheetId="9">#REF!</definedName>
    <definedName name="목도">#REF!</definedName>
    <definedName name="목련R10" localSheetId="9">#REF!</definedName>
    <definedName name="목련R10">#REF!</definedName>
    <definedName name="목련R12" localSheetId="9">#REF!</definedName>
    <definedName name="목련R12">#REF!</definedName>
    <definedName name="목련R15" localSheetId="9">#REF!</definedName>
    <definedName name="목련R15">#REF!</definedName>
    <definedName name="목련R20" localSheetId="9">#REF!</definedName>
    <definedName name="목련R20">#REF!</definedName>
    <definedName name="목련R4" localSheetId="9">#REF!</definedName>
    <definedName name="목련R4">#REF!</definedName>
    <definedName name="목련R5" localSheetId="9">#REF!</definedName>
    <definedName name="목련R5">#REF!</definedName>
    <definedName name="목련R6" localSheetId="9">#REF!</definedName>
    <definedName name="목련R6">#REF!</definedName>
    <definedName name="목련R8" localSheetId="9">#REF!</definedName>
    <definedName name="목련R8">#REF!</definedName>
    <definedName name="목백합" localSheetId="9">#REF!</definedName>
    <definedName name="목백합">#REF!</definedName>
    <definedName name="목사동보상">[73]목사동제!$E$15</definedName>
    <definedName name="목사동시설">[73]목사동제!$E$10</definedName>
    <definedName name="목사동요보상">[73]목사동제!$M$15</definedName>
    <definedName name="목사동요시설">[73]목사동제!$M$10</definedName>
    <definedName name="목사동요축제">[73]목사동제!$L$11</definedName>
    <definedName name="목사동축제">[73]목사동제!$D$11</definedName>
    <definedName name="목서1506" localSheetId="9">#REF!</definedName>
    <definedName name="목서1506">#REF!</definedName>
    <definedName name="목서2012" localSheetId="9">#REF!</definedName>
    <definedName name="목서2012">#REF!</definedName>
    <definedName name="목서2515" localSheetId="9">#REF!</definedName>
    <definedName name="목서2515">#REF!</definedName>
    <definedName name="목수국1006" localSheetId="9">#REF!</definedName>
    <definedName name="목수국1006">#REF!</definedName>
    <definedName name="목수국1208" localSheetId="9">#REF!</definedName>
    <definedName name="목수국1208">#REF!</definedName>
    <definedName name="목수국1510" localSheetId="9">#REF!</definedName>
    <definedName name="목수국1510">#REF!</definedName>
    <definedName name="목조각공" localSheetId="9">#REF!</definedName>
    <definedName name="목조각공">#REF!</definedName>
    <definedName name="목차" localSheetId="9">#REF!</definedName>
    <definedName name="목차">#REF!</definedName>
    <definedName name="목천금보상">[73]목천제!$K$15</definedName>
    <definedName name="목천금시설">[73]목천제!$K$10</definedName>
    <definedName name="목천금축제">[73]목천제!$J$11</definedName>
    <definedName name="목천보상">[73]목천제!$E$15</definedName>
    <definedName name="목천시설">[73]목천제!$E$10</definedName>
    <definedName name="목천요보상">[73]목천제!$M$15</definedName>
    <definedName name="목천요시설">[73]목천제!$M$10</definedName>
    <definedName name="목천요축제">[73]목천제!$L$11</definedName>
    <definedName name="목천축제">[73]목천제!$D$11</definedName>
    <definedName name="못" localSheetId="9">#REF!</definedName>
    <definedName name="못">#REF!</definedName>
    <definedName name="못25" localSheetId="9">#REF!</definedName>
    <definedName name="못25">#REF!</definedName>
    <definedName name="못50" localSheetId="9">#REF!</definedName>
    <definedName name="못50">#REF!</definedName>
    <definedName name="못75" localSheetId="9">#REF!</definedName>
    <definedName name="못75">#REF!</definedName>
    <definedName name="무">[133]수량산출!$R$5</definedName>
    <definedName name="무궁화" localSheetId="9">#REF!</definedName>
    <definedName name="무궁화">#REF!</definedName>
    <definedName name="무궁화1003" localSheetId="9">#REF!</definedName>
    <definedName name="무궁화1003">#REF!</definedName>
    <definedName name="무궁화1203" localSheetId="9">#REF!</definedName>
    <definedName name="무궁화1203">#REF!</definedName>
    <definedName name="무궁화1504" localSheetId="9">#REF!</definedName>
    <definedName name="무궁화1504">#REF!</definedName>
    <definedName name="무궁화1805" localSheetId="9">#REF!</definedName>
    <definedName name="무궁화1805">#REF!</definedName>
    <definedName name="무궁화2006" localSheetId="9">#REF!</definedName>
    <definedName name="무궁화2006">#REF!</definedName>
    <definedName name="무근">2.3</definedName>
    <definedName name="무근_콘크리트_깨기__기계____㎥당" localSheetId="9">#REF!</definedName>
    <definedName name="무근_콘크리트_깨기__기계____㎥당">#REF!</definedName>
    <definedName name="무근_콘크리트_깨기__기계____㎥당__소운반_제외" localSheetId="9">#REF!</definedName>
    <definedName name="무근_콘크리트_깨기__기계____㎥당__소운반_제외">#REF!</definedName>
    <definedName name="무근_콘크리트_깨기__기계___T_30㎝미만대형___㎥당" localSheetId="9">#REF!</definedName>
    <definedName name="무근_콘크리트_깨기__기계___T_30㎝미만대형___㎥당">#REF!</definedName>
    <definedName name="무근_콘크리트_깨기__인력____㎥당" localSheetId="9">#REF!</definedName>
    <definedName name="무근_콘크리트_깨기__인력____㎥당">#REF!</definedName>
    <definedName name="무근_콘크리트_깨기__인력____㎥당__소운반_제외" localSheetId="9">#REF!</definedName>
    <definedName name="무근_콘크리트_깨기__인력____㎥당__소운반_제외">#REF!</definedName>
    <definedName name="무근_콘크리트_깨기__인력_20__기계_80_____㎥당" localSheetId="9">#REF!</definedName>
    <definedName name="무근_콘크리트_깨기__인력_20__기계_80_____㎥당">#REF!</definedName>
    <definedName name="무근_콘크리트_깨기__인력_20__기계_80__소운반제외____㎥당" localSheetId="9">#REF!</definedName>
    <definedName name="무근_콘크리트_깨기__인력_20__기계_80__소운반제외____㎥당">#REF!</definedName>
    <definedName name="무근콘크리트타설" localSheetId="9">#REF!</definedName>
    <definedName name="무근콘크리트타설">#REF!</definedName>
    <definedName name="무근콘크리트헐기" localSheetId="9">#REF!</definedName>
    <definedName name="무근콘크리트헐기">#REF!</definedName>
    <definedName name="무농1호" localSheetId="9">#REF!</definedName>
    <definedName name="무농1호">#REF!</definedName>
    <definedName name="무농2호" localSheetId="9">#REF!</definedName>
    <definedName name="무농2호">#REF!</definedName>
    <definedName name="무늬거푸집" localSheetId="9">#REF!</definedName>
    <definedName name="무늬거푸집">#REF!</definedName>
    <definedName name="무무" localSheetId="9">#REF!</definedName>
    <definedName name="무무">#REF!</definedName>
    <definedName name="무선안테나공" localSheetId="9">#REF!</definedName>
    <definedName name="무선안테나공">#REF!</definedName>
    <definedName name="무수축몰탈">[78]구체!$AU$190</definedName>
    <definedName name="문" localSheetId="9">BlankMacro1</definedName>
    <definedName name="문">BlankMacro1</definedName>
    <definedName name="문국" localSheetId="9">#REF!</definedName>
    <definedName name="문국">#REF!</definedName>
    <definedName name="문화재" localSheetId="9">[89]직접인건비!#REF!</definedName>
    <definedName name="문화재">[89]직접인건비!#REF!</definedName>
    <definedName name="물가" localSheetId="9">#REF!</definedName>
    <definedName name="물가">#REF!</definedName>
    <definedName name="물가2" localSheetId="9">#REF!</definedName>
    <definedName name="물가2">#REF!</definedName>
    <definedName name="물가상승률" localSheetId="9">#REF!</definedName>
    <definedName name="물가상승률">#REF!</definedName>
    <definedName name="물가자료" localSheetId="9">#REF!</definedName>
    <definedName name="물가자료">#REF!</definedName>
    <definedName name="물가정보" localSheetId="9">#REF!</definedName>
    <definedName name="물가정보">#REF!</definedName>
    <definedName name="물량집계">[46]!물량집계</definedName>
    <definedName name="물음">[85]구산제!$E$10</definedName>
    <definedName name="물탱크5500L" localSheetId="9">#REF!</definedName>
    <definedName name="물탱크5500L">#REF!</definedName>
    <definedName name="물탱크5500경비">[115]중기사용료산출근거!$G$155</definedName>
    <definedName name="물탱크5500노무비">[115]중기사용료산출근거!$G$159</definedName>
    <definedName name="물탱크5500재료비">[115]중기사용료산출근거!$G$163</definedName>
    <definedName name="물푸경" localSheetId="9">#REF!</definedName>
    <definedName name="물푸경">#REF!</definedName>
    <definedName name="물푸노" localSheetId="9">#REF!</definedName>
    <definedName name="물푸노">#REF!</definedName>
    <definedName name="물푸레R5" localSheetId="9">#REF!</definedName>
    <definedName name="물푸레R5">#REF!</definedName>
    <definedName name="물푸레R6" localSheetId="9">#REF!</definedName>
    <definedName name="물푸레R6">#REF!</definedName>
    <definedName name="물푸레R8" localSheetId="9">#REF!</definedName>
    <definedName name="물푸레R8">#REF!</definedName>
    <definedName name="물푸재" localSheetId="9">#REF!</definedName>
    <definedName name="물푸재">#REF!</definedName>
    <definedName name="뭐야" localSheetId="9">#REF!</definedName>
    <definedName name="뭐야">#REF!</definedName>
    <definedName name="뭘까" localSheetId="9">#REF!</definedName>
    <definedName name="뭘까">#REF!</definedName>
    <definedName name="뮤" localSheetId="9">#REF!</definedName>
    <definedName name="뮤">#REF!</definedName>
    <definedName name="뮤174" localSheetId="9">#REF!</definedName>
    <definedName name="뮤174">#REF!</definedName>
    <definedName name="뮤2" localSheetId="9">#REF!</definedName>
    <definedName name="뮤2">#REF!</definedName>
    <definedName name="므" hidden="1">{#N/A,#N/A,FALSE,"단면 제원"}</definedName>
    <definedName name="미" localSheetId="9">#REF!</definedName>
    <definedName name="미">#REF!</definedName>
    <definedName name="미국달러" localSheetId="9">#REF!</definedName>
    <definedName name="미국달러">#REF!</definedName>
    <definedName name="미끄럼방지그림" localSheetId="9">#REF!</definedName>
    <definedName name="미끄럼방지그림">#REF!</definedName>
    <definedName name="미선0804" localSheetId="9">#REF!</definedName>
    <definedName name="미선0804">#REF!</definedName>
    <definedName name="미선1206" localSheetId="9">#REF!</definedName>
    <definedName name="미선1206">#REF!</definedName>
    <definedName name="미수" localSheetId="9">'[1]수량산출(type별)'!#REF!</definedName>
    <definedName name="미수">'[1]수량산출(type별)'!#REF!</definedName>
    <definedName name="미술" localSheetId="9">#REF!</definedName>
    <definedName name="미술">#REF!</definedName>
    <definedName name="미장공" localSheetId="9">#REF!</definedName>
    <definedName name="미장공">#REF!</definedName>
    <definedName name="미치것다" localSheetId="9">#REF!</definedName>
    <definedName name="미치것다">#REF!</definedName>
    <definedName name="믹서" localSheetId="9">#REF!</definedName>
    <definedName name="믹서">#REF!</definedName>
    <definedName name="민리ㅓㅣㅓㅎㅁ" localSheetId="9">#REF!</definedName>
    <definedName name="민리ㅓㅣㅓㅎㅁ">#REF!</definedName>
    <definedName name="ㅂ" localSheetId="9" hidden="1">{#N/A,#N/A,FALSE,"혼합골재"}</definedName>
    <definedName name="ㅂ" localSheetId="14" hidden="1">{#N/A,#N/A,FALSE,"혼합골재"}</definedName>
    <definedName name="ㅂ" hidden="1">{#N/A,#N/A,FALSE,"혼합골재"}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ㅂㄷ">[32]DATE!$E$24:$E$85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 localSheetId="9" hidden="1">{#N/A,#N/A,FALSE,"표지목차"}</definedName>
    <definedName name="ㅂㅂ" localSheetId="14" hidden="1">{#N/A,#N/A,FALSE,"표지목차"}</definedName>
    <definedName name="ㅂㅂ" hidden="1">{#N/A,#N/A,FALSE,"표지목차"}</definedName>
    <definedName name="ㅂㅂㅂ" localSheetId="9">#REF!</definedName>
    <definedName name="ㅂㅂㅂ">#REF!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9">#REF!</definedName>
    <definedName name="ㅂㅂㅂㅂㅂ">#REF!</definedName>
    <definedName name="ㅂㅈ" localSheetId="9">#REF!</definedName>
    <definedName name="ㅂㅈ">#REF!</definedName>
    <definedName name="ㅂㅈㅂㅈ" localSheetId="9">#REF!</definedName>
    <definedName name="ㅂㅈㅂㅈ">#REF!</definedName>
    <definedName name="ㅂㅈㅂㅈㅂㅈ" localSheetId="9">#REF!</definedName>
    <definedName name="ㅂㅈㅂㅈㅂㅈ">#REF!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 localSheetId="9">#REF!</definedName>
    <definedName name="바">#REF!</definedName>
    <definedName name="바_2" localSheetId="9">[134]이토변실!#REF!</definedName>
    <definedName name="바_2">[134]이토변실!#REF!</definedName>
    <definedName name="바_3" localSheetId="9">[134]이토변실!#REF!</definedName>
    <definedName name="바_3">[134]이토변실!#REF!</definedName>
    <definedName name="바_5" localSheetId="9">[134]이토변실!#REF!</definedName>
    <definedName name="바_5">[134]이토변실!#REF!</definedName>
    <definedName name="바_6" localSheetId="9">[134]이토변실!#REF!</definedName>
    <definedName name="바_6">[134]이토변실!#REF!</definedName>
    <definedName name="바_9" localSheetId="9">[134]이토변실!#REF!</definedName>
    <definedName name="바_9">[134]이토변실!#REF!</definedName>
    <definedName name="바닥" localSheetId="9">'[25]토사(PE)'!#REF!</definedName>
    <definedName name="바닥">'[25]토사(PE)'!#REF!</definedName>
    <definedName name="바리" localSheetId="9">#REF!</definedName>
    <definedName name="바리">#REF!</definedName>
    <definedName name="박리제" localSheetId="9">#REF!</definedName>
    <definedName name="박리제">#REF!</definedName>
    <definedName name="박은하" localSheetId="9">Dlog_Show</definedName>
    <definedName name="박은하">Dlog_Show</definedName>
    <definedName name="박태기" localSheetId="9">#REF!</definedName>
    <definedName name="박태기">#REF!</definedName>
    <definedName name="반송1012" localSheetId="9">#REF!</definedName>
    <definedName name="반송1012">#REF!</definedName>
    <definedName name="반송1215" localSheetId="9">#REF!</definedName>
    <definedName name="반송1215">#REF!</definedName>
    <definedName name="반송1518" localSheetId="9">#REF!</definedName>
    <definedName name="반송1518">#REF!</definedName>
    <definedName name="반송1520" localSheetId="9">#REF!</definedName>
    <definedName name="반송1520">#REF!</definedName>
    <definedName name="반송2022" localSheetId="9">#REF!</definedName>
    <definedName name="반송2022">#REF!</definedName>
    <definedName name="반중력산근" localSheetId="9">#REF!</definedName>
    <definedName name="반중력산근">#REF!</definedName>
    <definedName name="반토압도">'[13]DATA 입력란'!$D$34</definedName>
    <definedName name="반토압콘">'[13]DATA 입력란'!$D$29</definedName>
    <definedName name="발전기" localSheetId="9">#REF!</definedName>
    <definedName name="발전기">#REF!</definedName>
    <definedName name="발전기25" localSheetId="9">#REF!</definedName>
    <definedName name="발전기25">#REF!</definedName>
    <definedName name="발전기경비" localSheetId="9">#REF!</definedName>
    <definedName name="발전기경비">#REF!</definedName>
    <definedName name="발전기노무비" localSheetId="9">#REF!</definedName>
    <definedName name="발전기노무비">#REF!</definedName>
    <definedName name="발전기재료비" localSheetId="9">#REF!</definedName>
    <definedName name="발전기재료비">#REF!</definedName>
    <definedName name="발주금액">#N/A</definedName>
    <definedName name="발주처" localSheetId="9">#REF!</definedName>
    <definedName name="발주처">#REF!</definedName>
    <definedName name="밧데리" localSheetId="9">#REF!</definedName>
    <definedName name="밧데리">#REF!</definedName>
    <definedName name="방" localSheetId="9">[77]수량산출!#REF!</definedName>
    <definedName name="방">[77]수량산출!#REF!</definedName>
    <definedName name="방_모" localSheetId="9">[74]수량산출!#REF!</definedName>
    <definedName name="방_모">[74]수량산출!#REF!</definedName>
    <definedName name="방류펌프" localSheetId="9">#REF!</definedName>
    <definedName name="방류펌프">#REF!</definedName>
    <definedName name="방부대형" localSheetId="9">[135]일위대가!#REF!</definedName>
    <definedName name="방부대형">[135]일위대가!#REF!</definedName>
    <definedName name="방송" localSheetId="9">#REF!</definedName>
    <definedName name="방송">#REF!</definedName>
    <definedName name="방수공" localSheetId="9">#REF!</definedName>
    <definedName name="방수공">#REF!</definedName>
    <definedName name="방수시트" localSheetId="9">#REF!</definedName>
    <definedName name="방수시트">#REF!</definedName>
    <definedName name="방수액" localSheetId="9">#REF!</definedName>
    <definedName name="방수액">#REF!</definedName>
    <definedName name="방음벽" localSheetId="9" hidden="1">#REF!</definedName>
    <definedName name="방음벽" localSheetId="14" hidden="1">#REF!</definedName>
    <definedName name="방음벽" hidden="1">#REF!</definedName>
    <definedName name="방음벽2" localSheetId="9">{"Book1","부대-(표지판,데리,가드).xls","부대-(낙,차,중분대).xls"}</definedName>
    <definedName name="방음벽2">{"Book1","부대-(표지판,데리,가드).xls","부대-(낙,차,중분대).xls"}</definedName>
    <definedName name="방음벽4.5" localSheetId="9">{"Book1","부대-(표지판,데리,가드).xls","부대-(낙,차,중분대).xls"}</definedName>
    <definedName name="방음벽4.5">{"Book1","부대-(표지판,데리,가드).xls","부대-(낙,차,중분대).xls"}</definedName>
    <definedName name="방진고무50" localSheetId="9">#REF!</definedName>
    <definedName name="방진고무50">#REF!</definedName>
    <definedName name="방호벽" localSheetId="9">#REF!</definedName>
    <definedName name="방호벽">#REF!</definedName>
    <definedName name="방호벽철근" localSheetId="9">#REF!</definedName>
    <definedName name="방호벽철근">#REF!</definedName>
    <definedName name="방화문" localSheetId="9">#REF!</definedName>
    <definedName name="방화문">#REF!</definedName>
    <definedName name="배관공" localSheetId="9">#REF!</definedName>
    <definedName name="배관공">#REF!</definedName>
    <definedName name="배관공계" localSheetId="9">#REF!</definedName>
    <definedName name="배관공계">#REF!</definedName>
    <definedName name="배관산출서">'[136]#REF'!$D$3:$D$10</definedName>
    <definedName name="배롱나무" localSheetId="9">#REF!</definedName>
    <definedName name="배롱나무">#REF!</definedName>
    <definedName name="배면방수">[78]구체!$AU$198</definedName>
    <definedName name="배선전공" localSheetId="9">#REF!</definedName>
    <definedName name="배선전공">#REF!</definedName>
    <definedName name="배수" localSheetId="9">BlankMacro1</definedName>
    <definedName name="배수">BlankMacro1</definedName>
    <definedName name="배수관공수량집계표" localSheetId="9">#REF!</definedName>
    <definedName name="배수관공수량집계표">#REF!</definedName>
    <definedName name="배수관집계표" localSheetId="9">#REF!</definedName>
    <definedName name="배수관집계표">#REF!</definedName>
    <definedName name="배수구조물공총재" localSheetId="9">#REF!</definedName>
    <definedName name="배수구조물공총재">#REF!</definedName>
    <definedName name="배수구조물토공" localSheetId="9">#REF!</definedName>
    <definedName name="배수구조물토공">#REF!</definedName>
    <definedName name="배수수량집계" localSheetId="9">#REF!</definedName>
    <definedName name="배수수량집계">#REF!</definedName>
    <definedName name="배전공" localSheetId="9">#REF!</definedName>
    <definedName name="배전공">#REF!</definedName>
    <definedName name="배전전공" localSheetId="9">#REF!</definedName>
    <definedName name="배전전공">#REF!</definedName>
    <definedName name="배전활선전공" localSheetId="9">#REF!</definedName>
    <definedName name="배전활선전공">#REF!</definedName>
    <definedName name="배토판19ton">"Picture 11"</definedName>
    <definedName name="배토판32ton">"Picture 10"</definedName>
    <definedName name="백02간재">'[92]기계경비(시간당)'!$H$161</definedName>
    <definedName name="백02간재티스제외">'[92]기계경비(시간당)'!$H$162</definedName>
    <definedName name="백02노무">'[92]기계경비(시간당)'!$H$153</definedName>
    <definedName name="백02노무야간">'[92]기계경비(시간당)'!$H$157</definedName>
    <definedName name="백02손료">'[92]기계경비(시간당)'!$H$149</definedName>
    <definedName name="백04간재">'[92]기계경비(시간당)'!$H$145</definedName>
    <definedName name="백04간재티스제외">'[92]기계경비(시간당)'!$H$146</definedName>
    <definedName name="백04노무">'[92]기계경비(시간당)'!$H$137</definedName>
    <definedName name="백04노무야간">'[92]기계경비(시간당)'!$H$141</definedName>
    <definedName name="백04손료">'[92]기계경비(시간당)'!$H$133</definedName>
    <definedName name="백07간재">'[92]기계경비(시간당)'!$H$129</definedName>
    <definedName name="백07노무">'[92]기계경비(시간당)'!$H$121</definedName>
    <definedName name="백07손료">'[92]기계경비(시간당)'!$H$117</definedName>
    <definedName name="백호우BH07" localSheetId="9">#REF!</definedName>
    <definedName name="백호우BH07">#REF!</definedName>
    <definedName name="백호우작업효율" localSheetId="9">#REF!</definedName>
    <definedName name="백호우작업효율">#REF!</definedName>
    <definedName name="밸브소켓16" localSheetId="9">#REF!</definedName>
    <definedName name="밸브소켓16">#REF!</definedName>
    <definedName name="밸브소켓20" localSheetId="9">#REF!</definedName>
    <definedName name="밸브소켓20">#REF!</definedName>
    <definedName name="밸브소켓25" localSheetId="9">#REF!</definedName>
    <definedName name="밸브소켓25">#REF!</definedName>
    <definedName name="밸브소켓30" localSheetId="9">#REF!</definedName>
    <definedName name="밸브소켓30">#REF!</definedName>
    <definedName name="밸브소켓40" localSheetId="9">#REF!</definedName>
    <definedName name="밸브소켓40">#REF!</definedName>
    <definedName name="밸브소켓50" localSheetId="9">#REF!</definedName>
    <definedName name="밸브소켓50">#REF!</definedName>
    <definedName name="밸브소켓65" localSheetId="9">#REF!</definedName>
    <definedName name="밸브소켓65">#REF!</definedName>
    <definedName name="버림돌출폭" localSheetId="9">#REF!</definedName>
    <definedName name="버림돌출폭">#REF!</definedName>
    <definedName name="버림두께" localSheetId="9">#REF!</definedName>
    <definedName name="버림두께">#REF!</definedName>
    <definedName name="버터400" localSheetId="9">#REF!</definedName>
    <definedName name="버터400">#REF!</definedName>
    <definedName name="버터500" localSheetId="9">#REF!</definedName>
    <definedName name="버터500">#REF!</definedName>
    <definedName name="버터600" localSheetId="9">#REF!</definedName>
    <definedName name="버터600">#REF!</definedName>
    <definedName name="버팀목" localSheetId="9">#REF!</definedName>
    <definedName name="버팀목">#REF!</definedName>
    <definedName name="버팀목EA" localSheetId="9">#REF!</definedName>
    <definedName name="버팀목EA">#REF!</definedName>
    <definedName name="번들1호" localSheetId="9">#REF!</definedName>
    <definedName name="번들1호">#REF!</definedName>
    <definedName name="번들2호" localSheetId="9">#REF!</definedName>
    <definedName name="번들2호">#REF!</definedName>
    <definedName name="번들3호" localSheetId="9">#REF!</definedName>
    <definedName name="번들3호">#REF!</definedName>
    <definedName name="번호" localSheetId="9">#REF!</definedName>
    <definedName name="번호">#REF!</definedName>
    <definedName name="벌개_제근공___㎡_당" localSheetId="9">#REF!</definedName>
    <definedName name="벌개_제근공___㎡_당">#REF!</definedName>
    <definedName name="벌목부" localSheetId="9">#REF!</definedName>
    <definedName name="벌목부">#REF!</definedName>
    <definedName name="범용기본" localSheetId="9">#REF!</definedName>
    <definedName name="범용기본">#REF!</definedName>
    <definedName name="범용도로" localSheetId="9">#REF!</definedName>
    <definedName name="범용도로">#REF!</definedName>
    <definedName name="범용도입" localSheetId="9">#REF!</definedName>
    <definedName name="범용도입">#REF!</definedName>
    <definedName name="범용도입비" localSheetId="9">#REF!</definedName>
    <definedName name="범용도입비">#REF!</definedName>
    <definedName name="범용상수" localSheetId="9">#REF!</definedName>
    <definedName name="범용상수">#REF!</definedName>
    <definedName name="범용스텝당인건비" localSheetId="9">#REF!</definedName>
    <definedName name="범용스텝당인건비">#REF!</definedName>
    <definedName name="범용추가" localSheetId="9">#REF!</definedName>
    <definedName name="범용추가">#REF!</definedName>
    <definedName name="범용커스터마이징" localSheetId="9">BlankMacro1</definedName>
    <definedName name="범용커스터마이징">BlankMacro1</definedName>
    <definedName name="범용하수" localSheetId="9">#REF!</definedName>
    <definedName name="범용하수">#REF!</definedName>
    <definedName name="법면보호옹벽설치" localSheetId="9">'[137]3.하중산정4.지지력'!#REF!</definedName>
    <definedName name="법면보호옹벽설치">'[137]3.하중산정4.지지력'!#REF!</definedName>
    <definedName name="벽_16" localSheetId="9">#REF!</definedName>
    <definedName name="벽_16">#REF!</definedName>
    <definedName name="벽_2" localSheetId="9">#REF!</definedName>
    <definedName name="벽_2">#REF!</definedName>
    <definedName name="벽_3" localSheetId="9">#REF!</definedName>
    <definedName name="벽_3">#REF!</definedName>
    <definedName name="벽_5" localSheetId="9">#REF!</definedName>
    <definedName name="벽_5">#REF!</definedName>
    <definedName name="벽_6" localSheetId="9">#REF!</definedName>
    <definedName name="벽_6">#REF!</definedName>
    <definedName name="벽_9" localSheetId="9">#REF!</definedName>
    <definedName name="벽_9">#REF!</definedName>
    <definedName name="벽돌" localSheetId="9">#REF!</definedName>
    <definedName name="벽돌">#REF!</definedName>
    <definedName name="벽돌_블럭_제작공" localSheetId="9">#REF!</definedName>
    <definedName name="벽돌_블럭_제작공">#REF!</definedName>
    <definedName name="벽돌제작공" localSheetId="9">#REF!</definedName>
    <definedName name="벽돌제작공">#REF!</definedName>
    <definedName name="벽두께" localSheetId="9">#REF!</definedName>
    <definedName name="벽두께">#REF!</definedName>
    <definedName name="벽체" hidden="1">{#N/A,#N/A,FALSE,"혼합골재"}</definedName>
    <definedName name="벽체1" localSheetId="9">#REF!</definedName>
    <definedName name="벽체1">#REF!</definedName>
    <definedName name="벽체높이" localSheetId="9">#REF!</definedName>
    <definedName name="벽체높이">#REF!</definedName>
    <definedName name="벽체폭" localSheetId="9">#REF!</definedName>
    <definedName name="벽체폭">#REF!</definedName>
    <definedName name="변간접노무비" localSheetId="9">#REF!</definedName>
    <definedName name="변간접노무비">#REF!</definedName>
    <definedName name="변경개요1" localSheetId="9">#REF!</definedName>
    <definedName name="변경개요1">#REF!</definedName>
    <definedName name="변경개요2" localSheetId="9">#REF!</definedName>
    <definedName name="변경개요2">#REF!</definedName>
    <definedName name="변경개요3" localSheetId="9">#REF!</definedName>
    <definedName name="변경개요3">#REF!</definedName>
    <definedName name="변경개요4" localSheetId="9">#REF!</definedName>
    <definedName name="변경개요4">#REF!</definedName>
    <definedName name="변경공사원가" localSheetId="9">#REF!</definedName>
    <definedName name="변경공사원가">#REF!</definedName>
    <definedName name="변경내역" localSheetId="9" hidden="1">{#N/A,#N/A,FALSE,"3가";#N/A,#N/A,FALSE,"3나";#N/A,#N/A,FALSE,"3다"}</definedName>
    <definedName name="변경내역" hidden="1">{#N/A,#N/A,FALSE,"3가";#N/A,#N/A,FALSE,"3나";#N/A,#N/A,FALSE,"3다"}</definedName>
    <definedName name="변경비" localSheetId="9">#REF!</definedName>
    <definedName name="변경비">#REF!</definedName>
    <definedName name="변고용보험료" localSheetId="9">#REF!</definedName>
    <definedName name="변고용보험료">#REF!</definedName>
    <definedName name="변공급가액" localSheetId="9">#REF!</definedName>
    <definedName name="변공급가액">#REF!</definedName>
    <definedName name="변공사개요1" localSheetId="9">#REF!</definedName>
    <definedName name="변공사개요1">#REF!</definedName>
    <definedName name="변공사개요2" localSheetId="9">#REF!</definedName>
    <definedName name="변공사개요2">#REF!</definedName>
    <definedName name="변공사개요3" localSheetId="9">#REF!</definedName>
    <definedName name="변공사개요3">#REF!</definedName>
    <definedName name="변공사개요4" localSheetId="9">#REF!</definedName>
    <definedName name="변공사개요4">#REF!</definedName>
    <definedName name="변관급자재대" localSheetId="9">#REF!</definedName>
    <definedName name="변관급자재대">#REF!</definedName>
    <definedName name="변기타경비" localSheetId="9">#REF!</definedName>
    <definedName name="변기타경비">#REF!</definedName>
    <definedName name="변노무비" localSheetId="9">#REF!</definedName>
    <definedName name="변노무비">#REF!</definedName>
    <definedName name="변도급액" localSheetId="9">#REF!</definedName>
    <definedName name="변도급액">#REF!</definedName>
    <definedName name="변보상비" localSheetId="9">#REF!</definedName>
    <definedName name="변보상비">#REF!</definedName>
    <definedName name="변부가가치세" localSheetId="9">#REF!</definedName>
    <definedName name="변부가가치세">#REF!</definedName>
    <definedName name="변산재보험료" localSheetId="9">#REF!</definedName>
    <definedName name="변산재보험료">#REF!</definedName>
    <definedName name="변수수료" localSheetId="9">#REF!</definedName>
    <definedName name="변수수료">#REF!</definedName>
    <definedName name="변순공사원가" localSheetId="9">#REF!</definedName>
    <definedName name="변순공사원가">#REF!</definedName>
    <definedName name="변안전관리비" localSheetId="9">#REF!</definedName>
    <definedName name="변안전관리비">#REF!</definedName>
    <definedName name="변이윤" localSheetId="9">#REF!</definedName>
    <definedName name="변이윤">#REF!</definedName>
    <definedName name="변일반관리비" localSheetId="9">#REF!</definedName>
    <definedName name="변일반관리비">#REF!</definedName>
    <definedName name="변재료비" localSheetId="9">#REF!</definedName>
    <definedName name="변재료비">#REF!</definedName>
    <definedName name="변전전공" localSheetId="9">#REF!</definedName>
    <definedName name="변전전공">#REF!</definedName>
    <definedName name="변제간접노무비" localSheetId="9">#REF!</definedName>
    <definedName name="변제간접노무비">#REF!</definedName>
    <definedName name="변제공급가액" localSheetId="9">#REF!</definedName>
    <definedName name="변제공급가액">#REF!</definedName>
    <definedName name="변제기타경비" localSheetId="9">#REF!</definedName>
    <definedName name="변제기타경비">#REF!</definedName>
    <definedName name="변제도급액" localSheetId="9">#REF!</definedName>
    <definedName name="변제도급액">#REF!</definedName>
    <definedName name="변제부가가치세" localSheetId="9">#REF!</definedName>
    <definedName name="변제부가가치세">#REF!</definedName>
    <definedName name="변제산재보험료" localSheetId="9">#REF!</definedName>
    <definedName name="변제산재보험료">#REF!</definedName>
    <definedName name="변제순공사원가" localSheetId="9">#REF!</definedName>
    <definedName name="변제순공사원가">#REF!</definedName>
    <definedName name="변제안전관리비" localSheetId="9">#REF!</definedName>
    <definedName name="변제안전관리비">#REF!</definedName>
    <definedName name="변제이윤" localSheetId="9">#REF!</definedName>
    <definedName name="변제이윤">#REF!</definedName>
    <definedName name="변제일반관리비" localSheetId="9">#REF!</definedName>
    <definedName name="변제일반관리비">#REF!</definedName>
    <definedName name="변폐기물처리비" localSheetId="9">#REF!</definedName>
    <definedName name="변폐기물처리비">#REF!</definedName>
    <definedName name="별첨.3" localSheetId="9">BlankMacro1</definedName>
    <definedName name="별첨.3">BlankMacro1</definedName>
    <definedName name="별첨.3유관기관시스템개발내역\" localSheetId="9">BlankMacro1</definedName>
    <definedName name="별첨.3유관기관시스템개발내역\">BlankMacro1</definedName>
    <definedName name="병암보상">[73]병암제!$E$15</definedName>
    <definedName name="병암시설">[73]병암제!$E$10</definedName>
    <definedName name="병암요보상">[73]병암제!$M$15</definedName>
    <definedName name="병암요시설">[73]병암제!$M$10</definedName>
    <definedName name="병암축제">[73]병암제!$D$11</definedName>
    <definedName name="병영금보상">[73]병영제!$K$15</definedName>
    <definedName name="병영보상">[73]병영제!$E$15</definedName>
    <definedName name="병영시설">[73]병영제!$E$10</definedName>
    <definedName name="병영요보상">[73]병영제!$M$15</definedName>
    <definedName name="병영요시설">[73]병영제!$M$10</definedName>
    <definedName name="병영요축제">[73]병영제!$L$11</definedName>
    <definedName name="병영축제">[73]병영제!$D$11</definedName>
    <definedName name="보" localSheetId="9" hidden="1">{#N/A,#N/A,FALSE,"3가";#N/A,#N/A,FALSE,"3나";#N/A,#N/A,FALSE,"3다"}</definedName>
    <definedName name="보" hidden="1">{#N/A,#N/A,FALSE,"3가";#N/A,#N/A,FALSE,"3나";#N/A,#N/A,FALSE,"3다"}</definedName>
    <definedName name="보_링_공" localSheetId="9">#REF!</definedName>
    <definedName name="보_링_공">#REF!</definedName>
    <definedName name="보고서인쇄비" localSheetId="9">[89]직접인건비!#REF!</definedName>
    <definedName name="보고서인쇄비">[89]직접인건비!#REF!</definedName>
    <definedName name="보도경계블럭수량" localSheetId="9">#REF!</definedName>
    <definedName name="보도경계블럭수량">#REF!</definedName>
    <definedName name="보도폐기물" localSheetId="9">#REF!</definedName>
    <definedName name="보도폐기물">#REF!</definedName>
    <definedName name="보링" localSheetId="9">#REF!</definedName>
    <definedName name="보링">#REF!</definedName>
    <definedName name="보링공" localSheetId="9">#REF!</definedName>
    <definedName name="보링공">#REF!</definedName>
    <definedName name="보링공_지질조사" localSheetId="9">#REF!</definedName>
    <definedName name="보링공_지질조사">#REF!</definedName>
    <definedName name="보링기" localSheetId="9">#REF!</definedName>
    <definedName name="보링기">#REF!</definedName>
    <definedName name="보상비" localSheetId="9">#REF!</definedName>
    <definedName name="보상비">#REF!</definedName>
    <definedName name="보상비수" localSheetId="9">#REF!</definedName>
    <definedName name="보상비수">#REF!</definedName>
    <definedName name="보상비평" localSheetId="9">#REF!</definedName>
    <definedName name="보상비평">#REF!</definedName>
    <definedName name="보안공" localSheetId="9">#REF!</definedName>
    <definedName name="보안공">#REF!</definedName>
    <definedName name="보오링공" localSheetId="9">#REF!</definedName>
    <definedName name="보오링공">#REF!</definedName>
    <definedName name="보오링기계1" localSheetId="9">#REF!</definedName>
    <definedName name="보오링기계1">#REF!</definedName>
    <definedName name="보오링기계2" localSheetId="9">#REF!</definedName>
    <definedName name="보오링기계2">#REF!</definedName>
    <definedName name="보온공" localSheetId="9">#REF!</definedName>
    <definedName name="보온공">#REF!</definedName>
    <definedName name="보온공계" localSheetId="9">#REF!</definedName>
    <definedName name="보온공계">#REF!</definedName>
    <definedName name="보완자료복사" localSheetId="9">#REF!</definedName>
    <definedName name="보완자료복사">#REF!</definedName>
    <definedName name="보인" localSheetId="9">#REF!</definedName>
    <definedName name="보인">#REF!</definedName>
    <definedName name="보일러" localSheetId="9">BlankMacro1</definedName>
    <definedName name="보일러">BlankMacro1</definedName>
    <definedName name="보일러공" localSheetId="9">#REF!</definedName>
    <definedName name="보일러공">#REF!</definedName>
    <definedName name="보전계수2" localSheetId="9">#REF!</definedName>
    <definedName name="보전계수2">#REF!</definedName>
    <definedName name="보정계수1" localSheetId="9">#REF!</definedName>
    <definedName name="보정계수1">#REF!</definedName>
    <definedName name="보정계수2" localSheetId="9">#REF!</definedName>
    <definedName name="보정계수2">#REF!</definedName>
    <definedName name="보정계수3" localSheetId="9">#REF!</definedName>
    <definedName name="보정계수3">#REF!</definedName>
    <definedName name="보정계수4" localSheetId="9">#REF!</definedName>
    <definedName name="보정계수4">#REF!</definedName>
    <definedName name="보정계수5" localSheetId="9">#REF!</definedName>
    <definedName name="보정계수5">#REF!</definedName>
    <definedName name="보조" localSheetId="9">#REF!</definedName>
    <definedName name="보조">#REF!</definedName>
    <definedName name="보조기층" localSheetId="9">#REF!</definedName>
    <definedName name="보조기층">#REF!</definedName>
    <definedName name="보조기층두께">0.2</definedName>
    <definedName name="보조기층부설" localSheetId="9">#REF!</definedName>
    <definedName name="보조기층부설">#REF!</definedName>
    <definedName name="보조연" localSheetId="9">#REF!</definedName>
    <definedName name="보조연">#REF!</definedName>
    <definedName name="보조원" localSheetId="9">#REF!</definedName>
    <definedName name="보조원">#REF!</definedName>
    <definedName name="보지" localSheetId="9">#REF!</definedName>
    <definedName name="보지">#REF!</definedName>
    <definedName name="보차도경계블럭수량" localSheetId="9">#REF!</definedName>
    <definedName name="보차도경계블럭수량">#REF!</definedName>
    <definedName name="보차도경계석205_250" localSheetId="9">#REF!</definedName>
    <definedName name="보차도경계석205_250">#REF!</definedName>
    <definedName name="보차도경계석210_300" localSheetId="9">#REF!</definedName>
    <definedName name="보차도경계석210_300">#REF!</definedName>
    <definedName name="보차도브럭회색6" localSheetId="9">#REF!</definedName>
    <definedName name="보차도브럭회색6">#REF!</definedName>
    <definedName name="보차도브럭회색8" localSheetId="9">#REF!</definedName>
    <definedName name="보차도브럭회색8">#REF!</definedName>
    <definedName name="보차도브럭흙갈색6" localSheetId="9">#REF!</definedName>
    <definedName name="보차도브럭흙갈색6">#REF!</definedName>
    <definedName name="보차도브럭흙갈색8" localSheetId="9">#REF!</definedName>
    <definedName name="보차도브럭흙갈색8">#REF!</definedName>
    <definedName name="보충" localSheetId="9">#REF!</definedName>
    <definedName name="보충">#REF!</definedName>
    <definedName name="보통마감" localSheetId="9">#REF!</definedName>
    <definedName name="보통마감">#REF!</definedName>
    <definedName name="보통선원" localSheetId="9">#REF!</definedName>
    <definedName name="보통선원">#REF!</definedName>
    <definedName name="보통인력" localSheetId="9">#REF!</definedName>
    <definedName name="보통인력">#REF!</definedName>
    <definedName name="보통인부" localSheetId="9">#REF!</definedName>
    <definedName name="보통인부">#REF!</definedName>
    <definedName name="보통인부B10" localSheetId="9">#REF!</definedName>
    <definedName name="보통인부B10">#REF!</definedName>
    <definedName name="보통인부B4이하" localSheetId="9">#REF!</definedName>
    <definedName name="보통인부B4이하">#REF!</definedName>
    <definedName name="보통인부B5" localSheetId="9">#REF!</definedName>
    <definedName name="보통인부B5">#REF!</definedName>
    <definedName name="보통인부B6" localSheetId="9">#REF!</definedName>
    <definedName name="보통인부B6">#REF!</definedName>
    <definedName name="보통인부B8" localSheetId="9">#REF!</definedName>
    <definedName name="보통인부B8">#REF!</definedName>
    <definedName name="보통인부R10" localSheetId="9">#REF!</definedName>
    <definedName name="보통인부R10">#REF!</definedName>
    <definedName name="보통인부R12" localSheetId="9">#REF!</definedName>
    <definedName name="보통인부R12">#REF!</definedName>
    <definedName name="보통인부R15" localSheetId="9">#REF!</definedName>
    <definedName name="보통인부R15">#REF!</definedName>
    <definedName name="보통인부R4이하" localSheetId="9">#REF!</definedName>
    <definedName name="보통인부R4이하">#REF!</definedName>
    <definedName name="보통인부R5" localSheetId="9">#REF!</definedName>
    <definedName name="보통인부R5">#REF!</definedName>
    <definedName name="보통인부R6" localSheetId="9">#REF!</definedName>
    <definedName name="보통인부R6">#REF!</definedName>
    <definedName name="보통인부R7" localSheetId="9">#REF!</definedName>
    <definedName name="보통인부R7">#REF!</definedName>
    <definedName name="보통인부R8" localSheetId="9">#REF!</definedName>
    <definedName name="보통인부R8">#REF!</definedName>
    <definedName name="보통인부계" localSheetId="9">#REF!</definedName>
    <definedName name="보통인부계">#REF!</definedName>
    <definedName name="보통인부노" localSheetId="9">[23]Sheet6!#REF!</definedName>
    <definedName name="보통인부노">[23]Sheet6!#REF!</definedName>
    <definedName name="보할" localSheetId="9">#REF!</definedName>
    <definedName name="보할">#REF!</definedName>
    <definedName name="보험료" localSheetId="9">#REF!</definedName>
    <definedName name="보험료">#REF!</definedName>
    <definedName name="복리" localSheetId="9">#REF!</definedName>
    <definedName name="복리">#REF!</definedName>
    <definedName name="복리후생비" localSheetId="9">#REF!</definedName>
    <definedName name="복리후생비">#REF!</definedName>
    <definedName name="복부간격" localSheetId="9">#REF!</definedName>
    <definedName name="복부간격">#REF!</definedName>
    <definedName name="복사" localSheetId="9">#REF!</definedName>
    <definedName name="복사">#REF!</definedName>
    <definedName name="복사1줄" localSheetId="9">#REF!</definedName>
    <definedName name="복사1줄">#REF!</definedName>
    <definedName name="복사2줄" localSheetId="9">#REF!</definedName>
    <definedName name="복사2줄">#REF!</definedName>
    <definedName name="복사3줄" localSheetId="9">#REF!</definedName>
    <definedName name="복사3줄">#REF!</definedName>
    <definedName name="本社合計_本社集計_List" localSheetId="9">#REF!</definedName>
    <definedName name="本社合計_本社集計_List">#REF!</definedName>
    <definedName name="본선연장" localSheetId="9">#REF!</definedName>
    <definedName name="본선연장">#REF!</definedName>
    <definedName name="본선포장" localSheetId="9">#REF!</definedName>
    <definedName name="본선포장">#REF!</definedName>
    <definedName name="볼트" localSheetId="9">#REF!</definedName>
    <definedName name="볼트">#REF!</definedName>
    <definedName name="봉냉금보상">[73]봉냉제!$K$15</definedName>
    <definedName name="봉냉금시설">[73]봉냉제!$K$10</definedName>
    <definedName name="봉냉금축제">[73]봉냉제!$J$11</definedName>
    <definedName name="봉냉기보상">[73]봉냉제!$I$15</definedName>
    <definedName name="봉냉보상">[73]봉냉제!$E$15</definedName>
    <definedName name="봉냉시설">[73]봉냉제!$E$10</definedName>
    <definedName name="봉냉요보상">[73]봉냉제!$M$15</definedName>
    <definedName name="봉냉요시설">[73]봉냉제!$M$10</definedName>
    <definedName name="봉냉요축제">[73]봉냉제!$L$11</definedName>
    <definedName name="봉냉축제">[73]봉냉제!$D$11</definedName>
    <definedName name="봉화교" hidden="1">{#N/A,#N/A,FALSE,"단면 제원"}</definedName>
    <definedName name="봉화육교" hidden="1">{#N/A,#N/A,FALSE,"단면 제원"}</definedName>
    <definedName name="부" localSheetId="9">BlankMacro1</definedName>
    <definedName name="부">BlankMacro1</definedName>
    <definedName name="부가11" localSheetId="9">#REF!</definedName>
    <definedName name="부가11">#REF!</definedName>
    <definedName name="부가가치세" localSheetId="9">#REF!</definedName>
    <definedName name="부가가치세">#REF!</definedName>
    <definedName name="부가가치세요율" localSheetId="9">#REF!</definedName>
    <definedName name="부가가치세요율">#REF!</definedName>
    <definedName name="부가가치세요율_변경" localSheetId="9">#REF!</definedName>
    <definedName name="부가가치세요율_변경">#REF!</definedName>
    <definedName name="부가세" localSheetId="9">#REF!</definedName>
    <definedName name="부가세">#REF!</definedName>
    <definedName name="부대" localSheetId="9">#REF!</definedName>
    <definedName name="부대">#REF!</definedName>
    <definedName name="부대공경비" localSheetId="9">#REF!</definedName>
    <definedName name="부대공경비">#REF!</definedName>
    <definedName name="부대공노무비" localSheetId="9">#REF!</definedName>
    <definedName name="부대공노무비">#REF!</definedName>
    <definedName name="부대공재료비" localSheetId="9">#REF!</definedName>
    <definedName name="부대공재료비">#REF!</definedName>
    <definedName name="부대공총계" localSheetId="9">#REF!</definedName>
    <definedName name="부대공총계">#REF!</definedName>
    <definedName name="부대내역비교" localSheetId="9">#REF!</definedName>
    <definedName name="부대내역비교">#REF!</definedName>
    <definedName name="부대당초" localSheetId="9">#REF!</definedName>
    <definedName name="부대당초">#REF!</definedName>
    <definedName name="부대변경" localSheetId="9">#REF!</definedName>
    <definedName name="부대변경">#REF!</definedName>
    <definedName name="부대사항" localSheetId="9">#REF!</definedName>
    <definedName name="부대사항">#REF!</definedName>
    <definedName name="부대원본" localSheetId="9" hidden="1">{#N/A,#N/A,FALSE,"토공2"}</definedName>
    <definedName name="부대원본" localSheetId="14" hidden="1">{#N/A,#N/A,FALSE,"토공2"}</definedName>
    <definedName name="부대원본" hidden="1">{#N/A,#N/A,FALSE,"토공2"}</definedName>
    <definedName name="부대일위대가" localSheetId="9">#REF!</definedName>
    <definedName name="부대일위대가">#REF!</definedName>
    <definedName name="부대입찰잡비" localSheetId="9">Dlog_Show</definedName>
    <definedName name="부대입찰잡비">Dlog_Show</definedName>
    <definedName name="부대집" localSheetId="9">BlankMacro1</definedName>
    <definedName name="부대집">BlankMacro1</definedName>
    <definedName name="부대토목" localSheetId="9">#REF!</definedName>
    <definedName name="부대토목">#REF!</definedName>
    <definedName name="부산2" localSheetId="9">#REF!</definedName>
    <definedName name="부산2">#REF!</definedName>
    <definedName name="부설비" localSheetId="9">#REF!</definedName>
    <definedName name="부설비">#REF!</definedName>
    <definedName name="부숙톱밥" localSheetId="9">#REF!</definedName>
    <definedName name="부숙톱밥">#REF!</definedName>
    <definedName name="부지매입비" localSheetId="9">[138]공비대비!#REF!</definedName>
    <definedName name="부지매입비">[138]공비대비!#REF!</definedName>
    <definedName name="부토" localSheetId="9">Dlog_Show</definedName>
    <definedName name="부토">Dlog_Show</definedName>
    <definedName name="부하_부하명" localSheetId="9">#REF!</definedName>
    <definedName name="부하_부하명">#REF!</definedName>
    <definedName name="분리">'[139]빗물받이(910-510-410)'!$P$4</definedName>
    <definedName name="분전반" localSheetId="9">BlankMacro1</definedName>
    <definedName name="분전반">BlankMacro1</definedName>
    <definedName name="불도저삽날용량" localSheetId="9">#REF!</definedName>
    <definedName name="불도저삽날용량">#REF!</definedName>
    <definedName name="불도저속도조건_매립지전용불도저" localSheetId="9">#REF!</definedName>
    <definedName name="불도저속도조건_매립지전용불도저">#REF!</definedName>
    <definedName name="불도저속도조건_무한궤도" localSheetId="9">#REF!</definedName>
    <definedName name="불도저속도조건_무한궤도">#REF!</definedName>
    <definedName name="불도저속도조건_타이어" localSheetId="9">#REF!</definedName>
    <definedName name="불도저속도조건_타이어">#REF!</definedName>
    <definedName name="불도저작업속도" localSheetId="9">#REF!</definedName>
    <definedName name="불도저작업속도">#REF!</definedName>
    <definedName name="불도저작업효율" localSheetId="9">#REF!</definedName>
    <definedName name="불도저작업효율">#REF!</definedName>
    <definedName name="불도져무한궤도12톤" localSheetId="9">#REF!</definedName>
    <definedName name="불도져무한궤도12톤">#REF!</definedName>
    <definedName name="불도져무한궤도7톤" localSheetId="9">#REF!</definedName>
    <definedName name="불도져무한궤도7톤">#REF!</definedName>
    <definedName name="브02간재구조물">'[92]기계경비(시간당)'!$H$112</definedName>
    <definedName name="브02노무">'[92]기계경비(시간당)'!$H$110</definedName>
    <definedName name="브02노무야간">'[92]기계경비(시간당)'!$H$111</definedName>
    <definedName name="브02손료">'[92]기계경비(시간당)'!$H$109</definedName>
    <definedName name="브04간재구조물">'[92]기계경비(시간당)'!$H$105</definedName>
    <definedName name="브04노무">'[92]기계경비(시간당)'!$H$103</definedName>
    <definedName name="브04노무야간">'[92]기계경비(시간당)'!$H$104</definedName>
    <definedName name="브04손료">'[92]기계경비(시간당)'!$H$102</definedName>
    <definedName name="브라켓1" localSheetId="9">#REF!</definedName>
    <definedName name="브라켓1">#REF!</definedName>
    <definedName name="브라켓2" localSheetId="9">#REF!</definedName>
    <definedName name="브라켓2">#REF!</definedName>
    <definedName name="브라켓길이1" localSheetId="9">#REF!</definedName>
    <definedName name="브라켓길이1">#REF!</definedName>
    <definedName name="브라켓길이2" localSheetId="9">#REF!</definedName>
    <definedName name="브라켓길이2">#REF!</definedName>
    <definedName name="브라켓높이1" localSheetId="9">#REF!</definedName>
    <definedName name="브라켓높이1">#REF!</definedName>
    <definedName name="브라켓높이2" localSheetId="9">#REF!</definedName>
    <definedName name="브라켓높이2">#REF!</definedName>
    <definedName name="브라켓폭" localSheetId="9">#REF!</definedName>
    <definedName name="브라켓폭">#REF!</definedName>
    <definedName name="브레이드">'[92]기계경비(시간당)'!$D$28</definedName>
    <definedName name="브이c" localSheetId="9">#REF!</definedName>
    <definedName name="브이c">#REF!</definedName>
    <definedName name="블레이드" localSheetId="9">#REF!</definedName>
    <definedName name="블레이드">#REF!</definedName>
    <definedName name="블록H" localSheetId="9">#REF!</definedName>
    <definedName name="블록H">#REF!</definedName>
    <definedName name="블록V" localSheetId="9">#REF!</definedName>
    <definedName name="블록V">#REF!</definedName>
    <definedName name="비" localSheetId="9">[77]수량산출!#REF!</definedName>
    <definedName name="비">[77]수량산출!#REF!</definedName>
    <definedName name="비___목" localSheetId="9">#REF!</definedName>
    <definedName name="비___목">#REF!</definedName>
    <definedName name="비_계_공" localSheetId="9">#REF!</definedName>
    <definedName name="비_계_공">#REF!</definedName>
    <definedName name="비계" localSheetId="9">#REF!</definedName>
    <definedName name="비계">#REF!</definedName>
    <definedName name="비계공" localSheetId="9">#REF!</definedName>
    <definedName name="비계공">#REF!</definedName>
    <definedName name="비계량">[78]구체!$AU$114</definedName>
    <definedName name="비계목" localSheetId="9">#REF!</definedName>
    <definedName name="비계목">#REF!</definedName>
    <definedName name="비고" localSheetId="9">#REF!</definedName>
    <definedName name="비고">#REF!</definedName>
    <definedName name="비목1" localSheetId="9">#REF!</definedName>
    <definedName name="비목1">#REF!</definedName>
    <definedName name="비목2" localSheetId="9">#REF!</definedName>
    <definedName name="비목2">#REF!</definedName>
    <definedName name="비목3" localSheetId="9">#REF!</definedName>
    <definedName name="비목3">#REF!</definedName>
    <definedName name="비목4" localSheetId="9">#REF!</definedName>
    <definedName name="비목4">#REF!</definedName>
    <definedName name="비비추" localSheetId="9">#REF!</definedName>
    <definedName name="비비추">#REF!</definedName>
    <definedName name="비율" localSheetId="9">#REF!</definedName>
    <definedName name="비율">#REF!</definedName>
    <definedName name="비파괴총괄" localSheetId="9">#REF!</definedName>
    <definedName name="비파괴총괄">#REF!</definedName>
    <definedName name="빔간격" localSheetId="9">#REF!</definedName>
    <definedName name="빔간격">#REF!</definedName>
    <definedName name="빔높이" localSheetId="9">#REF!</definedName>
    <definedName name="빔높이">#REF!</definedName>
    <definedName name="빕" localSheetId="9">BlankMacro1</definedName>
    <definedName name="빕">BlankMacro1</definedName>
    <definedName name="빗물받이1" localSheetId="9">#REF!</definedName>
    <definedName name="빗물받이1">#REF!</definedName>
    <definedName name="빗물받이2" localSheetId="9">#REF!</definedName>
    <definedName name="빗물받이2">#REF!</definedName>
    <definedName name="빗물받이연터" localSheetId="9">#REF!</definedName>
    <definedName name="빗물받이연터">#REF!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localSheetId="9">BlankMacro1</definedName>
    <definedName name="ㅅ">BlankMacro1</definedName>
    <definedName name="ㅅ1" localSheetId="9">#REF!</definedName>
    <definedName name="ㅅ1">#REF!</definedName>
    <definedName name="ㅅ2" localSheetId="9">#REF!</definedName>
    <definedName name="ㅅ2">#REF!</definedName>
    <definedName name="ㅅ3" localSheetId="9">#REF!</definedName>
    <definedName name="ㅅ3">#REF!</definedName>
    <definedName name="ㅅ4" localSheetId="9">#REF!</definedName>
    <definedName name="ㅅ4">#REF!</definedName>
    <definedName name="ㅅㄱ교" localSheetId="9">#REF!</definedName>
    <definedName name="ㅅㄱ교">#REF!</definedName>
    <definedName name="ㅅㄱㄷ" localSheetId="9">#REF!</definedName>
    <definedName name="ㅅㄱㄷ">#REF!</definedName>
    <definedName name="ㅅㅅ" localSheetId="9">#REF!</definedName>
    <definedName name="ㅅㅅ">#REF!</definedName>
    <definedName name="ㅅㅅㅅ" localSheetId="9" hidden="1">{#N/A,#N/A,FALSE,"2~8번"}</definedName>
    <definedName name="ㅅㅅㅅ" localSheetId="14" hidden="1">{#N/A,#N/A,FALSE,"2~8번"}</definedName>
    <definedName name="ㅅㅅㅅ" hidden="1">{#N/A,#N/A,FALSE,"2~8번"}</definedName>
    <definedName name="ㅅㅅㅅㅅ" localSheetId="9">#REF!</definedName>
    <definedName name="ㅅㅅㅅㅅ">#REF!</definedName>
    <definedName name="ㅅㅅㅅㅅㅅ" localSheetId="9" hidden="1">{#N/A,#N/A,FALSE,"골재소요량";#N/A,#N/A,FALSE,"골재소요량"}</definedName>
    <definedName name="ㅅㅅㅅㅅㅅ" localSheetId="14" hidden="1">{#N/A,#N/A,FALSE,"골재소요량";#N/A,#N/A,FALSE,"골재소요량"}</definedName>
    <definedName name="ㅅㅅㅅㅅㅅ" hidden="1">{#N/A,#N/A,FALSE,"골재소요량";#N/A,#N/A,FALSE,"골재소요량"}</definedName>
    <definedName name="사" localSheetId="9">#REF!</definedName>
    <definedName name="사">#REF!</definedName>
    <definedName name="사1" localSheetId="9">'[140]콘_재료분리(1)'!#REF!</definedName>
    <definedName name="사1">'[140]콘_재료분리(1)'!#REF!</definedName>
    <definedName name="사22" localSheetId="9">'[140]콘_재료분리(1)'!#REF!</definedName>
    <definedName name="사22">'[140]콘_재료분리(1)'!#REF!</definedName>
    <definedName name="사각" localSheetId="9">#REF!</definedName>
    <definedName name="사각">#REF!</definedName>
    <definedName name="사급" localSheetId="9">#REF!</definedName>
    <definedName name="사급">#REF!</definedName>
    <definedName name="사급_자재대" localSheetId="9">#REF!</definedName>
    <definedName name="사급_자재대">#REF!</definedName>
    <definedName name="사급1">[95]건축!$F$29</definedName>
    <definedName name="사급2">[95]건축!$F$30</definedName>
    <definedName name="사급경비" localSheetId="9">#REF!</definedName>
    <definedName name="사급경비">#REF!</definedName>
    <definedName name="사급내역" localSheetId="9">'[141]1'!#REF!</definedName>
    <definedName name="사급내역">'[141]1'!#REF!</definedName>
    <definedName name="사급자재" localSheetId="9">#REF!</definedName>
    <definedName name="사급자재">#REF!</definedName>
    <definedName name="사급자재대" localSheetId="9">#REF!</definedName>
    <definedName name="사급자재대">#REF!</definedName>
    <definedName name="사급자재비" localSheetId="9">#REF!</definedName>
    <definedName name="사급자재비">#REF!</definedName>
    <definedName name="사급자재비총액1">[95]사급자재비!$F$39</definedName>
    <definedName name="사급자재비총액2">[95]사급자재비!$F$40</definedName>
    <definedName name="사급총계" localSheetId="9">#REF!</definedName>
    <definedName name="사급총계">#REF!</definedName>
    <definedName name="사무소" localSheetId="9">#REF!</definedName>
    <definedName name="사무소">#REF!</definedName>
    <definedName name="사상금보상">[73]사천상류!$K$15</definedName>
    <definedName name="사상금시설">[73]사천상류!$K$10</definedName>
    <definedName name="사상금축제">[73]사천상류!$J$11</definedName>
    <definedName name="사상기보상">[73]사천상류!$I$15</definedName>
    <definedName name="사상기시설">[73]사천상류!$I$10</definedName>
    <definedName name="사상기축제">[73]사천상류!$H$11</definedName>
    <definedName name="사상보상">[73]사천상류!$E$15</definedName>
    <definedName name="사상시설">[73]사천상류!$E$10</definedName>
    <definedName name="사상요보상">[73]사천상류!$M$15</definedName>
    <definedName name="사상요시설">[73]사천상류!$M$10</definedName>
    <definedName name="사상요축제">[73]사천상류!$L$11</definedName>
    <definedName name="사상축제">[73]사천상류!$D$11</definedName>
    <definedName name="사석채움면적산출" hidden="1">{#N/A,#N/A,FALSE,"2~8번"}</definedName>
    <definedName name="사업공종" localSheetId="9">[27]통합지표!#REF!</definedName>
    <definedName name="사업공종">[27]통합지표!#REF!</definedName>
    <definedName name="사업지구" localSheetId="9">[27]통합지표!#REF!</definedName>
    <definedName name="사업지구">[27]통합지표!#REF!</definedName>
    <definedName name="사용" localSheetId="9">#REF!</definedName>
    <definedName name="사용">#REF!</definedName>
    <definedName name="사용전검사수수료" localSheetId="9">#REF!</definedName>
    <definedName name="사용전검사수수료">#REF!</definedName>
    <definedName name="사이지" localSheetId="9">#REF!</definedName>
    <definedName name="사이지">#REF!</definedName>
    <definedName name="사전" localSheetId="9">#REF!</definedName>
    <definedName name="사전">#REF!</definedName>
    <definedName name="사진매수" localSheetId="9">#REF!</definedName>
    <definedName name="사진매수">#REF!</definedName>
    <definedName name="사진매수2" localSheetId="9">#REF!</definedName>
    <definedName name="사진매수2">#REF!</definedName>
    <definedName name="사진표정" localSheetId="9">#REF!</definedName>
    <definedName name="사진표정">#REF!</definedName>
    <definedName name="사탕" localSheetId="9">#REF!</definedName>
    <definedName name="사탕">#REF!</definedName>
    <definedName name="사토인경우동일" localSheetId="9">#REF!</definedName>
    <definedName name="사토인경우동일">#REF!</definedName>
    <definedName name="사하금보상">[73]사천하류!$K$15</definedName>
    <definedName name="사하금시설">[73]사천하류!$K$10</definedName>
    <definedName name="사하금축제">[73]사천하류!$J$11</definedName>
    <definedName name="사하기보상">[73]사천하류!$I$15</definedName>
    <definedName name="사하기시설">[73]사천하류!$I$10</definedName>
    <definedName name="사하기축제">[73]사천하류!$H$11</definedName>
    <definedName name="사하보상">[73]사천하류!$E$15</definedName>
    <definedName name="사하시설">[73]사천하류!$E$10</definedName>
    <definedName name="사하요보상">[73]사천하류!$M$15</definedName>
    <definedName name="사하요시설">[73]사천하류!$M$10</definedName>
    <definedName name="사하요축제">[73]사천하류!$L$11</definedName>
    <definedName name="사하중">'[13]1. 설계조건 2.단면가정 3. 하중계산'!$I$69</definedName>
    <definedName name="사하중계수" localSheetId="9">#REF!</definedName>
    <definedName name="사하중계수">#REF!</definedName>
    <definedName name="사하중도">'[13]DATA 입력란'!$D$31</definedName>
    <definedName name="사하중콘">'[13]DATA 입력란'!$D$26</definedName>
    <definedName name="사하축제">[73]사천하류!$D$11</definedName>
    <definedName name="사호표" localSheetId="9">#REF!</definedName>
    <definedName name="사호표">#REF!</definedName>
    <definedName name="사회" localSheetId="9">#REF!</definedName>
    <definedName name="사회">#REF!</definedName>
    <definedName name="사후환경" localSheetId="9">[89]직접인건비!#REF!</definedName>
    <definedName name="사후환경">[89]직접인건비!#REF!</definedName>
    <definedName name="산" localSheetId="9">BlankMacro1</definedName>
    <definedName name="산">BlankMacro1</definedName>
    <definedName name="산근표지" localSheetId="9" hidden="1">{"'제10장(표)'!$A$5:$L$10"}</definedName>
    <definedName name="산근표지" localSheetId="14" hidden="1">{"'제10장(표)'!$A$5:$L$10"}</definedName>
    <definedName name="산근표지" hidden="1">{"'제10장(표)'!$A$5:$L$10"}</definedName>
    <definedName name="산돌이" localSheetId="9" hidden="1">{#N/A,#N/A,FALSE,"단가표지"}</definedName>
    <definedName name="산돌이" localSheetId="14" hidden="1">{#N/A,#N/A,FALSE,"단가표지"}</definedName>
    <definedName name="산돌이" hidden="1">{#N/A,#N/A,FALSE,"단가표지"}</definedName>
    <definedName name="산마루측구" localSheetId="9">BlankMacro1</definedName>
    <definedName name="산마루측구">BlankMacro1</definedName>
    <definedName name="산소" localSheetId="9">#REF!</definedName>
    <definedName name="산소">#REF!</definedName>
    <definedName name="산악지비율" localSheetId="9">#REF!</definedName>
    <definedName name="산악지비율">#REF!</definedName>
    <definedName name="산업" localSheetId="9">[89]직접인건비!#REF!</definedName>
    <definedName name="산업">[89]직접인건비!#REF!</definedName>
    <definedName name="산영상31" localSheetId="9">#REF!</definedName>
    <definedName name="산영상31">#REF!</definedName>
    <definedName name="산재" localSheetId="9">#REF!</definedName>
    <definedName name="산재">#REF!</definedName>
    <definedName name="산재변경" localSheetId="9">#REF!</definedName>
    <definedName name="산재변경">#REF!</definedName>
    <definedName name="산재보험료" localSheetId="9">#REF!</definedName>
    <definedName name="산재보험료">#REF!</definedName>
    <definedName name="산재보험료요율" localSheetId="9">#REF!</definedName>
    <definedName name="산재보험료요율">#REF!</definedName>
    <definedName name="산재보험료요율_변경" localSheetId="9">#REF!</definedName>
    <definedName name="산재보험료요율_변경">#REF!</definedName>
    <definedName name="산재보험율" localSheetId="9">#REF!</definedName>
    <definedName name="산재보험율">#REF!</definedName>
    <definedName name="산철쭉" localSheetId="9">#REF!</definedName>
    <definedName name="산철쭉">#REF!</definedName>
    <definedName name="산출" localSheetId="9" hidden="1">{"'단계별시설공사비'!$A$3:$K$51"}</definedName>
    <definedName name="산출" hidden="1">{"'단계별시설공사비'!$A$3:$K$51"}</definedName>
    <definedName name="산출근" localSheetId="9" hidden="1">{"'제10장(표)'!$A$5:$L$10"}</definedName>
    <definedName name="산출근" localSheetId="14" hidden="1">{"'제10장(표)'!$A$5:$L$10"}</definedName>
    <definedName name="산출근" hidden="1">{"'제10장(표)'!$A$5:$L$10"}</definedName>
    <definedName name="산출근거" localSheetId="9">#REF!</definedName>
    <definedName name="산출근거">#REF!</definedName>
    <definedName name="산출근거1" localSheetId="9">#REF!</definedName>
    <definedName name="산출근거1">#REF!</definedName>
    <definedName name="산출근거1111" localSheetId="9" hidden="1">{"'제10장(표)'!$A$5:$L$10"}</definedName>
    <definedName name="산출근거1111" localSheetId="14" hidden="1">{"'제10장(표)'!$A$5:$L$10"}</definedName>
    <definedName name="산출근거1111" hidden="1">{"'제10장(표)'!$A$5:$L$10"}</definedName>
    <definedName name="산출근거44" localSheetId="9" hidden="1">{"'제10장(표)'!$A$5:$L$10"}</definedName>
    <definedName name="산출근거44" localSheetId="14" hidden="1">{"'제10장(표)'!$A$5:$L$10"}</definedName>
    <definedName name="산출근거44" hidden="1">{"'제10장(표)'!$A$5:$L$10"}</definedName>
    <definedName name="산출근거자갈층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자갈층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자갈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표지1" localSheetId="9">BlankMacro1</definedName>
    <definedName name="산출근거표지1">BlankMacro1</definedName>
    <definedName name="산출근거표지2" localSheetId="9">BlankMacro1</definedName>
    <definedName name="산출근거표지2">BlankMacro1</definedName>
    <definedName name="산출근거풍화암층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풍화암층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근거풍화암층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내역" localSheetId="9" hidden="1">{"'단계별시설공사비'!$A$3:$K$51"}</definedName>
    <definedName name="산출내역" hidden="1">{"'단계별시설공사비'!$A$3:$K$51"}</definedName>
    <definedName name="산출냐역" localSheetId="9">#REF!</definedName>
    <definedName name="산출냐역">#REF!</definedName>
    <definedName name="산출모래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모래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모래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산출조서2" localSheetId="9">#REF!</definedName>
    <definedName name="산출조서2">#REF!</definedName>
    <definedName name="산호금보상">[85]산호제!$K$15</definedName>
    <definedName name="산호금시설">[85]산호제!$K$10</definedName>
    <definedName name="산호금축제">[85]산호제!$J$11</definedName>
    <definedName name="산호기보상">[85]산호제!$I$15</definedName>
    <definedName name="산호기시설">[85]산호제!$I$10</definedName>
    <definedName name="산호기축제">[85]산호제!$H$11</definedName>
    <definedName name="산호보상">[73]산호제!$E$15</definedName>
    <definedName name="산호시설">[73]산호제!$E$10</definedName>
    <definedName name="산호요보상">[73]산호제!$M$15</definedName>
    <definedName name="산호요시설">[73]산호제!$M$10</definedName>
    <definedName name="산호요축제">[73]산호제!$L$11</definedName>
    <definedName name="산호축제">[73]산호제!$D$11</definedName>
    <definedName name="삼각" localSheetId="9">#REF!</definedName>
    <definedName name="삼각">#REF!</definedName>
    <definedName name="삼기금보상">[85]삼기제!$K$15</definedName>
    <definedName name="삼기금시설">[85]삼기제!$K$10</definedName>
    <definedName name="삼기금축제">[85]삼기제!$J$11</definedName>
    <definedName name="삼기기보상">[85]삼기제!$I$15</definedName>
    <definedName name="삼기기시설">[85]삼기제!$I$10</definedName>
    <definedName name="삼기당보상">[86]삼기제!$C$15</definedName>
    <definedName name="삼기당시설">[86]삼기제!$C$10</definedName>
    <definedName name="삼기당축제">[86]삼기제!$B$11</definedName>
    <definedName name="삼기보상">[85]삼기제!$E$15</definedName>
    <definedName name="삼기시설">[85]삼기제!$E$10</definedName>
    <definedName name="삼기요보상">[85]삼기제!$M$15</definedName>
    <definedName name="삼기요시설">[85]삼기제!$M$10</definedName>
    <definedName name="삼기요축제">[85]삼기제!$L$11</definedName>
    <definedName name="삼기축제">[85]삼기제!$D$11</definedName>
    <definedName name="삼발이" localSheetId="9">#REF!</definedName>
    <definedName name="삼발이">#REF!</definedName>
    <definedName name="삼일" localSheetId="9">[112]전체분2회변경!#REF!</definedName>
    <definedName name="삼일">[112]전체분2회변경!#REF!</definedName>
    <definedName name="삼차심사" localSheetId="9">#REF!</definedName>
    <definedName name="삼차심사">#REF!</definedName>
    <definedName name="삼천금보상">[73]삼천제!$K$15</definedName>
    <definedName name="삼천금시설">[73]삼천제!$K$10</definedName>
    <definedName name="삼천금축제">[73]삼천제!$J$11</definedName>
    <definedName name="삼천기보상">[73]삼천제!$I$15</definedName>
    <definedName name="삼천기시설">[73]삼천제!$I$10</definedName>
    <definedName name="삼천기축제">[73]삼천제!$H$11</definedName>
    <definedName name="삼천보상">[73]삼천제!$E$15</definedName>
    <definedName name="삼천시설">[73]삼천제!$E$10</definedName>
    <definedName name="삼천요보상">[73]삼천제!$M$15</definedName>
    <definedName name="삼천요시설">[73]삼천제!$M$10</definedName>
    <definedName name="삼천요축제">[73]삼천제!$L$11</definedName>
    <definedName name="삼천축제">[73]삼천제!$D$11</definedName>
    <definedName name="삼호표" localSheetId="9">#REF!</definedName>
    <definedName name="삼호표">#REF!</definedName>
    <definedName name="상" localSheetId="9" hidden="1">{"'제10장(표)'!$A$5:$L$10"}</definedName>
    <definedName name="상" localSheetId="14" hidden="1">{"'제10장(표)'!$A$5:$L$10"}</definedName>
    <definedName name="상" hidden="1">{"'제10장(표)'!$A$5:$L$10"}</definedName>
    <definedName name="상_2" localSheetId="9">#REF!</definedName>
    <definedName name="상_2">#REF!</definedName>
    <definedName name="상_3" localSheetId="9">#REF!</definedName>
    <definedName name="상_3">#REF!</definedName>
    <definedName name="상_5" localSheetId="9">#REF!</definedName>
    <definedName name="상_5">#REF!</definedName>
    <definedName name="상_6" localSheetId="9">#REF!</definedName>
    <definedName name="상_6">#REF!</definedName>
    <definedName name="상_9" localSheetId="9">#REF!</definedName>
    <definedName name="상_9">#REF!</definedName>
    <definedName name="상각비" localSheetId="9">#REF!</definedName>
    <definedName name="상각비">#REF!</definedName>
    <definedName name="상균" localSheetId="9">#REF!</definedName>
    <definedName name="상균">#REF!</definedName>
    <definedName name="상급원자력기술자" localSheetId="9">#REF!</definedName>
    <definedName name="상급원자력기술자">#REF!</definedName>
    <definedName name="상담" localSheetId="9">#REF!</definedName>
    <definedName name="상담">#REF!</definedName>
    <definedName name="상림1호" localSheetId="9">#REF!</definedName>
    <definedName name="상림1호">#REF!</definedName>
    <definedName name="상림2호" localSheetId="9">#REF!</definedName>
    <definedName name="상림2호">#REF!</definedName>
    <definedName name="상림3호" localSheetId="9">#REF!</definedName>
    <definedName name="상림3호">#REF!</definedName>
    <definedName name="상부" localSheetId="9">'[25]토사(PE)'!#REF!</definedName>
    <definedName name="상부">'[25]토사(PE)'!#REF!</definedName>
    <definedName name="상부구조보수공경비" localSheetId="9">#REF!</definedName>
    <definedName name="상부구조보수공경비">#REF!</definedName>
    <definedName name="상부구조보수공노무비" localSheetId="9">#REF!</definedName>
    <definedName name="상부구조보수공노무비">#REF!</definedName>
    <definedName name="상부구조보수공재료비" localSheetId="9">#REF!</definedName>
    <definedName name="상부구조보수공재료비">#REF!</definedName>
    <definedName name="상부슬라브" localSheetId="9">#REF!</definedName>
    <definedName name="상부슬라브">#REF!</definedName>
    <definedName name="상세요구" localSheetId="9">#REF!</definedName>
    <definedName name="상세요구">#REF!</definedName>
    <definedName name="상수" localSheetId="9">#REF!</definedName>
    <definedName name="상수">#REF!</definedName>
    <definedName name="상수SW" localSheetId="9">#REF!</definedName>
    <definedName name="상수SW">#REF!</definedName>
    <definedName name="상수도공" localSheetId="9">#REF!</definedName>
    <definedName name="상수도공">#REF!</definedName>
    <definedName name="상수도공집계표" localSheetId="9">#REF!</definedName>
    <definedName name="상수도공집계표">#REF!</definedName>
    <definedName name="상수소프트" localSheetId="9">#REF!</definedName>
    <definedName name="상수소프트">#REF!</definedName>
    <definedName name="상수연장" localSheetId="9">#REF!</definedName>
    <definedName name="상수연장">#REF!</definedName>
    <definedName name="상수작업연장" localSheetId="9">#REF!</definedName>
    <definedName name="상수작업연장">#REF!</definedName>
    <definedName name="상수적용율" localSheetId="9">#REF!</definedName>
    <definedName name="상수적용율">#REF!</definedName>
    <definedName name="상수조사" localSheetId="9">BlankMacro1</definedName>
    <definedName name="상수조사">BlankMacro1</definedName>
    <definedName name="상수지형계수" localSheetId="9">#REF!</definedName>
    <definedName name="상수지형계수">#REF!</definedName>
    <definedName name="상여금" localSheetId="9">#REF!</definedName>
    <definedName name="상여금">#REF!</definedName>
    <definedName name="상온형백색수량" localSheetId="9">#REF!</definedName>
    <definedName name="상온형백색수량">#REF!</definedName>
    <definedName name="상온형황색수량" localSheetId="9">#REF!</definedName>
    <definedName name="상온형황색수량">#REF!</definedName>
    <definedName name="상하수" localSheetId="9">BlankMacro1</definedName>
    <definedName name="상하수">BlankMacro1</definedName>
    <definedName name="상하수범용수정" localSheetId="9">#REF!</definedName>
    <definedName name="상하수범용수정">#REF!</definedName>
    <definedName name="새">#N/A</definedName>
    <definedName name="새끼" localSheetId="9">#REF!</definedName>
    <definedName name="새끼">#REF!</definedName>
    <definedName name="새들분수전100_13" localSheetId="9">#REF!</definedName>
    <definedName name="새들분수전100_13">#REF!</definedName>
    <definedName name="새들분수전100_20" localSheetId="9">#REF!</definedName>
    <definedName name="새들분수전100_20">#REF!</definedName>
    <definedName name="새들분수전100_25" localSheetId="9">#REF!</definedName>
    <definedName name="새들분수전100_25">#REF!</definedName>
    <definedName name="새들분수전100_32" localSheetId="9">#REF!</definedName>
    <definedName name="새들분수전100_32">#REF!</definedName>
    <definedName name="새들분수전100_40" localSheetId="9">#REF!</definedName>
    <definedName name="새들분수전100_40">#REF!</definedName>
    <definedName name="새들분수전100_50" localSheetId="9">#REF!</definedName>
    <definedName name="새들분수전100_50">#REF!</definedName>
    <definedName name="새들분수전150_13" localSheetId="9">#REF!</definedName>
    <definedName name="새들분수전150_13">#REF!</definedName>
    <definedName name="새들분수전150_20" localSheetId="9">#REF!</definedName>
    <definedName name="새들분수전150_20">#REF!</definedName>
    <definedName name="새들분수전150_25" localSheetId="9">#REF!</definedName>
    <definedName name="새들분수전150_25">#REF!</definedName>
    <definedName name="새들분수전150_32" localSheetId="9">#REF!</definedName>
    <definedName name="새들분수전150_32">#REF!</definedName>
    <definedName name="새들분수전150_40" localSheetId="9">#REF!</definedName>
    <definedName name="새들분수전150_40">#REF!</definedName>
    <definedName name="새들분수전150_50" localSheetId="9">#REF!</definedName>
    <definedName name="새들분수전150_50">#REF!</definedName>
    <definedName name="새들분수전200_13" localSheetId="9">#REF!</definedName>
    <definedName name="새들분수전200_13">#REF!</definedName>
    <definedName name="새들분수전200_20" localSheetId="9">#REF!</definedName>
    <definedName name="새들분수전200_20">#REF!</definedName>
    <definedName name="새들분수전200_25" localSheetId="9">#REF!</definedName>
    <definedName name="새들분수전200_25">#REF!</definedName>
    <definedName name="새들분수전200_32" localSheetId="9">#REF!</definedName>
    <definedName name="새들분수전200_32">#REF!</definedName>
    <definedName name="새들분수전200_40" localSheetId="9">#REF!</definedName>
    <definedName name="새들분수전200_40">#REF!</definedName>
    <definedName name="새들분수전200_50" localSheetId="9">#REF!</definedName>
    <definedName name="새들분수전200_50">#REF!</definedName>
    <definedName name="새들분수전250_13" localSheetId="9">#REF!</definedName>
    <definedName name="새들분수전250_13">#REF!</definedName>
    <definedName name="새들분수전250_20" localSheetId="9">#REF!</definedName>
    <definedName name="새들분수전250_20">#REF!</definedName>
    <definedName name="새들분수전250_25" localSheetId="9">#REF!</definedName>
    <definedName name="새들분수전250_25">#REF!</definedName>
    <definedName name="새들분수전250_32" localSheetId="9">#REF!</definedName>
    <definedName name="새들분수전250_32">#REF!</definedName>
    <definedName name="새들분수전250_40" localSheetId="9">#REF!</definedName>
    <definedName name="새들분수전250_40">#REF!</definedName>
    <definedName name="새들분수전250_50" localSheetId="9">#REF!</definedName>
    <definedName name="새들분수전250_50">#REF!</definedName>
    <definedName name="새들분수전300_13" localSheetId="9">#REF!</definedName>
    <definedName name="새들분수전300_13">#REF!</definedName>
    <definedName name="새들분수전300_20" localSheetId="9">#REF!</definedName>
    <definedName name="새들분수전300_20">#REF!</definedName>
    <definedName name="새들분수전300_25" localSheetId="9">#REF!</definedName>
    <definedName name="새들분수전300_25">#REF!</definedName>
    <definedName name="새들분수전300_32" localSheetId="9">#REF!</definedName>
    <definedName name="새들분수전300_32">#REF!</definedName>
    <definedName name="새들분수전300_40" localSheetId="9">#REF!</definedName>
    <definedName name="새들분수전300_40">#REF!</definedName>
    <definedName name="새들분수전300_50" localSheetId="9">#REF!</definedName>
    <definedName name="새들분수전300_50">#REF!</definedName>
    <definedName name="새들분수전50_13" localSheetId="9">#REF!</definedName>
    <definedName name="새들분수전50_13">#REF!</definedName>
    <definedName name="새들분수전50_20" localSheetId="9">#REF!</definedName>
    <definedName name="새들분수전50_20">#REF!</definedName>
    <definedName name="새들분수전50_25" localSheetId="9">#REF!</definedName>
    <definedName name="새들분수전50_25">#REF!</definedName>
    <definedName name="새들분수전75_13" localSheetId="9">#REF!</definedName>
    <definedName name="새들분수전75_13">#REF!</definedName>
    <definedName name="새들분수전75_20" localSheetId="9">#REF!</definedName>
    <definedName name="새들분수전75_20">#REF!</definedName>
    <definedName name="새들분수전75_25" localSheetId="9">#REF!</definedName>
    <definedName name="새들분수전75_25">#REF!</definedName>
    <definedName name="새들분수전75_32" localSheetId="9">#REF!</definedName>
    <definedName name="새들분수전75_32">#REF!</definedName>
    <definedName name="새들분수전75_40" localSheetId="9">#REF!</definedName>
    <definedName name="새들분수전75_40">#REF!</definedName>
    <definedName name="새시공" localSheetId="9">#REF!</definedName>
    <definedName name="새시공">#REF!</definedName>
    <definedName name="색재2" localSheetId="9">#REF!</definedName>
    <definedName name="색재2">#REF!</definedName>
    <definedName name="샘플러" localSheetId="9">#REF!</definedName>
    <definedName name="샘플러">#REF!</definedName>
    <definedName name="생사1호" localSheetId="9">#REF!</definedName>
    <definedName name="생사1호">#REF!</definedName>
    <definedName name="생사2호" localSheetId="9">#REF!</definedName>
    <definedName name="생사2호">#REF!</definedName>
    <definedName name="생사기존" localSheetId="9">#REF!</definedName>
    <definedName name="생사기존">#REF!</definedName>
    <definedName name="생산라인" localSheetId="9">#REF!</definedName>
    <definedName name="생산라인">#REF!</definedName>
    <definedName name="생크애답타" localSheetId="9">#REF!</definedName>
    <definedName name="생크애답타">#REF!</definedName>
    <definedName name="생활지리개발내역" localSheetId="9">BlankMacro1</definedName>
    <definedName name="생활지리개발내역">BlankMacro1</definedName>
    <definedName name="샤워" localSheetId="9">#REF!</definedName>
    <definedName name="샤워">#REF!</definedName>
    <definedName name="샷시공" localSheetId="9">#REF!</definedName>
    <definedName name="샷시공">#REF!</definedName>
    <definedName name="서류3" localSheetId="9" hidden="1">{#N/A,"수불부",FALSE,"사급자재수불서";#N/A,"수불부",FALSE,"사급자재수불서"}</definedName>
    <definedName name="서류3" hidden="1">{#N/A,"수불부",FALSE,"사급자재수불서";#N/A,"수불부",FALSE,"사급자재수불서"}</definedName>
    <definedName name="서류4" localSheetId="9" hidden="1">{#N/A,"수불부",FALSE,"사급자재수불서";#N/A,"수불부",FALSE,"사급자재수불서"}</definedName>
    <definedName name="서류4" hidden="1">{#N/A,"수불부",FALSE,"사급자재수불서";#N/A,"수불부",FALSE,"사급자재수불서"}</definedName>
    <definedName name="서류5" localSheetId="9" hidden="1">{#N/A,"수불부",FALSE,"사급자재수불서";#N/A,"수불부",FALSE,"사급자재수불서"}</definedName>
    <definedName name="서류5" hidden="1">{#N/A,"수불부",FALSE,"사급자재수불서";#N/A,"수불부",FALSE,"사급자재수불서"}</definedName>
    <definedName name="석" localSheetId="9">[77]수량산출!#REF!</definedName>
    <definedName name="석">[77]수량산출!#REF!</definedName>
    <definedName name="석곡금보상">[73]석곡제!$K$15</definedName>
    <definedName name="석곡금시설">[73]석곡제!$K$10</definedName>
    <definedName name="석곡금축제">[73]석곡제!$J$11</definedName>
    <definedName name="석곡보상">[73]석곡제!$E$15</definedName>
    <definedName name="석곡시설">[73]석곡제!$E$10</definedName>
    <definedName name="석곡요보상">[73]석곡제!$M$15</definedName>
    <definedName name="석곡요시설">[73]석곡제!$M$10</definedName>
    <definedName name="석곡요축제">[73]석곡제!$L$11</definedName>
    <definedName name="석곡축제">[73]석곡제!$D$11</definedName>
    <definedName name="석공" localSheetId="9">#REF!</definedName>
    <definedName name="석공">#REF!</definedName>
    <definedName name="석분" localSheetId="9">#REF!</definedName>
    <definedName name="석분">#REF!</definedName>
    <definedName name="석조각공" localSheetId="9">#REF!</definedName>
    <definedName name="석조각공">#REF!</definedName>
    <definedName name="석축" localSheetId="9">#REF!</definedName>
    <definedName name="석축">#REF!</definedName>
    <definedName name="석축철거" localSheetId="9">#REF!</definedName>
    <definedName name="석축철거">#REF!</definedName>
    <definedName name="석축헐기____메쌓기__㎡당" localSheetId="9">#REF!</definedName>
    <definedName name="석축헐기____메쌓기__㎡당">#REF!</definedName>
    <definedName name="석축헐기____찰쌓기__㎡당" localSheetId="9">#REF!</definedName>
    <definedName name="석축헐기____찰쌓기__㎡당">#REF!</definedName>
    <definedName name="선" localSheetId="9">[77]수량산출!#REF!</definedName>
    <definedName name="선">[77]수량산출!#REF!</definedName>
    <definedName name="선동금보상">[73]선동제!$K$15</definedName>
    <definedName name="선동금시설">[73]선동제!$K$10</definedName>
    <definedName name="선동금축제">[73]선동제!$J$11</definedName>
    <definedName name="선동기보상">[73]선동제!$I$15</definedName>
    <definedName name="선동기시설">[73]선동제!$I$10</definedName>
    <definedName name="선동기축제">[73]선동제!$H$11</definedName>
    <definedName name="선동보상">[73]선동제!$E$15</definedName>
    <definedName name="선동시설">[73]선동제!$E$10</definedName>
    <definedName name="선동요보상">[73]선동제!$M$15</definedName>
    <definedName name="선동요시설">[73]선동제!$M$10</definedName>
    <definedName name="선동요축제">[73]선동제!$L$11</definedName>
    <definedName name="선동축제">[73]선동제!$D$11</definedName>
    <definedName name="선량1호" localSheetId="9">#REF!</definedName>
    <definedName name="선량1호">#REF!</definedName>
    <definedName name="선량2호" localSheetId="9">#REF!</definedName>
    <definedName name="선량2호">#REF!</definedName>
    <definedName name="선량3호" localSheetId="9">#REF!</definedName>
    <definedName name="선량3호">#REF!</definedName>
    <definedName name="선량4호" localSheetId="9">#REF!</definedName>
    <definedName name="선량4호">#REF!</definedName>
    <definedName name="선량5호" localSheetId="9">#REF!</definedName>
    <definedName name="선량5호">#REF!</definedName>
    <definedName name="선부" localSheetId="9">#REF!</definedName>
    <definedName name="선부">#REF!</definedName>
    <definedName name="선암금보상">[73]선암제!$K$15</definedName>
    <definedName name="선암금시설">[73]선암제!$K$10</definedName>
    <definedName name="선암기보상">[73]선암제!$I$15</definedName>
    <definedName name="선암보상">[73]선암제!$E$15</definedName>
    <definedName name="선암시설">[73]선암제!$E$10</definedName>
    <definedName name="선암요보상">[73]선암제!$M$15</definedName>
    <definedName name="선암요시설">[73]선암제!$M$10</definedName>
    <definedName name="선암요축제">[73]선암제!$L$11</definedName>
    <definedName name="선암축제">[73]선암제!$D$11</definedName>
    <definedName name="선영" localSheetId="9">#REF!</definedName>
    <definedName name="선영">#REF!</definedName>
    <definedName name="선택" localSheetId="9">#REF!</definedName>
    <definedName name="선택">#REF!</definedName>
    <definedName name="선택층두께">0.2</definedName>
    <definedName name="설계" localSheetId="9">#REF!</definedName>
    <definedName name="설계">#REF!</definedName>
    <definedName name="설계가">#N/A</definedName>
    <definedName name="설계내역" localSheetId="9">#REF!</definedName>
    <definedName name="설계내역">#REF!</definedName>
    <definedName name="설계년도" localSheetId="9">#REF!</definedName>
    <definedName name="설계년도">#REF!</definedName>
    <definedName name="설계비율" localSheetId="9">#REF!</definedName>
    <definedName name="설계비율">#REF!</definedName>
    <definedName name="설계서" localSheetId="9">#REF!</definedName>
    <definedName name="설계서">#REF!</definedName>
    <definedName name="설계서명" localSheetId="9">#REF!</definedName>
    <definedName name="설계서명">#REF!</definedName>
    <definedName name="설계설명서1" localSheetId="9">#REF!</definedName>
    <definedName name="설계설명서1">#REF!</definedName>
    <definedName name="설계속도" localSheetId="9">[142]바닥판!#REF!</definedName>
    <definedName name="설계속도">[142]바닥판!#REF!</definedName>
    <definedName name="설계일자" localSheetId="9">#REF!</definedName>
    <definedName name="설계일자">#REF!</definedName>
    <definedName name="설명" localSheetId="9">#REF!</definedName>
    <definedName name="설명">#REF!</definedName>
    <definedName name="설명1" localSheetId="9">#REF!</definedName>
    <definedName name="설명1">#REF!</definedName>
    <definedName name="설집" localSheetId="9">#REF!</definedName>
    <definedName name="설집">#REF!</definedName>
    <definedName name="설치현황" localSheetId="9">{"Book1","부대-(표지판,데리,가드).xls","부대-(낙,차,중분대).xls"}</definedName>
    <definedName name="설치현황">{"Book1","부대-(표지판,데리,가드).xls","부대-(낙,차,중분대).xls"}</definedName>
    <definedName name="섬진감리">[73]기타현황!$F$9</definedName>
    <definedName name="섬진금감리">[73]기타현황!$L$9</definedName>
    <definedName name="섬진기감리">[73]기타현황!$J$9</definedName>
    <definedName name="섬진요감리">[73]기타현황!$P$9</definedName>
    <definedName name="성" localSheetId="9">#REF!</definedName>
    <definedName name="성">#REF!</definedName>
    <definedName name="성과총괄" localSheetId="9">#REF!</definedName>
    <definedName name="성과총괄">#REF!</definedName>
    <definedName name="성산1호" localSheetId="9">#REF!</definedName>
    <definedName name="성산1호">#REF!</definedName>
    <definedName name="성산2호" localSheetId="9">#REF!</definedName>
    <definedName name="성산2호">#REF!</definedName>
    <definedName name="성산3호" localSheetId="9">#REF!</definedName>
    <definedName name="성산3호">#REF!</definedName>
    <definedName name="성산4호" localSheetId="9">#REF!</definedName>
    <definedName name="성산4호">#REF!</definedName>
    <definedName name="성산5호" localSheetId="9">#REF!</definedName>
    <definedName name="성산5호">#REF!</definedName>
    <definedName name="성적" localSheetId="9">#REF!</definedName>
    <definedName name="성적">#REF!</definedName>
    <definedName name="성토부도수로연장" localSheetId="9">#REF!</definedName>
    <definedName name="성토부도수로연장">#REF!</definedName>
    <definedName name="성토부도수로재료" localSheetId="9">#REF!</definedName>
    <definedName name="성토부도수로재료">#REF!</definedName>
    <definedName name="성토부도수로재료집계" localSheetId="9">#REF!</definedName>
    <definedName name="성토부도수로재료집계">#REF!</definedName>
    <definedName name="세금계산서">#N/A</definedName>
    <definedName name="세금공과" localSheetId="9">#REF!</definedName>
    <definedName name="세금공과">#REF!</definedName>
    <definedName name="세금과공과" localSheetId="9">#REF!</definedName>
    <definedName name="세금과공과">#REF!</definedName>
    <definedName name="세부공정표" localSheetId="9">BlankMacro1</definedName>
    <definedName name="세부공정표">BlankMacro1</definedName>
    <definedName name="셔터공" localSheetId="9">#REF!</definedName>
    <definedName name="셔터공">#REF!</definedName>
    <definedName name="소1" localSheetId="9">'[120]1'!#REF!</definedName>
    <definedName name="소1">'[120]1'!#REF!</definedName>
    <definedName name="소계" localSheetId="9">#REF!</definedName>
    <definedName name="소계">#REF!</definedName>
    <definedName name="소나무" localSheetId="9">#REF!</definedName>
    <definedName name="소나무">#REF!</definedName>
    <definedName name="소모품" localSheetId="9">#REF!</definedName>
    <definedName name="소모품">#REF!</definedName>
    <definedName name="소모품비" localSheetId="9">#REF!</definedName>
    <definedName name="소모품비">#REF!</definedName>
    <definedName name="소방" localSheetId="9">#REF!</definedName>
    <definedName name="소방">#REF!</definedName>
    <definedName name="소방내역" localSheetId="9">BlankMacro1</definedName>
    <definedName name="소방내역">BlankMacro1</definedName>
    <definedName name="소방내역서" localSheetId="9">BlankMacro1</definedName>
    <definedName name="소방내역서">BlankMacro1</definedName>
    <definedName name="소양보상">[73]소양제!$E$15</definedName>
    <definedName name="소양시설">[73]소양제!$E$10</definedName>
    <definedName name="소양요보상">[73]소양제!$M$15</definedName>
    <definedName name="소양요시설">[73]소양제!$M$10</definedName>
    <definedName name="소양요축제">[73]소양제!$L$11</definedName>
    <definedName name="소양축제">[73]소양제!$D$11</definedName>
    <definedName name="소요매수" localSheetId="9">#REF!</definedName>
    <definedName name="소요매수">#REF!</definedName>
    <definedName name="소요제기" localSheetId="9">#REF!</definedName>
    <definedName name="소요제기">#REF!</definedName>
    <definedName name="소용매수" localSheetId="9">#REF!</definedName>
    <definedName name="소용매수">#REF!</definedName>
    <definedName name="소유자성명" localSheetId="9">#REF!</definedName>
    <definedName name="소유자성명">#REF!</definedName>
    <definedName name="소유자주소" localSheetId="9">#REF!</definedName>
    <definedName name="소유자주소">#REF!</definedName>
    <definedName name="소일위대가1" localSheetId="9">#REF!</definedName>
    <definedName name="소일위대가1">#REF!</definedName>
    <definedName name="소재지" localSheetId="9">#REF!</definedName>
    <definedName name="소재지">#REF!</definedName>
    <definedName name="소켓무게">[32]DATE!$G$24:$G$79</definedName>
    <definedName name="소프트100" localSheetId="9">#REF!</definedName>
    <definedName name="소프트100">#REF!</definedName>
    <definedName name="소프트150" localSheetId="9">#REF!</definedName>
    <definedName name="소프트150">#REF!</definedName>
    <definedName name="소프트200" localSheetId="9">#REF!</definedName>
    <definedName name="소프트200">#REF!</definedName>
    <definedName name="소프트300" localSheetId="9">#REF!</definedName>
    <definedName name="소프트300">#REF!</definedName>
    <definedName name="소프트400" localSheetId="9">#REF!</definedName>
    <definedName name="소프트400">#REF!</definedName>
    <definedName name="소프트500" localSheetId="9">#REF!</definedName>
    <definedName name="소프트500">#REF!</definedName>
    <definedName name="소프트80" localSheetId="9">#REF!</definedName>
    <definedName name="소프트80">#REF!</definedName>
    <definedName name="소프트실제수밸브개폐대" localSheetId="9">#REF!</definedName>
    <definedName name="소프트실제수밸브개폐대">#REF!</definedName>
    <definedName name="소프트웨어" localSheetId="9">#REF!</definedName>
    <definedName name="소프트웨어">#REF!</definedName>
    <definedName name="소프트웨어기술사" localSheetId="9">#REF!</definedName>
    <definedName name="소프트웨어기술사">#REF!</definedName>
    <definedName name="소프트제수밸브개폐대" localSheetId="9">#REF!</definedName>
    <definedName name="소프트제수밸브개폐대">#REF!</definedName>
    <definedName name="소형B손료">'[92]기계경비(시간당)'!$H$240</definedName>
    <definedName name="소형철개" localSheetId="9">#REF!</definedName>
    <definedName name="소형철개">#REF!</definedName>
    <definedName name="소화전곡관플랜지100" localSheetId="9">#REF!</definedName>
    <definedName name="소화전곡관플랜지100">#REF!</definedName>
    <definedName name="소화전용단관100100" localSheetId="9">#REF!</definedName>
    <definedName name="소화전용단관100100">#REF!</definedName>
    <definedName name="소화전용편락관10080" localSheetId="9">#REF!</definedName>
    <definedName name="소화전용편락관10080">#REF!</definedName>
    <definedName name="속고기" localSheetId="9">#REF!</definedName>
    <definedName name="속고기">#REF!</definedName>
    <definedName name="속중기" localSheetId="9">#REF!</definedName>
    <definedName name="속중기">#REF!</definedName>
    <definedName name="속중능" localSheetId="9">#REF!</definedName>
    <definedName name="속중능">#REF!</definedName>
    <definedName name="속초기" localSheetId="9">#REF!</definedName>
    <definedName name="속초기">#REF!</definedName>
    <definedName name="손" localSheetId="9">[77]수량산출!#REF!</definedName>
    <definedName name="손">[77]수량산출!#REF!</definedName>
    <definedName name="송" localSheetId="9">#REF!</definedName>
    <definedName name="송">#REF!</definedName>
    <definedName name="송곡교" localSheetId="9">#REF!</definedName>
    <definedName name="송곡교">#REF!</definedName>
    <definedName name="송림금보상">[73]송림제!$K$15</definedName>
    <definedName name="송림금시설">[73]송림제!$K$10</definedName>
    <definedName name="송림금축제">[73]송림제!$J$11</definedName>
    <definedName name="송림기보상">[73]송림제!$I$15</definedName>
    <definedName name="송림기시설">[73]송림제!$I$10</definedName>
    <definedName name="송림기축제">[73]송림제!$H$11</definedName>
    <definedName name="송림보상">[73]송림제!$E$15</definedName>
    <definedName name="송림시설">[73]송림제!$E$10</definedName>
    <definedName name="송림요보상">[73]송림제!$M$15</definedName>
    <definedName name="송림요시설">[73]송림제!$M$10</definedName>
    <definedName name="송림요축제">[73]송림제!$L$11</definedName>
    <definedName name="송림축제">[73]송림제!$D$11</definedName>
    <definedName name="송수관로구경" localSheetId="9">#REF!</definedName>
    <definedName name="송수관로구경">#REF!</definedName>
    <definedName name="송유구조일수" localSheetId="9">#REF!</definedName>
    <definedName name="송유구조일수">#REF!</definedName>
    <definedName name="송유정위치작업일수" localSheetId="9">#REF!</definedName>
    <definedName name="송유정위치작업일수">#REF!</definedName>
    <definedName name="송유조사연장" localSheetId="9">#REF!</definedName>
    <definedName name="송유조사연장">#REF!</definedName>
    <definedName name="송유탐사연장" localSheetId="9">#REF!</definedName>
    <definedName name="송유탐사연장">#REF!</definedName>
    <definedName name="송전전공" localSheetId="9">#REF!</definedName>
    <definedName name="송전전공">#REF!</definedName>
    <definedName name="송전활선전공" localSheetId="9">#REF!</definedName>
    <definedName name="송전활선전공">#REF!</definedName>
    <definedName name="송천1" localSheetId="9">#REF!</definedName>
    <definedName name="송천1">#REF!</definedName>
    <definedName name="송천2" localSheetId="9">#REF!</definedName>
    <definedName name="송천2">#REF!</definedName>
    <definedName name="송풍금보상">[73]송풍제!$K$15</definedName>
    <definedName name="송풍금시설">[73]송풍제!$K$10</definedName>
    <definedName name="송풍금축제">[73]송풍제!$J$11</definedName>
    <definedName name="송풍보상">[73]송풍제!$E$15</definedName>
    <definedName name="송풍시설">[73]송풍제!$E$10</definedName>
    <definedName name="송풍요보상">[73]송풍제!$M$15</definedName>
    <definedName name="송풍요시설">[73]송풍제!$M$10</definedName>
    <definedName name="송풍요축제">[73]송풍제!$L$11</definedName>
    <definedName name="송풍축제">[73]송풍제!$D$11</definedName>
    <definedName name="수" localSheetId="9">#REF!</definedName>
    <definedName name="수">#REF!</definedName>
    <definedName name="수____종" localSheetId="9">#REF!</definedName>
    <definedName name="수____종">#REF!</definedName>
    <definedName name="수경단가" localSheetId="9">#REF!</definedName>
    <definedName name="수경단가">#REF!</definedName>
    <definedName name="수경단가1" localSheetId="9">#REF!</definedName>
    <definedName name="수경단가1">#REF!</definedName>
    <definedName name="수경일위" localSheetId="9">#REF!</definedName>
    <definedName name="수경일위">#REF!</definedName>
    <definedName name="수계개수율">[119]피해빈도!$M$5:$N$27</definedName>
    <definedName name="수도" localSheetId="9">#REF!</definedName>
    <definedName name="수도">#REF!</definedName>
    <definedName name="수도광열비" localSheetId="9">#REF!</definedName>
    <definedName name="수도광열비">#REF!</definedName>
    <definedName name="수도미터기100" localSheetId="9">#REF!</definedName>
    <definedName name="수도미터기100">#REF!</definedName>
    <definedName name="수도미터기150" localSheetId="9">#REF!</definedName>
    <definedName name="수도미터기150">#REF!</definedName>
    <definedName name="수도미터기16" localSheetId="9">#REF!</definedName>
    <definedName name="수도미터기16">#REF!</definedName>
    <definedName name="수도미터기20" localSheetId="9">#REF!</definedName>
    <definedName name="수도미터기20">#REF!</definedName>
    <definedName name="수도미터기200" localSheetId="9">#REF!</definedName>
    <definedName name="수도미터기200">#REF!</definedName>
    <definedName name="수도미터기25" localSheetId="9">#REF!</definedName>
    <definedName name="수도미터기25">#REF!</definedName>
    <definedName name="수도미터기32" localSheetId="9">#REF!</definedName>
    <definedName name="수도미터기32">#REF!</definedName>
    <definedName name="수도미터기40" localSheetId="9">#REF!</definedName>
    <definedName name="수도미터기40">#REF!</definedName>
    <definedName name="수도미터기50" localSheetId="9">#REF!</definedName>
    <definedName name="수도미터기50">#REF!</definedName>
    <definedName name="수도미터기75" localSheetId="9">#REF!</definedName>
    <definedName name="수도미터기75">#REF!</definedName>
    <definedName name="수동레이어" localSheetId="9">#REF!</definedName>
    <definedName name="수동레이어">#REF!</definedName>
    <definedName name="수동물수" localSheetId="9">#REF!</definedName>
    <definedName name="수동물수">#REF!</definedName>
    <definedName name="수동일수" localSheetId="9">#REF!</definedName>
    <definedName name="수동일수">#REF!</definedName>
    <definedName name="수동지형계수" localSheetId="9">#REF!</definedName>
    <definedName name="수동지형계수">#REF!</definedName>
    <definedName name="수랴앙론ㅇㄹ">[32]DATE!$H$24:$H$85</definedName>
    <definedName name="수량" localSheetId="9">#REF!</definedName>
    <definedName name="수량">#REF!</definedName>
    <definedName name="수량1" localSheetId="9">#REF!</definedName>
    <definedName name="수량1">#REF!</definedName>
    <definedName name="수량1_제주" localSheetId="9">#REF!</definedName>
    <definedName name="수량1_제주">#REF!</definedName>
    <definedName name="수량2차" localSheetId="9">BlankMacro1</definedName>
    <definedName name="수량2차">BlankMacro1</definedName>
    <definedName name="수량산출" localSheetId="9">#REF!</definedName>
    <definedName name="수량산출">#REF!</definedName>
    <definedName name="수량산출2" localSheetId="9">BlankMacro1</definedName>
    <definedName name="수량산출2">BlankMacro1</definedName>
    <definedName name="수량산출5" localSheetId="9">BlankMacro1</definedName>
    <definedName name="수량산출5">BlankMacro1</definedName>
    <definedName name="수량산출서" localSheetId="9">'[143]Sheet1 (2)'!#REF!</definedName>
    <definedName name="수량산출서">'[143]Sheet1 (2)'!#REF!</definedName>
    <definedName name="수량산출서2" localSheetId="9" hidden="1">{#N/A,#N/A,FALSE,"2~8번"}</definedName>
    <definedName name="수량산출서2" localSheetId="14" hidden="1">{#N/A,#N/A,FALSE,"2~8번"}</definedName>
    <definedName name="수량산출서2" hidden="1">{#N/A,#N/A,FALSE,"2~8번"}</definedName>
    <definedName name="수량산출서간지" localSheetId="9">#REF!</definedName>
    <definedName name="수량산출서간지">#REF!</definedName>
    <definedName name="수량산출서표지" localSheetId="9">BlankMacro1</definedName>
    <definedName name="수량산출서표지">BlankMacro1</definedName>
    <definedName name="수리수문" localSheetId="9">[89]직접인건비!#REF!</definedName>
    <definedName name="수리수문">[89]직접인건비!#REF!</definedName>
    <definedName name="수림대대" localSheetId="9">#REF!</definedName>
    <definedName name="수림대대">#REF!</definedName>
    <definedName name="수목" localSheetId="9">#REF!</definedName>
    <definedName name="수목">#REF!</definedName>
    <definedName name="수목수량" localSheetId="9">#REF!</definedName>
    <definedName name="수목수량">#REF!</definedName>
    <definedName name="수수꽃다리" localSheetId="9">#REF!</definedName>
    <definedName name="수수꽃다리">#REF!</definedName>
    <definedName name="수식계산">#N/A</definedName>
    <definedName name="수식입력매크로">[144]!수식입력매크로</definedName>
    <definedName name="수원공자재" localSheetId="9">#REF!</definedName>
    <definedName name="수원공자재">#REF!</definedName>
    <definedName name="수위" localSheetId="9">#REF!</definedName>
    <definedName name="수위">#REF!</definedName>
    <definedName name="수작업반장" localSheetId="9">#REF!</definedName>
    <definedName name="수작업반장">#REF!</definedName>
    <definedName name="수정도화비율" localSheetId="9">#REF!</definedName>
    <definedName name="수정도화비율">#REF!</definedName>
    <definedName name="수정도화지형증감계수" localSheetId="9">#REF!</definedName>
    <definedName name="수정도화지형증감계수">#REF!</definedName>
    <definedName name="수정도화축척별작업량" localSheetId="9">#REF!</definedName>
    <definedName name="수정도화축척별작업량">#REF!</definedName>
    <definedName name="수조" localSheetId="9">#REF!</definedName>
    <definedName name="수조">#REF!</definedName>
    <definedName name="수준측량연장" localSheetId="9" hidden="1">{"'제10장(표)'!$A$5:$L$10"}</definedName>
    <definedName name="수준측량연장" localSheetId="14" hidden="1">{"'제10장(표)'!$A$5:$L$10"}</definedName>
    <definedName name="수준측량연장" hidden="1">{"'제10장(표)'!$A$5:$L$10"}</definedName>
    <definedName name="수중_토사" localSheetId="9">[145]총집계표!#REF!</definedName>
    <definedName name="수중_토사">[145]총집계표!#REF!</definedName>
    <definedName name="수중면정리및청소" localSheetId="9">#REF!</definedName>
    <definedName name="수중면정리및청소">#REF!</definedName>
    <definedName name="수중모타1" localSheetId="9">#REF!</definedName>
    <definedName name="수중모타1">#REF!</definedName>
    <definedName name="수중모타10" localSheetId="9">#REF!</definedName>
    <definedName name="수중모타10">#REF!</definedName>
    <definedName name="수중모타15" localSheetId="9">#REF!</definedName>
    <definedName name="수중모타15">#REF!</definedName>
    <definedName name="수중모타2" localSheetId="9">#REF!</definedName>
    <definedName name="수중모타2">#REF!</definedName>
    <definedName name="수중모타20" localSheetId="9">#REF!</definedName>
    <definedName name="수중모타20">#REF!</definedName>
    <definedName name="수중모타25" localSheetId="9">#REF!</definedName>
    <definedName name="수중모타25">#REF!</definedName>
    <definedName name="수중모타3" localSheetId="9">#REF!</definedName>
    <definedName name="수중모타3">#REF!</definedName>
    <definedName name="수중모타30" localSheetId="9">#REF!</definedName>
    <definedName name="수중모타30">#REF!</definedName>
    <definedName name="수중모타5" localSheetId="9">#REF!</definedName>
    <definedName name="수중모타5">#REF!</definedName>
    <definedName name="수중모타7.5" localSheetId="9">#REF!</definedName>
    <definedName name="수중모타7.5">#REF!</definedName>
    <definedName name="수중모터펌프단가" localSheetId="9">#REF!</definedName>
    <definedName name="수중모터펌프단가">#REF!</definedName>
    <definedName name="수중케이블단가" localSheetId="9">#REF!</definedName>
    <definedName name="수중케이블단가">#REF!</definedName>
    <definedName name="수중토사">'[146]상촌2교-일반수량집계'!$C$9</definedName>
    <definedName name="수중토사_0_4_m" localSheetId="9">#REF!</definedName>
    <definedName name="수중토사_0_4_m">#REF!</definedName>
    <definedName name="수질" localSheetId="9">#REF!</definedName>
    <definedName name="수질">#REF!</definedName>
    <definedName name="수학" localSheetId="9">#REF!</definedName>
    <definedName name="수학">#REF!</definedName>
    <definedName name="숙" localSheetId="9">#REF!</definedName>
    <definedName name="숙">#REF!</definedName>
    <definedName name="숙박비" localSheetId="9">[104]설계기준!#REF!</definedName>
    <definedName name="숙박비">[104]설계기준!#REF!</definedName>
    <definedName name="숙직" localSheetId="9">#REF!</definedName>
    <definedName name="숙직">#REF!</definedName>
    <definedName name="순___성___토__________㎥당" localSheetId="9">#REF!</definedName>
    <definedName name="순___성___토__________㎥당">#REF!</definedName>
    <definedName name="순공사비" localSheetId="9">#REF!</definedName>
    <definedName name="순공사비">#REF!</definedName>
    <definedName name="순공사비수" localSheetId="9">#REF!</definedName>
    <definedName name="순공사비수">#REF!</definedName>
    <definedName name="순공사비평" localSheetId="9">#REF!</definedName>
    <definedName name="순공사비평">#REF!</definedName>
    <definedName name="순공사원가" localSheetId="9">#REF!</definedName>
    <definedName name="순공사원가">#REF!</definedName>
    <definedName name="순단면적" localSheetId="9">#REF!</definedName>
    <definedName name="순단면적">#REF!</definedName>
    <definedName name="순성토__도쟈_19Ton____㎥당" localSheetId="9">#REF!</definedName>
    <definedName name="순성토__도쟈_19Ton____㎥당">#REF!</definedName>
    <definedName name="순위결정" localSheetId="9" hidden="1">{"'제10장(표)'!$A$5:$L$10"}</definedName>
    <definedName name="순위결정" localSheetId="14" hidden="1">{"'제10장(표)'!$A$5:$L$10"}</definedName>
    <definedName name="순위결정" hidden="1">{"'제10장(표)'!$A$5:$L$10"}</definedName>
    <definedName name="슈" localSheetId="9">#REF!</definedName>
    <definedName name="슈">#REF!</definedName>
    <definedName name="슈NX" localSheetId="9">#REF!</definedName>
    <definedName name="슈NX">#REF!</definedName>
    <definedName name="슈기" localSheetId="9">#REF!</definedName>
    <definedName name="슈기">#REF!</definedName>
    <definedName name="스1" localSheetId="9">#REF!</definedName>
    <definedName name="스1">#REF!</definedName>
    <definedName name="스2" localSheetId="9">#REF!</definedName>
    <definedName name="스2">#REF!</definedName>
    <definedName name="스3" localSheetId="9">#REF!</definedName>
    <definedName name="스3">#REF!</definedName>
    <definedName name="스치로폴">[78]구체!$AU$218</definedName>
    <definedName name="스텝" localSheetId="9">#REF!</definedName>
    <definedName name="스텝">#REF!</definedName>
    <definedName name="스텝당인건비" localSheetId="9">#REF!</definedName>
    <definedName name="스텝당인건비">#REF!</definedName>
    <definedName name="스튜디오소계" localSheetId="9">#REF!</definedName>
    <definedName name="스튜디오소계">#REF!</definedName>
    <definedName name="스페이셔">[78]구체!$AU$209</definedName>
    <definedName name="스페이셔_설치" localSheetId="9">#REF!</definedName>
    <definedName name="스페이셔_설치">#REF!</definedName>
    <definedName name="슬1" localSheetId="9">#REF!</definedName>
    <definedName name="슬1">#REF!</definedName>
    <definedName name="슬2" localSheetId="9">#REF!</definedName>
    <definedName name="슬2">#REF!</definedName>
    <definedName name="슬3" localSheetId="9">#REF!</definedName>
    <definedName name="슬3">#REF!</definedName>
    <definedName name="슬래브" localSheetId="9">#REF!</definedName>
    <definedName name="슬래브">#REF!</definedName>
    <definedName name="슬래브두께" localSheetId="9">#REF!</definedName>
    <definedName name="슬래브두께">#REF!</definedName>
    <definedName name="슬레이트공" localSheetId="9">#REF!</definedName>
    <definedName name="슬레이트공">#REF!</definedName>
    <definedName name="승용교" hidden="1">{#N/A,#N/A,FALSE,"2~8번"}</definedName>
    <definedName name="시" localSheetId="9">[147]수량산출!#REF!</definedName>
    <definedName name="시">[147]수량산출!#REF!</definedName>
    <definedName name="시_이음" localSheetId="9">[74]수량산출!#REF!</definedName>
    <definedName name="시_이음">[74]수량산출!#REF!</definedName>
    <definedName name="시_행_전" localSheetId="9">#REF!</definedName>
    <definedName name="시_행_전">#REF!</definedName>
    <definedName name="시가지비율" localSheetId="9">#REF!</definedName>
    <definedName name="시가지비율">#REF!</definedName>
    <definedName name="시공측량사" localSheetId="9">#REF!</definedName>
    <definedName name="시공측량사">#REF!</definedName>
    <definedName name="시공측량사조수" localSheetId="9">#REF!</definedName>
    <definedName name="시공측량사조수">#REF!</definedName>
    <definedName name="시멘트" localSheetId="9">#REF!</definedName>
    <definedName name="시멘트">#REF!</definedName>
    <definedName name="시멘트공대" localSheetId="9">#REF!</definedName>
    <definedName name="시멘트공대">#REF!</definedName>
    <definedName name="시방" localSheetId="9">#REF!</definedName>
    <definedName name="시방">#REF!</definedName>
    <definedName name="시방1" localSheetId="9">#REF!</definedName>
    <definedName name="시방1">#REF!</definedName>
    <definedName name="시방서" localSheetId="9" hidden="1">{#N/A,#N/A,FALSE,"신청통보";#N/A,#N/A,FALSE,"기성확인서";#N/A,#N/A,FALSE,"기성내역서"}</definedName>
    <definedName name="시방서" localSheetId="14" hidden="1">{#N/A,#N/A,FALSE,"신청통보";#N/A,#N/A,FALSE,"기성확인서";#N/A,#N/A,FALSE,"기성내역서"}</definedName>
    <definedName name="시방서" hidden="1">{#N/A,#N/A,FALSE,"신청통보";#N/A,#N/A,FALSE,"기성확인서";#N/A,#N/A,FALSE,"기성내역서"}</definedName>
    <definedName name="시설구조일수" localSheetId="9">#REF!</definedName>
    <definedName name="시설구조일수">#REF!</definedName>
    <definedName name="시설수량" localSheetId="9">#REF!</definedName>
    <definedName name="시설수량">#REF!</definedName>
    <definedName name="시설일위" localSheetId="9">#REF!</definedName>
    <definedName name="시설일위">#REF!</definedName>
    <definedName name="시설일위1" localSheetId="9">#REF!</definedName>
    <definedName name="시설일위1">#REF!</definedName>
    <definedName name="시설일위금액" localSheetId="9">#REF!</definedName>
    <definedName name="시설일위금액">#REF!</definedName>
    <definedName name="시설정위치지형계수" localSheetId="9">#REF!</definedName>
    <definedName name="시설정위치지형계수">#REF!</definedName>
    <definedName name="시설종류수" localSheetId="9">#REF!</definedName>
    <definedName name="시설종류수">#REF!</definedName>
    <definedName name="시설종수" localSheetId="9">#REF!</definedName>
    <definedName name="시설종수">#REF!</definedName>
    <definedName name="시운전비" localSheetId="9">#REF!</definedName>
    <definedName name="시운전비">#REF!</definedName>
    <definedName name="시작번호" localSheetId="9">#REF!</definedName>
    <definedName name="시작번호">#REF!</definedName>
    <definedName name="시중노임" localSheetId="9">#REF!</definedName>
    <definedName name="시중노임">#REF!</definedName>
    <definedName name="시중단가" localSheetId="9" hidden="1">{"'단계별시설공사비'!$A$3:$K$51"}</definedName>
    <definedName name="시중단가" hidden="1">{"'단계별시설공사비'!$A$3:$K$51"}</definedName>
    <definedName name="시청" localSheetId="9">#REF!</definedName>
    <definedName name="시청">#REF!</definedName>
    <definedName name="시트파일" localSheetId="9">#REF!</definedName>
    <definedName name="시트파일">#REF!</definedName>
    <definedName name="시행" localSheetId="9">#REF!</definedName>
    <definedName name="시행">#REF!</definedName>
    <definedName name="시행111" localSheetId="9">#REF!</definedName>
    <definedName name="시행111">#REF!</definedName>
    <definedName name="시험경" localSheetId="9">#REF!</definedName>
    <definedName name="시험경">#REF!</definedName>
    <definedName name="시험관련기사" localSheetId="9">#REF!</definedName>
    <definedName name="시험관련기사">#REF!</definedName>
    <definedName name="시험관련기사_시험사1급" localSheetId="9">#REF!</definedName>
    <definedName name="시험관련기사_시험사1급">#REF!</definedName>
    <definedName name="시험관련산업기사" localSheetId="9">#REF!</definedName>
    <definedName name="시험관련산업기사">#REF!</definedName>
    <definedName name="시험관련산업기사_2급" localSheetId="9">#REF!</definedName>
    <definedName name="시험관련산업기사_2급">#REF!</definedName>
    <definedName name="시험굴착" localSheetId="9">BlankMacro1</definedName>
    <definedName name="시험굴착">BlankMacro1</definedName>
    <definedName name="시험노" localSheetId="9">#REF!</definedName>
    <definedName name="시험노">#REF!</definedName>
    <definedName name="시험보조수" localSheetId="9">#REF!</definedName>
    <definedName name="시험보조수">#REF!</definedName>
    <definedName name="시험설치" localSheetId="9">#REF!</definedName>
    <definedName name="시험설치">#REF!</definedName>
    <definedName name="시험재" localSheetId="9">#REF!</definedName>
    <definedName name="시험재">#REF!</definedName>
    <definedName name="시험총" localSheetId="9">#REF!</definedName>
    <definedName name="시험총">#REF!</definedName>
    <definedName name="시험편" localSheetId="9">#REF!</definedName>
    <definedName name="시험편">#REF!</definedName>
    <definedName name="식당" localSheetId="9">#REF!</definedName>
    <definedName name="식당">#REF!</definedName>
    <definedName name="식비" localSheetId="9">[104]설계기준!#REF!</definedName>
    <definedName name="식비">[104]설계기준!#REF!</definedName>
    <definedName name="식수대산출근거" localSheetId="9">#REF!</definedName>
    <definedName name="식수대산출근거">#REF!</definedName>
    <definedName name="식수대연장집계표" localSheetId="9">#REF!</definedName>
    <definedName name="식수대연장집계표">#REF!</definedName>
    <definedName name="식수대연장집계표1" localSheetId="9">[148]교각1!#REF!</definedName>
    <definedName name="식수대연장집계표1">[148]교각1!#REF!</definedName>
    <definedName name="식재" localSheetId="9">#REF!</definedName>
    <definedName name="식재">#REF!</definedName>
    <definedName name="식재단가" localSheetId="9">#REF!</definedName>
    <definedName name="식재단가">#REF!</definedName>
    <definedName name="식재단가1" localSheetId="9">#REF!</definedName>
    <definedName name="식재단가1">#REF!</definedName>
    <definedName name="식재일위" localSheetId="9">#REF!</definedName>
    <definedName name="식재일위">#REF!</definedName>
    <definedName name="신기교P3본체집계" hidden="1">{#N/A,#N/A,FALSE,"배수1"}</definedName>
    <definedName name="신너" localSheetId="9">#REF!</definedName>
    <definedName name="신너">#REF!</definedName>
    <definedName name="신성" localSheetId="9">#REF!</definedName>
    <definedName name="신성">#REF!</definedName>
    <definedName name="신성1" localSheetId="9">#REF!</definedName>
    <definedName name="신성1">#REF!</definedName>
    <definedName name="신성2" localSheetId="9">#REF!</definedName>
    <definedName name="신성2">#REF!</definedName>
    <definedName name="신성3" localSheetId="9">#REF!</definedName>
    <definedName name="신성3">#REF!</definedName>
    <definedName name="신성4" localSheetId="9">#REF!</definedName>
    <definedName name="신성4">#REF!</definedName>
    <definedName name="신성5" localSheetId="9">#REF!</definedName>
    <definedName name="신성5">#REF!</definedName>
    <definedName name="신성6" localSheetId="9">#REF!</definedName>
    <definedName name="신성6">#REF!</definedName>
    <definedName name="신성7" localSheetId="9">#REF!</definedName>
    <definedName name="신성7">#REF!</definedName>
    <definedName name="신성감" localSheetId="9">#REF!</definedName>
    <definedName name="신성감">#REF!</definedName>
    <definedName name="신축공사" localSheetId="9" hidden="1">{"'단계별시설공사비'!$A$3:$K$51"}</definedName>
    <definedName name="신축공사" hidden="1">{"'단계별시설공사비'!$A$3:$K$51"}</definedName>
    <definedName name="신축이음각도" localSheetId="9">#REF!</definedName>
    <definedName name="신축이음각도">#REF!</definedName>
    <definedName name="신축이음갯수" localSheetId="9">#REF!</definedName>
    <definedName name="신축이음갯수">#REF!</definedName>
    <definedName name="신축이음보수공경비" localSheetId="9">#REF!</definedName>
    <definedName name="신축이음보수공경비">#REF!</definedName>
    <definedName name="신축이음보수공노무비" localSheetId="9">#REF!</definedName>
    <definedName name="신축이음보수공노무비">#REF!</definedName>
    <definedName name="신축이음보수공재료비" localSheetId="9">#REF!</definedName>
    <definedName name="신축이음보수공재료비">#REF!</definedName>
    <definedName name="신축장치" localSheetId="9">#REF!</definedName>
    <definedName name="신축장치">#REF!</definedName>
    <definedName name="신호기용공배관">[97]!돌아가기</definedName>
    <definedName name="신호등" localSheetId="9">'[149]일위대가(가설)'!#REF!</definedName>
    <definedName name="신호등">'[149]일위대가(가설)'!#REF!</definedName>
    <definedName name="신흥1호" localSheetId="9">#REF!</definedName>
    <definedName name="신흥1호">#REF!</definedName>
    <definedName name="신흥2호" localSheetId="9">#REF!</definedName>
    <definedName name="신흥2호">#REF!</definedName>
    <definedName name="실경상" localSheetId="9">#REF!</definedName>
    <definedName name="실경상">#REF!</definedName>
    <definedName name="실내" localSheetId="9">BlankMacro1</definedName>
    <definedName name="실내">BlankMacro1</definedName>
    <definedName name="실비적용" localSheetId="9">#REF!</definedName>
    <definedName name="실비적용">#REF!</definedName>
    <definedName name="실시설계비" localSheetId="9">#REF!</definedName>
    <definedName name="실시설계비">#REF!</definedName>
    <definedName name="실행내역" localSheetId="9">#REF!</definedName>
    <definedName name="실행내역">#REF!</definedName>
    <definedName name="실행단가2_대청">[150]단가대비표!$H$4:$H$644</definedName>
    <definedName name="실행단가2_제주" localSheetId="9">#REF!</definedName>
    <definedName name="실행단가2_제주">#REF!</definedName>
    <definedName name="심우" localSheetId="9">#REF!</definedName>
    <definedName name="심우">#REF!</definedName>
    <definedName name="심우을" localSheetId="9">#REF!</definedName>
    <definedName name="심우을">#REF!</definedName>
    <definedName name="십구호표" localSheetId="9">#REF!</definedName>
    <definedName name="십구호표">#REF!</definedName>
    <definedName name="십사호표" localSheetId="9">#REF!</definedName>
    <definedName name="십사호표">#REF!</definedName>
    <definedName name="십삼호표" localSheetId="9">#REF!</definedName>
    <definedName name="십삼호표">#REF!</definedName>
    <definedName name="십오호표" localSheetId="9">#REF!</definedName>
    <definedName name="십오호표">#REF!</definedName>
    <definedName name="십육호표" localSheetId="9">#REF!</definedName>
    <definedName name="십육호표">#REF!</definedName>
    <definedName name="십이호표" localSheetId="9">#REF!</definedName>
    <definedName name="십이호표">#REF!</definedName>
    <definedName name="십일호표" localSheetId="9">#REF!</definedName>
    <definedName name="십일호표">#REF!</definedName>
    <definedName name="십칠호표" localSheetId="9">#REF!</definedName>
    <definedName name="십칠호표">#REF!</definedName>
    <definedName name="십팔호표" localSheetId="9">#REF!</definedName>
    <definedName name="십팔호표">#REF!</definedName>
    <definedName name="십호표" localSheetId="9">#REF!</definedName>
    <definedName name="십호표">#REF!</definedName>
    <definedName name="쌍치금보상">[73]쌍치제!$K$15</definedName>
    <definedName name="쌍치금시설">[73]쌍치제!$K$10</definedName>
    <definedName name="쌍치금축제">[73]쌍치제!$J$11</definedName>
    <definedName name="쌍치기보상">[73]쌍치제!$I$15</definedName>
    <definedName name="쌍치기시설">[73]쌍치제!$I$10</definedName>
    <definedName name="쌍치기축제">[73]쌍치제!$H$11</definedName>
    <definedName name="쌍치보상">[73]쌍치제!$E$15</definedName>
    <definedName name="쌍치시설">[73]쌍치제!$E$10</definedName>
    <definedName name="쌍치요보상">[73]쌍치제!$M$15</definedName>
    <definedName name="쌍치요시설">[73]쌍치제!$M$10</definedName>
    <definedName name="쌍치요축제">[73]쌍치제!$L$11</definedName>
    <definedName name="쌍치축제">[73]쌍치제!$D$11</definedName>
    <definedName name="씨" localSheetId="9">#REF!</definedName>
    <definedName name="씨">#REF!</definedName>
    <definedName name="씨그마ck" localSheetId="9">#REF!</definedName>
    <definedName name="씨그마ck">#REF!</definedName>
    <definedName name="씨그마y" localSheetId="9">#REF!</definedName>
    <definedName name="씨그마y">#REF!</definedName>
    <definedName name="씨발" localSheetId="9">#REF!</definedName>
    <definedName name="씨발">#REF!</definedName>
    <definedName name="ㅇ" localSheetId="9">#REF!</definedName>
    <definedName name="ㅇ">#REF!</definedName>
    <definedName name="ㅇ1" localSheetId="9">[151]수량산출!#REF!</definedName>
    <definedName name="ㅇ1">[151]수량산출!#REF!</definedName>
    <definedName name="ㅇ10" localSheetId="9">#REF!</definedName>
    <definedName name="ㅇ10">#REF!</definedName>
    <definedName name="ㅇ1200" localSheetId="9">#REF!</definedName>
    <definedName name="ㅇ1200">#REF!</definedName>
    <definedName name="ㅇ129" localSheetId="9">[152]내역!#REF!</definedName>
    <definedName name="ㅇ129">[152]내역!#REF!</definedName>
    <definedName name="ㅇ20" localSheetId="9">#REF!</definedName>
    <definedName name="ㅇ20">#REF!</definedName>
    <definedName name="ㅇ560" localSheetId="9">#REF!</definedName>
    <definedName name="ㅇ560">#REF!</definedName>
    <definedName name="ㅇㄴㄹㄴㅇ" localSheetId="9" hidden="1">{#N/A,"수불부",FALSE,"사급자재수불서";#N/A,"수불부",FALSE,"사급자재수불서"}</definedName>
    <definedName name="ㅇㄴㄹㄴㅇ" hidden="1">{#N/A,"수불부",FALSE,"사급자재수불서";#N/A,"수불부",FALSE,"사급자재수불서"}</definedName>
    <definedName name="ㅇㄴㄻㅎㅈㄷㅈㄷㄴ" localSheetId="9" hidden="1">{"'Sheet1'!$D$19","'Sheet1'!$B$22:$E$22"}</definedName>
    <definedName name="ㅇㄴㄻㅎㅈㄷㅈㄷㄴ" hidden="1">{"'Sheet1'!$D$19","'Sheet1'!$B$22:$E$22"}</definedName>
    <definedName name="ㅇㄴㅁ" localSheetId="9" hidden="1">#REF!</definedName>
    <definedName name="ㅇㄴㅁ" localSheetId="14" hidden="1">#REF!</definedName>
    <definedName name="ㅇㄴㅁ" hidden="1">#REF!</definedName>
    <definedName name="ㅇㄴㅁㄹㅇㄻㅇㄹㄴㅇ" localSheetId="9" hidden="1">{#N/A,"수불부",FALSE,"사급자재수불서";#N/A,"수불부",FALSE,"사급자재수불서"}</definedName>
    <definedName name="ㅇㄴㅁㄹㅇㄻㅇㄹㄴㅇ" hidden="1">{#N/A,"수불부",FALSE,"사급자재수불서";#N/A,"수불부",FALSE,"사급자재수불서"}</definedName>
    <definedName name="ㅇㄴㅁㅁㄴㄷ" localSheetId="9">#REF!</definedName>
    <definedName name="ㅇㄴㅁㅁㄴㄷ">#REF!</definedName>
    <definedName name="ㅇㄴㅇㄹ3ㅈ3" localSheetId="9">#REF!</definedName>
    <definedName name="ㅇㄴㅇㄹ3ㅈ3">#REF!</definedName>
    <definedName name="ㅇㄴㅌ챠" localSheetId="9">#REF!</definedName>
    <definedName name="ㅇㄴㅌ챠">#REF!</definedName>
    <definedName name="ㅇㄴ호" localSheetId="9">#REF!</definedName>
    <definedName name="ㅇㄴ호">#REF!</definedName>
    <definedName name="ㅇㄴ혿ㄷ" localSheetId="9">#REF!</definedName>
    <definedName name="ㅇㄴ혿ㄷ">#REF!</definedName>
    <definedName name="ㅇㄶㄹㄷㄱㄹㅈ" localSheetId="9" hidden="1">{#N/A,"수불부",FALSE,"사급자재수불서";#N/A,"수불부",FALSE,"사급자재수불서"}</definedName>
    <definedName name="ㅇㄶㄹㄷㄱㄹㅈ" hidden="1">{#N/A,"수불부",FALSE,"사급자재수불서";#N/A,"수불부",FALSE,"사급자재수불서"}</definedName>
    <definedName name="ㅇㄶㅁㄴㄱㄷ" localSheetId="9" hidden="1">{#N/A,"수불부",FALSE,"사급자재수불서";#N/A,"수불부",FALSE,"사급자재수불서"}</definedName>
    <definedName name="ㅇㄶㅁㄴㄱㄷ" hidden="1">{#N/A,"수불부",FALSE,"사급자재수불서";#N/A,"수불부",FALSE,"사급자재수불서"}</definedName>
    <definedName name="ㅇㄶㅁㄷㄱㄹㅈ" localSheetId="9" hidden="1">{#N/A,"수불부",FALSE,"사급자재수불서";#N/A,"수불부",FALSE,"사급자재수불서"}</definedName>
    <definedName name="ㅇㄶㅁㄷㄱㄹㅈ" hidden="1">{#N/A,"수불부",FALSE,"사급자재수불서";#N/A,"수불부",FALSE,"사급자재수불서"}</definedName>
    <definedName name="ㅇㄷ옫ㅇㄷㅇ" localSheetId="9">#REF!</definedName>
    <definedName name="ㅇㄷ옫ㅇㄷㅇ">#REF!</definedName>
    <definedName name="ㅇㄹ" localSheetId="9" hidden="1">{#N/A,"수불부",FALSE,"사급자재수불서";#N/A,"수불부",FALSE,"사급자재수불서"}</definedName>
    <definedName name="ㅇㄹ" hidden="1">{#N/A,"수불부",FALSE,"사급자재수불서";#N/A,"수불부",FALSE,"사급자재수불서"}</definedName>
    <definedName name="ㅇㄹㄴ" localSheetId="9" hidden="1">{#N/A,"수불부",FALSE,"사급자재수불서";#N/A,"수불부",FALSE,"사급자재수불서"}</definedName>
    <definedName name="ㅇㄹㄴ" hidden="1">{#N/A,"수불부",FALSE,"사급자재수불서";#N/A,"수불부",FALSE,"사급자재수불서"}</definedName>
    <definedName name="ㅇㄹㄴㅁ" hidden="1">{#N/A,#N/A,FALSE,"포장2"}</definedName>
    <definedName name="ㅇㄹㄴㅁㅎㅁㄴ" localSheetId="9" hidden="1">{#N/A,"수불부",FALSE,"사급자재수불서";#N/A,"수불부",FALSE,"사급자재수불서"}</definedName>
    <definedName name="ㅇㄹㄴㅁㅎㅁㄴ" hidden="1">{#N/A,"수불부",FALSE,"사급자재수불서";#N/A,"수불부",FALSE,"사급자재수불서"}</definedName>
    <definedName name="ㅇㄹㄴㅇㄹㄴ">[32]DATE!$H$24:$H$85</definedName>
    <definedName name="ㅇㄹㄹ" localSheetId="9" hidden="1">#REF!</definedName>
    <definedName name="ㅇㄹㄹ" localSheetId="14" hidden="1">#REF!</definedName>
    <definedName name="ㅇㄹㄹ" hidden="1">#REF!</definedName>
    <definedName name="ㅇㄹ리" localSheetId="9">#REF!</definedName>
    <definedName name="ㅇㄹ리">#REF!</definedName>
    <definedName name="ㅇㄹㅇ" localSheetId="9" hidden="1">{#N/A,#N/A,FALSE,"3가";#N/A,#N/A,FALSE,"3나";#N/A,#N/A,FALSE,"3다"}</definedName>
    <definedName name="ㅇㄹㅇ" hidden="1">{#N/A,#N/A,FALSE,"3가";#N/A,#N/A,FALSE,"3나";#N/A,#N/A,FALSE,"3다"}</definedName>
    <definedName name="ㅇㄹㅇㄹ" localSheetId="9" hidden="1">#REF!</definedName>
    <definedName name="ㅇㄹㅇㄹ" localSheetId="14" hidden="1">#REF!</definedName>
    <definedName name="ㅇㄹㅇㄹ" hidden="1">#REF!</definedName>
    <definedName name="ㅇㄹㅇ리" localSheetId="9">#REF!</definedName>
    <definedName name="ㅇㄹㅇ리">#REF!</definedName>
    <definedName name="ㅇㄹㅈㄹ3" localSheetId="9">#REF!</definedName>
    <definedName name="ㅇㄹㅈㄹ3">#REF!</definedName>
    <definedName name="ㅇ러알ㅇㄹㅇㄹ" hidden="1">[153]조명시설!#REF!</definedName>
    <definedName name="ㅇㄻ" localSheetId="9">#REF!</definedName>
    <definedName name="ㅇㄻ">#REF!</definedName>
    <definedName name="ㅇㄻㄴㅀ" localSheetId="9" hidden="1">{#N/A,"수불부",FALSE,"사급자재수불서";#N/A,"수불부",FALSE,"사급자재수불서"}</definedName>
    <definedName name="ㅇㄻㄴㅀ" hidden="1">{#N/A,"수불부",FALSE,"사급자재수불서";#N/A,"수불부",FALSE,"사급자재수불서"}</definedName>
    <definedName name="ㅇㄻㅇㄹㄷㄱㅁㄷㄱ" hidden="1">{#N/A,#N/A,FALSE,"토공2"}</definedName>
    <definedName name="ㅇㄻㅇㄻ" hidden="1">{#N/A,#N/A,FALSE,"표지목차"}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ㅇㅁㄹ" localSheetId="9" hidden="1">{#N/A,#N/A,FALSE,"3가";#N/A,#N/A,FALSE,"3나";#N/A,#N/A,FALSE,"3다"}</definedName>
    <definedName name="ㅇㅀㅇㅁㄹ" hidden="1">{#N/A,#N/A,FALSE,"3가";#N/A,#N/A,FALSE,"3나";#N/A,#N/A,FALSE,"3다"}</definedName>
    <definedName name="ㅇㅁㄴㄻㄴㅇㄹㅇㅁㄴ" hidden="1">{#N/A,#N/A,FALSE,"단면 제원"}</definedName>
    <definedName name="ㅇㅁㄶㄴㅇㅁㅀㅇㄴ" localSheetId="9" hidden="1">{#N/A,"수불부",FALSE,"사급자재수불서";#N/A,"수불부",FALSE,"사급자재수불서"}</definedName>
    <definedName name="ㅇㅁㄶㄴㅇㅁㅀㅇㄴ" hidden="1">{#N/A,"수불부",FALSE,"사급자재수불서";#N/A,"수불부",FALSE,"사급자재수불서"}</definedName>
    <definedName name="ㅇㅁㄻㄴㅇㄹㅇㄻㅇㄹ" hidden="1">{#N/A,#N/A,FALSE,"부대1"}</definedName>
    <definedName name="ㅇㅇ" localSheetId="9">#REF!</definedName>
    <definedName name="ㅇㅇ">#REF!</definedName>
    <definedName name="ㅇㅇㄹ" localSheetId="9" hidden="1">#REF!</definedName>
    <definedName name="ㅇㅇㄹ" localSheetId="14" hidden="1">#REF!</definedName>
    <definedName name="ㅇㅇㄹ" hidden="1">#REF!</definedName>
    <definedName name="ㅇㅇㅇ" localSheetId="9">#REF!</definedName>
    <definedName name="ㅇㅇㅇ">#REF!</definedName>
    <definedName name="ㅇㅇㅇㅇ" localSheetId="9">BlankMacro1</definedName>
    <definedName name="ㅇㅇㅇㅇ">BlankMacro1</definedName>
    <definedName name="ㅇㅇㅇㅇㅇ" localSheetId="9">BlankMacro1</definedName>
    <definedName name="ㅇㅇㅇㅇㅇ">BlankMacro1</definedName>
    <definedName name="ㅇㅇㅇㅇㅇㅇ" localSheetId="9" hidden="1">{#N/A,"수불부",FALSE,"사급자재수불서";#N/A,"수불부",FALSE,"사급자재수불서"}</definedName>
    <definedName name="ㅇㅇㅇㅇㅇㅇ" hidden="1">{#N/A,"수불부",FALSE,"사급자재수불서";#N/A,"수불부",FALSE,"사급자재수불서"}</definedName>
    <definedName name="ㅇㅇㅇㅇㅇㅇㅇ" localSheetId="9">BlankMacro1</definedName>
    <definedName name="ㅇㅇㅇㅇㅇㅇㅇ">BlankMacro1</definedName>
    <definedName name="ㅇㅇㅇㅇㅇㅇㅇㅇ" localSheetId="9">BlankMacro1</definedName>
    <definedName name="ㅇㅇㅇㅇㅇㅇㅇㅇ">BlankMacro1</definedName>
    <definedName name="ㅇㅇㅇㅇㅇㅇㅇㅇㅇ" localSheetId="9">BlankMacro1</definedName>
    <definedName name="ㅇㅇㅇㅇㅇㅇㅇㅇㅇ">BlankMacro1</definedName>
    <definedName name="ㅇㅈ" localSheetId="9">#REF!</definedName>
    <definedName name="ㅇㅈ">#REF!</definedName>
    <definedName name="ㅇㅈㄷㅄㅂㅈㄷㄱ" localSheetId="9" hidden="1">#REF!</definedName>
    <definedName name="ㅇㅈㄷㅄㅂㅈㄷㄱ" localSheetId="14" hidden="1">#REF!</definedName>
    <definedName name="ㅇㅈㄷㅄㅂㅈㄷㄱ" hidden="1">#REF!</definedName>
    <definedName name="ㅇㅋ론ㅁㅇ러ㅏㅣㅁㅇ" hidden="1">{#N/A,#N/A,FALSE,"포장2"}</definedName>
    <definedName name="ㅇㅌㅊㅌㄹㄷ" localSheetId="9">#REF!</definedName>
    <definedName name="ㅇㅌㅊㅌㄹㄷ">#REF!</definedName>
    <definedName name="ㅇㅎㅁㅇㅎㄴㅇㅁ" localSheetId="9" hidden="1">{#N/A,"수불부",FALSE,"사급자재수불서";#N/A,"수불부",FALSE,"사급자재수불서"}</definedName>
    <definedName name="ㅇㅎㅁㅇㅎㄴㅇㅁ" hidden="1">{#N/A,"수불부",FALSE,"사급자재수불서";#N/A,"수불부",FALSE,"사급자재수불서"}</definedName>
    <definedName name="ㅇ혻" hidden="1">{#N/A,#N/A,FALSE,"조골재"}</definedName>
    <definedName name="ㅇ혼" localSheetId="9">#REF!</definedName>
    <definedName name="ㅇ혼">#REF!</definedName>
    <definedName name="아" localSheetId="9">#REF!</definedName>
    <definedName name="아">#REF!</definedName>
    <definedName name="아늘믿" localSheetId="9">BlankMacro1</definedName>
    <definedName name="아늘믿">BlankMacro1</definedName>
    <definedName name="아니" localSheetId="9">BlankMacro1</definedName>
    <definedName name="아니">BlankMacro1</definedName>
    <definedName name="아다" localSheetId="9">BlankMacro1</definedName>
    <definedName name="아다">BlankMacro1</definedName>
    <definedName name="아디" localSheetId="9">BlankMacro1</definedName>
    <definedName name="아디">BlankMacro1</definedName>
    <definedName name="아랑러ㅏㅇㄴㄹ" localSheetId="9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랑러ㅏㅇㄴㄹ" localSheetId="14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랑러ㅏㅇㄴㄹ" hidden="1">{#N/A,#N/A,TRUE,"단가";#N/A,#N/A,TRUE,"말뚝자재비";#N/A,#N/A,TRUE,"말뚝이음(전기용접)";#N/A,#N/A,TRUE,"말뚝두부 보강 (전기용접)";#N/A,#N/A,TRUE,"방음벽기초말뚝두부 보강";#N/A,#N/A,TRUE,"화명1항타비";#N/A,#N/A,TRUE,"화명5항타비";#N/A,#N/A,TRUE,"화명7항타비";#N/A,#N/A,TRUE,"화명3항타비";#N/A,#N/A,TRUE,"화명6항타비";#N/A,#N/A,TRUE,"화명8항타비";#N/A,#N/A,TRUE,"서제항타비";#N/A,#N/A,TRUE,"의성항타비";#N/A,#N/A,TRUE,"방음벽D=609.6항타비";#N/A,#N/A,TRUE,"방음벽D=406.4항타비"}</definedName>
    <definedName name="아서" localSheetId="9">BlankMacro1</definedName>
    <definedName name="아서">BlankMacro1</definedName>
    <definedName name="아세탈렌" localSheetId="9">#REF!</definedName>
    <definedName name="아세탈렌">#REF!</definedName>
    <definedName name="아세틸렌" localSheetId="9">#REF!</definedName>
    <definedName name="아세틸렌">#REF!</definedName>
    <definedName name="아스콘2" localSheetId="9" hidden="1">[154]조명시설!#REF!</definedName>
    <definedName name="아스콘2" localSheetId="14" hidden="1">[154]조명시설!#REF!</definedName>
    <definedName name="아스콘2" hidden="1">[154]조명시설!#REF!</definedName>
    <definedName name="아스콘467" localSheetId="9">#REF!</definedName>
    <definedName name="아스콘467">#REF!</definedName>
    <definedName name="아스콘78" localSheetId="9">#REF!</definedName>
    <definedName name="아스콘78">#REF!</definedName>
    <definedName name="아스콘수량" localSheetId="9">#REF!</definedName>
    <definedName name="아스콘수량">#REF!</definedName>
    <definedName name="아스팔트" localSheetId="9">#REF!</definedName>
    <definedName name="아스팔트">#REF!</definedName>
    <definedName name="아스팔트디스트리뷰터3800L" localSheetId="9">#REF!</definedName>
    <definedName name="아스팔트디스트리뷰터3800L">#REF!</definedName>
    <definedName name="아스팔트루핑" localSheetId="9">#REF!</definedName>
    <definedName name="아스팔트루핑">#REF!</definedName>
    <definedName name="아스팔트믹싱플랜트80Ton" localSheetId="9">#REF!</definedName>
    <definedName name="아스팔트믹싱플랜트80Ton">#REF!</definedName>
    <definedName name="아스팔트페이버3M" localSheetId="9">#REF!</definedName>
    <definedName name="아스팔트페이버3M">#REF!</definedName>
    <definedName name="아아" localSheetId="9">BlankMacro1</definedName>
    <definedName name="아아">BlankMacro1</definedName>
    <definedName name="아연도28C" localSheetId="9">[23]Sheet6!#REF!</definedName>
    <definedName name="아연도28C">[23]Sheet6!#REF!</definedName>
    <definedName name="아연도강관단가" localSheetId="9">#REF!</definedName>
    <definedName name="아연도강관단가">#REF!</definedName>
    <definedName name="아연도배관단가" localSheetId="9">#REF!</definedName>
    <definedName name="아연도배관단가">#REF!</definedName>
    <definedName name="아연도배관자재" localSheetId="9">#REF!</definedName>
    <definedName name="아연도배관자재">#REF!</definedName>
    <definedName name="아이" localSheetId="9">#REF!</definedName>
    <definedName name="아이">#REF!</definedName>
    <definedName name="아콘스" localSheetId="9">#REF!</definedName>
    <definedName name="아콘스">#REF!</definedName>
    <definedName name="악취" localSheetId="9">[89]직접인건비!#REF!</definedName>
    <definedName name="악취">[89]직접인건비!#REF!</definedName>
    <definedName name="안" localSheetId="9">#REF!</definedName>
    <definedName name="안">#REF!</definedName>
    <definedName name="안방1호" localSheetId="9">#REF!</definedName>
    <definedName name="안방1호">#REF!</definedName>
    <definedName name="안방2호" localSheetId="9">#REF!</definedName>
    <definedName name="안방2호">#REF!</definedName>
    <definedName name="안전" localSheetId="9">#REF!</definedName>
    <definedName name="안전">#REF!</definedName>
    <definedName name="안전1" localSheetId="9">#REF!</definedName>
    <definedName name="안전1">#REF!</definedName>
    <definedName name="안전11" localSheetId="9">#REF!</definedName>
    <definedName name="안전11">#REF!</definedName>
    <definedName name="안전2" localSheetId="9">#REF!</definedName>
    <definedName name="안전2">#REF!</definedName>
    <definedName name="안전3" localSheetId="9">#REF!</definedName>
    <definedName name="안전3">#REF!</definedName>
    <definedName name="안전4" localSheetId="9">#REF!</definedName>
    <definedName name="안전4">#REF!</definedName>
    <definedName name="안전관리비" localSheetId="9">#REF!</definedName>
    <definedName name="안전관리비">#REF!</definedName>
    <definedName name="안전관리비기초액" localSheetId="9">#REF!</definedName>
    <definedName name="안전관리비기초액">#REF!</definedName>
    <definedName name="안전관리비요율" localSheetId="9">#REF!</definedName>
    <definedName name="안전관리비요율">#REF!</definedName>
    <definedName name="안전관리비요율_변경" localSheetId="9">#REF!</definedName>
    <definedName name="안전관리비요율_변경">#REF!</definedName>
    <definedName name="안전변경" localSheetId="9">#REF!</definedName>
    <definedName name="안전변경">#REF!</definedName>
    <definedName name="안정수위" localSheetId="9">#REF!</definedName>
    <definedName name="안정수위">#REF!</definedName>
    <definedName name="안할래" localSheetId="9">#REF!</definedName>
    <definedName name="안할래">#REF!</definedName>
    <definedName name="알d" localSheetId="9">#REF!</definedName>
    <definedName name="알d">#REF!</definedName>
    <definedName name="알파1" localSheetId="9">#REF!</definedName>
    <definedName name="알파1">#REF!</definedName>
    <definedName name="알파2" localSheetId="9">#REF!</definedName>
    <definedName name="알파2">#REF!</definedName>
    <definedName name="암거" localSheetId="9">#REF!</definedName>
    <definedName name="암거">#REF!</definedName>
    <definedName name="암거구조물공" localSheetId="9">#REF!</definedName>
    <definedName name="암거구조물공">#REF!</definedName>
    <definedName name="암거구조물자재대" localSheetId="9">#REF!</definedName>
    <definedName name="암거구조물자재대">#REF!</definedName>
    <definedName name="암거구체수량산출_1연" localSheetId="9">#REF!</definedName>
    <definedName name="암거구체수량산출_1연">#REF!</definedName>
    <definedName name="암거구체수량산출1연_형식1" localSheetId="9">#REF!</definedName>
    <definedName name="암거구체수량산출1연_형식1">#REF!</definedName>
    <definedName name="암거구체수량산출1연_형식2" localSheetId="9">#REF!</definedName>
    <definedName name="암거구체수량산출1연_형식2">#REF!</definedName>
    <definedName name="암거구체수량산출2연_형식1" localSheetId="9">#REF!</definedName>
    <definedName name="암거구체수량산출2연_형식1">#REF!</definedName>
    <definedName name="암거구체수량산출2연_형식2" localSheetId="9">#REF!</definedName>
    <definedName name="암거구체수량산출2연_형식2">#REF!</definedName>
    <definedName name="암거구체수량산출3연_형식1" localSheetId="9">#REF!</definedName>
    <definedName name="암거구체수량산출3연_형식1">#REF!</definedName>
    <definedName name="암거구체수량산출3연_형식2" localSheetId="9">#REF!</definedName>
    <definedName name="암거구체수량산출3연_형식2">#REF!</definedName>
    <definedName name="암거날개재료집계" localSheetId="9">#REF!</definedName>
    <definedName name="암거날개재료집계">#REF!</definedName>
    <definedName name="암거날개토공집계" localSheetId="9">#REF!</definedName>
    <definedName name="암거날개토공집계">#REF!</definedName>
    <definedName name="암거단위수량1" localSheetId="9">#REF!</definedName>
    <definedName name="암거단위수량1">#REF!</definedName>
    <definedName name="암거단위수량2" localSheetId="9">#REF!</definedName>
    <definedName name="암거단위수량2">#REF!</definedName>
    <definedName name="암거수량총괄집계" localSheetId="9">BlankMacro1</definedName>
    <definedName name="암거수량총괄집계">BlankMacro1</definedName>
    <definedName name="암거토공" localSheetId="9">#REF!</definedName>
    <definedName name="암거토공">#REF!</definedName>
    <definedName name="암거폭" localSheetId="9">#REF!</definedName>
    <definedName name="암거폭">#REF!</definedName>
    <definedName name="암터파기" localSheetId="9">#REF!</definedName>
    <definedName name="암터파기">#REF!</definedName>
    <definedName name="암파쇄" localSheetId="9">#REF!,#REF!,#REF!,#REF!,#REF!</definedName>
    <definedName name="암파쇄">#REF!,#REF!,#REF!,#REF!,#REF!</definedName>
    <definedName name="압축강도" localSheetId="9">#REF!</definedName>
    <definedName name="압축강도">#REF!</definedName>
    <definedName name="앞들1호" localSheetId="9">#REF!</definedName>
    <definedName name="앞들1호">#REF!</definedName>
    <definedName name="앞들2호" localSheetId="9">#REF!</definedName>
    <definedName name="앞들2호">#REF!</definedName>
    <definedName name="애">"애월 하수관거 정비공사"</definedName>
    <definedName name="애1">"애월 하수관거 정비공사(1차)"</definedName>
    <definedName name="애전">"애월 하수관거 정비공사(전체)"</definedName>
    <definedName name="앨c" localSheetId="9">#REF!</definedName>
    <definedName name="앨c">#REF!</definedName>
    <definedName name="앨e" localSheetId="9">#REF!</definedName>
    <definedName name="앨e">#REF!</definedName>
    <definedName name="앨보90_25" localSheetId="9">#REF!</definedName>
    <definedName name="앨보90_25">#REF!</definedName>
    <definedName name="앨보90_50" localSheetId="9">#REF!</definedName>
    <definedName name="앨보90_50">#REF!</definedName>
    <definedName name="앨보90_75" localSheetId="9">#REF!</definedName>
    <definedName name="앨보90_75">#REF!</definedName>
    <definedName name="앵커볼트" localSheetId="9">#REF!</definedName>
    <definedName name="앵커볼트">#REF!</definedName>
    <definedName name="약" localSheetId="9">#REF!</definedName>
    <definedName name="약">#REF!</definedName>
    <definedName name="약대건축" localSheetId="9">#REF!</definedName>
    <definedName name="약대건축">#REF!</definedName>
    <definedName name="약대기계" localSheetId="9">#REF!</definedName>
    <definedName name="약대기계">#REF!</definedName>
    <definedName name="약대소방" localSheetId="9">#REF!</definedName>
    <definedName name="약대소방">#REF!</definedName>
    <definedName name="약대전기" localSheetId="9">#REF!</definedName>
    <definedName name="약대전기">#REF!</definedName>
    <definedName name="약대토목" localSheetId="9">#REF!</definedName>
    <definedName name="약대토목">#REF!</definedName>
    <definedName name="약대통신" localSheetId="9">#REF!</definedName>
    <definedName name="약대통신">#REF!</definedName>
    <definedName name="양매자0403" localSheetId="9">#REF!</definedName>
    <definedName name="양매자0403">#REF!</definedName>
    <definedName name="양매자0505" localSheetId="9">#REF!</definedName>
    <definedName name="양매자0505">#REF!</definedName>
    <definedName name="양매자0606" localSheetId="9">#REF!</definedName>
    <definedName name="양매자0606">#REF!</definedName>
    <definedName name="양생공" localSheetId="9">#REF!</definedName>
    <definedName name="양생공">#REF!</definedName>
    <definedName name="양수공사" localSheetId="9">#REF!</definedName>
    <definedName name="양수공사">#REF!</definedName>
    <definedName name="양수기" localSheetId="9">#REF!</definedName>
    <definedName name="양수기">#REF!</definedName>
    <definedName name="양수량" localSheetId="9">#REF!</definedName>
    <definedName name="양수량">#REF!</definedName>
    <definedName name="양수전기" localSheetId="9">#REF!</definedName>
    <definedName name="양수전기">#REF!</definedName>
    <definedName name="양재승" localSheetId="9">#REF!</definedName>
    <definedName name="양재승">#REF!</definedName>
    <definedName name="양재승1111" localSheetId="9">#REF!</definedName>
    <definedName name="양재승1111">#REF!</definedName>
    <definedName name="양재승12" localSheetId="9">#REF!</definedName>
    <definedName name="양재승12">#REF!</definedName>
    <definedName name="양호" localSheetId="9">#REF!</definedName>
    <definedName name="양호">#REF!</definedName>
    <definedName name="어" localSheetId="9">#REF!</definedName>
    <definedName name="어">#REF!</definedName>
    <definedName name="어랑너ㅣㄹㄴㅇ" localSheetId="9" hidden="1">{#N/A,"수불부",FALSE,"사급자재수불서";#N/A,"수불부",FALSE,"사급자재수불서"}</definedName>
    <definedName name="어랑너ㅣㄹㄴㅇ" hidden="1">{#N/A,"수불부",FALSE,"사급자재수불서";#N/A,"수불부",FALSE,"사급자재수불서"}</definedName>
    <definedName name="어쩌라구" localSheetId="9">#REF!</definedName>
    <definedName name="어쩌라구">#REF!</definedName>
    <definedName name="어학" localSheetId="9">#REF!</definedName>
    <definedName name="어학">#REF!</definedName>
    <definedName name="어ㅓㅓ" localSheetId="9" hidden="1">{#N/A,"수불부",FALSE,"사급자재수불서";#N/A,"수불부",FALSE,"사급자재수불서"}</definedName>
    <definedName name="어ㅓㅓ" hidden="1">{#N/A,"수불부",FALSE,"사급자재수불서";#N/A,"수불부",FALSE,"사급자재수불서"}</definedName>
    <definedName name="억이상" localSheetId="9" hidden="1">{#N/A,#N/A,FALSE,"2~8번"}</definedName>
    <definedName name="억이상" localSheetId="14" hidden="1">{#N/A,#N/A,FALSE,"2~8번"}</definedName>
    <definedName name="억이상" hidden="1">{#N/A,#N/A,FALSE,"2~8번"}</definedName>
    <definedName name="언어보정계수" localSheetId="9">#REF!</definedName>
    <definedName name="언어보정계수">#REF!</definedName>
    <definedName name="언어보정인건비" localSheetId="9">#REF!</definedName>
    <definedName name="언어보정인건비">#REF!</definedName>
    <definedName name="업무배분3" localSheetId="9" hidden="1">{"'관경확장'!$A$79:$M$98","'관경확장'!$A$54:$M$78"}</definedName>
    <definedName name="업무배분3" localSheetId="14" hidden="1">{"'관경확장'!$A$79:$M$98","'관경확장'!$A$54:$M$78"}</definedName>
    <definedName name="업무배분3" hidden="1">{"'관경확장'!$A$79:$M$98","'관경확장'!$A$54:$M$78"}</definedName>
    <definedName name="업체" localSheetId="9" hidden="1">#REF!</definedName>
    <definedName name="업체" localSheetId="14" hidden="1">#REF!</definedName>
    <definedName name="업체" hidden="1">#REF!</definedName>
    <definedName name="업체단가">[155]노임단가!$A$6:$M$159</definedName>
    <definedName name="에어호스" localSheetId="9">#REF!</definedName>
    <definedName name="에어호스">#REF!</definedName>
    <definedName name="엔제브본체" localSheetId="9">#REF!</definedName>
    <definedName name="엔제브본체">#REF!</definedName>
    <definedName name="엔제브부품" localSheetId="9">#REF!</definedName>
    <definedName name="엔제브부품">#REF!</definedName>
    <definedName name="엔지니어" localSheetId="9">#REF!</definedName>
    <definedName name="엔지니어">#REF!</definedName>
    <definedName name="여비" localSheetId="9">[104]설계기준!#REF!</definedName>
    <definedName name="여비">[104]설계기준!#REF!</definedName>
    <definedName name="여비교통" localSheetId="9">#REF!</definedName>
    <definedName name="여비교통">#REF!</definedName>
    <definedName name="여비교통비" localSheetId="9">#REF!</definedName>
    <definedName name="여비교통비">#REF!</definedName>
    <definedName name="여수토경비" localSheetId="9">#REF!</definedName>
    <definedName name="여수토경비">#REF!</definedName>
    <definedName name="여수토노무비" localSheetId="9">#REF!</definedName>
    <definedName name="여수토노무비">#REF!</definedName>
    <definedName name="여수토재료비" localSheetId="9">#REF!</definedName>
    <definedName name="여수토재료비">#REF!</definedName>
    <definedName name="역L형옹벽" localSheetId="9">[34]일위대가!#REF!</definedName>
    <definedName name="역L형옹벽">[34]일위대가!#REF!</definedName>
    <definedName name="역T" localSheetId="9">#REF!</definedName>
    <definedName name="역T">#REF!</definedName>
    <definedName name="역청재" localSheetId="9">#REF!</definedName>
    <definedName name="역청재">#REF!</definedName>
    <definedName name="연경1교" hidden="1">{#N/A,#N/A,FALSE,"단면 제원"}</definedName>
    <definedName name="연경1교1" hidden="1">{#N/A,#N/A,FALSE,"단면 제원"}</definedName>
    <definedName name="연구" localSheetId="9">#REF!</definedName>
    <definedName name="연구">#REF!</definedName>
    <definedName name="연구보" localSheetId="9">#REF!</definedName>
    <definedName name="연구보">#REF!</definedName>
    <definedName name="연구보조원" localSheetId="9">#REF!</definedName>
    <definedName name="연구보조원">#REF!</definedName>
    <definedName name="연구원" localSheetId="9">#REF!</definedName>
    <definedName name="연구원">#REF!</definedName>
    <definedName name="연돌공" localSheetId="9">#REF!</definedName>
    <definedName name="연돌공">#REF!</definedName>
    <definedName name="연마공" localSheetId="9">#REF!</definedName>
    <definedName name="연마공">#REF!</definedName>
    <definedName name="연마지" localSheetId="9">#REF!</definedName>
    <definedName name="연마지">#REF!</definedName>
    <definedName name="연번" localSheetId="9">#REF!</definedName>
    <definedName name="연번">#REF!</definedName>
    <definedName name="연습" localSheetId="9">#REF!</definedName>
    <definedName name="연습">#REF!</definedName>
    <definedName name="연암" localSheetId="9">#REF!</definedName>
    <definedName name="연암">#REF!</definedName>
    <definedName name="연장" localSheetId="9">#REF!</definedName>
    <definedName name="연장">#REF!</definedName>
    <definedName name="연접도움말">[97]!연접도움말</definedName>
    <definedName name="영산강감리">[73]기타현황!$F$15</definedName>
    <definedName name="영산강금감리">[73]기타현황!$L$15</definedName>
    <definedName name="영산강요감리">[73]기타현황!$P$15</definedName>
    <definedName name="영산금보상">[73]영산강보축!$K$15</definedName>
    <definedName name="영산금시설">[73]영산강보축!$K$10</definedName>
    <definedName name="영산금축제">[73]영산강보축!$J$11</definedName>
    <definedName name="영산보상">[73]영산강보축!$E$15</definedName>
    <definedName name="영산시설">[73]영산강보축!$E$10</definedName>
    <definedName name="영산요보상">[73]영산강보축!$M$15</definedName>
    <definedName name="영산요시설">[73]영산강보축!$M$10</definedName>
    <definedName name="영산홍" localSheetId="9">#REF!</definedName>
    <definedName name="영산홍">#REF!</definedName>
    <definedName name="영어" localSheetId="9">#REF!</definedName>
    <definedName name="영어">#REF!</definedName>
    <definedName name="예" localSheetId="9">#REF!</definedName>
    <definedName name="예">#REF!</definedName>
    <definedName name="예비비수" localSheetId="9">#REF!</definedName>
    <definedName name="예비비수">#REF!</definedName>
    <definedName name="예비비평" localSheetId="9">#REF!</definedName>
    <definedName name="예비비평">#REF!</definedName>
    <definedName name="예절" localSheetId="9">#REF!</definedName>
    <definedName name="예절">#REF!</definedName>
    <definedName name="예정공" localSheetId="9">#REF!</definedName>
    <definedName name="예정공">#REF!</definedName>
    <definedName name="예정공정표" localSheetId="9">BlankMacro1</definedName>
    <definedName name="예정공정표">BlankMacro1</definedName>
    <definedName name="예제_데이터" localSheetId="9">#REF!</definedName>
    <definedName name="예제_데이터">#REF!</definedName>
    <definedName name="오" localSheetId="9" hidden="1">#REF!</definedName>
    <definedName name="오" localSheetId="14" hidden="1">#REF!</definedName>
    <definedName name="오" hidden="1">#REF!</definedName>
    <definedName name="오라" localSheetId="9">#REF!</definedName>
    <definedName name="오라">#REF!</definedName>
    <definedName name="오벽높이" localSheetId="9">#REF!</definedName>
    <definedName name="오벽높이">#REF!</definedName>
    <definedName name="오수공" localSheetId="9">#REF!</definedName>
    <definedName name="오수공">#REF!</definedName>
    <definedName name="오수공수량" localSheetId="9">#REF!</definedName>
    <definedName name="오수공수량">#REF!</definedName>
    <definedName name="오수공수량집계표" localSheetId="9">#REF!</definedName>
    <definedName name="오수공수량집계표">#REF!</definedName>
    <definedName name="오수단위수량1" localSheetId="9">#REF!</definedName>
    <definedName name="오수단위수량1">#REF!</definedName>
    <definedName name="오수단위수량2" localSheetId="9">#REF!</definedName>
    <definedName name="오수단위수량2">#REF!</definedName>
    <definedName name="오수돈" localSheetId="9">#REF!</definedName>
    <definedName name="오수돈">#REF!</definedName>
    <definedName name="오수돈2" localSheetId="9">#REF!</definedName>
    <definedName name="오수돈2">#REF!</definedName>
    <definedName name="오수맨홀수량2" localSheetId="9">#REF!</definedName>
    <definedName name="오수맨홀수량2">#REF!</definedName>
    <definedName name="오수맨홀집계" localSheetId="9">#REF!</definedName>
    <definedName name="오수맨홀집계">#REF!</definedName>
    <definedName name="오수배관수량" localSheetId="9">#REF!</definedName>
    <definedName name="오수배관수량">#REF!</definedName>
    <definedName name="오수배관집계" localSheetId="9">#REF!</definedName>
    <definedName name="오수배관집계">#REF!</definedName>
    <definedName name="오수처리시설배관" localSheetId="9">#REF!</definedName>
    <definedName name="오수처리시설배관">#REF!</definedName>
    <definedName name="오수처리시설집계" localSheetId="9">#REF!</definedName>
    <definedName name="오수처리시설집계">#REF!</definedName>
    <definedName name="오오오" localSheetId="9">#REF!</definedName>
    <definedName name="오오오">#REF!</definedName>
    <definedName name="오주1호" localSheetId="9">#REF!</definedName>
    <definedName name="오주1호">#REF!</definedName>
    <definedName name="오주2호" localSheetId="9">#REF!</definedName>
    <definedName name="오주2호">#REF!</definedName>
    <definedName name="오주3호" localSheetId="9">#REF!</definedName>
    <definedName name="오주3호">#REF!</definedName>
    <definedName name="오주4호" localSheetId="9">#REF!</definedName>
    <definedName name="오주4호">#REF!</definedName>
    <definedName name="오호" localSheetId="9">#REF!</definedName>
    <definedName name="오호">#REF!</definedName>
    <definedName name="오호3" localSheetId="9">#REF!</definedName>
    <definedName name="오호3">#REF!</definedName>
    <definedName name="옥계1교" localSheetId="9">#REF!</definedName>
    <definedName name="옥계1교">#REF!</definedName>
    <definedName name="옥외1" localSheetId="9">#REF!</definedName>
    <definedName name="옥외1">#REF!</definedName>
    <definedName name="옥외2" localSheetId="9">#REF!</definedName>
    <definedName name="옥외2">#REF!</definedName>
    <definedName name="옥외3" localSheetId="9">#REF!</definedName>
    <definedName name="옥외3">#REF!</definedName>
    <definedName name="옥외4" localSheetId="9">#REF!</definedName>
    <definedName name="옥외4">#REF!</definedName>
    <definedName name="옥외5" localSheetId="9">#REF!</definedName>
    <definedName name="옥외5">#REF!</definedName>
    <definedName name="옥외6" localSheetId="9">#REF!</definedName>
    <definedName name="옥외6">#REF!</definedName>
    <definedName name="옥외7" localSheetId="9">#REF!</definedName>
    <definedName name="옥외7">#REF!</definedName>
    <definedName name="옥외8" localSheetId="9">#REF!</definedName>
    <definedName name="옥외8">#REF!</definedName>
    <definedName name="옥외수량1" localSheetId="9">#REF!</definedName>
    <definedName name="옥외수량1">#REF!</definedName>
    <definedName name="옥외수량2" localSheetId="9">#REF!</definedName>
    <definedName name="옥외수량2">#REF!</definedName>
    <definedName name="옥외수량3" localSheetId="9">#REF!</definedName>
    <definedName name="옥외수량3">#REF!</definedName>
    <definedName name="옥외수량4" localSheetId="9">#REF!</definedName>
    <definedName name="옥외수량4">#REF!</definedName>
    <definedName name="옥외수량5" localSheetId="9">#REF!</definedName>
    <definedName name="옥외수량5">#REF!</definedName>
    <definedName name="옥외수량6" localSheetId="9">#REF!</definedName>
    <definedName name="옥외수량6">#REF!</definedName>
    <definedName name="옥외수량7" localSheetId="9">#REF!</definedName>
    <definedName name="옥외수량7">#REF!</definedName>
    <definedName name="옥외수량8" localSheetId="9">#REF!</definedName>
    <definedName name="옥외수량8">#REF!</definedName>
    <definedName name="옥정금보상">[73]옥정제!$K$15</definedName>
    <definedName name="옥정금시설">[73]옥정제!$K$10</definedName>
    <definedName name="옥정금축제">[73]옥정제!$J$11</definedName>
    <definedName name="옥정기보상">[73]옥정제!$I$15</definedName>
    <definedName name="옥정기시설">[73]옥정제!$I$10</definedName>
    <definedName name="옥정기축제">[73]옥정제!$H$11</definedName>
    <definedName name="옥정보상">[73]옥정제!$E$15</definedName>
    <definedName name="옥정시설">[73]옥정제!$E$10</definedName>
    <definedName name="옥정요보상">[73]옥정제!$M$15</definedName>
    <definedName name="옥정요시설">[73]옥정제!$M$10</definedName>
    <definedName name="옥정요축제">[73]옥정제!$L$11</definedName>
    <definedName name="옥정축제">[73]옥정제!$D$11</definedName>
    <definedName name="온돌공" localSheetId="9">#REF!</definedName>
    <definedName name="온돌공">#REF!</definedName>
    <definedName name="올ㅇ" localSheetId="9">#REF!</definedName>
    <definedName name="올ㅇ">#REF!</definedName>
    <definedName name="옹2되" localSheetId="9">#REF!</definedName>
    <definedName name="옹2되">#REF!</definedName>
    <definedName name="옹2부" localSheetId="9">#REF!</definedName>
    <definedName name="옹2부">#REF!</definedName>
    <definedName name="옹2블캡" localSheetId="9">#REF!</definedName>
    <definedName name="옹2블캡">#REF!</definedName>
    <definedName name="옹2블표" localSheetId="9">#REF!</definedName>
    <definedName name="옹2블표">#REF!</definedName>
    <definedName name="옹2상" localSheetId="9">#REF!</definedName>
    <definedName name="옹2상">#REF!</definedName>
    <definedName name="옹2속" localSheetId="9">#REF!</definedName>
    <definedName name="옹2속">#REF!</definedName>
    <definedName name="옹2잔" localSheetId="9">#REF!</definedName>
    <definedName name="옹2잔">#REF!</definedName>
    <definedName name="옹2잡" localSheetId="9">#REF!</definedName>
    <definedName name="옹2잡">#REF!</definedName>
    <definedName name="옹2지1" localSheetId="9">#REF!</definedName>
    <definedName name="옹2지1">#REF!</definedName>
    <definedName name="옹2지2" localSheetId="9">#REF!</definedName>
    <definedName name="옹2지2">#REF!</definedName>
    <definedName name="옹2지3" localSheetId="9">#REF!</definedName>
    <definedName name="옹2지3">#REF!</definedName>
    <definedName name="옹2터" localSheetId="9">#REF!</definedName>
    <definedName name="옹2터">#REF!</definedName>
    <definedName name="옹2합" localSheetId="9">#REF!</definedName>
    <definedName name="옹2합">#REF!</definedName>
    <definedName name="옹되" localSheetId="9">#REF!</definedName>
    <definedName name="옹되">#REF!</definedName>
    <definedName name="옹벼집계" localSheetId="9" hidden="1">{#N/A,#N/A,FALSE,"혼합골재"}</definedName>
    <definedName name="옹벼집계" localSheetId="14" hidden="1">{#N/A,#N/A,FALSE,"혼합골재"}</definedName>
    <definedName name="옹벼집계" hidden="1">{#N/A,#N/A,FALSE,"혼합골재"}</definedName>
    <definedName name="옹벽" localSheetId="9" hidden="1">{#N/A,#N/A,FALSE,"표지목차"}</definedName>
    <definedName name="옹벽" localSheetId="14" hidden="1">{#N/A,#N/A,FALSE,"표지목차"}</definedName>
    <definedName name="옹벽" hidden="1">{#N/A,#N/A,FALSE,"표지목차"}</definedName>
    <definedName name="옹벽공" localSheetId="9">#REF!</definedName>
    <definedName name="옹벽공">#REF!</definedName>
    <definedName name="옹벽공집계표" localSheetId="9">#REF!</definedName>
    <definedName name="옹벽공집계표">#REF!</definedName>
    <definedName name="옹벽수량집계표" hidden="1">{#N/A,#N/A,FALSE,"2~8번"}</definedName>
    <definedName name="옹벽수량집계표총괄" hidden="1">{#N/A,#N/A,FALSE,"혼합골재"}</definedName>
    <definedName name="옹벽지" localSheetId="9" hidden="1">{#N/A,#N/A,FALSE,"혼합골재"}</definedName>
    <definedName name="옹벽지" localSheetId="14" hidden="1">{#N/A,#N/A,FALSE,"혼합골재"}</definedName>
    <definedName name="옹벽지" hidden="1">{#N/A,#N/A,FALSE,"혼합골재"}</definedName>
    <definedName name="옹벽철근수량" hidden="1">{#N/A,#N/A,FALSE,"2~8번"}</definedName>
    <definedName name="옹벽철근집계" hidden="1">{#N/A,#N/A,FALSE,"조골재"}</definedName>
    <definedName name="옹부" localSheetId="9">#REF!</definedName>
    <definedName name="옹부">#REF!</definedName>
    <definedName name="옹블캡" localSheetId="9">#REF!</definedName>
    <definedName name="옹블캡">#REF!</definedName>
    <definedName name="옹블표" localSheetId="9">#REF!</definedName>
    <definedName name="옹블표">#REF!</definedName>
    <definedName name="옹상" localSheetId="9">#REF!</definedName>
    <definedName name="옹상">#REF!</definedName>
    <definedName name="옹속" localSheetId="9">#REF!</definedName>
    <definedName name="옹속">#REF!</definedName>
    <definedName name="옹잔" localSheetId="9">#REF!</definedName>
    <definedName name="옹잔">#REF!</definedName>
    <definedName name="옹잡" localSheetId="9">#REF!</definedName>
    <definedName name="옹잡">#REF!</definedName>
    <definedName name="옹지1" localSheetId="9">#REF!</definedName>
    <definedName name="옹지1">#REF!</definedName>
    <definedName name="옹지2" localSheetId="9">#REF!</definedName>
    <definedName name="옹지2">#REF!</definedName>
    <definedName name="옹지3" localSheetId="9">#REF!</definedName>
    <definedName name="옹지3">#REF!</definedName>
    <definedName name="옹터" localSheetId="9">#REF!</definedName>
    <definedName name="옹터">#REF!</definedName>
    <definedName name="옹합" localSheetId="9">#REF!</definedName>
    <definedName name="옹합">#REF!</definedName>
    <definedName name="와이어메쉬10" localSheetId="9">#REF!</definedName>
    <definedName name="와이어메쉬10">#REF!</definedName>
    <definedName name="와이어메쉬4" localSheetId="9">#REF!</definedName>
    <definedName name="와이어메쉬4">#REF!</definedName>
    <definedName name="와이어메쉬8" localSheetId="9">#REF!</definedName>
    <definedName name="와이어메쉬8">#REF!</definedName>
    <definedName name="와일노" localSheetId="9">#REF!</definedName>
    <definedName name="와일노">#REF!</definedName>
    <definedName name="와촌면" localSheetId="9">#REF!</definedName>
    <definedName name="와촌면">#REF!</definedName>
    <definedName name="왕궁금보상">[73]왕궁제!$K$15</definedName>
    <definedName name="왕궁금시설">[73]왕궁제!$K$10</definedName>
    <definedName name="왕궁금축제">[73]왕궁제!$J$11</definedName>
    <definedName name="왕궁보상">[73]왕궁제!$E$15</definedName>
    <definedName name="왕궁시설">[73]왕궁제!$E$10</definedName>
    <definedName name="왕궁요보상">[73]왕궁제!$M$15</definedName>
    <definedName name="왕궁요시설">[73]왕궁제!$M$10</definedName>
    <definedName name="왕궁요축제">[73]왕궁제!$L$11</definedName>
    <definedName name="왕궁축제">[73]왕궁제!$D$11</definedName>
    <definedName name="왕벚나무" localSheetId="9">#REF!</definedName>
    <definedName name="왕벚나무">#REF!</definedName>
    <definedName name="왜성도라지" localSheetId="9">#REF!</definedName>
    <definedName name="왜성도라지">#REF!</definedName>
    <definedName name="왜이래" localSheetId="9">#REF!</definedName>
    <definedName name="왜이래">#REF!</definedName>
    <definedName name="외경" localSheetId="9">#REF!</definedName>
    <definedName name="외경">#REF!</definedName>
    <definedName name="외국" localSheetId="9">#REF!</definedName>
    <definedName name="외국">#REF!</definedName>
    <definedName name="외벽" localSheetId="9">#REF!</definedName>
    <definedName name="외벽">#REF!</definedName>
    <definedName name="요동1호" localSheetId="9">#REF!</definedName>
    <definedName name="요동1호">#REF!</definedName>
    <definedName name="요동2호" localSheetId="9">#REF!</definedName>
    <definedName name="요동2호">#REF!</definedName>
    <definedName name="요약문" localSheetId="9">[89]직접인건비!#REF!</definedName>
    <definedName name="요약문">[89]직접인건비!#REF!</definedName>
    <definedName name="요율" localSheetId="9">#REF!</definedName>
    <definedName name="요율">#REF!</definedName>
    <definedName name="요율인쇄" localSheetId="9">#REF!</definedName>
    <definedName name="요율인쇄">#REF!</definedName>
    <definedName name="용매수" localSheetId="9">#REF!</definedName>
    <definedName name="용매수">#REF!</definedName>
    <definedName name="용역개요" localSheetId="9">#REF!</definedName>
    <definedName name="용역개요">#REF!</definedName>
    <definedName name="용접공" localSheetId="9">#REF!</definedName>
    <definedName name="용접공">#REF!</definedName>
    <definedName name="용접공_철도" localSheetId="9">#REF!</definedName>
    <definedName name="용접공_철도">#REF!</definedName>
    <definedName name="용접봉" localSheetId="9">#REF!</definedName>
    <definedName name="용접봉">#REF!</definedName>
    <definedName name="용접봉전기" localSheetId="9">#REF!</definedName>
    <definedName name="용접봉전기">#REF!</definedName>
    <definedName name="용접식_이음" localSheetId="9">#REF!</definedName>
    <definedName name="용접식_이음">#REF!</definedName>
    <definedName name="용종별예산1" localSheetId="9">BlankMacro1</definedName>
    <definedName name="용종별예산1">BlankMacro1</definedName>
    <definedName name="용지단가" localSheetId="9">#REF!</definedName>
    <definedName name="용지단가">#REF!</definedName>
    <definedName name="용지수량" localSheetId="9">#REF!</definedName>
    <definedName name="용지수량">#REF!</definedName>
    <definedName name="용호금보상">[73]용호제!$K$15</definedName>
    <definedName name="용호금시설">[73]용호제!$K$10</definedName>
    <definedName name="용호금축제">[73]용호제!$J$11</definedName>
    <definedName name="용호기보상">[73]용호제!$I$15</definedName>
    <definedName name="용호보상">[73]용호제!$E$15</definedName>
    <definedName name="용호시설">[73]용호제!$E$10</definedName>
    <definedName name="용호요보상">[73]용호제!$M$15</definedName>
    <definedName name="용호요시설">[73]용호제!$M$10</definedName>
    <definedName name="용호요축제">[73]용호제!$L$11</definedName>
    <definedName name="용호축제">[73]용호제!$D$11</definedName>
    <definedName name="우물통_굴착토사" localSheetId="9">#REF!</definedName>
    <definedName name="우물통_굴착토사">#REF!</definedName>
    <definedName name="우물통굴착_리핑암" localSheetId="9">#REF!</definedName>
    <definedName name="우물통굴착_리핑암">#REF!</definedName>
    <definedName name="우물통굴착_발파암" localSheetId="9">#REF!</definedName>
    <definedName name="우물통굴착_발파암">#REF!</definedName>
    <definedName name="우산" localSheetId="9">#REF!</definedName>
    <definedName name="우산">#REF!</definedName>
    <definedName name="우수" localSheetId="9">BlankMacro1</definedName>
    <definedName name="우수">BlankMacro1</definedName>
    <definedName name="우수공" localSheetId="9">#REF!</definedName>
    <definedName name="우수공">#REF!</definedName>
    <definedName name="우수공수량집계표" localSheetId="9">#REF!</definedName>
    <definedName name="우수공수량집계표">#REF!</definedName>
    <definedName name="우수돈" localSheetId="9">#REF!</definedName>
    <definedName name="우수돈">#REF!</definedName>
    <definedName name="우수돈2" localSheetId="9">#REF!</definedName>
    <definedName name="우수돈2">#REF!</definedName>
    <definedName name="우수맨홀수량집계" localSheetId="9">#REF!</definedName>
    <definedName name="우수맨홀수량집계">#REF!</definedName>
    <definedName name="우우" localSheetId="9">#REF!</definedName>
    <definedName name="우우">#REF!</definedName>
    <definedName name="우ㅝㄴ수2" localSheetId="9">#REF!</definedName>
    <definedName name="우ㅝㄴ수2">#REF!</definedName>
    <definedName name="운반" localSheetId="9">#REF!</definedName>
    <definedName name="운반">#REF!</definedName>
    <definedName name="운반거리계수" localSheetId="9">#REF!</definedName>
    <definedName name="운반거리계수">#REF!</definedName>
    <definedName name="운반비" localSheetId="9">#REF!</definedName>
    <definedName name="운반비">#REF!</definedName>
    <definedName name="운반차운전기사" localSheetId="9">#REF!</definedName>
    <definedName name="운반차운전기사">#REF!</definedName>
    <definedName name="운반차운전사" localSheetId="9">#REF!</definedName>
    <definedName name="운반차운전사">#REF!</definedName>
    <definedName name="운암" localSheetId="9">#REF!</definedName>
    <definedName name="운암">#REF!</definedName>
    <definedName name="운전사" localSheetId="9">#REF!</definedName>
    <definedName name="운전사">#REF!</definedName>
    <definedName name="운전사_운반">'[92]기계경비(시간당)'!$D$7</definedName>
    <definedName name="운전사_운반차" localSheetId="9">#REF!</definedName>
    <definedName name="운전사_운반차">#REF!</definedName>
    <definedName name="운전사기계" localSheetId="9">#REF!</definedName>
    <definedName name="운전사기계">#REF!</definedName>
    <definedName name="운전사운반차" localSheetId="9">#REF!</definedName>
    <definedName name="운전사운반차">#REF!</definedName>
    <definedName name="운호1호" localSheetId="9">#REF!</definedName>
    <definedName name="운호1호">#REF!</definedName>
    <definedName name="운호2호" localSheetId="9">#REF!</definedName>
    <definedName name="운호2호">#REF!</definedName>
    <definedName name="운호3호" localSheetId="9">#REF!</definedName>
    <definedName name="운호3호">#REF!</definedName>
    <definedName name="울산프랜지" localSheetId="9">#REF!</definedName>
    <definedName name="울산프랜지">#REF!</definedName>
    <definedName name="원" localSheetId="9">#REF!</definedName>
    <definedName name="원">#REF!</definedName>
    <definedName name="원_가_계_산_서" localSheetId="9">#REF!</definedName>
    <definedName name="원_가_계_산_서">#REF!</definedName>
    <definedName name="원가" localSheetId="9" hidden="1">{#N/A,#N/A,FALSE,"운반시간"}</definedName>
    <definedName name="원가" localSheetId="14" hidden="1">{#N/A,#N/A,FALSE,"운반시간"}</definedName>
    <definedName name="원가" hidden="1">{#N/A,#N/A,FALSE,"운반시간"}</definedName>
    <definedName name="원가계산1" localSheetId="9">#REF!</definedName>
    <definedName name="원가계산1">#REF!</definedName>
    <definedName name="원가계산서2" localSheetId="9">#REF!</definedName>
    <definedName name="원가계산서2">#REF!</definedName>
    <definedName name="원가정산">[156]노무비!$B$5</definedName>
    <definedName name="원남내역" localSheetId="9" hidden="1">#REF!</definedName>
    <definedName name="원남내역" localSheetId="14" hidden="1">#REF!</definedName>
    <definedName name="원남내역" hidden="1">#REF!</definedName>
    <definedName name="원리" localSheetId="9" hidden="1">{"'제10장(표)'!$A$5:$L$10"}</definedName>
    <definedName name="원리" localSheetId="14" hidden="1">{"'제10장(표)'!$A$5:$L$10"}</definedName>
    <definedName name="원리" hidden="1">{"'제10장(표)'!$A$5:$L$10"}</definedName>
    <definedName name="원수" localSheetId="9">#REF!</definedName>
    <definedName name="원수">#REF!</definedName>
    <definedName name="원운1호" localSheetId="9">#REF!</definedName>
    <definedName name="원운1호">#REF!</definedName>
    <definedName name="원운2호" localSheetId="9">#REF!</definedName>
    <definedName name="원운2호">#REF!</definedName>
    <definedName name="원자력계장공" localSheetId="9">#REF!</definedName>
    <definedName name="원자력계장공">#REF!</definedName>
    <definedName name="원자력기계설치공" localSheetId="9">#REF!</definedName>
    <definedName name="원자력기계설치공">#REF!</definedName>
    <definedName name="원자력기술자" localSheetId="9">#REF!</definedName>
    <definedName name="원자력기술자">#REF!</definedName>
    <definedName name="원자력덕트공" localSheetId="9">#REF!</definedName>
    <definedName name="원자력덕트공">#REF!</definedName>
    <definedName name="원자력배관공" localSheetId="9">#REF!</definedName>
    <definedName name="원자력배관공">#REF!</definedName>
    <definedName name="원자력보온공" localSheetId="9">#REF!</definedName>
    <definedName name="원자력보온공">#REF!</definedName>
    <definedName name="원자력용접공" localSheetId="9">#REF!</definedName>
    <definedName name="원자력용접공">#REF!</definedName>
    <definedName name="원자력제관공" localSheetId="9">#REF!</definedName>
    <definedName name="원자력제관공">#REF!</definedName>
    <definedName name="원자력케이블전공" localSheetId="9">#REF!</definedName>
    <definedName name="원자력케이블전공">#REF!</definedName>
    <definedName name="원자력특별인부" localSheetId="9">#REF!</definedName>
    <definedName name="원자력특별인부">#REF!</definedName>
    <definedName name="원자력품질관리사" localSheetId="9">#REF!</definedName>
    <definedName name="원자력품질관리사">#REF!</definedName>
    <definedName name="원자력플랜트전공" localSheetId="9">#REF!</definedName>
    <definedName name="원자력플랜트전공">#REF!</definedName>
    <definedName name="원지반다짐" localSheetId="9">#REF!</definedName>
    <definedName name="원지반다짐">#REF!</definedName>
    <definedName name="원평금보상">[85]원평천상류2차!$K$15</definedName>
    <definedName name="원평금시설">[85]원평천상류2차!$K$10</definedName>
    <definedName name="원평금축제">[85]원평천상류2차!$J$11</definedName>
    <definedName name="원평기보상">[85]원평천상류2차!$I$15</definedName>
    <definedName name="원평기시설">[85]원평천상류2차!$I$10</definedName>
    <definedName name="원평기축제">[85]원평천상류2차!$H$11</definedName>
    <definedName name="원평당보상">[86]원평천상류2차!$C$15</definedName>
    <definedName name="원평당시설">[86]원평천상류2차!$C$10</definedName>
    <definedName name="원평당축제">[86]원평천상류2차!$B$11</definedName>
    <definedName name="원평보상">[85]원평천상류2차!$E$15</definedName>
    <definedName name="원평시설">[85]원평천상류2차!$E$10</definedName>
    <definedName name="원평요보상">[85]원평천상류2차!$M$15</definedName>
    <definedName name="원평요시설">[85]원평천상류2차!$M$10</definedName>
    <definedName name="원평요축제">[85]원평천상류2차!$L$11</definedName>
    <definedName name="원평축제">[85]원평천상류2차!$D$11</definedName>
    <definedName name="원형1호">[111]맨홀_공사비!$N$15</definedName>
    <definedName name="원형2호">[111]맨홀_공사비!$N$16</definedName>
    <definedName name="원형3호">[111]맨홀_공사비!$N$17</definedName>
    <definedName name="원형4호">[111]맨홀_공사비!$N$18</definedName>
    <definedName name="원형5호">[111]맨홀_공사비!$N$19</definedName>
    <definedName name="월" localSheetId="9">#REF!</definedName>
    <definedName name="월">#REF!</definedName>
    <definedName name="위락경관" localSheetId="9">[89]직접인건비!#REF!</definedName>
    <definedName name="위락경관">[89]직접인건비!#REF!</definedName>
    <definedName name="위생공" localSheetId="9">#REF!</definedName>
    <definedName name="위생공">#REF!</definedName>
    <definedName name="위생보건" localSheetId="9">[89]직접인건비!#REF!</definedName>
    <definedName name="위생보건">[89]직접인건비!#REF!</definedName>
    <definedName name="위치">#N/A</definedName>
    <definedName name="위치조서" localSheetId="9">#REF!</definedName>
    <definedName name="위치조서">#REF!</definedName>
    <definedName name="윙비트6" localSheetId="9">[157]sheet1!#REF!</definedName>
    <definedName name="윙비트6">[157]sheet1!#REF!</definedName>
    <definedName name="유43" localSheetId="9">#REF!</definedName>
    <definedName name="유43">#REF!</definedName>
    <definedName name="유관기관" localSheetId="9">BlankMacro1</definedName>
    <definedName name="유관기관">BlankMacro1</definedName>
    <definedName name="유관순" localSheetId="9">#REF!</definedName>
    <definedName name="유관순">#REF!</definedName>
    <definedName name="유리공" localSheetId="9">#REF!</definedName>
    <definedName name="유리공">#REF!</definedName>
    <definedName name="유리알" localSheetId="9">#REF!</definedName>
    <definedName name="유리알">#REF!</definedName>
    <definedName name="유리알버드">'[115]단가 및 재료비'!$S$143</definedName>
    <definedName name="유압식백호우0.4경비">[115]중기사용료산출근거!$G$215</definedName>
    <definedName name="유압식백호우0.4노무비">[115]중기사용료산출근거!$G$219</definedName>
    <definedName name="유압식백호우0.4재료비">[115]중기사용료산출근거!$G$223</definedName>
    <definedName name="유역면적">[71]Sheet1!$I$3</definedName>
    <definedName name="유입조전기공사내역" localSheetId="9" hidden="1">{"'단계별시설공사비'!$A$3:$K$51"}</definedName>
    <definedName name="유입조전기공사내역" localSheetId="14" hidden="1">{"'단계별시설공사비'!$A$3:$K$51"}</definedName>
    <definedName name="유입조전기공사내역" hidden="1">{"'단계별시설공사비'!$A$3:$K$51"}</definedName>
    <definedName name="유치금보상">[73]유치제!$K$15</definedName>
    <definedName name="유치보상">[73]유치제!$E$15</definedName>
    <definedName name="유치시설">[73]유치제!$E$10</definedName>
    <definedName name="유치요보상">[73]유치제!$M$15</definedName>
    <definedName name="유치요시설">[73]유치제!$M$10</definedName>
    <definedName name="유치원" localSheetId="9">#REF!</definedName>
    <definedName name="유치원">#REF!</definedName>
    <definedName name="유치축제">[73]유치제!$D$11</definedName>
    <definedName name="육교" hidden="1">{#N/A,#N/A,FALSE,"단면 제원"}</definedName>
    <definedName name="육리1호" localSheetId="9">#REF!</definedName>
    <definedName name="육리1호">#REF!</definedName>
    <definedName name="육리2호" localSheetId="9">#REF!</definedName>
    <definedName name="육리2호">#REF!</definedName>
    <definedName name="육상동식물" localSheetId="9">#REF!</definedName>
    <definedName name="육상동식물">#REF!</definedName>
    <definedName name="육상면정리및청소" localSheetId="9">#REF!</definedName>
    <definedName name="육상면정리및청소">#REF!</definedName>
    <definedName name="육송각재" localSheetId="9">#REF!</definedName>
    <definedName name="육송각재">#REF!</definedName>
    <definedName name="육송원목" localSheetId="9">#REF!</definedName>
    <definedName name="육송원목">#REF!</definedName>
    <definedName name="육송판재" localSheetId="9">#REF!</definedName>
    <definedName name="육송판재">#REF!</definedName>
    <definedName name="육수동식물" localSheetId="9">[89]직접인건비!#REF!</definedName>
    <definedName name="육수동식물">[89]직접인건비!#REF!</definedName>
    <definedName name="육호표" localSheetId="9">#REF!</definedName>
    <definedName name="육호표">#REF!</definedName>
    <definedName name="융착기" localSheetId="9">#REF!</definedName>
    <definedName name="융착기">#REF!</definedName>
    <definedName name="융착백색" localSheetId="9">#REF!</definedName>
    <definedName name="융착백색">#REF!</definedName>
    <definedName name="융착성도료청색">'[115]단가 및 재료비'!$S$215</definedName>
    <definedName name="융착식백색수량" localSheetId="9">#REF!</definedName>
    <definedName name="융착식백색수량">#REF!</definedName>
    <definedName name="융착식황색수량" localSheetId="9">#REF!</definedName>
    <definedName name="융착식황색수량">#REF!</definedName>
    <definedName name="융착청색" localSheetId="9">#REF!</definedName>
    <definedName name="융착청색">#REF!</definedName>
    <definedName name="융ㅍ츛ㅍ" localSheetId="9">#REF!</definedName>
    <definedName name="융ㅍ츛ㅍ">#REF!</definedName>
    <definedName name="윷퓿퓨" localSheetId="9">#REF!</definedName>
    <definedName name="윷퓿퓨">#REF!</definedName>
    <definedName name="은산1호" localSheetId="9">#REF!</definedName>
    <definedName name="은산1호">#REF!</definedName>
    <definedName name="은산2호" localSheetId="9">#REF!</definedName>
    <definedName name="은산2호">#REF!</definedName>
    <definedName name="은산3호" localSheetId="9">#REF!</definedName>
    <definedName name="은산3호">#REF!</definedName>
    <definedName name="은산4호" localSheetId="9">#REF!</definedName>
    <definedName name="은산4호">#REF!</definedName>
    <definedName name="은행나무" localSheetId="9">#REF!</definedName>
    <definedName name="은행나무">#REF!</definedName>
    <definedName name="을" localSheetId="9">#REF!</definedName>
    <definedName name="을">#REF!</definedName>
    <definedName name="을지1" localSheetId="9">#REF!</definedName>
    <definedName name="을지1">#REF!</definedName>
    <definedName name="음" localSheetId="9">[77]수량산출!#REF!</definedName>
    <definedName name="음">[77]수량산출!#REF!</definedName>
    <definedName name="음악" localSheetId="9">#REF!</definedName>
    <definedName name="음악">#REF!</definedName>
    <definedName name="응용SW인건비" localSheetId="9">#REF!</definedName>
    <definedName name="응용SW인건비">#REF!</definedName>
    <definedName name="의" localSheetId="9" hidden="1">{#N/A,#N/A,FALSE,"운반시간"}</definedName>
    <definedName name="의" localSheetId="14" hidden="1">{#N/A,#N/A,FALSE,"운반시간"}</definedName>
    <definedName name="의" hidden="1">{#N/A,#N/A,FALSE,"운반시간"}</definedName>
    <definedName name="이" localSheetId="9">#REF!</definedName>
    <definedName name="이">#REF!</definedName>
    <definedName name="이각" localSheetId="9">#REF!</definedName>
    <definedName name="이각">#REF!</definedName>
    <definedName name="이각B형" localSheetId="9">[135]일위대가!#REF!</definedName>
    <definedName name="이각B형">[135]일위대가!#REF!</definedName>
    <definedName name="이경소켓20_13" localSheetId="9">#REF!</definedName>
    <definedName name="이경소켓20_13">#REF!</definedName>
    <definedName name="이경소켓25_13" localSheetId="9">#REF!</definedName>
    <definedName name="이경소켓25_13">#REF!</definedName>
    <definedName name="이경소켓25_20" localSheetId="9">#REF!</definedName>
    <definedName name="이경소켓25_20">#REF!</definedName>
    <definedName name="이경소켓30_13" localSheetId="9">#REF!</definedName>
    <definedName name="이경소켓30_13">#REF!</definedName>
    <definedName name="이경소켓30_20" localSheetId="9">#REF!</definedName>
    <definedName name="이경소켓30_20">#REF!</definedName>
    <definedName name="이경소켓30_25" localSheetId="9">#REF!</definedName>
    <definedName name="이경소켓30_25">#REF!</definedName>
    <definedName name="이경소켓40_16" localSheetId="9">#REF!</definedName>
    <definedName name="이경소켓40_16">#REF!</definedName>
    <definedName name="이경소켓40_20" localSheetId="9">#REF!</definedName>
    <definedName name="이경소켓40_20">#REF!</definedName>
    <definedName name="이경소켓40_25" localSheetId="9">#REF!</definedName>
    <definedName name="이경소켓40_25">#REF!</definedName>
    <definedName name="이경소켓40_30" localSheetId="9">#REF!</definedName>
    <definedName name="이경소켓40_30">#REF!</definedName>
    <definedName name="이경소켓50_20" localSheetId="9">#REF!</definedName>
    <definedName name="이경소켓50_20">#REF!</definedName>
    <definedName name="이경소켓50_25" localSheetId="9">#REF!</definedName>
    <definedName name="이경소켓50_25">#REF!</definedName>
    <definedName name="이경소켓50_30" localSheetId="9">#REF!</definedName>
    <definedName name="이경소켓50_30">#REF!</definedName>
    <definedName name="이경소켓50_40" localSheetId="9">#REF!</definedName>
    <definedName name="이경소켓50_40">#REF!</definedName>
    <definedName name="이경소켓75_50" localSheetId="9">#REF!</definedName>
    <definedName name="이경소켓75_50">#REF!</definedName>
    <definedName name="이경티형관25_16" localSheetId="9">#REF!</definedName>
    <definedName name="이경티형관25_16">#REF!</definedName>
    <definedName name="이경티형관50_25" localSheetId="9">#REF!</definedName>
    <definedName name="이경티형관50_25">#REF!</definedName>
    <definedName name="이경티형관75_50" localSheetId="9">#REF!</definedName>
    <definedName name="이경티형관75_50">#REF!</definedName>
    <definedName name="이공구" localSheetId="9">#REF!</definedName>
    <definedName name="이공구">#REF!</definedName>
    <definedName name="이공구가설비" localSheetId="9">#REF!</definedName>
    <definedName name="이공구가설비">#REF!</definedName>
    <definedName name="이공구간접노무비" localSheetId="9">#REF!</definedName>
    <definedName name="이공구간접노무비">#REF!</definedName>
    <definedName name="이공구공사원가" localSheetId="9">#REF!</definedName>
    <definedName name="이공구공사원가">#REF!</definedName>
    <definedName name="이공구관급" localSheetId="9">#REF!</definedName>
    <definedName name="이공구관급">#REF!</definedName>
    <definedName name="이공구기타경비" localSheetId="9">#REF!</definedName>
    <definedName name="이공구기타경비">#REF!</definedName>
    <definedName name="이공구부가가치세" localSheetId="9">'[116]2공구산출내역'!#REF!</definedName>
    <definedName name="이공구부가가치세">'[116]2공구산출내역'!#REF!</definedName>
    <definedName name="이공구산재보험료" localSheetId="9">#REF!</definedName>
    <definedName name="이공구산재보험료">#REF!</definedName>
    <definedName name="이공구안전관리비" localSheetId="9">#REF!</definedName>
    <definedName name="이공구안전관리비">#REF!</definedName>
    <definedName name="이공구이윤" localSheetId="9">#REF!</definedName>
    <definedName name="이공구이윤">#REF!</definedName>
    <definedName name="이공구일반관리비" localSheetId="9">#REF!</definedName>
    <definedName name="이공구일반관리비">#REF!</definedName>
    <definedName name="이급측량사" localSheetId="9">#REF!</definedName>
    <definedName name="이급측량사">#REF!</definedName>
    <definedName name="이라라랄" localSheetId="9">#REF!</definedName>
    <definedName name="이라라랄">#REF!</definedName>
    <definedName name="이런" localSheetId="9">#REF!</definedName>
    <definedName name="이런">#REF!</definedName>
    <definedName name="이름" localSheetId="9" hidden="1">#REF!</definedName>
    <definedName name="이름" hidden="1">#REF!</definedName>
    <definedName name="이름표" localSheetId="9">'[158]4차공사'!#REF!</definedName>
    <definedName name="이름표">'[158]4차공사'!#REF!</definedName>
    <definedName name="이삼" localSheetId="9">#REF!</definedName>
    <definedName name="이삼">#REF!</definedName>
    <definedName name="이성희" localSheetId="9">#REF!</definedName>
    <definedName name="이성희">#REF!</definedName>
    <definedName name="이순신" localSheetId="9">#REF!</definedName>
    <definedName name="이순신">#REF!</definedName>
    <definedName name="이식" localSheetId="9">#REF!</definedName>
    <definedName name="이식">#REF!</definedName>
    <definedName name="이식단가" localSheetId="9">#REF!</definedName>
    <definedName name="이식단가">#REF!</definedName>
    <definedName name="이식단가1" localSheetId="9">#REF!</definedName>
    <definedName name="이식단가1">#REF!</definedName>
    <definedName name="이식일위" localSheetId="9">#REF!</definedName>
    <definedName name="이식일위">#REF!</definedName>
    <definedName name="이십사호표" localSheetId="9">#REF!</definedName>
    <definedName name="이십사호표">#REF!</definedName>
    <definedName name="이십삼호표" localSheetId="9">#REF!</definedName>
    <definedName name="이십삼호표">#REF!</definedName>
    <definedName name="이십오호표" localSheetId="9">#REF!</definedName>
    <definedName name="이십오호표">#REF!</definedName>
    <definedName name="이십이호표" localSheetId="9">#REF!</definedName>
    <definedName name="이십이호표">#REF!</definedName>
    <definedName name="이십일호표" localSheetId="9">#REF!</definedName>
    <definedName name="이십일호표">#REF!</definedName>
    <definedName name="이십호표" localSheetId="9">#REF!</definedName>
    <definedName name="이십호표">#REF!</definedName>
    <definedName name="이월32" localSheetId="9">#REF!</definedName>
    <definedName name="이월32">#REF!</definedName>
    <definedName name="이윤" localSheetId="9">#REF!</definedName>
    <definedName name="이윤">#REF!</definedName>
    <definedName name="이윤11" localSheetId="9">#REF!</definedName>
    <definedName name="이윤11">#REF!</definedName>
    <definedName name="이윤22" localSheetId="9">#REF!</definedName>
    <definedName name="이윤22">#REF!</definedName>
    <definedName name="이윤변경" localSheetId="9">#REF!</definedName>
    <definedName name="이윤변경">#REF!</definedName>
    <definedName name="이윤요율" localSheetId="9">#REF!</definedName>
    <definedName name="이윤요율">#REF!</definedName>
    <definedName name="이윤요율_변경" localSheetId="9">#REF!</definedName>
    <definedName name="이윤요율_변경">#REF!</definedName>
    <definedName name="이윤율" localSheetId="9">#REF!</definedName>
    <definedName name="이윤율">#REF!</definedName>
    <definedName name="이율곡" localSheetId="9">#REF!</definedName>
    <definedName name="이율곡">#REF!</definedName>
    <definedName name="이음관100" localSheetId="9">#REF!</definedName>
    <definedName name="이음관100">#REF!</definedName>
    <definedName name="이음관150" localSheetId="9">#REF!</definedName>
    <definedName name="이음관150">#REF!</definedName>
    <definedName name="이음관200" localSheetId="9">#REF!</definedName>
    <definedName name="이음관200">#REF!</definedName>
    <definedName name="이음관300" localSheetId="9">#REF!</definedName>
    <definedName name="이음관300">#REF!</definedName>
    <definedName name="이음관400" localSheetId="9">#REF!</definedName>
    <definedName name="이음관400">#REF!</definedName>
    <definedName name="이음관500" localSheetId="9">#REF!</definedName>
    <definedName name="이음관500">#REF!</definedName>
    <definedName name="이음관600" localSheetId="9">#REF!</definedName>
    <definedName name="이음관600">#REF!</definedName>
    <definedName name="이음관700" localSheetId="9">#REF!</definedName>
    <definedName name="이음관700">#REF!</definedName>
    <definedName name="이음관80" localSheetId="9">#REF!</definedName>
    <definedName name="이음관80">#REF!</definedName>
    <definedName name="이음관800" localSheetId="9">#REF!</definedName>
    <definedName name="이음관800">#REF!</definedName>
    <definedName name="이음용접소모재" localSheetId="9">#REF!</definedName>
    <definedName name="이음용접소모재">#REF!</definedName>
    <definedName name="이음용접시간" localSheetId="9">#REF!</definedName>
    <definedName name="이음용접시간">#REF!</definedName>
    <definedName name="이재명" localSheetId="9">#REF!</definedName>
    <definedName name="이재명">#REF!</definedName>
    <definedName name="이재명1" localSheetId="9">#REF!</definedName>
    <definedName name="이재명1">#REF!</definedName>
    <definedName name="이재명3" localSheetId="9">#REF!</definedName>
    <definedName name="이재명3">#REF!</definedName>
    <definedName name="이재명4" localSheetId="9">#REF!</definedName>
    <definedName name="이재명4">#REF!</definedName>
    <definedName name="이정" hidden="1">{#N/A,#N/A,FALSE,"2~8번"}</definedName>
    <definedName name="이차기계비" localSheetId="9">#REF!</definedName>
    <definedName name="이차기계비">#REF!</definedName>
    <definedName name="이차심사" localSheetId="9">#REF!</definedName>
    <definedName name="이차심사">#REF!</definedName>
    <definedName name="이차여비" localSheetId="9">#REF!</definedName>
    <definedName name="이차여비">#REF!</definedName>
    <definedName name="이차현지검측" localSheetId="9">#REF!</definedName>
    <definedName name="이차현지검측">#REF!</definedName>
    <definedName name="이천이년이전">'[83]2002이전(backdata)'!$B$6:$AS$654</definedName>
    <definedName name="이천이년이후">'[83]2002년이후(backdata)'!$B$4:$K$104</definedName>
    <definedName name="이태리" localSheetId="9">#REF!</definedName>
    <definedName name="이태리">#REF!</definedName>
    <definedName name="이태리10" localSheetId="9">#REF!</definedName>
    <definedName name="이태리10">#REF!</definedName>
    <definedName name="이태리2" localSheetId="9">#REF!</definedName>
    <definedName name="이태리2">#REF!</definedName>
    <definedName name="이태리라" localSheetId="9">#REF!</definedName>
    <definedName name="이태리라">#REF!</definedName>
    <definedName name="이태성" localSheetId="9">BlankMacro1</definedName>
    <definedName name="이태성">BlankMacro1</definedName>
    <definedName name="이태성2" localSheetId="9">BlankMacro1</definedName>
    <definedName name="이태성2">BlankMacro1</definedName>
    <definedName name="이토_배관물량" localSheetId="9">#REF!</definedName>
    <definedName name="이토_배관물량">#REF!</definedName>
    <definedName name="이토변실" localSheetId="9">#REF!</definedName>
    <definedName name="이토변실">#REF!</definedName>
    <definedName name="이현구" localSheetId="9">#REF!</definedName>
    <definedName name="이현구">#REF!</definedName>
    <definedName name="이형관">[32]DATE!$B$24:$B$85</definedName>
    <definedName name="이호표" localSheetId="9">#REF!</definedName>
    <definedName name="이호표">#REF!</definedName>
    <definedName name="익산청">[86]고부제!$I$10</definedName>
    <definedName name="인1" localSheetId="9">#REF!</definedName>
    <definedName name="인1">#REF!</definedName>
    <definedName name="인2" localSheetId="9">#REF!</definedName>
    <definedName name="인2">#REF!</definedName>
    <definedName name="인3" localSheetId="9">#REF!</definedName>
    <definedName name="인3">#REF!</definedName>
    <definedName name="인4" localSheetId="9">#REF!</definedName>
    <definedName name="인4">#REF!</definedName>
    <definedName name="인5" localSheetId="9">#REF!</definedName>
    <definedName name="인5">#REF!</definedName>
    <definedName name="인6" localSheetId="9">#REF!</definedName>
    <definedName name="인6">#REF!</definedName>
    <definedName name="인7" localSheetId="9">#REF!</definedName>
    <definedName name="인7">#REF!</definedName>
    <definedName name="인8" localSheetId="9">#REF!</definedName>
    <definedName name="인8">#REF!</definedName>
    <definedName name="인9" localSheetId="9">#REF!</definedName>
    <definedName name="인9">#REF!</definedName>
    <definedName name="인건비" localSheetId="9">#REF!</definedName>
    <definedName name="인건비">#REF!</definedName>
    <definedName name="인구" localSheetId="9">[89]직접인건비!#REF!</definedName>
    <definedName name="인구">[89]직접인건비!#REF!</definedName>
    <definedName name="인동덩쿨" localSheetId="9">#REF!</definedName>
    <definedName name="인동덩쿨">#REF!</definedName>
    <definedName name="인력" localSheetId="9">#REF!</definedName>
    <definedName name="인력">#REF!</definedName>
    <definedName name="인력2" localSheetId="9">#REF!</definedName>
    <definedName name="인력2">#REF!</definedName>
    <definedName name="인력3" localSheetId="9">#REF!</definedName>
    <definedName name="인력3">#REF!</definedName>
    <definedName name="인력관리" localSheetId="9">#REF!</definedName>
    <definedName name="인력관리">#REF!</definedName>
    <definedName name="인력수" localSheetId="9">#REF!</definedName>
    <definedName name="인력수">#REF!</definedName>
    <definedName name="인력터파기" localSheetId="9">#REF!</definedName>
    <definedName name="인력터파기">#REF!</definedName>
    <definedName name="인부" localSheetId="9">#REF!</definedName>
    <definedName name="인부">#REF!</definedName>
    <definedName name="인부임">[159]자료!$A$1:$C$27</definedName>
    <definedName name="인상익" localSheetId="9">BlankMacro1</definedName>
    <definedName name="인상익">BlankMacro1</definedName>
    <definedName name="인쇄" localSheetId="9">#REF!</definedName>
    <definedName name="인쇄">#REF!</definedName>
    <definedName name="인쇄량" localSheetId="9">#REF!</definedName>
    <definedName name="인쇄량">#REF!</definedName>
    <definedName name="인쇄비" localSheetId="9">#REF!</definedName>
    <definedName name="인쇄비">#REF!</definedName>
    <definedName name="인쇄수량" localSheetId="9">#REF!</definedName>
    <definedName name="인쇄수량">#REF!</definedName>
    <definedName name="인쇄영역" localSheetId="9">#REF!</definedName>
    <definedName name="인쇄영역">#REF!</definedName>
    <definedName name="인쇄영역2" localSheetId="9">#REF!</definedName>
    <definedName name="인쇄영역2">#REF!</definedName>
    <definedName name="인원" localSheetId="9">#REF!</definedName>
    <definedName name="인원">#REF!</definedName>
    <definedName name="인천공항고속도로" localSheetId="9" hidden="1">{#N/A,#N/A,FALSE,"단가표지"}</definedName>
    <definedName name="인천공항고속도로" localSheetId="14" hidden="1">{#N/A,#N/A,FALSE,"단가표지"}</definedName>
    <definedName name="인천공항고속도로" hidden="1">{#N/A,#N/A,FALSE,"단가표지"}</definedName>
    <definedName name="인터넷" localSheetId="9">#REF!</definedName>
    <definedName name="인터넷">#REF!</definedName>
    <definedName name="인테리어소계" localSheetId="9">#REF!</definedName>
    <definedName name="인테리어소계">#REF!</definedName>
    <definedName name="인테호표" localSheetId="9">#REF!</definedName>
    <definedName name="인테호표">#REF!</definedName>
    <definedName name="인트라넷" localSheetId="9">#REF!</definedName>
    <definedName name="인트라넷">#REF!</definedName>
    <definedName name="인할" localSheetId="9">#REF!</definedName>
    <definedName name="인할">#REF!</definedName>
    <definedName name="인화" localSheetId="9">#REF!</definedName>
    <definedName name="인화">#REF!</definedName>
    <definedName name="일">'[83]기본계획수립-1(backdata)'!$B$6:$L$449</definedName>
    <definedName name="일.관" localSheetId="9">#REF!</definedName>
    <definedName name="일.관">#REF!</definedName>
    <definedName name="일공구관급" localSheetId="9">#REF!</definedName>
    <definedName name="일공구관급">#REF!</definedName>
    <definedName name="일공구직영비" localSheetId="9">#REF!</definedName>
    <definedName name="일공구직영비">#REF!</definedName>
    <definedName name="일급측량사" localSheetId="9">#REF!</definedName>
    <definedName name="일급측량사">#REF!</definedName>
    <definedName name="일련번호" localSheetId="9">#REF!</definedName>
    <definedName name="일련번호">#REF!</definedName>
    <definedName name="일반" localSheetId="9">#REF!</definedName>
    <definedName name="일반">#REF!</definedName>
    <definedName name="일반11" localSheetId="9">#REF!</definedName>
    <definedName name="일반11">#REF!</definedName>
    <definedName name="일반112" localSheetId="9">#REF!</definedName>
    <definedName name="일반112">#REF!</definedName>
    <definedName name="일반건수" localSheetId="9">#REF!</definedName>
    <definedName name="일반건수">#REF!</definedName>
    <definedName name="일반계속" localSheetId="9">#REF!</definedName>
    <definedName name="일반계속">#REF!</definedName>
    <definedName name="일반관리" localSheetId="9">#REF!</definedName>
    <definedName name="일반관리">#REF!</definedName>
    <definedName name="일반관리123" localSheetId="9">#REF!</definedName>
    <definedName name="일반관리123">#REF!</definedName>
    <definedName name="일반관리비" localSheetId="9">#REF!</definedName>
    <definedName name="일반관리비">#REF!</definedName>
    <definedName name="일반관리비요율" localSheetId="9">#REF!</definedName>
    <definedName name="일반관리비요율">#REF!</definedName>
    <definedName name="일반관리비요율_변경" localSheetId="9">#REF!</definedName>
    <definedName name="일반관리비요율_변경">#REF!</definedName>
    <definedName name="일반교실" localSheetId="9">#REF!</definedName>
    <definedName name="일반교실">#REF!</definedName>
    <definedName name="일반금실시">[86]일반하천실시설계용역!$K$17</definedName>
    <definedName name="일반기실시">[86]일반하천실시설계용역!$I$17</definedName>
    <definedName name="일반변경" localSheetId="9">#REF!</definedName>
    <definedName name="일반변경">#REF!</definedName>
    <definedName name="일반실시">[86]일반하천실시설계용역!$E$17</definedName>
    <definedName name="일반요실시">[86]일반하천실시설계용역!$M$17</definedName>
    <definedName name="일수" localSheetId="9">#REF!</definedName>
    <definedName name="일수">#REF!</definedName>
    <definedName name="일위" localSheetId="9">#REF!,#REF!</definedName>
    <definedName name="일위">#REF!,#REF!</definedName>
    <definedName name="일위규격매크로">[144]!일위규격매크로</definedName>
    <definedName name="일위다" localSheetId="9" hidden="1">{"'제10장(표)'!$A$5:$L$10"}</definedName>
    <definedName name="일위다" localSheetId="14" hidden="1">{"'제10장(표)'!$A$5:$L$10"}</definedName>
    <definedName name="일위다" hidden="1">{"'제10장(표)'!$A$5:$L$10"}</definedName>
    <definedName name="일위단가" localSheetId="9">#REF!</definedName>
    <definedName name="일위단가">#REF!</definedName>
    <definedName name="일위대" localSheetId="9" hidden="1">{"'제10장(표)'!$A$5:$L$10"}</definedName>
    <definedName name="일위대" localSheetId="14" hidden="1">{"'제10장(표)'!$A$5:$L$10"}</definedName>
    <definedName name="일위대" hidden="1">{"'제10장(표)'!$A$5:$L$10"}</definedName>
    <definedName name="일위대가" localSheetId="9">#REF!</definedName>
    <definedName name="일위대가">#REF!</definedName>
    <definedName name="일위대가_HW" localSheetId="9">BlankMacro1</definedName>
    <definedName name="일위대가_HW">BlankMacro1</definedName>
    <definedName name="일위대가1" localSheetId="9">#REF!</definedName>
    <definedName name="일위대가1">#REF!</definedName>
    <definedName name="일위대가11" localSheetId="9">#REF!</definedName>
    <definedName name="일위대가11">#REF!</definedName>
    <definedName name="일위대가목록" localSheetId="9">#REF!</definedName>
    <definedName name="일위대가목록">#REF!</definedName>
    <definedName name="일위대가최종">#N/A</definedName>
    <definedName name="일위전기" localSheetId="9">#REF!</definedName>
    <definedName name="일위전기">#REF!</definedName>
    <definedName name="일위총괄" localSheetId="9">#REF!</definedName>
    <definedName name="일위총괄">#REF!</definedName>
    <definedName name="일위최종2">#N/A</definedName>
    <definedName name="일위코드입력매크로">[144]!일위코드입력매크로</definedName>
    <definedName name="일위호표" localSheetId="9">#REF!</definedName>
    <definedName name="일위호표">#REF!</definedName>
    <definedName name="일위화면복귀매크로">[144]!일위화면복귀매크로</definedName>
    <definedName name="일의01" localSheetId="9">[127]직노!#REF!</definedName>
    <definedName name="일의01">[127]직노!#REF!</definedName>
    <definedName name="일차기계비" localSheetId="9">#REF!</definedName>
    <definedName name="일차기계비">#REF!</definedName>
    <definedName name="일차심사" localSheetId="9">#REF!</definedName>
    <definedName name="일차심사">#REF!</definedName>
    <definedName name="일차여비" localSheetId="9">#REF!</definedName>
    <definedName name="일차여비">#REF!</definedName>
    <definedName name="일차현지검측" localSheetId="9">#REF!</definedName>
    <definedName name="일차현지검측">#REF!</definedName>
    <definedName name="일출력" localSheetId="9">#REF!</definedName>
    <definedName name="일출력">#REF!</definedName>
    <definedName name="일호표" localSheetId="9">#REF!</definedName>
    <definedName name="일호표">#REF!</definedName>
    <definedName name="임금" localSheetId="9">#REF!</definedName>
    <definedName name="임금">#REF!</definedName>
    <definedName name="임대면적" localSheetId="9">#REF!</definedName>
    <definedName name="임대면적">#REF!</definedName>
    <definedName name="임대비" localSheetId="9">#REF!</definedName>
    <definedName name="임대비">#REF!</definedName>
    <definedName name="임상건축" localSheetId="9">#REF!</definedName>
    <definedName name="임상건축">#REF!</definedName>
    <definedName name="임상기계" localSheetId="9">#REF!</definedName>
    <definedName name="임상기계">#REF!</definedName>
    <definedName name="임상소방" localSheetId="9">#REF!</definedName>
    <definedName name="임상소방">#REF!</definedName>
    <definedName name="임상전기" localSheetId="9">#REF!</definedName>
    <definedName name="임상전기">#REF!</definedName>
    <definedName name="임상조경" localSheetId="9">#REF!</definedName>
    <definedName name="임상조경">#REF!</definedName>
    <definedName name="임상토목" localSheetId="9">#REF!</definedName>
    <definedName name="임상토목">#REF!</definedName>
    <definedName name="임상통신" localSheetId="9">#REF!</definedName>
    <definedName name="임상통신">#REF!</definedName>
    <definedName name="임시" localSheetId="9">{"Book1","부대-(표지판,데리,가드).xls","부대-(낙,차,중분대).xls"}</definedName>
    <definedName name="임시">{"Book1","부대-(표지판,데리,가드).xls","부대-(낙,차,중분대).xls"}</definedName>
    <definedName name="임직" localSheetId="9">#REF!</definedName>
    <definedName name="임직">#REF!</definedName>
    <definedName name="입력노임" localSheetId="9">#REF!</definedName>
    <definedName name="입력노임">#REF!</definedName>
    <definedName name="입력레이어" localSheetId="9">#REF!</definedName>
    <definedName name="입력레이어">#REF!</definedName>
    <definedName name="입력물수" localSheetId="9">#REF!</definedName>
    <definedName name="입력물수">#REF!</definedName>
    <definedName name="입력선택" localSheetId="9">#REF!</definedName>
    <definedName name="입력선택">#REF!</definedName>
    <definedName name="입력일수" localSheetId="9">#REF!</definedName>
    <definedName name="입력일수">#REF!</definedName>
    <definedName name="입력작업량" localSheetId="9">#REF!</definedName>
    <definedName name="입력작업량">#REF!</definedName>
    <definedName name="입력지형계수" localSheetId="9">#REF!</definedName>
    <definedName name="입력지형계수">#REF!</definedName>
    <definedName name="입안1호" localSheetId="9">#REF!</definedName>
    <definedName name="입안1호">#REF!</definedName>
    <definedName name="입안2호" localSheetId="9">#REF!</definedName>
    <definedName name="입안2호">#REF!</definedName>
    <definedName name="입안3호" localSheetId="9">#REF!</definedName>
    <definedName name="입안3호">#REF!</definedName>
    <definedName name="입안4호" localSheetId="9">#REF!</definedName>
    <definedName name="입안4호">#REF!</definedName>
    <definedName name="입안기존2" localSheetId="9">#REF!</definedName>
    <definedName name="입안기존2">#REF!</definedName>
    <definedName name="입찰금액안" localSheetId="9" hidden="1">#REF!</definedName>
    <definedName name="입찰금액안" localSheetId="14" hidden="1">#REF!</definedName>
    <definedName name="입찰금액안" hidden="1">#REF!</definedName>
    <definedName name="잉크가격" localSheetId="9">#REF!</definedName>
    <definedName name="잉크가격">#REF!</definedName>
    <definedName name="잉크단가" localSheetId="9">#REF!</definedName>
    <definedName name="잉크단가">#REF!</definedName>
    <definedName name="ㅈ" localSheetId="9">#REF!</definedName>
    <definedName name="ㅈ">#REF!</definedName>
    <definedName name="ㅈㄱㅈㄱ">[32]DATE!$C$24:$C$85</definedName>
    <definedName name="ㅈㄷㄱ" localSheetId="9">#REF!</definedName>
    <definedName name="ㅈㄷㄱ">#REF!</definedName>
    <definedName name="ㅈㄷㅈㄷ" localSheetId="9">#REF!</definedName>
    <definedName name="ㅈㄷㅈㄷ">#REF!</definedName>
    <definedName name="ㅈㅈ">[103]우배수!$I$24:$I$85</definedName>
    <definedName name="ㅈㅈㅈ" localSheetId="9" hidden="1">{"'Sheet1'!$D$19","'Sheet1'!$B$22:$E$22"}</definedName>
    <definedName name="ㅈㅈㅈ" hidden="1">{"'Sheet1'!$D$19","'Sheet1'!$B$22:$E$22"}</definedName>
    <definedName name="ㅈㅈㅈㅈ" localSheetId="9">#REF!</definedName>
    <definedName name="ㅈㅈㅈㅈ">#REF!</definedName>
    <definedName name="ㅈㅈㅈㅈㅈㅈ" localSheetId="9">#REF!</definedName>
    <definedName name="ㅈㅈㅈㅈㅈㅈ">#REF!</definedName>
    <definedName name="자" localSheetId="9">'[140]콘_재료분리(1)'!#REF!</definedName>
    <definedName name="자">'[140]콘_재료분리(1)'!#REF!</definedName>
    <definedName name="자_트" localSheetId="9">#REF!</definedName>
    <definedName name="자_트">#REF!</definedName>
    <definedName name="자귀나무" localSheetId="9">#REF!</definedName>
    <definedName name="자귀나무">#REF!</definedName>
    <definedName name="자동제어1차공량산출" localSheetId="9">BlankMacro1</definedName>
    <definedName name="자동제어1차공량산출">BlankMacro1</definedName>
    <definedName name="자연수위" localSheetId="9">#REF!</definedName>
    <definedName name="자연수위">#REF!</definedName>
    <definedName name="자재" localSheetId="9">#REF!</definedName>
    <definedName name="자재">#REF!</definedName>
    <definedName name="자재공" localSheetId="9">#REF!</definedName>
    <definedName name="자재공">#REF!</definedName>
    <definedName name="자재단가" localSheetId="9">#REF!</definedName>
    <definedName name="자재단가">#REF!</definedName>
    <definedName name="자재대" localSheetId="9">#REF!</definedName>
    <definedName name="자재대">#REF!</definedName>
    <definedName name="자재손료" localSheetId="9">#REF!</definedName>
    <definedName name="자재손료">#REF!</definedName>
    <definedName name="자재수" localSheetId="9">#REF!</definedName>
    <definedName name="자재수">#REF!</definedName>
    <definedName name="자재집계5" localSheetId="9">BlankMacro1</definedName>
    <definedName name="자재집계5">BlankMacro1</definedName>
    <definedName name="자재집계표" localSheetId="9">#REF!</definedName>
    <definedName name="자재집계표">#REF!</definedName>
    <definedName name="자재평" localSheetId="9">#REF!</definedName>
    <definedName name="자재평">#REF!</definedName>
    <definedName name="자지" localSheetId="9">#REF!</definedName>
    <definedName name="자지">#REF!</definedName>
    <definedName name="작년단가" localSheetId="9">#REF!</definedName>
    <definedName name="작년단가">#REF!</definedName>
    <definedName name="작업계수" localSheetId="9">#REF!</definedName>
    <definedName name="작업계수">#REF!</definedName>
    <definedName name="작업관리" localSheetId="9">#REF!</definedName>
    <definedName name="작업관리">#REF!</definedName>
    <definedName name="작업량증감계수" localSheetId="9">#REF!</definedName>
    <definedName name="작업량증감계수">#REF!</definedName>
    <definedName name="작업반장" localSheetId="9">#REF!</definedName>
    <definedName name="작업반장">#REF!</definedName>
    <definedName name="작업부산물" localSheetId="9">#REF!</definedName>
    <definedName name="작업부산물">#REF!</definedName>
    <definedName name="작천금보상">[73]작천제!$K$15</definedName>
    <definedName name="작천보상">[73]작천제!$E$15</definedName>
    <definedName name="작천시설">[73]작천제!$E$10</definedName>
    <definedName name="작천축제">[73]작천제!$D$11</definedName>
    <definedName name="잔디_평떼" localSheetId="9">#REF!</definedName>
    <definedName name="잔디_평떼">#REF!</definedName>
    <definedName name="잔토" localSheetId="9">#REF!</definedName>
    <definedName name="잔토">#REF!</definedName>
    <definedName name="잔토경" localSheetId="9">#REF!</definedName>
    <definedName name="잔토경">#REF!</definedName>
    <definedName name="잔토노" localSheetId="9">#REF!</definedName>
    <definedName name="잔토노">#REF!</definedName>
    <definedName name="잔토재" localSheetId="9">#REF!</definedName>
    <definedName name="잔토재">#REF!</definedName>
    <definedName name="잔토처리" localSheetId="9">#REF!</definedName>
    <definedName name="잔토처리">#REF!</definedName>
    <definedName name="잠수부" localSheetId="9">#REF!</definedName>
    <definedName name="잠수부">#REF!</definedName>
    <definedName name="잡" localSheetId="9">[77]수량산출!#REF!</definedName>
    <definedName name="잡">[77]수량산출!#REF!</definedName>
    <definedName name="잡석" localSheetId="9">#REF!</definedName>
    <definedName name="잡석">#REF!</definedName>
    <definedName name="잡지출수" localSheetId="9">#REF!</definedName>
    <definedName name="잡지출수">#REF!</definedName>
    <definedName name="잡지출평" localSheetId="9">#REF!</definedName>
    <definedName name="잡지출평">#REF!</definedName>
    <definedName name="잣나무" localSheetId="9">#REF!</definedName>
    <definedName name="잣나무">#REF!</definedName>
    <definedName name="장1" localSheetId="9">#REF!</definedName>
    <definedName name="장1">#REF!</definedName>
    <definedName name="장2" localSheetId="9">#REF!</definedName>
    <definedName name="장2">#REF!</definedName>
    <definedName name="장3" localSheetId="9">#REF!</definedName>
    <definedName name="장3">#REF!</definedName>
    <definedName name="장4" localSheetId="9">#REF!</definedName>
    <definedName name="장4">#REF!</definedName>
    <definedName name="장5" localSheetId="9">#REF!</definedName>
    <definedName name="장5">#REF!</definedName>
    <definedName name="장6" localSheetId="9">#REF!</definedName>
    <definedName name="장6">#REF!</definedName>
    <definedName name="장7" localSheetId="9">#REF!</definedName>
    <definedName name="장7">#REF!</definedName>
    <definedName name="장8" localSheetId="9">#REF!</definedName>
    <definedName name="장8">#REF!</definedName>
    <definedName name="장9" localSheetId="9">#REF!</definedName>
    <definedName name="장9">#REF!</definedName>
    <definedName name="장당보상">[73]장동당호제!$E$15</definedName>
    <definedName name="장당시설">[73]장동당호제!$E$10</definedName>
    <definedName name="장당요보상">[73]장동당호제!$M$15</definedName>
    <definedName name="장당요시설">[73]장동당호제!$M$10</definedName>
    <definedName name="장당요축제">[73]장동당호제!$L$11</definedName>
    <definedName name="장당축제">[73]장동당호제!$D$11</definedName>
    <definedName name="장동금보상">[85]장동당호제!$K$15</definedName>
    <definedName name="장동금시설">[85]장동당호제!$K$10</definedName>
    <definedName name="장동금축제">[85]장동당호제!$J$11</definedName>
    <definedName name="장동기보상">[85]장동당호제!$I$15</definedName>
    <definedName name="장동기시설">[85]장동당호제!$I$10</definedName>
    <definedName name="장동기축제">[85]장동당호제!$H$11</definedName>
    <definedName name="장동보상">[85]장동당호제!$E$15</definedName>
    <definedName name="장동시설">[85]장동당호제!$E$10</definedName>
    <definedName name="장동요보상">[85]장동당호제!$M$15</definedName>
    <definedName name="장동요시설">[85]장동당호제!$M$10</definedName>
    <definedName name="장동요축제">[85]장동당호제!$L$11</definedName>
    <definedName name="장동축제">[85]장동당호제!$D$11</definedName>
    <definedName name="장비가동" localSheetId="9">#REF!</definedName>
    <definedName name="장비가동">#REF!</definedName>
    <definedName name="장비부표" localSheetId="9">#REF!</definedName>
    <definedName name="장비부표">#REF!</definedName>
    <definedName name="장비순" localSheetId="9">#REF!</definedName>
    <definedName name="장비순">#REF!</definedName>
    <definedName name="장산1" localSheetId="9">#REF!</definedName>
    <definedName name="장산1">#REF!</definedName>
    <definedName name="장산2" localSheetId="9">#REF!</definedName>
    <definedName name="장산2">#REF!</definedName>
    <definedName name="장산3" localSheetId="9">#REF!</definedName>
    <definedName name="장산3">#REF!</definedName>
    <definedName name="장산교" localSheetId="9">#REF!</definedName>
    <definedName name="장산교">#REF!</definedName>
    <definedName name="장춘" localSheetId="9">#REF!</definedName>
    <definedName name="장춘">#REF!</definedName>
    <definedName name="장평금보상">[73]장평제!$K$15</definedName>
    <definedName name="장평금시설">[73]장평제!$K$10</definedName>
    <definedName name="장평금호안">[73]장평제!$J$12</definedName>
    <definedName name="장평기보상">[73]장평제!$I$15</definedName>
    <definedName name="장평기시설">[73]장평제!$I$10</definedName>
    <definedName name="장평기축제">[73]장평제!$H$11</definedName>
    <definedName name="장평보상">[73]장평제!$E$15</definedName>
    <definedName name="장평시설">[73]장평제!$E$10</definedName>
    <definedName name="장평요보상">[73]장평제!$M$15</definedName>
    <definedName name="장평요시설">[73]장평제!$M$10</definedName>
    <definedName name="장평요축제">[73]장평제!$L$11</definedName>
    <definedName name="장평축제">[73]장평제!$D$11</definedName>
    <definedName name="재" localSheetId="9">#REF!</definedName>
    <definedName name="재">#REF!</definedName>
    <definedName name="재1" localSheetId="9">#REF!</definedName>
    <definedName name="재1">#REF!</definedName>
    <definedName name="재2" localSheetId="9">#REF!</definedName>
    <definedName name="재2">#REF!</definedName>
    <definedName name="재3" localSheetId="9">#REF!</definedName>
    <definedName name="재3">#REF!</definedName>
    <definedName name="재4" localSheetId="9">#REF!</definedName>
    <definedName name="재4">#REF!</definedName>
    <definedName name="재5" localSheetId="9">#REF!</definedName>
    <definedName name="재5">#REF!</definedName>
    <definedName name="재6" localSheetId="9">#REF!</definedName>
    <definedName name="재6">#REF!</definedName>
    <definedName name="재7" localSheetId="9">#REF!</definedName>
    <definedName name="재7">#REF!</definedName>
    <definedName name="재8" localSheetId="9">#REF!</definedName>
    <definedName name="재8">#REF!</definedName>
    <definedName name="재9" localSheetId="9">#REF!</definedName>
    <definedName name="재9">#REF!</definedName>
    <definedName name="재구조화비율" localSheetId="9">#REF!</definedName>
    <definedName name="재구조화비율">#REF!</definedName>
    <definedName name="재단" localSheetId="9">#REF!</definedName>
    <definedName name="재단">#REF!</definedName>
    <definedName name="재단가" localSheetId="9">#REF!</definedName>
    <definedName name="재단가">#REF!</definedName>
    <definedName name="재량" localSheetId="9">#REF!</definedName>
    <definedName name="재량">#REF!</definedName>
    <definedName name="재료123" localSheetId="9">#REF!</definedName>
    <definedName name="재료123">#REF!</definedName>
    <definedName name="재료단가" localSheetId="9">#REF!</definedName>
    <definedName name="재료단가">#REF!</definedName>
    <definedName name="재료및치수" localSheetId="9">#REF!</definedName>
    <definedName name="재료및치수">#REF!</definedName>
    <definedName name="재료비" localSheetId="9">#REF!</definedName>
    <definedName name="재료비">#REF!</definedName>
    <definedName name="재료비10101" localSheetId="9">[82]세부내역!#REF!</definedName>
    <definedName name="재료비10101">[82]세부내역!#REF!</definedName>
    <definedName name="재료비10102" localSheetId="9">[82]세부내역!#REF!</definedName>
    <definedName name="재료비10102">[82]세부내역!#REF!</definedName>
    <definedName name="재료비10103" localSheetId="9">[82]세부내역!#REF!</definedName>
    <definedName name="재료비10103">[82]세부내역!#REF!</definedName>
    <definedName name="재료비10104" localSheetId="9">[82]세부내역!#REF!</definedName>
    <definedName name="재료비10104">[82]세부내역!#REF!</definedName>
    <definedName name="재료비10105" localSheetId="9">[82]세부내역!#REF!</definedName>
    <definedName name="재료비10105">[82]세부내역!#REF!</definedName>
    <definedName name="재료비10106" localSheetId="9">[82]세부내역!#REF!</definedName>
    <definedName name="재료비10106">[82]세부내역!#REF!</definedName>
    <definedName name="재료비10107" localSheetId="9">[82]세부내역!#REF!</definedName>
    <definedName name="재료비10107">[82]세부내역!#REF!</definedName>
    <definedName name="재료비10108" localSheetId="9">[82]세부내역!#REF!</definedName>
    <definedName name="재료비10108">[82]세부내역!#REF!</definedName>
    <definedName name="재료비10109" localSheetId="9">[82]세부내역!#REF!</definedName>
    <definedName name="재료비10109">[82]세부내역!#REF!</definedName>
    <definedName name="재료비10110" localSheetId="9">[82]세부내역!#REF!</definedName>
    <definedName name="재료비10110">[82]세부내역!#REF!</definedName>
    <definedName name="재료비56910130050" localSheetId="9">#REF!</definedName>
    <definedName name="재료비56910130050">#REF!</definedName>
    <definedName name="재료비56930210010" localSheetId="9">#REF!</definedName>
    <definedName name="재료비56930210010">#REF!</definedName>
    <definedName name="재료비56930220031" localSheetId="9">#REF!</definedName>
    <definedName name="재료비56930220031">#REF!</definedName>
    <definedName name="재료비56930220036" localSheetId="9">#REF!</definedName>
    <definedName name="재료비56930220036">#REF!</definedName>
    <definedName name="재료비56930240130" localSheetId="9">#REF!</definedName>
    <definedName name="재료비56930240130">#REF!</definedName>
    <definedName name="재료비56930311050" localSheetId="9">#REF!</definedName>
    <definedName name="재료비56930311050">#REF!</definedName>
    <definedName name="재료비56950120016" localSheetId="9">#REF!</definedName>
    <definedName name="재료비56950120016">#REF!</definedName>
    <definedName name="재료비56950120022" localSheetId="9">#REF!</definedName>
    <definedName name="재료비56950120022">#REF!</definedName>
    <definedName name="재료비56950120028" localSheetId="9">#REF!</definedName>
    <definedName name="재료비56950120028">#REF!</definedName>
    <definedName name="재료비56950120036" localSheetId="9">#REF!</definedName>
    <definedName name="재료비56950120036">#REF!</definedName>
    <definedName name="재료비56950120042" localSheetId="9">#REF!</definedName>
    <definedName name="재료비56950120042">#REF!</definedName>
    <definedName name="재료비56950120054" localSheetId="9">#REF!</definedName>
    <definedName name="재료비56950120054">#REF!</definedName>
    <definedName name="재료비56950120071" localSheetId="9">#REF!</definedName>
    <definedName name="재료비56950120071">#REF!</definedName>
    <definedName name="재료비56950140300" localSheetId="9">#REF!</definedName>
    <definedName name="재료비56950140300">#REF!</definedName>
    <definedName name="재료비56950160300" localSheetId="9">#REF!</definedName>
    <definedName name="재료비56950160300">#REF!</definedName>
    <definedName name="재료비56950160600" localSheetId="9">#REF!</definedName>
    <definedName name="재료비56950160600">#REF!</definedName>
    <definedName name="재료비56950180015" localSheetId="9">#REF!</definedName>
    <definedName name="재료비56950180015">#REF!</definedName>
    <definedName name="재료비56950220660" localSheetId="9">#REF!</definedName>
    <definedName name="재료비56950220660">#REF!</definedName>
    <definedName name="재료비56950240030" localSheetId="9">#REF!</definedName>
    <definedName name="재료비56950240030">#REF!</definedName>
    <definedName name="재료비56950240050" localSheetId="9">#REF!</definedName>
    <definedName name="재료비56950240050">#REF!</definedName>
    <definedName name="재료비56950630000" localSheetId="9">#REF!</definedName>
    <definedName name="재료비56950630000">#REF!</definedName>
    <definedName name="재료비56950630001" localSheetId="9">#REF!</definedName>
    <definedName name="재료비56950630001">#REF!</definedName>
    <definedName name="재료비56950630002" localSheetId="9">#REF!</definedName>
    <definedName name="재료비56950630002">#REF!</definedName>
    <definedName name="재료비56950630003" localSheetId="9">#REF!</definedName>
    <definedName name="재료비56950630003">#REF!</definedName>
    <definedName name="재료비56950630004" localSheetId="9">#REF!</definedName>
    <definedName name="재료비56950630004">#REF!</definedName>
    <definedName name="재료비56950630005" localSheetId="9">#REF!</definedName>
    <definedName name="재료비56950630005">#REF!</definedName>
    <definedName name="재료비56950630009" localSheetId="9">#REF!</definedName>
    <definedName name="재료비56950630009">#REF!</definedName>
    <definedName name="재료비56950630020" localSheetId="9">#REF!</definedName>
    <definedName name="재료비56950630020">#REF!</definedName>
    <definedName name="재료비56950630030" localSheetId="9">#REF!</definedName>
    <definedName name="재료비56950630030">#REF!</definedName>
    <definedName name="재료비56950630040" localSheetId="9">#REF!</definedName>
    <definedName name="재료비56950630040">#REF!</definedName>
    <definedName name="재료비56950630170" localSheetId="9">#REF!</definedName>
    <definedName name="재료비56950630170">#REF!</definedName>
    <definedName name="재료비금액" localSheetId="9">#REF!</definedName>
    <definedName name="재료비금액">#REF!</definedName>
    <definedName name="재료비단가" localSheetId="9">#REF!</definedName>
    <definedName name="재료비단가">#REF!</definedName>
    <definedName name="재료비총계" localSheetId="9">#REF!</definedName>
    <definedName name="재료비총계">#REF!</definedName>
    <definedName name="재료집계3" localSheetId="9">#REF!</definedName>
    <definedName name="재료집계3">#REF!</definedName>
    <definedName name="재료할증" localSheetId="9">#REF!</definedName>
    <definedName name="재료할증">#REF!</definedName>
    <definedName name="쟈" hidden="1">{#N/A,#N/A,FALSE,"단면 제원"}</definedName>
    <definedName name="저" hidden="1">{#N/A,#N/A,FALSE,"단면 제원"}</definedName>
    <definedName name="저감방안" localSheetId="9">[89]직접인건비!#REF!</definedName>
    <definedName name="저감방안">[89]직접인건비!#REF!</definedName>
    <definedName name="저비" localSheetId="9" hidden="1">{"'Sheet1'!$D$19","'Sheet1'!$B$22:$E$22"}</definedName>
    <definedName name="저비" hidden="1">{"'Sheet1'!$D$19","'Sheet1'!$B$22:$E$22"}</definedName>
    <definedName name="저수조만수위" localSheetId="9">#REF!</definedName>
    <definedName name="저수조만수위">#REF!</definedName>
    <definedName name="저압케이블공노" localSheetId="9">[23]Sheet6!#REF!</definedName>
    <definedName name="저압케이블공노">[23]Sheet6!#REF!</definedName>
    <definedName name="저압케이블전공" localSheetId="9">#REF!</definedName>
    <definedName name="저압케이블전공">#REF!</definedName>
    <definedName name="저장명설정" localSheetId="9">#REF!</definedName>
    <definedName name="저장명설정">#REF!</definedName>
    <definedName name="저장이름" localSheetId="9">#REF!</definedName>
    <definedName name="저장이름">#REF!</definedName>
    <definedName name="저판1" localSheetId="9">#REF!</definedName>
    <definedName name="저판1">#REF!</definedName>
    <definedName name="저판길이" localSheetId="9">#REF!</definedName>
    <definedName name="저판길이">#REF!</definedName>
    <definedName name="저판두께">'[160]#REF'!$AJ$30</definedName>
    <definedName name="저판폭" localSheetId="9">#REF!</definedName>
    <definedName name="저판폭">#REF!</definedName>
    <definedName name="적동금보상">[73]적동동삼제!$K$15</definedName>
    <definedName name="적동금시설">[73]적동동삼제!$K$10</definedName>
    <definedName name="적동금축제">[73]적동동삼제!$J$11</definedName>
    <definedName name="적동기보상">[73]적동동삼제!$I$15</definedName>
    <definedName name="적동기시설">[73]적동동삼제!$I$10</definedName>
    <definedName name="적동기축제">[73]적동동삼제!$H$11</definedName>
    <definedName name="적동보상">[73]적동동삼제!$E$15</definedName>
    <definedName name="적동시설">[73]적동동삼제!$E$10</definedName>
    <definedName name="적동요보상">[73]적동동삼제!$M$15</definedName>
    <definedName name="적동요시설">[73]적동동삼제!$M$10</definedName>
    <definedName name="적동요축제">[73]적동동삼제!$L$11</definedName>
    <definedName name="적동축제">[73]적동동삼제!$D$11</definedName>
    <definedName name="적용" localSheetId="9">#REF!</definedName>
    <definedName name="적용">#REF!</definedName>
    <definedName name="적용1" localSheetId="9">#REF!</definedName>
    <definedName name="적용1">#REF!</definedName>
    <definedName name="적용2" localSheetId="9">#REF!</definedName>
    <definedName name="적용2">#REF!</definedName>
    <definedName name="적용3" localSheetId="9">#REF!</definedName>
    <definedName name="적용3">#REF!</definedName>
    <definedName name="적용4" localSheetId="9">#REF!</definedName>
    <definedName name="적용4">#REF!</definedName>
    <definedName name="적용5" localSheetId="9">#REF!</definedName>
    <definedName name="적용5">#REF!</definedName>
    <definedName name="적용전선" localSheetId="9">#REF!</definedName>
    <definedName name="적용전선">#REF!</definedName>
    <definedName name="적용전선1" localSheetId="9">#REF!</definedName>
    <definedName name="적용전선1">#REF!</definedName>
    <definedName name="적용호표" localSheetId="9">#REF!</definedName>
    <definedName name="적용호표">#REF!</definedName>
    <definedName name="적용호표1" localSheetId="9">#REF!</definedName>
    <definedName name="적용호표1">#REF!</definedName>
    <definedName name="전" localSheetId="9">#REF!</definedName>
    <definedName name="전">#REF!</definedName>
    <definedName name="전기공사" localSheetId="9">#REF!</definedName>
    <definedName name="전기공사">#REF!</definedName>
    <definedName name="전기공사기사" localSheetId="9">#REF!</definedName>
    <definedName name="전기공사기사">#REF!</definedName>
    <definedName name="전기공사기사_전기공사기사1급" localSheetId="9">#REF!</definedName>
    <definedName name="전기공사기사_전기공사기사1급">#REF!</definedName>
    <definedName name="전기공사산업기사" localSheetId="9">#REF!</definedName>
    <definedName name="전기공사산업기사">#REF!</definedName>
    <definedName name="전기공사산업기사_전기공사기사2급" localSheetId="9">#REF!</definedName>
    <definedName name="전기공사산업기사_전기공사기사2급">#REF!</definedName>
    <definedName name="전기공사원가" localSheetId="9">BlankMacro1</definedName>
    <definedName name="전기공사원가">BlankMacro1</definedName>
    <definedName name="전기공사원가내역" localSheetId="9">BlankMacro1</definedName>
    <definedName name="전기공사원가내역">BlankMacro1</definedName>
    <definedName name="전기내역서" localSheetId="9">#REF!</definedName>
    <definedName name="전기내역서">#REF!</definedName>
    <definedName name="전기일위" localSheetId="9">#REF!</definedName>
    <definedName name="전기일위">#REF!</definedName>
    <definedName name="전단면적" localSheetId="9">#REF!</definedName>
    <definedName name="전단면적">#REF!</definedName>
    <definedName name="전도" localSheetId="9">#REF!</definedName>
    <definedName name="전도">#REF!</definedName>
    <definedName name="전도금" localSheetId="9">#REF!</definedName>
    <definedName name="전도금">#REF!</definedName>
    <definedName name="전도금2" localSheetId="9">#REF!</definedName>
    <definedName name="전도금2">#REF!</definedName>
    <definedName name="전동기용량" localSheetId="9">#REF!</definedName>
    <definedName name="전동기용량">#REF!</definedName>
    <definedName name="전력구조일수" localSheetId="9">#REF!</definedName>
    <definedName name="전력구조일수">#REF!</definedName>
    <definedName name="전력비" localSheetId="9">#REF!</definedName>
    <definedName name="전력비">#REF!</definedName>
    <definedName name="전력재구조일수" localSheetId="9">#REF!</definedName>
    <definedName name="전력재구조일수">#REF!</definedName>
    <definedName name="전력정위치작업일수" localSheetId="9">#REF!</definedName>
    <definedName name="전력정위치작업일수">#REF!</definedName>
    <definedName name="전력조사연장" localSheetId="9">#REF!</definedName>
    <definedName name="전력조사연장">#REF!</definedName>
    <definedName name="전력탐사연장" localSheetId="9">#REF!</definedName>
    <definedName name="전력탐사연장">#REF!</definedName>
    <definedName name="전류×길이" localSheetId="9">#REF!</definedName>
    <definedName name="전류×길이">#REF!</definedName>
    <definedName name="전류×길이의합" localSheetId="9">#REF!</definedName>
    <definedName name="전류×길이의합">#REF!</definedName>
    <definedName name="전류×길이의합1" localSheetId="9">#REF!</definedName>
    <definedName name="전류×길이의합1">#REF!</definedName>
    <definedName name="전류길이" localSheetId="9">#REF!</definedName>
    <definedName name="전류길이">#REF!</definedName>
    <definedName name="전류길이의합" localSheetId="9">#REF!</definedName>
    <definedName name="전류길이의합">#REF!</definedName>
    <definedName name="전문인력" localSheetId="9">#REF!</definedName>
    <definedName name="전문인력">#REF!</definedName>
    <definedName name="전석" localSheetId="9">#REF!</definedName>
    <definedName name="전석">#REF!</definedName>
    <definedName name="전석쌓기">[161]내역을!$D1</definedName>
    <definedName name="전선_관">[97]!전선_관</definedName>
    <definedName name="전선30경" localSheetId="9">#REF!</definedName>
    <definedName name="전선30경">#REF!</definedName>
    <definedName name="전선30노" localSheetId="9">#REF!</definedName>
    <definedName name="전선30노">#REF!</definedName>
    <definedName name="전선30재" localSheetId="9">#REF!</definedName>
    <definedName name="전선30재">#REF!</definedName>
    <definedName name="전시장비노임단가" localSheetId="9" hidden="1">{"SJ - 기본 보기",#N/A,FALSE,"공사별 외주견적"}</definedName>
    <definedName name="전시장비노임단가" localSheetId="14" hidden="1">{"SJ - 기본 보기",#N/A,FALSE,"공사별 외주견적"}</definedName>
    <definedName name="전시장비노임단가" hidden="1">{"SJ - 기본 보기",#N/A,FALSE,"공사별 외주견적"}</definedName>
    <definedName name="전압강하가기">[97]!전압강하가기</definedName>
    <definedName name="전영희" localSheetId="9" hidden="1">{#N/A,#N/A,FALSE,"골재소요량";#N/A,#N/A,FALSE,"골재소요량"}</definedName>
    <definedName name="전영희" localSheetId="14" hidden="1">{#N/A,#N/A,FALSE,"골재소요량";#N/A,#N/A,FALSE,"골재소요량"}</definedName>
    <definedName name="전영희" hidden="1">{#N/A,#N/A,FALSE,"골재소요량";#N/A,#N/A,FALSE,"골재소요량"}</definedName>
    <definedName name="전장" localSheetId="9">#REF!</definedName>
    <definedName name="전장">#REF!</definedName>
    <definedName name="전체간접노무비" localSheetId="9">#REF!</definedName>
    <definedName name="전체간접노무비">#REF!</definedName>
    <definedName name="전체구조물공" localSheetId="9">#REF!</definedName>
    <definedName name="전체구조물공">#REF!</definedName>
    <definedName name="전체기타경비" localSheetId="9">#REF!</definedName>
    <definedName name="전체기타경비">#REF!</definedName>
    <definedName name="전체변경간접노무비" localSheetId="9">#REF!</definedName>
    <definedName name="전체변경간접노무비">#REF!</definedName>
    <definedName name="전체변경기타경비" localSheetId="9">#REF!</definedName>
    <definedName name="전체변경기타경비">#REF!</definedName>
    <definedName name="전체변경일반관리비" localSheetId="9">#REF!</definedName>
    <definedName name="전체변경일반관리비">#REF!</definedName>
    <definedName name="전체부대공" localSheetId="9">#REF!</definedName>
    <definedName name="전체부대공">#REF!</definedName>
    <definedName name="전체사급자재대" localSheetId="9">#REF!</definedName>
    <definedName name="전체사급자재대">#REF!</definedName>
    <definedName name="전체산재보험료" localSheetId="9">#REF!</definedName>
    <definedName name="전체산재보험료">#REF!</definedName>
    <definedName name="전체안전관리비" localSheetId="9">#REF!</definedName>
    <definedName name="전체안전관리비">#REF!</definedName>
    <definedName name="전체이윤" localSheetId="9">#REF!</definedName>
    <definedName name="전체이윤">#REF!</definedName>
    <definedName name="전체일반관리비" localSheetId="9">#REF!</definedName>
    <definedName name="전체일반관리비">#REF!</definedName>
    <definedName name="전체토공" localSheetId="9">#REF!</definedName>
    <definedName name="전체토공">#REF!</definedName>
    <definedName name="전체포장공" localSheetId="9">#REF!</definedName>
    <definedName name="전체포장공">#REF!</definedName>
    <definedName name="전토압도">'[13]DATA 입력란'!$D$33</definedName>
    <definedName name="전토압콘">'[13]DATA 입력란'!$D$28</definedName>
    <definedName name="전토처리" localSheetId="9">#REF!</definedName>
    <definedName name="전토처리">#REF!</definedName>
    <definedName name="절" localSheetId="9">#REF!</definedName>
    <definedName name="절">#REF!</definedName>
    <definedName name="절단공" localSheetId="9">#REF!</definedName>
    <definedName name="절단공">#REF!</definedName>
    <definedName name="절사" localSheetId="9">#REF!</definedName>
    <definedName name="절사">#REF!</definedName>
    <definedName name="절삭" localSheetId="9">#REF!</definedName>
    <definedName name="절삭">#REF!</definedName>
    <definedName name="절삭2" localSheetId="9">#REF!</definedName>
    <definedName name="절삭2">#REF!</definedName>
    <definedName name="점멸기" localSheetId="9">#REF!</definedName>
    <definedName name="점멸기">#REF!</definedName>
    <definedName name="점수표" localSheetId="9">#REF!</definedName>
    <definedName name="점수표">#REF!</definedName>
    <definedName name="접_높" localSheetId="9">#REF!</definedName>
    <definedName name="접_높">#REF!</definedName>
    <definedName name="접_폭" localSheetId="9">#REF!</definedName>
    <definedName name="접_폭">#REF!</definedName>
    <definedName name="접기층" localSheetId="9">#REF!</definedName>
    <definedName name="접기층">#REF!</definedName>
    <definedName name="접노상" localSheetId="9">#REF!</definedName>
    <definedName name="접노상">#REF!</definedName>
    <definedName name="접보조기층" localSheetId="9">#REF!</definedName>
    <definedName name="접보조기층">#REF!</definedName>
    <definedName name="접속" localSheetId="9">#REF!</definedName>
    <definedName name="접속">#REF!</definedName>
    <definedName name="접속A2" hidden="1">{#N/A,#N/A,FALSE,"단면 제원"}</definedName>
    <definedName name="접속도로" localSheetId="9">#REF!</definedName>
    <definedName name="접속도로">#REF!</definedName>
    <definedName name="접속면적" localSheetId="9">#REF!</definedName>
    <definedName name="접속면적">#REF!</definedName>
    <definedName name="접속슬라브길이1" localSheetId="9">#REF!</definedName>
    <definedName name="접속슬라브길이1">#REF!</definedName>
    <definedName name="접속슬라브길이2" localSheetId="9">#REF!</definedName>
    <definedName name="접속슬라브길이2">#REF!</definedName>
    <definedName name="접속슬라브폭1" localSheetId="9">#REF!</definedName>
    <definedName name="접속슬라브폭1">#REF!</definedName>
    <definedName name="접속슬라브폭2" localSheetId="9">#REF!</definedName>
    <definedName name="접속슬라브폭2">#REF!</definedName>
    <definedName name="접속슬라브폭3" localSheetId="9">#REF!</definedName>
    <definedName name="접속슬라브폭3">#REF!</definedName>
    <definedName name="접속슬라브폭4" localSheetId="9">#REF!</definedName>
    <definedName name="접속슬라브폭4">#REF!</definedName>
    <definedName name="접속슬래브" localSheetId="9">#REF!</definedName>
    <definedName name="접속슬래브">#REF!</definedName>
    <definedName name="접속슬래브두께" localSheetId="9">#REF!</definedName>
    <definedName name="접속슬래브두께">#REF!</definedName>
    <definedName name="접속저판길이1" localSheetId="9">#REF!</definedName>
    <definedName name="접속저판길이1">#REF!</definedName>
    <definedName name="접속저판길이2" localSheetId="9">#REF!</definedName>
    <definedName name="접속저판길이2">#REF!</definedName>
    <definedName name="접속저판폭1" localSheetId="9">#REF!</definedName>
    <definedName name="접속저판폭1">#REF!</definedName>
    <definedName name="접속저판폭2" localSheetId="9">#REF!</definedName>
    <definedName name="접속저판폭2">#REF!</definedName>
    <definedName name="접속저판폭3" localSheetId="9">#REF!</definedName>
    <definedName name="접속저판폭3">#REF!</definedName>
    <definedName name="접속저판폭4" localSheetId="9">#REF!</definedName>
    <definedName name="접속저판폭4">#REF!</definedName>
    <definedName name="접속현황" localSheetId="9">#REF!</definedName>
    <definedName name="접속현황">#REF!</definedName>
    <definedName name="접절토" localSheetId="9">#REF!</definedName>
    <definedName name="접절토">#REF!</definedName>
    <definedName name="접착제" localSheetId="9">#REF!</definedName>
    <definedName name="접착제">#REF!</definedName>
    <definedName name="접택코트" localSheetId="9">#REF!</definedName>
    <definedName name="접택코트">#REF!</definedName>
    <definedName name="접표층" localSheetId="9">#REF!</definedName>
    <definedName name="접표층">#REF!</definedName>
    <definedName name="접프라임코트" localSheetId="9">#REF!</definedName>
    <definedName name="접프라임코트">#REF!</definedName>
    <definedName name="정류기" localSheetId="9">#REF!</definedName>
    <definedName name="정류기">#REF!</definedName>
    <definedName name="정류기재" localSheetId="9">[23]Sheet6!#REF!</definedName>
    <definedName name="정류기재">[23]Sheet6!#REF!</definedName>
    <definedName name="정리" localSheetId="9">#REF!</definedName>
    <definedName name="정리">#REF!</definedName>
    <definedName name="정문" localSheetId="9">#REF!</definedName>
    <definedName name="정문">#REF!</definedName>
    <definedName name="정보1급" localSheetId="9">#REF!</definedName>
    <definedName name="정보1급">#REF!</definedName>
    <definedName name="정보처리1급" localSheetId="9">#REF!</definedName>
    <definedName name="정보처리1급">#REF!</definedName>
    <definedName name="정비비" localSheetId="9">#REF!</definedName>
    <definedName name="정비비">#REF!</definedName>
    <definedName name="정비사" localSheetId="9">#REF!</definedName>
    <definedName name="정비사">#REF!</definedName>
    <definedName name="정위치시간당작업량" localSheetId="9">#REF!</definedName>
    <definedName name="정위치시간당작업량">#REF!</definedName>
    <definedName name="정위치작업계수" localSheetId="9">#REF!</definedName>
    <definedName name="정위치작업계수">#REF!</definedName>
    <definedName name="정위치작업량" localSheetId="9">#REF!</definedName>
    <definedName name="정위치작업량">#REF!</definedName>
    <definedName name="정위치작업일수" localSheetId="9">#REF!</definedName>
    <definedName name="정위치작업일수">#REF!</definedName>
    <definedName name="정위치지형계수" localSheetId="9">#REF!</definedName>
    <definedName name="정위치지형계수">#REF!</definedName>
    <definedName name="정위치편집작업증감계수" localSheetId="9">#REF!</definedName>
    <definedName name="정위치편집작업증감계수">#REF!</definedName>
    <definedName name="정위치편집지형증감계수" localSheetId="9">#REF!</definedName>
    <definedName name="정위치편집지형증감계수">#REF!</definedName>
    <definedName name="정위치편집축척별시간당작업량" localSheetId="9">#REF!</definedName>
    <definedName name="정위치편집축척별시간당작업량">#REF!</definedName>
    <definedName name="정자관100_100" localSheetId="9">#REF!</definedName>
    <definedName name="정자관100_100">#REF!</definedName>
    <definedName name="정자관100_80" localSheetId="9">#REF!</definedName>
    <definedName name="정자관100_80">#REF!</definedName>
    <definedName name="정자관150_100" localSheetId="9">#REF!</definedName>
    <definedName name="정자관150_100">#REF!</definedName>
    <definedName name="정자관150_150" localSheetId="9">#REF!</definedName>
    <definedName name="정자관150_150">#REF!</definedName>
    <definedName name="정자관150_80" localSheetId="9">#REF!</definedName>
    <definedName name="정자관150_80">#REF!</definedName>
    <definedName name="정자관200_100" localSheetId="9">#REF!</definedName>
    <definedName name="정자관200_100">#REF!</definedName>
    <definedName name="정자관200_150" localSheetId="9">#REF!</definedName>
    <definedName name="정자관200_150">#REF!</definedName>
    <definedName name="정자관200_200" localSheetId="9">#REF!</definedName>
    <definedName name="정자관200_200">#REF!</definedName>
    <definedName name="정자관200_80" localSheetId="9">#REF!</definedName>
    <definedName name="정자관200_80">#REF!</definedName>
    <definedName name="정자관300_100" localSheetId="9">#REF!</definedName>
    <definedName name="정자관300_100">#REF!</definedName>
    <definedName name="정자관300_150" localSheetId="9">#REF!</definedName>
    <definedName name="정자관300_150">#REF!</definedName>
    <definedName name="정자관300_200" localSheetId="9">#REF!</definedName>
    <definedName name="정자관300_200">#REF!</definedName>
    <definedName name="정자관300_300" localSheetId="9">#REF!</definedName>
    <definedName name="정자관300_300">#REF!</definedName>
    <definedName name="정자관300_80" localSheetId="9">#REF!</definedName>
    <definedName name="정자관300_80">#REF!</definedName>
    <definedName name="정자관400_100" localSheetId="9">#REF!</definedName>
    <definedName name="정자관400_100">#REF!</definedName>
    <definedName name="정자관400_200" localSheetId="9">#REF!</definedName>
    <definedName name="정자관400_200">#REF!</definedName>
    <definedName name="정자관400_300" localSheetId="9">#REF!</definedName>
    <definedName name="정자관400_300">#REF!</definedName>
    <definedName name="정자관400_400" localSheetId="9">#REF!</definedName>
    <definedName name="정자관400_400">#REF!</definedName>
    <definedName name="정자관400_80" localSheetId="9">#REF!</definedName>
    <definedName name="정자관400_80">#REF!</definedName>
    <definedName name="정자관500_100" localSheetId="9">#REF!</definedName>
    <definedName name="정자관500_100">#REF!</definedName>
    <definedName name="정자관500_200" localSheetId="9">#REF!</definedName>
    <definedName name="정자관500_200">#REF!</definedName>
    <definedName name="정자관500_300" localSheetId="9">#REF!</definedName>
    <definedName name="정자관500_300">#REF!</definedName>
    <definedName name="정자관500_400" localSheetId="9">#REF!</definedName>
    <definedName name="정자관500_400">#REF!</definedName>
    <definedName name="정자관500_500" localSheetId="9">#REF!</definedName>
    <definedName name="정자관500_500">#REF!</definedName>
    <definedName name="정자관500_80" localSheetId="9">#REF!</definedName>
    <definedName name="정자관500_80">#REF!</definedName>
    <definedName name="정자관600_100" localSheetId="9">#REF!</definedName>
    <definedName name="정자관600_100">#REF!</definedName>
    <definedName name="정자관600_200" localSheetId="9">#REF!</definedName>
    <definedName name="정자관600_200">#REF!</definedName>
    <definedName name="정자관600_300" localSheetId="9">#REF!</definedName>
    <definedName name="정자관600_300">#REF!</definedName>
    <definedName name="정자관600_400" localSheetId="9">#REF!</definedName>
    <definedName name="정자관600_400">#REF!</definedName>
    <definedName name="정자관600_500" localSheetId="9">#REF!</definedName>
    <definedName name="정자관600_500">#REF!</definedName>
    <definedName name="정자관600_600" localSheetId="9">#REF!</definedName>
    <definedName name="정자관600_600">#REF!</definedName>
    <definedName name="정자관600_80" localSheetId="9">#REF!</definedName>
    <definedName name="정자관600_80">#REF!</definedName>
    <definedName name="정자관80_80" localSheetId="9">#REF!</definedName>
    <definedName name="정자관80_80">#REF!</definedName>
    <definedName name="제" hidden="1">{#N/A,#N/A,FALSE,"단면 제원"}</definedName>
    <definedName name="제1호표" localSheetId="9">#REF!</definedName>
    <definedName name="제1호표">#REF!</definedName>
    <definedName name="제2호표" localSheetId="9">#REF!</definedName>
    <definedName name="제2호표">#REF!</definedName>
    <definedName name="제3호표" localSheetId="9">#REF!</definedName>
    <definedName name="제3호표">#REF!</definedName>
    <definedName name="제4호표" localSheetId="9">#REF!</definedName>
    <definedName name="제4호표">#REF!</definedName>
    <definedName name="제5호표" localSheetId="9">#REF!</definedName>
    <definedName name="제5호표">#REF!</definedName>
    <definedName name="제6호표" localSheetId="9">#REF!</definedName>
    <definedName name="제6호표">#REF!</definedName>
    <definedName name="제경" localSheetId="9">#REF!</definedName>
    <definedName name="제경">#REF!</definedName>
    <definedName name="제경비" localSheetId="9">#REF!</definedName>
    <definedName name="제경비">#REF!</definedName>
    <definedName name="제경비율" localSheetId="9">#REF!</definedName>
    <definedName name="제경비율">#REF!</definedName>
    <definedName name="제도사" localSheetId="9">#REF!</definedName>
    <definedName name="제도사">#REF!</definedName>
    <definedName name="제목">'[13]DATA 입력란'!$C$1</definedName>
    <definedName name="제방설계용역비" localSheetId="9">[104]내역1!#REF!</definedName>
    <definedName name="제방설계용역비">[104]내역1!#REF!</definedName>
    <definedName name="제수문" localSheetId="9" hidden="1">#REF!</definedName>
    <definedName name="제수문" localSheetId="14" hidden="1">#REF!</definedName>
    <definedName name="제수문" hidden="1">#REF!</definedName>
    <definedName name="제잡비" localSheetId="9">#REF!</definedName>
    <definedName name="제잡비">#REF!</definedName>
    <definedName name="제잡비율" localSheetId="9">#REF!</definedName>
    <definedName name="제잡비율">#REF!</definedName>
    <definedName name="제조" localSheetId="9">#REF!</definedName>
    <definedName name="제조">#REF!</definedName>
    <definedName name="제주추가종합수정안" localSheetId="9" hidden="1">{#N/A,#N/A,FALSE,"3가";#N/A,#N/A,FALSE,"3나";#N/A,#N/A,FALSE,"3다"}</definedName>
    <definedName name="제주추가종합수정안" hidden="1">{#N/A,#N/A,FALSE,"3가";#N/A,#N/A,FALSE,"3나";#N/A,#N/A,FALSE,"3다"}</definedName>
    <definedName name="제진설비1" localSheetId="9">#REF!</definedName>
    <definedName name="제진설비1">#REF!</definedName>
    <definedName name="제철축로공" localSheetId="9">#REF!</definedName>
    <definedName name="제철축로공">#REF!</definedName>
    <definedName name="조" localSheetId="9">#REF!</definedName>
    <definedName name="조">#REF!</definedName>
    <definedName name="조1" localSheetId="9">#REF!</definedName>
    <definedName name="조1">#REF!</definedName>
    <definedName name="조가선재" localSheetId="9">[23]Sheet6!#REF!</definedName>
    <definedName name="조가선재">[23]Sheet6!#REF!</definedName>
    <definedName name="조경공" localSheetId="9">#REF!</definedName>
    <definedName name="조경공">#REF!</definedName>
    <definedName name="조경공B10" localSheetId="9">#REF!</definedName>
    <definedName name="조경공B10">#REF!</definedName>
    <definedName name="조경공B4이하" localSheetId="9">#REF!</definedName>
    <definedName name="조경공B4이하">#REF!</definedName>
    <definedName name="조경공B5" localSheetId="9">#REF!</definedName>
    <definedName name="조경공B5">#REF!</definedName>
    <definedName name="조경공B6" localSheetId="9">#REF!</definedName>
    <definedName name="조경공B6">#REF!</definedName>
    <definedName name="조경공B8" localSheetId="9">#REF!</definedName>
    <definedName name="조경공B8">#REF!</definedName>
    <definedName name="조경공R10" localSheetId="9">#REF!</definedName>
    <definedName name="조경공R10">#REF!</definedName>
    <definedName name="조경공R12" localSheetId="9">#REF!</definedName>
    <definedName name="조경공R12">#REF!</definedName>
    <definedName name="조경공R15" localSheetId="9">#REF!</definedName>
    <definedName name="조경공R15">#REF!</definedName>
    <definedName name="조경공R4이하" localSheetId="9">#REF!</definedName>
    <definedName name="조경공R4이하">#REF!</definedName>
    <definedName name="조경공R5" localSheetId="9">#REF!</definedName>
    <definedName name="조경공R5">#REF!</definedName>
    <definedName name="조경공R6" localSheetId="9">#REF!</definedName>
    <definedName name="조경공R6">#REF!</definedName>
    <definedName name="조경공R7" localSheetId="9">#REF!</definedName>
    <definedName name="조경공R7">#REF!</definedName>
    <definedName name="조경공R8" localSheetId="9">#REF!</definedName>
    <definedName name="조경공R8">#REF!</definedName>
    <definedName name="조경수간보호" localSheetId="9">#REF!</definedName>
    <definedName name="조경수간보호">#REF!</definedName>
    <definedName name="조경수목비" localSheetId="9">#REF!</definedName>
    <definedName name="조경수목비">#REF!</definedName>
    <definedName name="조경전정" localSheetId="9">#REF!</definedName>
    <definedName name="조경전정">#REF!</definedName>
    <definedName name="조달수수료" localSheetId="9">#REF!</definedName>
    <definedName name="조달수수료">#REF!</definedName>
    <definedName name="조달수수료요율" localSheetId="9">#REF!</definedName>
    <definedName name="조달수수료요율">#REF!</definedName>
    <definedName name="조력공" localSheetId="9">#REF!</definedName>
    <definedName name="조력공">#REF!</definedName>
    <definedName name="조림인부" localSheetId="9">#REF!</definedName>
    <definedName name="조림인부">#REF!</definedName>
    <definedName name="조명단가" localSheetId="9">#REF!</definedName>
    <definedName name="조명단가">#REF!</definedName>
    <definedName name="조명단가1" localSheetId="9">#REF!</definedName>
    <definedName name="조명단가1">#REF!</definedName>
    <definedName name="조명설계" localSheetId="9">#REF!</definedName>
    <definedName name="조명설계">#REF!</definedName>
    <definedName name="조명장치소계" localSheetId="9">#REF!</definedName>
    <definedName name="조명장치소계">#REF!</definedName>
    <definedName name="조묭" localSheetId="9">#REF!</definedName>
    <definedName name="조묭">#REF!</definedName>
    <definedName name="조서" localSheetId="9">#REF!</definedName>
    <definedName name="조서">#REF!</definedName>
    <definedName name="조영" localSheetId="9">#REF!</definedName>
    <definedName name="조영">#REF!</definedName>
    <definedName name="조영수" localSheetId="9">#REF!</definedName>
    <definedName name="조영수">#REF!</definedName>
    <definedName name="조원공_1.1_1.5" localSheetId="9">#REF!</definedName>
    <definedName name="조원공_1.1_1.5">#REF!</definedName>
    <definedName name="조장" localSheetId="9">#REF!</definedName>
    <definedName name="조장">#REF!</definedName>
    <definedName name="조적공" localSheetId="9">#REF!</definedName>
    <definedName name="조적공">#REF!</definedName>
    <definedName name="조종사" localSheetId="9">#REF!</definedName>
    <definedName name="조종사">#REF!</definedName>
    <definedName name="조촌감리">[86]조촌제!$E$18</definedName>
    <definedName name="조촌금감리">[86]조촌제!$K$18</definedName>
    <definedName name="조촌금보상">[85]조촌제!$K$15</definedName>
    <definedName name="조촌금시설">[85]조촌제!$K$10</definedName>
    <definedName name="조촌금축제">[85]조촌제!$J$11</definedName>
    <definedName name="조촌기보상">[85]조촌제!$I$15</definedName>
    <definedName name="조촌기시설">[85]조촌제!$I$10</definedName>
    <definedName name="조촌기축제">[85]조촌제!$H$11</definedName>
    <definedName name="조촌보상">[85]조촌제!$E$15</definedName>
    <definedName name="조촌시설">[85]조촌제!$E$10</definedName>
    <definedName name="조촌요감리">[86]조촌제!$M$18</definedName>
    <definedName name="조촌요보상">[85]조촌제!$M$15</definedName>
    <definedName name="조촌요시설">[85]조촌제!$M$10</definedName>
    <definedName name="조촌요축제">[85]조촌제!$L$11</definedName>
    <definedName name="조촌축제">[85]조촌제!$D$11</definedName>
    <definedName name="조치" localSheetId="9">[76]전체분2회변경!#REF!</definedName>
    <definedName name="조치">[76]전체분2회변경!#REF!</definedName>
    <definedName name="조합페인트" localSheetId="9">#REF!</definedName>
    <definedName name="조합페인트">#REF!</definedName>
    <definedName name="조형가이즈까3010" localSheetId="9">#REF!</definedName>
    <definedName name="조형가이즈까3010">#REF!</definedName>
    <definedName name="조형가이즈까3012" localSheetId="9">#REF!</definedName>
    <definedName name="조형가이즈까3012">#REF!</definedName>
    <definedName name="조형가이즈까3014" localSheetId="9">#REF!</definedName>
    <definedName name="조형가이즈까3014">#REF!</definedName>
    <definedName name="조형가이즈까3516" localSheetId="9">#REF!</definedName>
    <definedName name="조형가이즈까3516">#REF!</definedName>
    <definedName name="종" localSheetId="9">BlankMacro1</definedName>
    <definedName name="종">BlankMacro1</definedName>
    <definedName name="종날개벽단위수량" localSheetId="9">BlankMacro1</definedName>
    <definedName name="종날개벽단위수량">BlankMacro1</definedName>
    <definedName name="종리핑" localSheetId="9">#REF!</definedName>
    <definedName name="종리핑">#REF!</definedName>
    <definedName name="종면벽" localSheetId="9">#REF!</definedName>
    <definedName name="종면벽">#REF!</definedName>
    <definedName name="종발파" localSheetId="9">#REF!</definedName>
    <definedName name="종발파">#REF!</definedName>
    <definedName name="종배수" localSheetId="9">#REF!</definedName>
    <definedName name="종배수">#REF!</definedName>
    <definedName name="종배수날개벽단위수량" localSheetId="9">BlankMacro1</definedName>
    <definedName name="종배수날개벽단위수량">BlankMacro1</definedName>
    <definedName name="종배수위치" localSheetId="9">#REF!</definedName>
    <definedName name="종배수위치">#REF!</definedName>
    <definedName name="종별" localSheetId="9">#REF!</definedName>
    <definedName name="종별">#REF!</definedName>
    <definedName name="종연장조서" localSheetId="9">#REF!</definedName>
    <definedName name="종연장조서">#REF!</definedName>
    <definedName name="종토사" localSheetId="9">#REF!</definedName>
    <definedName name="종토사">#REF!</definedName>
    <definedName name="좆도" localSheetId="9">#REF!</definedName>
    <definedName name="좆도">#REF!</definedName>
    <definedName name="죠" hidden="1">{#N/A,#N/A,FALSE,"단면 제원"}</definedName>
    <definedName name="주간" localSheetId="9" hidden="1">{#N/A,#N/A,FALSE,"운반시간"}</definedName>
    <definedName name="주간" localSheetId="14" hidden="1">{#N/A,#N/A,FALSE,"운반시간"}</definedName>
    <definedName name="주간" hidden="1">{#N/A,#N/A,FALSE,"운반시간"}</definedName>
    <definedName name="주거" localSheetId="9">[89]직접인건비!#REF!</definedName>
    <definedName name="주거">[89]직접인건비!#REF!</definedName>
    <definedName name="주목" localSheetId="9">#REF!</definedName>
    <definedName name="주목">#REF!</definedName>
    <definedName name="주민생활" localSheetId="9">[89]직접인건비!#REF!</definedName>
    <definedName name="주민생활">[89]직접인건비!#REF!</definedName>
    <definedName name="주민의견" localSheetId="9">[89]직접인건비!#REF!</definedName>
    <definedName name="주민의견">[89]직접인건비!#REF!</definedName>
    <definedName name="주빔플랜지" localSheetId="9">#REF!</definedName>
    <definedName name="주빔플랜지">#REF!</definedName>
    <definedName name="주차장토공" localSheetId="9">#REF!</definedName>
    <definedName name="주차장토공">#REF!</definedName>
    <definedName name="주형받침" localSheetId="9">#REF!</definedName>
    <definedName name="주형받침">#REF!</definedName>
    <definedName name="주형받침EA" localSheetId="9">#REF!</definedName>
    <definedName name="주형받침EA">#REF!</definedName>
    <definedName name="죽곡보상">[73]죽곡제!$E$15</definedName>
    <definedName name="죽곡시설">[73]죽곡제!$E$10</definedName>
    <definedName name="죽곡요보상">[73]죽곡제!$M$15</definedName>
    <definedName name="죽곡요시설">[73]죽곡제!$M$10</definedName>
    <definedName name="죽곡요축제">[73]죽곡제!$L$11</definedName>
    <definedName name="죽곡축제">[73]죽곡제!$D$11</definedName>
    <definedName name="죽산금보상">[73]죽산제!$K$15</definedName>
    <definedName name="죽산금시설">[73]죽산제!$K$10</definedName>
    <definedName name="죽산금축제">[73]죽산제!$J$12</definedName>
    <definedName name="죽산기보상">[73]죽산제!$I$15</definedName>
    <definedName name="죽산기시설">[73]죽산제!$I$10</definedName>
    <definedName name="죽산기축제">[73]죽산제!$H$11</definedName>
    <definedName name="죽산보상">[73]죽산제!$E$15</definedName>
    <definedName name="죽산시설">[73]죽산제!$E$10</definedName>
    <definedName name="죽산요보상">[73]죽산제!$M$15</definedName>
    <definedName name="죽산요시설">[73]죽산제!$M$10</definedName>
    <definedName name="죽산요축제">[73]죽산제!$L$11</definedName>
    <definedName name="죽산축제">[73]죽산제!$D$11</definedName>
    <definedName name="준설" localSheetId="9">cvaluate('[1]수량산출(type별)'!$E$35)</definedName>
    <definedName name="준설">cvaluate('[1]수량산출(type별)'!$E$35)</definedName>
    <definedName name="준설선기관사" localSheetId="9">#REF!</definedName>
    <definedName name="준설선기관사">#REF!</definedName>
    <definedName name="준설선기관장" localSheetId="9">#REF!</definedName>
    <definedName name="준설선기관장">#REF!</definedName>
    <definedName name="준설선선장" localSheetId="9">#REF!</definedName>
    <definedName name="준설선선장">#REF!</definedName>
    <definedName name="준설선운전사" localSheetId="9">#REF!</definedName>
    <definedName name="준설선운전사">#REF!</definedName>
    <definedName name="준설선전기사" localSheetId="9">#REF!</definedName>
    <definedName name="준설선전기사">#REF!</definedName>
    <definedName name="줄" localSheetId="9">#REF!</definedName>
    <definedName name="줄">#REF!</definedName>
    <definedName name="줄눈공" localSheetId="9">#REF!</definedName>
    <definedName name="줄눈공">#REF!</definedName>
    <definedName name="줄떼" localSheetId="9">#REF!</definedName>
    <definedName name="줄떼">#REF!</definedName>
    <definedName name="줄사철" localSheetId="9">#REF!</definedName>
    <definedName name="줄사철">#REF!</definedName>
    <definedName name="중_2" localSheetId="9">#REF!</definedName>
    <definedName name="중_2">#REF!</definedName>
    <definedName name="중_3" localSheetId="9">#REF!</definedName>
    <definedName name="중_3">#REF!</definedName>
    <definedName name="중_5" localSheetId="9">#REF!</definedName>
    <definedName name="중_5">#REF!</definedName>
    <definedName name="중_6" localSheetId="9">#REF!</definedName>
    <definedName name="중_6">#REF!</definedName>
    <definedName name="중_9" localSheetId="9">#REF!</definedName>
    <definedName name="중_9">#REF!</definedName>
    <definedName name="중1" localSheetId="9">#REF!</definedName>
    <definedName name="중1">#REF!</definedName>
    <definedName name="중2" localSheetId="9">#REF!</definedName>
    <definedName name="중2">#REF!</definedName>
    <definedName name="중3" localSheetId="9">#REF!</definedName>
    <definedName name="중3">#REF!</definedName>
    <definedName name="중4" localSheetId="9">#REF!</definedName>
    <definedName name="중4">#REF!</definedName>
    <definedName name="중5" localSheetId="9">#REF!</definedName>
    <definedName name="중5">#REF!</definedName>
    <definedName name="중6" localSheetId="9">#REF!</definedName>
    <definedName name="중6">#REF!</definedName>
    <definedName name="중7" localSheetId="9">#REF!</definedName>
    <definedName name="중7">#REF!</definedName>
    <definedName name="중8" localSheetId="9">#REF!</definedName>
    <definedName name="중8">#REF!</definedName>
    <definedName name="중9" localSheetId="9">#REF!</definedName>
    <definedName name="중9">#REF!</definedName>
    <definedName name="중Sum" localSheetId="9">#REF!</definedName>
    <definedName name="중Sum">#REF!</definedName>
    <definedName name="중간" localSheetId="9">'[25]토사(PE)'!#REF!</definedName>
    <definedName name="중간">'[25]토사(PE)'!#REF!</definedName>
    <definedName name="중규모지구" localSheetId="9" hidden="1">{"'연차별'!$A$1:$R$35"}</definedName>
    <definedName name="중규모지구" localSheetId="14" hidden="1">{"'연차별'!$A$1:$R$35"}</definedName>
    <definedName name="중규모지구" hidden="1">{"'연차별'!$A$1:$R$35"}</definedName>
    <definedName name="중급" localSheetId="9">#REF!</definedName>
    <definedName name="중급">#REF!</definedName>
    <definedName name="중급기능" localSheetId="9">#REF!</definedName>
    <definedName name="중급기능">#REF!</definedName>
    <definedName name="중급기능사" localSheetId="9">#REF!</definedName>
    <definedName name="중급기능사">#REF!</definedName>
    <definedName name="중급기능사_측량" localSheetId="9">#REF!</definedName>
    <definedName name="중급기능사_측량">#REF!</definedName>
    <definedName name="중급기술사" localSheetId="9">#REF!</definedName>
    <definedName name="중급기술사">#REF!</definedName>
    <definedName name="중급기술자" localSheetId="9">#REF!</definedName>
    <definedName name="중급기술자">#REF!</definedName>
    <definedName name="중급기술자_측량" localSheetId="9">#REF!</definedName>
    <definedName name="중급기술자_측량">#REF!</definedName>
    <definedName name="중급기술자노무비" localSheetId="9">'[84]용역비내역-진짜'!#REF!</definedName>
    <definedName name="중급기술자노무비">'[84]용역비내역-진짜'!#REF!</definedName>
    <definedName name="중급달" localSheetId="9">#REF!</definedName>
    <definedName name="중급달">#REF!</definedName>
    <definedName name="중급도화" localSheetId="9">#REF!</definedName>
    <definedName name="중급도화">#REF!</definedName>
    <definedName name="중급보링" localSheetId="9">#REF!</definedName>
    <definedName name="중급보링">#REF!</definedName>
    <definedName name="중급엔지니어링" localSheetId="9">#REF!</definedName>
    <definedName name="중급엔지니어링">#REF!</definedName>
    <definedName name="중급여비" localSheetId="9">#REF!</definedName>
    <definedName name="중급여비">#REF!</definedName>
    <definedName name="중급원자력기술자" localSheetId="9">#REF!</definedName>
    <definedName name="중급원자력기술자">#REF!</definedName>
    <definedName name="중급전체" localSheetId="9">#REF!</definedName>
    <definedName name="중급전체">#REF!</definedName>
    <definedName name="중급지도제작" localSheetId="9">#REF!</definedName>
    <definedName name="중급지도제작">#REF!</definedName>
    <definedName name="중급측량" localSheetId="9">#REF!</definedName>
    <definedName name="중급측량">#REF!</definedName>
    <definedName name="중급항공사진" localSheetId="9">#REF!</definedName>
    <definedName name="중급항공사진">#REF!</definedName>
    <definedName name="중기" localSheetId="9">#REF!</definedName>
    <definedName name="중기">#REF!</definedName>
    <definedName name="중기1">"백    호    우 ( 0.7 ㎥ )                   1  대"</definedName>
    <definedName name="중기2">"머캐덤  로울러 ( 8~10 Ton )                 1  대"</definedName>
    <definedName name="중기3">"탄 덤 로 울 러 ( 10~14 Ton )                1  대"</definedName>
    <definedName name="중기4">"타 이 어 로 라 ( 8~15 Ton )                 1  대"</definedName>
    <definedName name="중기5">"진 동 로 울 러 ( 10 Ton )                   1  대"</definedName>
    <definedName name="중기6">"살    수    차 ( 5500 ℓ )                  1  대"</definedName>
    <definedName name="중기7">"콘크리트펌프카 ( 80 ㎥/Hr )                 1  대"</definedName>
    <definedName name="중기경" localSheetId="9">#REF!</definedName>
    <definedName name="중기경">#REF!</definedName>
    <definedName name="중기노" localSheetId="9">#REF!</definedName>
    <definedName name="중기노">#REF!</definedName>
    <definedName name="중기달" localSheetId="9">#REF!</definedName>
    <definedName name="중기달">#REF!</definedName>
    <definedName name="중기운전기사" localSheetId="9">#REF!</definedName>
    <definedName name="중기운전기사">#REF!</definedName>
    <definedName name="중기운전사" localSheetId="9">#REF!</definedName>
    <definedName name="중기운전사">#REF!</definedName>
    <definedName name="중기운전조수" localSheetId="9">#REF!</definedName>
    <definedName name="중기운전조수">#REF!</definedName>
    <definedName name="중기재" localSheetId="9">#REF!</definedName>
    <definedName name="중기재">#REF!</definedName>
    <definedName name="중기조수" localSheetId="9">#REF!</definedName>
    <definedName name="중기조수">#REF!</definedName>
    <definedName name="중기조장" localSheetId="9">#REF!</definedName>
    <definedName name="중기조장">#REF!</definedName>
    <definedName name="중기총" localSheetId="9">#REF!</definedName>
    <definedName name="중기총">#REF!</definedName>
    <definedName name="중능" localSheetId="9">#REF!</definedName>
    <definedName name="중능">#REF!</definedName>
    <definedName name="중량" localSheetId="9">#REF!</definedName>
    <definedName name="중량">#REF!</definedName>
    <definedName name="중량표" localSheetId="9">#REF!</definedName>
    <definedName name="중량표">#REF!</definedName>
    <definedName name="중분대" localSheetId="9">#REF!</definedName>
    <definedName name="중분대">#REF!</definedName>
    <definedName name="중술" localSheetId="9">#REF!</definedName>
    <definedName name="중술">#REF!</definedName>
    <definedName name="중앙선추가" localSheetId="9">{"Book1","부대-(표지판,데리,가드).xls","부대-(낙,차,중분대).xls"}</definedName>
    <definedName name="중앙선추가">{"Book1","부대-(표지판,데리,가드).xls","부대-(낙,차,중분대).xls"}</definedName>
    <definedName name="중유" localSheetId="9">#REF!</definedName>
    <definedName name="중유">#REF!</definedName>
    <definedName name="중흥부두2" localSheetId="9">#REF!</definedName>
    <definedName name="중흥부두2">#REF!</definedName>
    <definedName name="쥬" hidden="1">{#N/A,#N/A,FALSE,"단면 제원"}</definedName>
    <definedName name="즈" hidden="1">{#N/A,#N/A,FALSE,"단면 제원"}</definedName>
    <definedName name="증감" localSheetId="9">#REF!</definedName>
    <definedName name="증감">#REF!</definedName>
    <definedName name="증감1" localSheetId="9" hidden="1">{#N/A,#N/A,FALSE,"2~8번"}</definedName>
    <definedName name="증감1" localSheetId="14" hidden="1">{#N/A,#N/A,FALSE,"2~8번"}</definedName>
    <definedName name="증감1" hidden="1">{#N/A,#N/A,FALSE,"2~8번"}</definedName>
    <definedName name="증감대비" localSheetId="9" hidden="1">{#N/A,#N/A,FALSE,"증감대비표";#N/A,#N/A,FALSE,"결의서";#N/A,#N/A,FALSE,"내역서";#N/A,#N/A,FALSE,"도급예상"}</definedName>
    <definedName name="증감대비" localSheetId="14" hidden="1">{#N/A,#N/A,FALSE,"증감대비표";#N/A,#N/A,FALSE,"결의서";#N/A,#N/A,FALSE,"내역서";#N/A,#N/A,FALSE,"도급예상"}</definedName>
    <definedName name="증감대비" hidden="1">{#N/A,#N/A,FALSE,"증감대비표";#N/A,#N/A,FALSE,"결의서";#N/A,#N/A,FALSE,"내역서";#N/A,#N/A,FALSE,"도급예상"}</definedName>
    <definedName name="증감대비표" localSheetId="9" hidden="1">{#N/A,#N/A,FALSE,"증감대비표";#N/A,#N/A,FALSE,"결의서";#N/A,#N/A,FALSE,"내역서";#N/A,#N/A,FALSE,"도급예상"}</definedName>
    <definedName name="증감대비표" localSheetId="14" hidden="1">{#N/A,#N/A,FALSE,"증감대비표";#N/A,#N/A,FALSE,"결의서";#N/A,#N/A,FALSE,"내역서";#N/A,#N/A,FALSE,"도급예상"}</definedName>
    <definedName name="증감대비표" hidden="1">{#N/A,#N/A,FALSE,"증감대비표";#N/A,#N/A,FALSE,"결의서";#N/A,#N/A,FALSE,"내역서";#N/A,#N/A,FALSE,"도급예상"}</definedName>
    <definedName name="증감표" localSheetId="9">#REF!</definedName>
    <definedName name="증감표">#REF!</definedName>
    <definedName name="지" localSheetId="9">[77]수량산출!#REF!</definedName>
    <definedName name="지">[77]수량산출!#REF!</definedName>
    <definedName name="지k1" localSheetId="9">#REF!</definedName>
    <definedName name="지k1">#REF!</definedName>
    <definedName name="지k2" localSheetId="9">#REF!</definedName>
    <definedName name="지k2">#REF!</definedName>
    <definedName name="지k4" localSheetId="9">#REF!</definedName>
    <definedName name="지k4">#REF!</definedName>
    <definedName name="지VI1" localSheetId="9">#REF!</definedName>
    <definedName name="지VI1">#REF!</definedName>
    <definedName name="지VI2" localSheetId="9">#REF!</definedName>
    <definedName name="지VI2">#REF!</definedName>
    <definedName name="지VI3" localSheetId="9">#REF!</definedName>
    <definedName name="지VI3">#REF!</definedName>
    <definedName name="지VI4" localSheetId="9">#REF!</definedName>
    <definedName name="지VI4">#REF!</definedName>
    <definedName name="지vi5" localSheetId="9">#REF!</definedName>
    <definedName name="지vi5">#REF!</definedName>
    <definedName name="지간장1" localSheetId="9">#REF!</definedName>
    <definedName name="지간장1">#REF!</definedName>
    <definedName name="지간장2" localSheetId="9">#REF!</definedName>
    <definedName name="지간장2">#REF!</definedName>
    <definedName name="지간장3" localSheetId="9">#REF!</definedName>
    <definedName name="지간장3">#REF!</definedName>
    <definedName name="지고능" localSheetId="9">#REF!</definedName>
    <definedName name="지고능">#REF!</definedName>
    <definedName name="지급부가포함" localSheetId="9">#REF!</definedName>
    <definedName name="지급부가포함">#REF!</definedName>
    <definedName name="지급수수" localSheetId="9">#REF!</definedName>
    <definedName name="지급수수">#REF!</definedName>
    <definedName name="지급수수료" localSheetId="9">#REF!</definedName>
    <definedName name="지급수수료">#REF!</definedName>
    <definedName name="지급자재" localSheetId="9">#REF!</definedName>
    <definedName name="지급자재">#REF!</definedName>
    <definedName name="지도제작고급" localSheetId="9">#REF!</definedName>
    <definedName name="지도제작고급">#REF!</definedName>
    <definedName name="지도제작중급" localSheetId="9">#REF!</definedName>
    <definedName name="지도제작중급">#REF!</definedName>
    <definedName name="지도제작초급" localSheetId="9">#REF!</definedName>
    <definedName name="지도제작초급">#REF!</definedName>
    <definedName name="지도중급기능" localSheetId="9">#REF!</definedName>
    <definedName name="지도중급기능">#REF!</definedName>
    <definedName name="지동" localSheetId="9">#REF!</definedName>
    <definedName name="지동">#REF!</definedName>
    <definedName name="지리조사지형증감계수" localSheetId="9">#REF!</definedName>
    <definedName name="지리조사지형증감계수">#REF!</definedName>
    <definedName name="지리조사축척계수" localSheetId="9">#REF!</definedName>
    <definedName name="지리조사축척계수">#REF!</definedName>
    <definedName name="지목" localSheetId="9">#REF!</definedName>
    <definedName name="지목">#REF!</definedName>
    <definedName name="지번" localSheetId="9">#REF!</definedName>
    <definedName name="지번">#REF!</definedName>
    <definedName name="지베타" localSheetId="9">#REF!</definedName>
    <definedName name="지베타">#REF!</definedName>
    <definedName name="지붕잇기공" localSheetId="9">#REF!</definedName>
    <definedName name="지붕잇기공">#REF!</definedName>
    <definedName name="지산금보상">[73]지산제!$K$15</definedName>
    <definedName name="지산금시설">[73]지산제!$K$10</definedName>
    <definedName name="지산금축제">[73]지산제!$J$11</definedName>
    <definedName name="지산기보상">[73]지산제!$I$15</definedName>
    <definedName name="지산기시설">[73]지산제!$I$10</definedName>
    <definedName name="지산기축제">[73]지산제!$H$11</definedName>
    <definedName name="지산보상">[73]지산제!$E$15</definedName>
    <definedName name="지산시설">[73]지산제!$E$10</definedName>
    <definedName name="지산요보상">[73]지산제!$M$15</definedName>
    <definedName name="지산요시설">[73]지산제!$M$10</definedName>
    <definedName name="지산요축제">[73]지산제!$L$11</definedName>
    <definedName name="지산최초" localSheetId="9">#REF!</definedName>
    <definedName name="지산최초">#REF!</definedName>
    <definedName name="지산축제">[73]지산제!$D$11</definedName>
    <definedName name="지석금보상">[73]지석천!$K$15</definedName>
    <definedName name="지석금시설">[73]지석천!$K$10</definedName>
    <definedName name="지석금축제">[73]지석천!$J$11</definedName>
    <definedName name="지석보상">[73]지석천!$E$15</definedName>
    <definedName name="지석시설">[73]지석천!$E$10</definedName>
    <definedName name="지석요보상">[73]지석천!$M$15</definedName>
    <definedName name="지석요시설">[73]지석천!$M$10</definedName>
    <definedName name="지석요축제">[73]지석천!$L$11</definedName>
    <definedName name="지석축제">[73]지석천!$D$11</definedName>
    <definedName name="지선계1" localSheetId="9">#REF!</definedName>
    <definedName name="지선계1">#REF!</definedName>
    <definedName name="지선계2" localSheetId="9">#REF!</definedName>
    <definedName name="지선계2">#REF!</definedName>
    <definedName name="지역">#N/A</definedName>
    <definedName name="지역난방재구조일수" localSheetId="9">#REF!</definedName>
    <definedName name="지역난방재구조일수">#REF!</definedName>
    <definedName name="지역난방재구조화비율" localSheetId="9">#REF!</definedName>
    <definedName name="지역난방재구조화비율">#REF!</definedName>
    <definedName name="지적" localSheetId="9">#REF!</definedName>
    <definedName name="지적">#REF!</definedName>
    <definedName name="지적기능사" localSheetId="9">#REF!</definedName>
    <definedName name="지적기능사">#REF!</definedName>
    <definedName name="지적기능사_지적기능사2급" localSheetId="9">#REF!</definedName>
    <definedName name="지적기능사_지적기능사2급">#REF!</definedName>
    <definedName name="지적기능산업기사" localSheetId="9">#REF!</definedName>
    <definedName name="지적기능산업기사">#REF!</definedName>
    <definedName name="지적기능산업기사_지적기능사1급" localSheetId="9">#REF!</definedName>
    <definedName name="지적기능산업기사_지적기능사1급">#REF!</definedName>
    <definedName name="지적기사" localSheetId="9">#REF!</definedName>
    <definedName name="지적기사">#REF!</definedName>
    <definedName name="지적기사_지적기사1급" localSheetId="9">#REF!</definedName>
    <definedName name="지적기사_지적기사1급">#REF!</definedName>
    <definedName name="지적도복사" localSheetId="9">[104]설계기준!#REF!</definedName>
    <definedName name="지적도복사">[104]설계기준!#REF!</definedName>
    <definedName name="지적도입력지형증감계수" localSheetId="9">#REF!</definedName>
    <definedName name="지적도입력지형증감계수">#REF!</definedName>
    <definedName name="지적도입력축척계수" localSheetId="9">#REF!</definedName>
    <definedName name="지적도입력축척계수">#REF!</definedName>
    <definedName name="지적산업기사" localSheetId="9">#REF!</definedName>
    <definedName name="지적산업기사">#REF!</definedName>
    <definedName name="지적산업기사_지적기사2급" localSheetId="9">#REF!</definedName>
    <definedName name="지적산업기사_지적기사2급">#REF!</definedName>
    <definedName name="지적입력지형계수" localSheetId="9">#REF!</definedName>
    <definedName name="지적입력지형계수">#REF!</definedName>
    <definedName name="지적입력축척계수" localSheetId="9">#REF!</definedName>
    <definedName name="지적입력축척계수">#REF!</definedName>
    <definedName name="지적편입면적" localSheetId="9">#REF!</definedName>
    <definedName name="지적편입면적">#REF!</definedName>
    <definedName name="지주">#N/A</definedName>
    <definedName name="지중능" localSheetId="9">#REF!</definedName>
    <definedName name="지중능">#REF!</definedName>
    <definedName name="지초능" localSheetId="9">#REF!</definedName>
    <definedName name="지초능">#REF!</definedName>
    <definedName name="지하시설물도작성" localSheetId="9">#REF!</definedName>
    <definedName name="지하시설물도작성">#REF!</definedName>
    <definedName name="지형구조작업량" localSheetId="9">#REF!</definedName>
    <definedName name="지형구조작업량">#REF!</definedName>
    <definedName name="지형구조지형계수" localSheetId="9">#REF!</definedName>
    <definedName name="지형구조지형계수">#REF!</definedName>
    <definedName name="지형증감계수" localSheetId="9">#REF!</definedName>
    <definedName name="지형증감계수">#REF!</definedName>
    <definedName name="지형지질" localSheetId="9">#REF!</definedName>
    <definedName name="지형지질">#REF!</definedName>
    <definedName name="지힌k1" localSheetId="9">#REF!</definedName>
    <definedName name="지힌k1">#REF!</definedName>
    <definedName name="지힌k2" localSheetId="9">#REF!</definedName>
    <definedName name="지힌k2">#REF!</definedName>
    <definedName name="지힌k4" localSheetId="9">#REF!</definedName>
    <definedName name="지힌k4">#REF!</definedName>
    <definedName name="지힌VI1" localSheetId="9">#REF!</definedName>
    <definedName name="지힌VI1">#REF!</definedName>
    <definedName name="지힌VI2" localSheetId="9">#REF!</definedName>
    <definedName name="지힌VI2">#REF!</definedName>
    <definedName name="지힌VI3" localSheetId="9">#REF!</definedName>
    <definedName name="지힌VI3">#REF!</definedName>
    <definedName name="지힌VI4" localSheetId="9">#REF!</definedName>
    <definedName name="지힌VI4">#REF!</definedName>
    <definedName name="지힌vi5" localSheetId="9">#REF!</definedName>
    <definedName name="지힌vi5">#REF!</definedName>
    <definedName name="직___________종" localSheetId="9">#REF!</definedName>
    <definedName name="직___________종">#REF!</definedName>
    <definedName name="직___종___명" localSheetId="9">#REF!</definedName>
    <definedName name="직___종___명">#REF!</definedName>
    <definedName name="직경" localSheetId="9">#REF!</definedName>
    <definedName name="직경">#REF!</definedName>
    <definedName name="직공당초" localSheetId="9">#REF!</definedName>
    <definedName name="직공당초">#REF!</definedName>
    <definedName name="직공변경" localSheetId="9">#REF!</definedName>
    <definedName name="직공변경">#REF!</definedName>
    <definedName name="직영비" localSheetId="9">'[116]2공구산출내역'!#REF!</definedName>
    <definedName name="직영비">'[116]2공구산출내역'!#REF!</definedName>
    <definedName name="직인" localSheetId="9">#REF!</definedName>
    <definedName name="직인">#REF!</definedName>
    <definedName name="직접경비" localSheetId="9">#REF!</definedName>
    <definedName name="직접경비">#REF!</definedName>
    <definedName name="직접공사비" localSheetId="9">#REF!</definedName>
    <definedName name="직접공사비">#REF!</definedName>
    <definedName name="직접노무비" localSheetId="9">#REF!</definedName>
    <definedName name="직접노무비">#REF!</definedName>
    <definedName name="직접노물비" localSheetId="9">#REF!</definedName>
    <definedName name="직접노물비">#REF!</definedName>
    <definedName name="직접인건비" localSheetId="9">#REF!</definedName>
    <definedName name="직접인건비">#REF!</definedName>
    <definedName name="직접재료비" localSheetId="9">#REF!</definedName>
    <definedName name="직접재료비">#REF!</definedName>
    <definedName name="직종">[118]노임단가!$A$2:$A$105</definedName>
    <definedName name="직종2" localSheetId="9">#REF!</definedName>
    <definedName name="직종2">#REF!</definedName>
    <definedName name="직종명" localSheetId="9">#REF!</definedName>
    <definedName name="직종명">#REF!</definedName>
    <definedName name="직종별" localSheetId="9">#REF!</definedName>
    <definedName name="직종별">#REF!</definedName>
    <definedName name="진동로울러자주식4.4경비" localSheetId="9">[115]중기사용료산출근거!#REF!</definedName>
    <definedName name="진동로울러자주식4.4경비">[115]중기사용료산출근거!#REF!</definedName>
    <definedName name="진동로울러자주식4.4노무비" localSheetId="9">[115]중기사용료산출근거!#REF!</definedName>
    <definedName name="진동로울러자주식4.4노무비">[115]중기사용료산출근거!#REF!</definedName>
    <definedName name="진동로울러자주식4.4재료비" localSheetId="9">[115]중기사용료산출근거!#REF!</definedName>
    <definedName name="진동로울러자주식4.4재료비">[115]중기사용료산출근거!#REF!</definedName>
    <definedName name="진동롤러" localSheetId="9">#REF!</definedName>
    <definedName name="진동롤러">#REF!</definedName>
    <definedName name="진량읍" localSheetId="9">#REF!</definedName>
    <definedName name="진량읍">#REF!</definedName>
    <definedName name="진석" localSheetId="9">#REF!,#REF!</definedName>
    <definedName name="진석">#REF!,#REF!</definedName>
    <definedName name="집" localSheetId="9">'---(갑지)'!집</definedName>
    <definedName name="집">집</definedName>
    <definedName name="집1" localSheetId="9">BlankMacro1</definedName>
    <definedName name="집1">BlankMacro1</definedName>
    <definedName name="집계" localSheetId="9">#REF!</definedName>
    <definedName name="집계">#REF!</definedName>
    <definedName name="집계1" localSheetId="9">#REF!</definedName>
    <definedName name="집계1">#REF!</definedName>
    <definedName name="집계2" localSheetId="9">#REF!</definedName>
    <definedName name="집계2">#REF!</definedName>
    <definedName name="집계표1" localSheetId="9">#REF!</definedName>
    <definedName name="집계표1">#REF!</definedName>
    <definedName name="집계표111" localSheetId="9">#REF!</definedName>
    <definedName name="집계표111">#REF!</definedName>
    <definedName name="집계표2" localSheetId="9">#REF!</definedName>
    <definedName name="집계표2">#REF!</definedName>
    <definedName name="집계표3" localSheetId="9">[162]총수량집계표!#REF!</definedName>
    <definedName name="집계표3">[162]총수량집계표!#REF!</definedName>
    <definedName name="집계표4" localSheetId="9">[162]총수량집계표!#REF!</definedName>
    <definedName name="집계표4">[162]총수량집계표!#REF!</definedName>
    <definedName name="집계표5" localSheetId="9">[162]총수량집계표!#REF!</definedName>
    <definedName name="집계표5">[162]총수량집계표!#REF!</definedName>
    <definedName name="집계표8" localSheetId="9">#REF!</definedName>
    <definedName name="집계표8">#REF!</definedName>
    <definedName name="집구" localSheetId="9">#REF!</definedName>
    <definedName name="집구">#REF!</definedName>
    <definedName name="집수정" localSheetId="9">#REF!</definedName>
    <definedName name="집수정">#REF!</definedName>
    <definedName name="집수정단위수량깍기부" localSheetId="9">BlankMacro1</definedName>
    <definedName name="집수정단위수량깍기부">BlankMacro1</definedName>
    <definedName name="집수정배관집계" localSheetId="9">#REF!</definedName>
    <definedName name="집수정배관집계">#REF!</definedName>
    <definedName name="집수정수량" localSheetId="9">#REF!</definedName>
    <definedName name="집수정수량">#REF!</definedName>
    <definedName name="집수정연장산출" localSheetId="9">#REF!</definedName>
    <definedName name="집수정연장산출">#REF!</definedName>
    <definedName name="집수정재료집계" localSheetId="9">#REF!</definedName>
    <definedName name="집수정재료집계">#REF!</definedName>
    <definedName name="집수정처파기" localSheetId="9">BlankMacro1</definedName>
    <definedName name="집수정처파기">BlankMacro1</definedName>
    <definedName name="집수정토공집계" localSheetId="9">#REF!</definedName>
    <definedName name="집수정토공집계">#REF!</definedName>
    <definedName name="짜장" localSheetId="9">#REF!</definedName>
    <definedName name="짜장">#REF!</definedName>
    <definedName name="ㅊ" localSheetId="9">#REF!</definedName>
    <definedName name="ㅊ">#REF!</definedName>
    <definedName name="ㅊ1" localSheetId="9">#REF!</definedName>
    <definedName name="ㅊ1">#REF!</definedName>
    <definedName name="ㅊ1000" localSheetId="9">#REF!</definedName>
    <definedName name="ㅊ1000">#REF!</definedName>
    <definedName name="ㅊ3030" localSheetId="9">#REF!</definedName>
    <definedName name="ㅊ3030">#REF!</definedName>
    <definedName name="ㅊ5" localSheetId="9">#REF!</definedName>
    <definedName name="ㅊ5">#REF!</definedName>
    <definedName name="ㅊ520" localSheetId="9">#REF!</definedName>
    <definedName name="ㅊ520">#REF!</definedName>
    <definedName name="ㅊㄳ4" localSheetId="9">#REF!</definedName>
    <definedName name="ㅊㄳ4">#REF!</definedName>
    <definedName name="ㅊㅇ나ㅣ" localSheetId="9">#REF!</definedName>
    <definedName name="ㅊㅇ나ㅣ">#REF!</definedName>
    <definedName name="ㅊㅇㄹ호ㅓ" localSheetId="9">#REF!</definedName>
    <definedName name="ㅊㅇㄹ호ㅓ">#REF!</definedName>
    <definedName name="ㅊㅇ려" localSheetId="9">#REF!</definedName>
    <definedName name="ㅊㅇ려">#REF!</definedName>
    <definedName name="ㅊㅍㅌㅋㅀ" hidden="1">{#N/A,#N/A,FALSE,"구조1"}</definedName>
    <definedName name="ㅊ픁츝ㅊㅍ" localSheetId="9">#REF!</definedName>
    <definedName name="ㅊ픁츝ㅊㅍ">#REF!</definedName>
    <definedName name="차">#N/A</definedName>
    <definedName name="차선" localSheetId="9">#REF!</definedName>
    <definedName name="차선">#REF!</definedName>
    <definedName name="차선도" localSheetId="9">#REF!</definedName>
    <definedName name="차선도">#REF!</definedName>
    <definedName name="차선도색중앙선수량" localSheetId="9">#REF!</definedName>
    <definedName name="차선도색중앙선수량">#REF!</definedName>
    <definedName name="차선도색직각주차수량" localSheetId="9">#REF!</definedName>
    <definedName name="차선도색직각주차수량">#REF!</definedName>
    <definedName name="차선도색집계" localSheetId="9">#REF!</definedName>
    <definedName name="차선도색집계">#REF!</definedName>
    <definedName name="차선도색평행주차수량" localSheetId="9">#REF!</definedName>
    <definedName name="차선도색평행주차수량">#REF!</definedName>
    <definedName name="차수벽높이" localSheetId="9">#REF!</definedName>
    <definedName name="차수벽높이">#REF!</definedName>
    <definedName name="차수벽두께" localSheetId="9">#REF!</definedName>
    <definedName name="차수벽두께">#REF!</definedName>
    <definedName name="차집관거단가" localSheetId="9">[138]공비대비!#REF!</definedName>
    <definedName name="차집관거단가">[138]공비대비!#REF!</definedName>
    <definedName name="차집관로" localSheetId="9" hidden="1">{#N/A,#N/A,FALSE,"신청통보";#N/A,#N/A,FALSE,"기성확인서";#N/A,#N/A,FALSE,"기성내역서"}</definedName>
    <definedName name="차집관로" localSheetId="14" hidden="1">{#N/A,#N/A,FALSE,"신청통보";#N/A,#N/A,FALSE,"기성확인서";#N/A,#N/A,FALSE,"기성내역서"}</definedName>
    <definedName name="차집관로" hidden="1">{#N/A,#N/A,FALSE,"신청통보";#N/A,#N/A,FALSE,"기성확인서";#N/A,#N/A,FALSE,"기성내역서"}</definedName>
    <definedName name="착공월" localSheetId="9">#REF!</definedName>
    <definedName name="착공월">#REF!</definedName>
    <definedName name="착암공" localSheetId="9">#REF!</definedName>
    <definedName name="착암공">#REF!</definedName>
    <definedName name="착정" localSheetId="9">#REF!</definedName>
    <definedName name="착정">#REF!</definedName>
    <definedName name="착정심도" localSheetId="9">#REF!</definedName>
    <definedName name="착정심도">#REF!</definedName>
    <definedName name="창고" localSheetId="9">#REF!</definedName>
    <definedName name="창고">#REF!</definedName>
    <definedName name="창평금보상">[73]창평제!$K$15</definedName>
    <definedName name="창평금시설">[73]창평제!$K$10</definedName>
    <definedName name="창평금축제">[73]창평제!$J$11</definedName>
    <definedName name="창평보상">[73]창평제!$E$15</definedName>
    <definedName name="창평시설">[73]창평제!$E$10</definedName>
    <definedName name="창평요보상">[73]창평제!$M$15</definedName>
    <definedName name="창평요시설">[73]창평제!$M$10</definedName>
    <definedName name="창평요축제">[73]창평제!$L$11</definedName>
    <definedName name="창평축제">[73]창평제!$D$11</definedName>
    <definedName name="창호목공" localSheetId="9">#REF!</definedName>
    <definedName name="창호목공">#REF!</definedName>
    <definedName name="채택빈도" localSheetId="9">[27]통합지표!#REF!</definedName>
    <definedName name="채택빈도">[27]통합지표!#REF!</definedName>
    <definedName name="책임연" localSheetId="9">#REF!</definedName>
    <definedName name="책임연">#REF!</definedName>
    <definedName name="책임연구원" localSheetId="9">#REF!</definedName>
    <definedName name="책임연구원">#REF!</definedName>
    <definedName name="책임연구원공정" localSheetId="9">#REF!</definedName>
    <definedName name="책임연구원공정">#REF!</definedName>
    <definedName name="책임측량사" localSheetId="9">#REF!</definedName>
    <definedName name="책임측량사">#REF!</definedName>
    <definedName name="처얼근" localSheetId="9">#REF!</definedName>
    <definedName name="처얼근">#REF!</definedName>
    <definedName name="천">'[83]하천일람(bcakdata)'!$A$20:$AK$573</definedName>
    <definedName name="천안토공_토공_List" localSheetId="9">#REF!</definedName>
    <definedName name="천안토공_토공_List">#REF!</definedName>
    <definedName name="천호보상">[73]천호제!$E$15</definedName>
    <definedName name="천호시설">[73]천호제!$E$10</definedName>
    <definedName name="천호요보상">[73]천호제!$M$15</definedName>
    <definedName name="천호요시설">[73]천호제!$M$10</definedName>
    <definedName name="천호요축제">[73]천호제!$L$11</definedName>
    <definedName name="천호축제">[73]천호제!$D$11</definedName>
    <definedName name="철" localSheetId="9">#REF!</definedName>
    <definedName name="철">#REF!</definedName>
    <definedName name="철_13" localSheetId="9">[74]수량산출!#REF!</definedName>
    <definedName name="철_13">[74]수량산출!#REF!</definedName>
    <definedName name="철_16" localSheetId="9">[74]수량산출!#REF!</definedName>
    <definedName name="철_16">[74]수량산출!#REF!</definedName>
    <definedName name="철_19" localSheetId="9">[74]수량산출!#REF!</definedName>
    <definedName name="철_19">[74]수량산출!#REF!</definedName>
    <definedName name="철_199" localSheetId="9">[74]수량산출!#REF!</definedName>
    <definedName name="철_199">[74]수량산출!#REF!</definedName>
    <definedName name="철_999" localSheetId="9">[74]수량산출!#REF!</definedName>
    <definedName name="철_999">[74]수량산출!#REF!</definedName>
    <definedName name="철_총" localSheetId="9">[74]수량산출!#REF!</definedName>
    <definedName name="철_총">[74]수량산출!#REF!</definedName>
    <definedName name="철H10" localSheetId="9">#REF!</definedName>
    <definedName name="철H10">#REF!</definedName>
    <definedName name="철거" localSheetId="9" hidden="1">#REF!</definedName>
    <definedName name="철거" localSheetId="14" hidden="1">#REF!</definedName>
    <definedName name="철거" hidden="1">#REF!</definedName>
    <definedName name="철고10" localSheetId="9">#REF!</definedName>
    <definedName name="철고10">#REF!</definedName>
    <definedName name="철고13" localSheetId="9">#REF!</definedName>
    <definedName name="철고13">#REF!</definedName>
    <definedName name="철고16" localSheetId="9">#REF!</definedName>
    <definedName name="철고16">#REF!</definedName>
    <definedName name="철고19" localSheetId="9">#REF!</definedName>
    <definedName name="철고19">#REF!</definedName>
    <definedName name="철고22" localSheetId="9">#REF!</definedName>
    <definedName name="철고22">#REF!</definedName>
    <definedName name="철고25" localSheetId="9">#REF!</definedName>
    <definedName name="철고25">#REF!</definedName>
    <definedName name="철고29" localSheetId="9">#REF!</definedName>
    <definedName name="철고29">#REF!</definedName>
    <definedName name="철고32" localSheetId="9">#REF!</definedName>
    <definedName name="철고32">#REF!</definedName>
    <definedName name="철고계" localSheetId="9">#REF!</definedName>
    <definedName name="철고계">#REF!</definedName>
    <definedName name="철고관" localSheetId="9">#REF!</definedName>
    <definedName name="철고관">#REF!</definedName>
    <definedName name="철공" localSheetId="9">#REF!</definedName>
    <definedName name="철공">#REF!</definedName>
    <definedName name="철관" localSheetId="9">#REF!</definedName>
    <definedName name="철관">#REF!</definedName>
    <definedName name="철근" localSheetId="9">#REF!</definedName>
    <definedName name="철근">#REF!</definedName>
    <definedName name="철근_콘크리트_깨기__기계____㎥당" localSheetId="9">#REF!</definedName>
    <definedName name="철근_콘크리트_깨기__기계____㎥당">#REF!</definedName>
    <definedName name="철근_콘크리트_깨기__기계_T_30㎝미만_대형____㎥당" localSheetId="9">#REF!</definedName>
    <definedName name="철근_콘크리트_깨기__기계_T_30㎝미만_대형____㎥당">#REF!</definedName>
    <definedName name="철근_콘크리트_깨기__기계_T_30㎝미만_대형_소운반제외__㎥당" localSheetId="9">#REF!</definedName>
    <definedName name="철근_콘크리트_깨기__기계_T_30㎝미만_대형_소운반제외__㎥당">#REF!</definedName>
    <definedName name="철근_콘크리트_깨기__인력__㎥당" localSheetId="9">#REF!</definedName>
    <definedName name="철근_콘크리트_깨기__인력__㎥당">#REF!</definedName>
    <definedName name="철근_콘크리트_깨기__인력__㎥당__소운반_제외" localSheetId="9">#REF!</definedName>
    <definedName name="철근_콘크리트_깨기__인력__㎥당__소운반_제외">#REF!</definedName>
    <definedName name="철근_콘크리트_깨기__인력_20__기계_80_____㎥당" localSheetId="9">#REF!</definedName>
    <definedName name="철근_콘크리트_깨기__인력_20__기계_80_____㎥당">#REF!</definedName>
    <definedName name="철근_콘크리트_깨기__인력_20__기계_80__소운반제외____㎥당" localSheetId="9">#REF!</definedName>
    <definedName name="철근_콘크리트_깨기__인력_20__기계_80__소운반제외____㎥당">#REF!</definedName>
    <definedName name="철근13" localSheetId="9">#REF!</definedName>
    <definedName name="철근13">#REF!</definedName>
    <definedName name="철근3010" localSheetId="9">#REF!</definedName>
    <definedName name="철근3010">#REF!</definedName>
    <definedName name="철근3013" localSheetId="9">#REF!</definedName>
    <definedName name="철근3013">#REF!</definedName>
    <definedName name="철근3016" localSheetId="9">#REF!</definedName>
    <definedName name="철근3016">#REF!</definedName>
    <definedName name="철근3019" localSheetId="9">#REF!</definedName>
    <definedName name="철근3019">#REF!</definedName>
    <definedName name="철근3022" localSheetId="9">#REF!</definedName>
    <definedName name="철근3022">#REF!</definedName>
    <definedName name="철근3025" localSheetId="9">#REF!</definedName>
    <definedName name="철근3025">#REF!</definedName>
    <definedName name="철근3029" localSheetId="9">#REF!</definedName>
    <definedName name="철근3029">#REF!</definedName>
    <definedName name="철근3032" localSheetId="9">#REF!</definedName>
    <definedName name="철근3032">#REF!</definedName>
    <definedName name="철근4010" localSheetId="9">#REF!</definedName>
    <definedName name="철근4010">#REF!</definedName>
    <definedName name="철근4013" localSheetId="9">#REF!</definedName>
    <definedName name="철근4013">#REF!</definedName>
    <definedName name="철근4016" localSheetId="9">#REF!</definedName>
    <definedName name="철근4016">#REF!</definedName>
    <definedName name="철근4019" localSheetId="9">#REF!</definedName>
    <definedName name="철근4019">#REF!</definedName>
    <definedName name="철근4022" localSheetId="9">#REF!</definedName>
    <definedName name="철근4022">#REF!</definedName>
    <definedName name="철근4026" localSheetId="9">#REF!</definedName>
    <definedName name="철근4026">#REF!</definedName>
    <definedName name="철근4029" localSheetId="9">#REF!</definedName>
    <definedName name="철근4029">#REF!</definedName>
    <definedName name="철근4032" localSheetId="9">#REF!</definedName>
    <definedName name="철근4032">#REF!</definedName>
    <definedName name="철근경" localSheetId="9">#REF!</definedName>
    <definedName name="철근경">#REF!</definedName>
    <definedName name="철근공" localSheetId="9">#REF!</definedName>
    <definedName name="철근공">#REF!</definedName>
    <definedName name="철근깨기수량" localSheetId="9">#REF!</definedName>
    <definedName name="철근깨기수량">#REF!</definedName>
    <definedName name="철근노" localSheetId="9">#REF!</definedName>
    <definedName name="철근노">#REF!</definedName>
    <definedName name="철근재" localSheetId="9">#REF!</definedName>
    <definedName name="철근재">#REF!</definedName>
    <definedName name="철근직경D13" localSheetId="9">#REF!</definedName>
    <definedName name="철근직경D13">#REF!</definedName>
    <definedName name="철근직경D16_25" localSheetId="9">#REF!</definedName>
    <definedName name="철근직경D16_25">#REF!</definedName>
    <definedName name="철근직경D29_35" localSheetId="9">#REF!</definedName>
    <definedName name="철근직경D29_35">#REF!</definedName>
    <definedName name="철근총괄1" localSheetId="9" hidden="1">{#N/A,#N/A,FALSE,"표지목차"}</definedName>
    <definedName name="철근총괄1" localSheetId="14" hidden="1">{#N/A,#N/A,FALSE,"표지목차"}</definedName>
    <definedName name="철근총괄1" hidden="1">{#N/A,#N/A,FALSE,"표지목차"}</definedName>
    <definedName name="철근콘크리트타설" localSheetId="9">#REF!</definedName>
    <definedName name="철근콘크리트타설">#REF!</definedName>
    <definedName name="철근콘크리트헐기" localSheetId="9">#REF!</definedName>
    <definedName name="철근콘크리트헐기">#REF!</definedName>
    <definedName name="철근항복응력">'[160]#REF'!$G$144</definedName>
    <definedName name="철도신호공" localSheetId="9">#REF!</definedName>
    <definedName name="철도신호공">#REF!</definedName>
    <definedName name="철목1호" localSheetId="9">#REF!</definedName>
    <definedName name="철목1호">#REF!</definedName>
    <definedName name="철목2호" localSheetId="9">#REF!</definedName>
    <definedName name="철목2호">#REF!</definedName>
    <definedName name="철목3호" localSheetId="9">#REF!</definedName>
    <definedName name="철목3호">#REF!</definedName>
    <definedName name="철목4호" localSheetId="9">#REF!</definedName>
    <definedName name="철목4호">#REF!</definedName>
    <definedName name="철선" localSheetId="9">#REF!</definedName>
    <definedName name="철선">#REF!</definedName>
    <definedName name="철선10" localSheetId="9">#REF!</definedName>
    <definedName name="철선10">#REF!</definedName>
    <definedName name="철선20" localSheetId="9">#REF!</definedName>
    <definedName name="철선20">#REF!</definedName>
    <definedName name="철선8" localSheetId="9">#REF!</definedName>
    <definedName name="철선8">#REF!</definedName>
    <definedName name="철소켓151_2" localSheetId="9">#REF!</definedName>
    <definedName name="철소켓151_2">#REF!</definedName>
    <definedName name="철소켓203_4" localSheetId="9">#REF!</definedName>
    <definedName name="철소켓203_4">#REF!</definedName>
    <definedName name="철소켓25" localSheetId="9">#REF!</definedName>
    <definedName name="철소켓25">#REF!</definedName>
    <definedName name="철소켓32" localSheetId="9">#REF!</definedName>
    <definedName name="철소켓32">#REF!</definedName>
    <definedName name="철소켓40" localSheetId="9">#REF!</definedName>
    <definedName name="철소켓40">#REF!</definedName>
    <definedName name="철소켓50" localSheetId="9">#REF!</definedName>
    <definedName name="철소켓50">#REF!</definedName>
    <definedName name="철콘" localSheetId="9">#REF!</definedName>
    <definedName name="철콘">#REF!</definedName>
    <definedName name="철판공" localSheetId="9">#REF!</definedName>
    <definedName name="철판공">#REF!</definedName>
    <definedName name="청단풍" localSheetId="9">#REF!</definedName>
    <definedName name="청단풍">#REF!</definedName>
    <definedName name="청림1호" localSheetId="9">#REF!</definedName>
    <definedName name="청림1호">#REF!</definedName>
    <definedName name="청림2호" localSheetId="9">#REF!</definedName>
    <definedName name="청림2호">#REF!</definedName>
    <definedName name="청림3호" localSheetId="9">#REF!</definedName>
    <definedName name="청림3호">#REF!</definedName>
    <definedName name="청마총괄" localSheetId="9">[127]직노!#REF!</definedName>
    <definedName name="청마총괄">[127]직노!#REF!</definedName>
    <definedName name="초고압펌프" localSheetId="9">#REF!</definedName>
    <definedName name="초고압펌프">#REF!</definedName>
    <definedName name="초급" localSheetId="9">#REF!</definedName>
    <definedName name="초급">#REF!</definedName>
    <definedName name="초급1" localSheetId="9">#REF!</definedName>
    <definedName name="초급1">#REF!</definedName>
    <definedName name="초급기능" localSheetId="9">#REF!</definedName>
    <definedName name="초급기능">#REF!</definedName>
    <definedName name="초급기능사" localSheetId="9">#REF!</definedName>
    <definedName name="초급기능사">#REF!</definedName>
    <definedName name="초급기능사_측량" localSheetId="9">#REF!</definedName>
    <definedName name="초급기능사_측량">#REF!</definedName>
    <definedName name="초급기술자" localSheetId="9">#REF!</definedName>
    <definedName name="초급기술자">#REF!</definedName>
    <definedName name="초급기술자_측량" localSheetId="9">#REF!</definedName>
    <definedName name="초급기술자_측량">#REF!</definedName>
    <definedName name="초급기술자노무비" localSheetId="9">'[84]용역비내역-진짜'!#REF!</definedName>
    <definedName name="초급기술자노무비">'[84]용역비내역-진짜'!#REF!</definedName>
    <definedName name="초급달" localSheetId="9">#REF!</definedName>
    <definedName name="초급달">#REF!</definedName>
    <definedName name="초급도화" localSheetId="9">#REF!</definedName>
    <definedName name="초급도화">#REF!</definedName>
    <definedName name="초급엔지니어링" localSheetId="9">#REF!</definedName>
    <definedName name="초급엔지니어링">#REF!</definedName>
    <definedName name="초급지도제작" localSheetId="9">#REF!</definedName>
    <definedName name="초급지도제작">#REF!</definedName>
    <definedName name="초급측량" localSheetId="9">#REF!</definedName>
    <definedName name="초급측량">#REF!</definedName>
    <definedName name="초급항공사진" localSheetId="9">#REF!</definedName>
    <definedName name="초급항공사진">#REF!</definedName>
    <definedName name="초기" localSheetId="9">#REF!</definedName>
    <definedName name="초기">#REF!</definedName>
    <definedName name="초기달" localSheetId="9">#REF!</definedName>
    <definedName name="초기달">#REF!</definedName>
    <definedName name="초능" localSheetId="9">#REF!</definedName>
    <definedName name="초능">#REF!</definedName>
    <definedName name="초사" localSheetId="9">#REF!</definedName>
    <definedName name="초사">#REF!</definedName>
    <definedName name="초술" localSheetId="9">#REF!</definedName>
    <definedName name="초술">#REF!</definedName>
    <definedName name="총" localSheetId="9">#REF!</definedName>
    <definedName name="총">#REF!</definedName>
    <definedName name="총경비1">[95]건축!$L$25</definedName>
    <definedName name="총경비2">[95]건축!$L$26</definedName>
    <definedName name="총계" localSheetId="9">#REF!</definedName>
    <definedName name="총계">#REF!</definedName>
    <definedName name="총공" localSheetId="9" hidden="1">{#N/A,#N/A,FALSE,"운반시간"}</definedName>
    <definedName name="총공" localSheetId="14" hidden="1">{#N/A,#N/A,FALSE,"운반시간"}</definedName>
    <definedName name="총공" hidden="1">{#N/A,#N/A,FALSE,"운반시간"}</definedName>
    <definedName name="총공사금액2">'[96]원가 계산'!$E$67</definedName>
    <definedName name="총공사비" localSheetId="9">#REF!</definedName>
    <definedName name="총공사비">#REF!</definedName>
    <definedName name="총괄" localSheetId="9">#REF!</definedName>
    <definedName name="총괄">#REF!</definedName>
    <definedName name="총괄11" localSheetId="9" hidden="1">{#N/A,#N/A,FALSE,"3가";#N/A,#N/A,FALSE,"3나";#N/A,#N/A,FALSE,"3다"}</definedName>
    <definedName name="총괄11" hidden="1">{#N/A,#N/A,FALSE,"3가";#N/A,#N/A,FALSE,"3나";#N/A,#N/A,FALSE,"3다"}</definedName>
    <definedName name="총괄기계비" localSheetId="9">#REF!</definedName>
    <definedName name="총괄기계비">#REF!</definedName>
    <definedName name="총괄심사" localSheetId="9">#REF!</definedName>
    <definedName name="총괄심사">#REF!</definedName>
    <definedName name="총괄여비" localSheetId="9">#REF!</definedName>
    <definedName name="총괄여비">#REF!</definedName>
    <definedName name="총괄표" localSheetId="9">#REF!</definedName>
    <definedName name="총괄표">#REF!</definedName>
    <definedName name="총괄현지검측" localSheetId="9">#REF!</definedName>
    <definedName name="총괄현지검측">#REF!</definedName>
    <definedName name="총괄횡배수현황" localSheetId="9">BlankMacro1</definedName>
    <definedName name="총괄횡배수현황">BlankMacro1</definedName>
    <definedName name="총괄횡배수현황1" localSheetId="9">BlankMacro1</definedName>
    <definedName name="총괄횡배수현황1">BlankMacro1</definedName>
    <definedName name="총노무비1">[95]건축!$J$25</definedName>
    <definedName name="총노무비2">[95]건축!$J$26</definedName>
    <definedName name="총높이" localSheetId="9">'[25]토사(PE)'!#REF!</definedName>
    <definedName name="총높이">'[25]토사(PE)'!#REF!</definedName>
    <definedName name="총비용" localSheetId="9">#REF!</definedName>
    <definedName name="총비용">#REF!</definedName>
    <definedName name="총사업비수" localSheetId="9">#REF!</definedName>
    <definedName name="총사업비수">#REF!</definedName>
    <definedName name="총사업비평" localSheetId="9">#REF!</definedName>
    <definedName name="총사업비평">#REF!</definedName>
    <definedName name="총수량" localSheetId="9">#REF!</definedName>
    <definedName name="총수량">#REF!</definedName>
    <definedName name="총스텝수" localSheetId="9">#REF!</definedName>
    <definedName name="총스텝수">#REF!</definedName>
    <definedName name="총원가" localSheetId="9">#REF!</definedName>
    <definedName name="총원가">#REF!</definedName>
    <definedName name="총이윤" localSheetId="9">#REF!</definedName>
    <definedName name="총이윤">#REF!</definedName>
    <definedName name="총재료1">[95]건축!$H$25</definedName>
    <definedName name="총재료2">[95]건축!$H$26</definedName>
    <definedName name="총토탈" localSheetId="9">#REF!</definedName>
    <definedName name="총토탈">#REF!</definedName>
    <definedName name="총토탈1" localSheetId="9">#REF!</definedName>
    <definedName name="총토탈1">#REF!</definedName>
    <definedName name="총토탈2" localSheetId="9">#REF!</definedName>
    <definedName name="총토탈2">#REF!</definedName>
    <definedName name="총폭" localSheetId="9">#REF!</definedName>
    <definedName name="총폭">#REF!</definedName>
    <definedName name="촤" localSheetId="9" hidden="1">{"SJ - 기본 보기",#N/A,FALSE,"공사별 외주견적"}</definedName>
    <definedName name="촤" localSheetId="14" hidden="1">{"SJ - 기본 보기",#N/A,FALSE,"공사별 외주견적"}</definedName>
    <definedName name="촤" hidden="1">{"SJ - 기본 보기",#N/A,FALSE,"공사별 외주견적"}</definedName>
    <definedName name="촬영기계경비" localSheetId="9">#REF!</definedName>
    <definedName name="촬영기계경비">#REF!</definedName>
    <definedName name="촬영사" localSheetId="9">#REF!</definedName>
    <definedName name="촬영사">#REF!</definedName>
    <definedName name="최대값" localSheetId="9">#REF!</definedName>
    <definedName name="최대값">#REF!</definedName>
    <definedName name="최소값" localSheetId="9">#REF!</definedName>
    <definedName name="최소값">#REF!</definedName>
    <definedName name="최종일위">#N/A</definedName>
    <definedName name="추가SW인건비" localSheetId="9">#REF!</definedName>
    <definedName name="추가SW인건비">#REF!</definedName>
    <definedName name="추가내역서" localSheetId="9" hidden="1">{"'견적서(갑지)'!$F$13"}</definedName>
    <definedName name="추가내역서" localSheetId="12" hidden="1">{"'견적서(갑지)'!$F$13"}</definedName>
    <definedName name="추가내역서" localSheetId="14" hidden="1">{"'견적서(갑지)'!$F$13"}</definedName>
    <definedName name="추가내역서" hidden="1">{"'견적서(갑지)'!$F$13"}</definedName>
    <definedName name="추가자료" localSheetId="9">#REF!</definedName>
    <definedName name="추가자료">#REF!</definedName>
    <definedName name="추별1" localSheetId="9">#REF!</definedName>
    <definedName name="추별1">#REF!</definedName>
    <definedName name="축척작업량" localSheetId="9">#REF!</definedName>
    <definedName name="축척작업량">#REF!</definedName>
    <definedName name="출처" localSheetId="9">#REF!</definedName>
    <definedName name="출처">#REF!</definedName>
    <definedName name="출처2" localSheetId="9">#REF!</definedName>
    <definedName name="출처2">#REF!</definedName>
    <definedName name="충남" localSheetId="9">#REF!</definedName>
    <definedName name="충남">#REF!</definedName>
    <definedName name="충남타임월드" localSheetId="9">#REF!</definedName>
    <definedName name="충남타임월드">#REF!</definedName>
    <definedName name="충도리" localSheetId="9">#REF!</definedName>
    <definedName name="충도리">#REF!</definedName>
    <definedName name="충맘" localSheetId="9">#REF!</definedName>
    <definedName name="충맘">#REF!</definedName>
    <definedName name="측고기" localSheetId="9">#REF!</definedName>
    <definedName name="측고기">#REF!</definedName>
    <definedName name="측고능" localSheetId="9">#REF!</definedName>
    <definedName name="측고능">#REF!</definedName>
    <definedName name="측고술" localSheetId="9">#REF!</definedName>
    <definedName name="측고술">#REF!</definedName>
    <definedName name="측량" localSheetId="9">#REF!</definedName>
    <definedName name="측량">#REF!</definedName>
    <definedName name="측량고급" localSheetId="9">#REF!</definedName>
    <definedName name="측량고급">#REF!</definedName>
    <definedName name="측량내역" localSheetId="9">#REF!</definedName>
    <definedName name="측량내역">#REF!</definedName>
    <definedName name="측량내역서" localSheetId="9">#REF!</definedName>
    <definedName name="측량내역서">#REF!</definedName>
    <definedName name="측량조수" localSheetId="9">#REF!</definedName>
    <definedName name="측량조수">#REF!</definedName>
    <definedName name="측량중급" localSheetId="9">#REF!</definedName>
    <definedName name="측량중급">#REF!</definedName>
    <definedName name="측량초급" localSheetId="9">#REF!</definedName>
    <definedName name="측량초급">#REF!</definedName>
    <definedName name="측량초급기능사" localSheetId="9">#REF!</definedName>
    <definedName name="측량초급기능사">#REF!</definedName>
    <definedName name="측량특급" localSheetId="9">#REF!</definedName>
    <definedName name="측량특급">#REF!</definedName>
    <definedName name="측부" localSheetId="9">#REF!</definedName>
    <definedName name="측부">#REF!</definedName>
    <definedName name="측설비수" localSheetId="9">#REF!</definedName>
    <definedName name="측설비수">#REF!</definedName>
    <definedName name="측설비평" localSheetId="9">#REF!</definedName>
    <definedName name="측설비평">#REF!</definedName>
    <definedName name="측설평" localSheetId="9">#REF!</definedName>
    <definedName name="측설평">#REF!</definedName>
    <definedName name="측점" localSheetId="9">#REF!</definedName>
    <definedName name="측점">#REF!</definedName>
    <definedName name="측정경비" localSheetId="9">#REF!</definedName>
    <definedName name="측정경비">#REF!</definedName>
    <definedName name="측정업무" localSheetId="9">[89]직접인건비!#REF!</definedName>
    <definedName name="측정업무">[89]직접인건비!#REF!</definedName>
    <definedName name="측정함" localSheetId="9">#REF!</definedName>
    <definedName name="측정함">#REF!</definedName>
    <definedName name="측중기" localSheetId="9">#REF!</definedName>
    <definedName name="측중기">#REF!</definedName>
    <definedName name="측중능" localSheetId="9">#REF!</definedName>
    <definedName name="측중능">#REF!</definedName>
    <definedName name="측중술" localSheetId="9">#REF!</definedName>
    <definedName name="측중술">#REF!</definedName>
    <definedName name="측초기" localSheetId="9">#REF!</definedName>
    <definedName name="측초기">#REF!</definedName>
    <definedName name="측초능" localSheetId="9">#REF!</definedName>
    <definedName name="측초능">#REF!</definedName>
    <definedName name="측초술" localSheetId="9">#REF!</definedName>
    <definedName name="측초술">#REF!</definedName>
    <definedName name="측특기" localSheetId="9">#REF!</definedName>
    <definedName name="측특기">#REF!</definedName>
    <definedName name="측특술" localSheetId="9">#REF!</definedName>
    <definedName name="측특술">#REF!</definedName>
    <definedName name="층따기" localSheetId="9">#REF!</definedName>
    <definedName name="층따기">#REF!</definedName>
    <definedName name="치과건축" localSheetId="9">#REF!</definedName>
    <definedName name="치과건축">#REF!</definedName>
    <definedName name="치과기계" localSheetId="9">#REF!</definedName>
    <definedName name="치과기계">#REF!</definedName>
    <definedName name="치과소방" localSheetId="9">#REF!</definedName>
    <definedName name="치과소방">#REF!</definedName>
    <definedName name="치과전기" localSheetId="9">#REF!</definedName>
    <definedName name="치과전기">#REF!</definedName>
    <definedName name="치과조경" localSheetId="9">#REF!</definedName>
    <definedName name="치과조경">#REF!</definedName>
    <definedName name="치과토목" localSheetId="9">#REF!</definedName>
    <definedName name="치과토목">#REF!</definedName>
    <definedName name="치과통신" localSheetId="9">#REF!</definedName>
    <definedName name="치과통신">#REF!</definedName>
    <definedName name="치장벽돌공" localSheetId="9">#REF!</definedName>
    <definedName name="치장벽돌공">#REF!</definedName>
    <definedName name="치즐">'[115]단가 및 재료비'!$U$39</definedName>
    <definedName name="칠호표" localSheetId="9">#REF!</definedName>
    <definedName name="칠호표">#REF!</definedName>
    <definedName name="ㅋ" localSheetId="9">BlankMacro1</definedName>
    <definedName name="ㅋ">BlankMacro1</definedName>
    <definedName name="ㅋ1" localSheetId="9">#REF!</definedName>
    <definedName name="ㅋ1">#REF!</definedName>
    <definedName name="ㅋㄴㄴㅁㄹ" localSheetId="9">#REF!</definedName>
    <definedName name="ㅋㄴㄴㅁㄹ">#REF!</definedName>
    <definedName name="ㅋㅋ" localSheetId="9">#REF!</definedName>
    <definedName name="ㅋㅋ">#REF!</definedName>
    <definedName name="ㅋㅋㅋ" localSheetId="9">#REF!</definedName>
    <definedName name="ㅋㅋㅋ">#REF!</definedName>
    <definedName name="카">#N/A</definedName>
    <definedName name="카프링" localSheetId="9">#REF!</definedName>
    <definedName name="카프링">#REF!</definedName>
    <definedName name="칼라샌드블록수량" localSheetId="9">#REF!</definedName>
    <definedName name="칼라샌드블록수량">#REF!</definedName>
    <definedName name="캇타간재">'[92]기계경비(시간당)'!$H$92</definedName>
    <definedName name="캇타노무">'[92]기계경비(시간당)'!$H$88</definedName>
    <definedName name="캇타손료">'[92]기계경비(시간당)'!$H$87</definedName>
    <definedName name="컨설팅" localSheetId="9">#REF!</definedName>
    <definedName name="컨설팅">#REF!</definedName>
    <definedName name="컨설팅비용" localSheetId="9">#REF!</definedName>
    <definedName name="컨설팅비용">#REF!</definedName>
    <definedName name="컴" localSheetId="9">#REF!</definedName>
    <definedName name="컴">#REF!</definedName>
    <definedName name="컴퓨" localSheetId="9">#REF!</definedName>
    <definedName name="컴퓨">#REF!</definedName>
    <definedName name="컴퓨터S_W기사" localSheetId="9">#REF!</definedName>
    <definedName name="컴퓨터S_W기사">#REF!</definedName>
    <definedName name="케이블_1" localSheetId="9">[31]단가!#REF!</definedName>
    <definedName name="케이블_1">[31]단가!#REF!</definedName>
    <definedName name="케이블공노" localSheetId="9">[23]Sheet6!#REF!</definedName>
    <definedName name="케이블공노">[23]Sheet6!#REF!</definedName>
    <definedName name="케이싱" localSheetId="9">#REF!</definedName>
    <definedName name="케이싱">#REF!</definedName>
    <definedName name="케피식피이직관100" localSheetId="9">#REF!</definedName>
    <definedName name="케피식피이직관100">#REF!</definedName>
    <definedName name="케피식피이직관150" localSheetId="9">#REF!</definedName>
    <definedName name="케피식피이직관150">#REF!</definedName>
    <definedName name="케피식피이직관200" localSheetId="9">#REF!</definedName>
    <definedName name="케피식피이직관200">#REF!</definedName>
    <definedName name="케피식피이직관75" localSheetId="9">#REF!</definedName>
    <definedName name="케피식피이직관75">#REF!</definedName>
    <definedName name="코_아_튜_브" localSheetId="9">#REF!</definedName>
    <definedName name="코_아_튜_브">#REF!</definedName>
    <definedName name="코드1_제주" localSheetId="9">#REF!</definedName>
    <definedName name="코드1_제주">#REF!</definedName>
    <definedName name="코드2_대청">[150]단가대비표!$A$4:$A$644</definedName>
    <definedName name="코드2_제주" localSheetId="9">#REF!</definedName>
    <definedName name="코드2_제주">#REF!</definedName>
    <definedName name="코아리프터NX" localSheetId="9">#REF!</definedName>
    <definedName name="코아리프터NX">#REF!</definedName>
    <definedName name="코아튜브NX" localSheetId="9">#REF!</definedName>
    <definedName name="코아튜브NX">#REF!</definedName>
    <definedName name="코킹공" localSheetId="9">#REF!</definedName>
    <definedName name="코킹공">#REF!</definedName>
    <definedName name="콘" localSheetId="9">#REF!</definedName>
    <definedName name="콘">#REF!</definedName>
    <definedName name="콘1" localSheetId="9">#REF!</definedName>
    <definedName name="콘1">#REF!</definedName>
    <definedName name="콘관" localSheetId="9">#REF!</definedName>
    <definedName name="콘관">#REF!</definedName>
    <definedName name="콘구체150">[78]구체!$AU$43</definedName>
    <definedName name="콘구체타설0펌진">[78]구체!$AU$51</definedName>
    <definedName name="콘크리트" localSheetId="9">#REF!</definedName>
    <definedName name="콘크리트">#REF!</definedName>
    <definedName name="콘크리트_구입" localSheetId="9">#REF!</definedName>
    <definedName name="콘크리트_구입">#REF!</definedName>
    <definedName name="콘크리트_생산" localSheetId="9">#REF!</definedName>
    <definedName name="콘크리트_생산">#REF!</definedName>
    <definedName name="콘크리트_타설" localSheetId="9">#REF!</definedName>
    <definedName name="콘크리트_타설">#REF!</definedName>
    <definedName name="콘크리트2" localSheetId="9" hidden="1">#REF!</definedName>
    <definedName name="콘크리트2" localSheetId="14" hidden="1">#REF!</definedName>
    <definedName name="콘크리트2" hidden="1">#REF!</definedName>
    <definedName name="콘크리트공" localSheetId="9">#REF!</definedName>
    <definedName name="콘크리트공">#REF!</definedName>
    <definedName name="콘크리트공칭강도">'[160]#REF'!$G$132</definedName>
    <definedName name="콘크리트다짐대" localSheetId="9">#REF!</definedName>
    <definedName name="콘크리트다짐대">#REF!</definedName>
    <definedName name="콘크리트다짐소" localSheetId="9">#REF!</definedName>
    <definedName name="콘크리트다짐소">#REF!</definedName>
    <definedName name="콘크리트측구연장" localSheetId="9">#REF!</definedName>
    <definedName name="콘크리트측구연장">#REF!</definedName>
    <definedName name="콘크리트캇타320경비">[115]중기사용료산출근거!$G$245</definedName>
    <definedName name="콘크리트캇타320노무비">[115]중기사용료산출근거!$G$249</definedName>
    <definedName name="콘크리트캇타320재료비">[115]중기사용료산출근거!$G$253</definedName>
    <definedName name="콘크리트타석" localSheetId="9">[104]설계기준!#REF!</definedName>
    <definedName name="콘크리트타석">[104]설계기준!#REF!</definedName>
    <definedName name="콘크리트타설" localSheetId="9">[104]설계기준!#REF!</definedName>
    <definedName name="콘크리트타설">[104]설계기준!#REF!</definedName>
    <definedName name="콘크리트포장a당2" localSheetId="9">#REF!</definedName>
    <definedName name="콘크리트포장a당2">#REF!</definedName>
    <definedName name="콘크측구재료집계" localSheetId="9">#REF!</definedName>
    <definedName name="콘크측구재료집계">#REF!</definedName>
    <definedName name="콤프" localSheetId="9">#REF!</definedName>
    <definedName name="콤프">#REF!</definedName>
    <definedName name="큐비클응급공사" localSheetId="9">#REF!</definedName>
    <definedName name="큐비클응급공사">#REF!</definedName>
    <definedName name="크레인" localSheetId="9">#REF!</definedName>
    <definedName name="크레인">#REF!</definedName>
    <definedName name="크레인10T" localSheetId="9">#REF!</definedName>
    <definedName name="크레인10T">#REF!</definedName>
    <definedName name="크레인15T" localSheetId="9">#REF!</definedName>
    <definedName name="크레인15T">#REF!</definedName>
    <definedName name="크레인20T" localSheetId="9">#REF!</definedName>
    <definedName name="크레인20T">#REF!</definedName>
    <definedName name="크레인타이어" localSheetId="9">#REF!</definedName>
    <definedName name="크레인타이어">#REF!</definedName>
    <definedName name="ㅌ" localSheetId="9">BlankMacro1</definedName>
    <definedName name="ㅌ">BlankMacro1</definedName>
    <definedName name="ㅌㄴㅋㄹ4" localSheetId="9">#REF!</definedName>
    <definedName name="ㅌㄴㅋㄹ4">#REF!</definedName>
    <definedName name="ㅌㅊ프" localSheetId="9">#REF!</definedName>
    <definedName name="ㅌㅊ프">#REF!</definedName>
    <definedName name="ㅌㅋ" localSheetId="9">#REF!</definedName>
    <definedName name="ㅌㅋ">#REF!</definedName>
    <definedName name="ㅌㅎㅍㅌ">[163]DATE!$B$24:$B$85</definedName>
    <definedName name="타">#N/A</definedName>
    <definedName name="타르페이퍼">[78]구체!$AU$226</definedName>
    <definedName name="타르페이퍼단위수량" localSheetId="9">#REF!</definedName>
    <definedName name="타르페이퍼단위수량">#REF!</definedName>
    <definedName name="타이어롤러8의10Ton" localSheetId="9">#REF!</definedName>
    <definedName name="타이어롤러8의10Ton">#REF!</definedName>
    <definedName name="타일공" localSheetId="9">#REF!</definedName>
    <definedName name="타일공">#REF!</definedName>
    <definedName name="탄성계수" localSheetId="9">#REF!</definedName>
    <definedName name="탄성계수">#REF!</definedName>
    <definedName name="탄성고무받침" localSheetId="9">#REF!</definedName>
    <definedName name="탄성고무받침">#REF!</definedName>
    <definedName name="탄성재" localSheetId="9">BlankMacro1</definedName>
    <definedName name="탄성재">BlankMacro1</definedName>
    <definedName name="탈의" localSheetId="9">#REF!</definedName>
    <definedName name="탈의">#REF!</definedName>
    <definedName name="택코트" localSheetId="9">#REF!</definedName>
    <definedName name="택코트">#REF!</definedName>
    <definedName name="택코팅" localSheetId="9">#REF!</definedName>
    <definedName name="택코팅">#REF!</definedName>
    <definedName name="탠덤롤러10의14톤" localSheetId="9">#REF!</definedName>
    <definedName name="탠덤롤러10의14톤">#REF!</definedName>
    <definedName name="터" localSheetId="9">#REF!</definedName>
    <definedName name="터">#REF!</definedName>
    <definedName name="터_높">[93]INPUT!$B$5</definedName>
    <definedName name="터_폭">[93]INPUT!$B$4</definedName>
    <definedName name="터라기2" localSheetId="9">#REF!</definedName>
    <definedName name="터라기2">#REF!</definedName>
    <definedName name="터파기" localSheetId="9">#REF!</definedName>
    <definedName name="터파기">#REF!</definedName>
    <definedName name="터파기_깊이" localSheetId="9">#REF!</definedName>
    <definedName name="터파기_깊이">#REF!</definedName>
    <definedName name="터파기1" localSheetId="9">#REF!</definedName>
    <definedName name="터파기1">#REF!</definedName>
    <definedName name="터파기2" localSheetId="9">#REF!</definedName>
    <definedName name="터파기2">#REF!</definedName>
    <definedName name="터파기경" localSheetId="9">#REF!</definedName>
    <definedName name="터파기경">#REF!</definedName>
    <definedName name="터파기계산">[97]!터파기계산</definedName>
    <definedName name="터파기고" localSheetId="9">#REF!</definedName>
    <definedName name="터파기고">#REF!</definedName>
    <definedName name="터파기기계0.4경비" localSheetId="9">#REF!</definedName>
    <definedName name="터파기기계0.4경비">#REF!</definedName>
    <definedName name="터파기기계0.4노무비" localSheetId="9">#REF!</definedName>
    <definedName name="터파기기계0.4노무비">#REF!</definedName>
    <definedName name="터파기기계0.4재료비" localSheetId="9">#REF!</definedName>
    <definedName name="터파기기계0.4재료비">#REF!</definedName>
    <definedName name="터파기노" localSheetId="9">#REF!</definedName>
    <definedName name="터파기노">#REF!</definedName>
    <definedName name="터파기리핑" localSheetId="9">#REF!</definedName>
    <definedName name="터파기리핑">#REF!</definedName>
    <definedName name="터파기발파" localSheetId="9">#REF!</definedName>
    <definedName name="터파기발파">#REF!</definedName>
    <definedName name="터파기발파암" localSheetId="9">#REF!</definedName>
    <definedName name="터파기발파암">#REF!</definedName>
    <definedName name="터파기재" localSheetId="9">#REF!</definedName>
    <definedName name="터파기재">#REF!</definedName>
    <definedName name="터파기토사" localSheetId="9">#REF!</definedName>
    <definedName name="터파기토사">#REF!</definedName>
    <definedName name="터파기폭__상부" localSheetId="9">#REF!</definedName>
    <definedName name="터파기폭__상부">#REF!</definedName>
    <definedName name="터파기폭__하부" localSheetId="9">#REF!</definedName>
    <definedName name="터파기폭__하부">#REF!</definedName>
    <definedName name="터파노" localSheetId="9">#REF!</definedName>
    <definedName name="터파노">#REF!</definedName>
    <definedName name="터파재" localSheetId="9">#REF!</definedName>
    <definedName name="터파재">#REF!</definedName>
    <definedName name="테스트" localSheetId="9" hidden="1">#REF!</definedName>
    <definedName name="테스트" localSheetId="14" hidden="1">#REF!</definedName>
    <definedName name="테스트" hidden="1">#REF!</definedName>
    <definedName name="템_모듈1" localSheetId="9">BlankMacro1</definedName>
    <definedName name="템_모듈1">BlankMacro1</definedName>
    <definedName name="템_모듈2" localSheetId="9">BlankMacro1</definedName>
    <definedName name="템_모듈2">BlankMacro1</definedName>
    <definedName name="템_모듈3" localSheetId="9">BlankMacro1</definedName>
    <definedName name="템_모듈3">BlankMacro1</definedName>
    <definedName name="템_모듈4" localSheetId="9">BlankMacro1</definedName>
    <definedName name="템_모듈4">BlankMacro1</definedName>
    <definedName name="템_모듈5" localSheetId="9">BlankMacro1</definedName>
    <definedName name="템_모듈5">BlankMacro1</definedName>
    <definedName name="템_모듈6" localSheetId="9">BlankMacro1</definedName>
    <definedName name="템_모듈6">BlankMacro1</definedName>
    <definedName name="템플리트모듈1" localSheetId="9">BlankMacro1</definedName>
    <definedName name="템플리트모듈1">BlankMacro1</definedName>
    <definedName name="템플리트모듈120" localSheetId="9">BlankMacro1</definedName>
    <definedName name="템플리트모듈120">BlankMacro1</definedName>
    <definedName name="템플리트모듈2" localSheetId="9">BlankMacro1</definedName>
    <definedName name="템플리트모듈2">BlankMacro1</definedName>
    <definedName name="템플리트모듈220" localSheetId="9">BlankMacro1</definedName>
    <definedName name="템플리트모듈220">BlankMacro1</definedName>
    <definedName name="템플리트모듈3" localSheetId="9">BlankMacro1</definedName>
    <definedName name="템플리트모듈3">BlankMacro1</definedName>
    <definedName name="템플리트모듈4" localSheetId="9">BlankMacro1</definedName>
    <definedName name="템플리트모듈4">BlankMacro1</definedName>
    <definedName name="템플리트모듈5" localSheetId="9">BlankMacro1</definedName>
    <definedName name="템플리트모듈5">BlankMacro1</definedName>
    <definedName name="템플리트모듈6" localSheetId="9">BlankMacro1</definedName>
    <definedName name="템플리트모듈6">BlankMacro1</definedName>
    <definedName name="토" localSheetId="9">#REF!</definedName>
    <definedName name="토">#REF!</definedName>
    <definedName name="토공" localSheetId="9">#REF!</definedName>
    <definedName name="토공">#REF!</definedName>
    <definedName name="토공." localSheetId="9" hidden="1">{#N/A,#N/A,FALSE,"운반시간"}</definedName>
    <definedName name="토공." localSheetId="14" hidden="1">{#N/A,#N/A,FALSE,"운반시간"}</definedName>
    <definedName name="토공." hidden="1">{#N/A,#N/A,FALSE,"운반시간"}</definedName>
    <definedName name="토공_규준틀___개소당" localSheetId="9">#REF!</definedName>
    <definedName name="토공_규준틀___개소당">#REF!</definedName>
    <definedName name="토공1" localSheetId="9" hidden="1">[71]가정급수관!$A$1:$K$103</definedName>
    <definedName name="토공1" hidden="1">[71]가정급수관!$A$1:$K$103</definedName>
    <definedName name="토공수량집계표" localSheetId="9">BlankMacro1</definedName>
    <definedName name="토공수량집계표">BlankMacro1</definedName>
    <definedName name="토공수량집계표2" localSheetId="9">BlankMacro1</definedName>
    <definedName name="토공수량집계표2">BlankMacro1</definedName>
    <definedName name="토공이수" hidden="1">#REF!</definedName>
    <definedName name="토공집계" localSheetId="9" hidden="1">{#N/A,#N/A,FALSE,"단가표지"}</definedName>
    <definedName name="토공집계" localSheetId="14" hidden="1">{#N/A,#N/A,FALSE,"단가표지"}</definedName>
    <definedName name="토공집계" hidden="1">{#N/A,#N/A,FALSE,"단가표지"}</definedName>
    <definedName name="토공표지" localSheetId="9">BlankMacro1</definedName>
    <definedName name="토공표지">BlankMacro1</definedName>
    <definedName name="토노1" localSheetId="9">[90]강관파일내역!#REF!</definedName>
    <definedName name="토노1">[90]강관파일내역!#REF!</definedName>
    <definedName name="토노102">[164]전체분2회변경!$H$125</definedName>
    <definedName name="토노2" localSheetId="9">[90]강관파일내역!#REF!</definedName>
    <definedName name="토노2">[90]강관파일내역!#REF!</definedName>
    <definedName name="토노3" localSheetId="9">[76]전체분2회변경!#REF!</definedName>
    <definedName name="토노3">[76]전체분2회변경!#REF!</definedName>
    <definedName name="토노4" localSheetId="9">[90]강관파일내역!#REF!</definedName>
    <definedName name="토노4">[90]강관파일내역!#REF!</definedName>
    <definedName name="토노5" localSheetId="9">[76]전체분2회변경!#REF!</definedName>
    <definedName name="토노5">[76]전체분2회변경!#REF!</definedName>
    <definedName name="토노6" localSheetId="9">[90]강관파일내역!#REF!</definedName>
    <definedName name="토노6">[90]강관파일내역!#REF!</definedName>
    <definedName name="토목내역" localSheetId="9">#REF!</definedName>
    <definedName name="토목내역">#REF!</definedName>
    <definedName name="토목설계" localSheetId="9" hidden="1">{#N/A,#N/A,FALSE,"골재소요량";#N/A,#N/A,FALSE,"골재소요량"}</definedName>
    <definedName name="토목설계" localSheetId="14" hidden="1">{#N/A,#N/A,FALSE,"골재소요량";#N/A,#N/A,FALSE,"골재소요량"}</definedName>
    <definedName name="토목설계" hidden="1">{#N/A,#N/A,FALSE,"골재소요량";#N/A,#N/A,FALSE,"골재소요량"}</definedName>
    <definedName name="토목자재대" localSheetId="9">#REF!</definedName>
    <definedName name="토목자재대">#REF!</definedName>
    <definedName name="토사" localSheetId="9">#REF!</definedName>
    <definedName name="토사">#REF!</definedName>
    <definedName name="토사_깍기_도쟈_19_TON__㎥_당" localSheetId="9">#REF!</definedName>
    <definedName name="토사_깍기_도쟈_19_TON__㎥_당">#REF!</definedName>
    <definedName name="토사운반__덤__프_15Ton____㎥당" localSheetId="9">#REF!</definedName>
    <definedName name="토사운반__덤__프_15Ton____㎥당">#REF!</definedName>
    <definedName name="토사터파기" localSheetId="9">#REF!</definedName>
    <definedName name="토사터파기">#REF!</definedName>
    <definedName name="토압계수" localSheetId="9">#REF!</definedName>
    <definedName name="토압계수">#REF!</definedName>
    <definedName name="토양" localSheetId="9">[89]직접인건비!#REF!</definedName>
    <definedName name="토양">[89]직접인건비!#REF!</definedName>
    <definedName name="토양질" localSheetId="9">[89]직접경비!#REF!</definedName>
    <definedName name="토양질">[89]직접경비!#REF!</definedName>
    <definedName name="토재1" localSheetId="9">[90]강관파일내역!#REF!</definedName>
    <definedName name="토재1">[90]강관파일내역!#REF!</definedName>
    <definedName name="토재2" localSheetId="9">[90]강관파일내역!#REF!</definedName>
    <definedName name="토재2">[90]강관파일내역!#REF!</definedName>
    <definedName name="토재3" localSheetId="9">[76]전체분2회변경!#REF!</definedName>
    <definedName name="토재3">[76]전체분2회변경!#REF!</definedName>
    <definedName name="토재4" localSheetId="9">[90]강관파일내역!#REF!</definedName>
    <definedName name="토재4">[90]강관파일내역!#REF!</definedName>
    <definedName name="토재5" localSheetId="9">[76]전체분2회변경!#REF!</definedName>
    <definedName name="토재5">[76]전체분2회변경!#REF!</definedName>
    <definedName name="토재6" localSheetId="9">[90]강관파일내역!#REF!</definedName>
    <definedName name="토재6">[90]강관파일내역!#REF!</definedName>
    <definedName name="토적" localSheetId="9">#REF!</definedName>
    <definedName name="토적">#REF!</definedName>
    <definedName name="토적1" localSheetId="9">#REF!</definedName>
    <definedName name="토적1">#REF!</definedName>
    <definedName name="토적표" hidden="1">#REF!</definedName>
    <definedName name="토지이용" localSheetId="9">#REF!</definedName>
    <definedName name="토지이용">#REF!</definedName>
    <definedName name="토지적성평가" localSheetId="9">#REF!</definedName>
    <definedName name="토지적성평가">#REF!</definedName>
    <definedName name="토피" localSheetId="9">#REF!</definedName>
    <definedName name="토피">#REF!</definedName>
    <definedName name="토피고">'[13]DATA 입력란'!$D$6</definedName>
    <definedName name="통1" localSheetId="9">#REF!</definedName>
    <definedName name="통1">#REF!</definedName>
    <definedName name="통나무" localSheetId="9">#REF!</definedName>
    <definedName name="통나무">#REF!</definedName>
    <definedName name="통신관련기능사" localSheetId="9">#REF!</definedName>
    <definedName name="통신관련기능사">#REF!</definedName>
    <definedName name="통신관련기능사_통신기능사" localSheetId="9">#REF!</definedName>
    <definedName name="통신관련기능사_통신기능사">#REF!</definedName>
    <definedName name="통신관련기사" localSheetId="9">#REF!</definedName>
    <definedName name="통신관련기사">#REF!</definedName>
    <definedName name="통신관련기사_통신기사1급" localSheetId="9">#REF!</definedName>
    <definedName name="통신관련기사_통신기사1급">#REF!</definedName>
    <definedName name="통신관련산업기사" localSheetId="9">#REF!</definedName>
    <definedName name="통신관련산업기사">#REF!</definedName>
    <definedName name="통신관련산업기사_통신기사2급" localSheetId="9">#REF!</definedName>
    <definedName name="통신관련산업기사_통신기사2급">#REF!</definedName>
    <definedName name="통신구조일수" localSheetId="9">#REF!</definedName>
    <definedName name="통신구조일수">#REF!</definedName>
    <definedName name="통신내선공" localSheetId="9">#REF!</definedName>
    <definedName name="통신내선공">#REF!</definedName>
    <definedName name="통신설비공" localSheetId="9">#REF!</definedName>
    <definedName name="통신설비공">#REF!</definedName>
    <definedName name="통신외선공" localSheetId="9">#REF!</definedName>
    <definedName name="통신외선공">#REF!</definedName>
    <definedName name="통신전력재구조일수" localSheetId="9">#REF!</definedName>
    <definedName name="통신전력재구조일수">#REF!</definedName>
    <definedName name="통신전력재구조화비율" localSheetId="9">#REF!</definedName>
    <definedName name="통신전력재구조화비율">#REF!</definedName>
    <definedName name="통신정위치작업일수" localSheetId="9">#REF!</definedName>
    <definedName name="통신정위치작업일수">#REF!</definedName>
    <definedName name="통신조사연장" localSheetId="9">#REF!</definedName>
    <definedName name="통신조사연장">#REF!</definedName>
    <definedName name="통신집계" localSheetId="9">BlankMacro1</definedName>
    <definedName name="통신집계">BlankMacro1</definedName>
    <definedName name="통신케이블공" localSheetId="9">#REF!</definedName>
    <definedName name="통신케이블공">#REF!</definedName>
    <definedName name="통신탐사연장" localSheetId="9">#REF!</definedName>
    <definedName name="통신탐사연장">#REF!</definedName>
    <definedName name="퇴직공제부금비" localSheetId="9">#REF!</definedName>
    <definedName name="퇴직공제부금비">#REF!</definedName>
    <definedName name="퇴직충당금" localSheetId="9">#REF!</definedName>
    <definedName name="퇴직충당금">#REF!</definedName>
    <definedName name="투간접노무비" localSheetId="9">#REF!</definedName>
    <definedName name="투간접노무비">#REF!</definedName>
    <definedName name="투경비" localSheetId="9">#REF!</definedName>
    <definedName name="투경비">#REF!</definedName>
    <definedName name="투고용보험료" localSheetId="9">#REF!</definedName>
    <definedName name="투고용보험료">#REF!</definedName>
    <definedName name="투공급가액" localSheetId="9">#REF!</definedName>
    <definedName name="투공급가액">#REF!</definedName>
    <definedName name="투공사원가" localSheetId="9">#REF!</definedName>
    <definedName name="투공사원가">#REF!</definedName>
    <definedName name="투기타경비" localSheetId="9">#REF!</definedName>
    <definedName name="투기타경비">#REF!</definedName>
    <definedName name="투노무비" localSheetId="9">#REF!</definedName>
    <definedName name="투노무비">#REF!</definedName>
    <definedName name="투도급액" localSheetId="9">#REF!</definedName>
    <definedName name="투도급액">#REF!</definedName>
    <definedName name="투부가가치세" localSheetId="9">#REF!</definedName>
    <definedName name="투부가가치세">#REF!</definedName>
    <definedName name="투산재보험료" localSheetId="9">#REF!</definedName>
    <definedName name="투산재보험료">#REF!</definedName>
    <definedName name="투수콘크리트갈색" localSheetId="9">#REF!</definedName>
    <definedName name="투수콘크리트갈색">#REF!</definedName>
    <definedName name="투수콘크리트녹색" localSheetId="9">#REF!</definedName>
    <definedName name="투수콘크리트녹색">#REF!</definedName>
    <definedName name="투수콘크리트적색" localSheetId="9">#REF!</definedName>
    <definedName name="투수콘크리트적색">#REF!</definedName>
    <definedName name="투수콘크리트청색" localSheetId="9">#REF!</definedName>
    <definedName name="투수콘크리트청색">#REF!</definedName>
    <definedName name="투순공사원가" localSheetId="9">#REF!</definedName>
    <definedName name="투순공사원가">#REF!</definedName>
    <definedName name="투스콘녹색" localSheetId="9">#REF!</definedName>
    <definedName name="투스콘녹색">#REF!</definedName>
    <definedName name="투스콘암갈색" localSheetId="9">#REF!</definedName>
    <definedName name="투스콘암갈색">#REF!</definedName>
    <definedName name="투스콘회적황색" localSheetId="9">#REF!</definedName>
    <definedName name="투스콘회적황색">#REF!</definedName>
    <definedName name="투스콘흙색" localSheetId="9">#REF!</definedName>
    <definedName name="투스콘흙색">#REF!</definedName>
    <definedName name="투안전관리비" localSheetId="9">#REF!</definedName>
    <definedName name="투안전관리비">#REF!</definedName>
    <definedName name="투이윤" localSheetId="9">#REF!</definedName>
    <definedName name="투이윤">#REF!</definedName>
    <definedName name="투일반관리비" localSheetId="9">#REF!</definedName>
    <definedName name="투일반관리비">#REF!</definedName>
    <definedName name="투재료비" localSheetId="9">#REF!</definedName>
    <definedName name="투재료비">#REF!</definedName>
    <definedName name="투폐기물처리비" localSheetId="9">#REF!</definedName>
    <definedName name="투폐기물처리비">#REF!</definedName>
    <definedName name="트" localSheetId="9">[75]수량산출!#REF!</definedName>
    <definedName name="트">[75]수량산출!#REF!</definedName>
    <definedName name="트럭트레일러20Ton" localSheetId="9">#REF!</definedName>
    <definedName name="트럭트레일러20Ton">#REF!</definedName>
    <definedName name="특1" localSheetId="9">#REF!</definedName>
    <definedName name="특1">#REF!</definedName>
    <definedName name="특1호_맨홀" localSheetId="9">#REF!</definedName>
    <definedName name="특1호_맨홀">#REF!</definedName>
    <definedName name="특1호_부관" localSheetId="9">#REF!</definedName>
    <definedName name="특1호_부관">#REF!</definedName>
    <definedName name="특2" localSheetId="9">#REF!</definedName>
    <definedName name="특2">#REF!</definedName>
    <definedName name="특3" localSheetId="9">#REF!</definedName>
    <definedName name="특3">#REF!</definedName>
    <definedName name="특4" localSheetId="9">#REF!</definedName>
    <definedName name="특4">#REF!</definedName>
    <definedName name="특5" localSheetId="9">#REF!</definedName>
    <definedName name="특5">#REF!</definedName>
    <definedName name="특6" localSheetId="9">#REF!</definedName>
    <definedName name="특6">#REF!</definedName>
    <definedName name="특7" localSheetId="9">#REF!</definedName>
    <definedName name="특7">#REF!</definedName>
    <definedName name="특8" localSheetId="9">#REF!</definedName>
    <definedName name="특8">#REF!</definedName>
    <definedName name="특9" localSheetId="9">#REF!</definedName>
    <definedName name="특9">#REF!</definedName>
    <definedName name="특고압케이블전공" localSheetId="9">#REF!</definedName>
    <definedName name="특고압케이블전공">#REF!</definedName>
    <definedName name="특급" localSheetId="9">#REF!</definedName>
    <definedName name="특급">#REF!</definedName>
    <definedName name="특급기술사" localSheetId="9">#REF!</definedName>
    <definedName name="특급기술사">#REF!</definedName>
    <definedName name="특급기술자" localSheetId="9">#REF!</definedName>
    <definedName name="특급기술자">#REF!</definedName>
    <definedName name="특급기술자_측량" localSheetId="9">#REF!</definedName>
    <definedName name="특급기술자_측량">#REF!</definedName>
    <definedName name="특급기술자노무비" localSheetId="9">'[84]용역비내역-진짜'!#REF!</definedName>
    <definedName name="특급기술자노무비">'[84]용역비내역-진짜'!#REF!</definedName>
    <definedName name="특급달" localSheetId="9">#REF!</definedName>
    <definedName name="특급달">#REF!</definedName>
    <definedName name="특급엔지니어링" localSheetId="9">#REF!</definedName>
    <definedName name="특급엔지니어링">#REF!</definedName>
    <definedName name="특급원자력비파괴시험공" localSheetId="9">#REF!</definedName>
    <definedName name="특급원자력비파괴시험공">#REF!</definedName>
    <definedName name="특급전체" localSheetId="9">#REF!</definedName>
    <definedName name="특급전체">#REF!</definedName>
    <definedName name="특기" localSheetId="9">#REF!</definedName>
    <definedName name="특기">#REF!</definedName>
    <definedName name="특별" localSheetId="9">#REF!</definedName>
    <definedName name="특별">#REF!</definedName>
    <definedName name="특별인부" localSheetId="9">#REF!</definedName>
    <definedName name="특별인부">#REF!</definedName>
    <definedName name="특수" localSheetId="9">#REF!</definedName>
    <definedName name="특수">#REF!</definedName>
    <definedName name="특수비계공" localSheetId="9">#REF!</definedName>
    <definedName name="특수비계공">#REF!</definedName>
    <definedName name="특수인부" localSheetId="9">#REF!</definedName>
    <definedName name="특수인부">#REF!</definedName>
    <definedName name="특수화공" localSheetId="9">#REF!</definedName>
    <definedName name="특수화공">#REF!</definedName>
    <definedName name="특술" localSheetId="9">#REF!</definedName>
    <definedName name="특술">#REF!</definedName>
    <definedName name="특인" localSheetId="9">#REF!</definedName>
    <definedName name="특인">#REF!</definedName>
    <definedName name="티형관25" localSheetId="9">#REF!</definedName>
    <definedName name="티형관25">#REF!</definedName>
    <definedName name="티형관50" localSheetId="9">#REF!</definedName>
    <definedName name="티형관50">#REF!</definedName>
    <definedName name="티형관75" localSheetId="9">#REF!</definedName>
    <definedName name="티형관75">#REF!</definedName>
    <definedName name="ㅍ" localSheetId="9" hidden="1">{#N/A,"수불부",FALSE,"사급자재수불서";#N/A,"수불부",FALSE,"사급자재수불서"}</definedName>
    <definedName name="ㅍ" hidden="1">{#N/A,"수불부",FALSE,"사급자재수불서";#N/A,"수불부",FALSE,"사급자재수불서"}</definedName>
    <definedName name="ㅍ49" localSheetId="9">#REF!</definedName>
    <definedName name="ㅍ49">#REF!</definedName>
    <definedName name="ㅍㅇㅊㅍㅊ" hidden="1">{#N/A,#N/A,FALSE,"2~8번"}</definedName>
    <definedName name="ㅍㅊㅇㄹㄷ" localSheetId="9">#REF!</definedName>
    <definedName name="ㅍㅊㅇㄹㄷ">#REF!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ㄺ" localSheetId="9">#REF!</definedName>
    <definedName name="ㅍㅍㄺ">#REF!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">#N/A</definedName>
    <definedName name="파군재교" hidden="1">{#N/A,#N/A,FALSE,"단면 제원"}</definedName>
    <definedName name="파이1" localSheetId="9">#REF!</definedName>
    <definedName name="파이1">#REF!</definedName>
    <definedName name="파이2" localSheetId="9">#REF!</definedName>
    <definedName name="파이2">#REF!</definedName>
    <definedName name="파이프" localSheetId="9">#REF!</definedName>
    <definedName name="파이프">#REF!</definedName>
    <definedName name="파일" localSheetId="9" hidden="1">#REF!</definedName>
    <definedName name="파일" localSheetId="14" hidden="1">#REF!</definedName>
    <definedName name="파일" hidden="1">#REF!</definedName>
    <definedName name="파일길이" localSheetId="9">#REF!</definedName>
    <definedName name="파일길이">#REF!</definedName>
    <definedName name="파일종갯수" localSheetId="9">#REF!</definedName>
    <definedName name="파일종갯수">#REF!</definedName>
    <definedName name="파일횡갯수" localSheetId="9">#REF!</definedName>
    <definedName name="파일횡갯수">#REF!</definedName>
    <definedName name="파카숀빗드" localSheetId="9">#REF!</definedName>
    <definedName name="파카숀빗드">#REF!</definedName>
    <definedName name="판">[79]수량산출!$R$164</definedName>
    <definedName name="판낼단가일람표">#N/A</definedName>
    <definedName name="판넬" localSheetId="9" hidden="1">{"'단계별시설공사비'!$A$3:$K$51"}</definedName>
    <definedName name="판넬" hidden="1">{"'단계별시설공사비'!$A$3:$K$51"}</definedName>
    <definedName name="판넬조립공" localSheetId="9">#REF!</definedName>
    <definedName name="판넬조립공">#REF!</definedName>
    <definedName name="판재" localSheetId="9">#REF!</definedName>
    <definedName name="판재">#REF!</definedName>
    <definedName name="팔" localSheetId="9" hidden="1">#REF!</definedName>
    <definedName name="팔" localSheetId="14" hidden="1">#REF!</definedName>
    <definedName name="팔" hidden="1">#REF!</definedName>
    <definedName name="팔덕보상">[73]팔덕제!$E$15</definedName>
    <definedName name="팔덕시설">[73]팔덕제!$E$10</definedName>
    <definedName name="팔덕요보상">[73]팔덕제!$M$15</definedName>
    <definedName name="팔덕요시설">[73]팔덕제!$M$10</definedName>
    <definedName name="팔덕요축제">[73]팔덕제!$L$11</definedName>
    <definedName name="팔덕축제">[73]팔덕제!$D$11</definedName>
    <definedName name="팔호표" localSheetId="9">#REF!</definedName>
    <definedName name="팔호표">#REF!</definedName>
    <definedName name="퍼티" localSheetId="9">#REF!</definedName>
    <definedName name="퍼티">#REF!</definedName>
    <definedName name="퍼ㅏㅏ" localSheetId="9">#REF!</definedName>
    <definedName name="퍼ㅏㅏ">#REF!</definedName>
    <definedName name="펌프구경" localSheetId="9">#REF!</definedName>
    <definedName name="펌프구경">#REF!</definedName>
    <definedName name="페인트갈색1급" localSheetId="9">#REF!</definedName>
    <definedName name="페인트갈색1급">#REF!</definedName>
    <definedName name="페인트갈색2급" localSheetId="9">#REF!</definedName>
    <definedName name="페인트갈색2급">#REF!</definedName>
    <definedName name="페인트백색1급" localSheetId="9">#REF!</definedName>
    <definedName name="페인트백색1급">#REF!</definedName>
    <definedName name="페인트백색2급" localSheetId="9">#REF!</definedName>
    <definedName name="페인트백색2급">#REF!</definedName>
    <definedName name="페인트황색1급" localSheetId="9">#REF!</definedName>
    <definedName name="페인트황색1급">#REF!</definedName>
    <definedName name="페인트황색2급" localSheetId="9">#REF!</definedName>
    <definedName name="페인트황색2급">#REF!</definedName>
    <definedName name="편락관100_80" localSheetId="9">#REF!</definedName>
    <definedName name="편락관100_80">#REF!</definedName>
    <definedName name="편락관150_100" localSheetId="9">#REF!</definedName>
    <definedName name="편락관150_100">#REF!</definedName>
    <definedName name="편락관150_80" localSheetId="9">#REF!</definedName>
    <definedName name="편락관150_80">#REF!</definedName>
    <definedName name="편락관200_100" localSheetId="9">#REF!</definedName>
    <definedName name="편락관200_100">#REF!</definedName>
    <definedName name="편락관200_150" localSheetId="9">#REF!</definedName>
    <definedName name="편락관200_150">#REF!</definedName>
    <definedName name="편락관200_80" localSheetId="9">#REF!</definedName>
    <definedName name="편락관200_80">#REF!</definedName>
    <definedName name="편락관300_100" localSheetId="9">#REF!</definedName>
    <definedName name="편락관300_100">#REF!</definedName>
    <definedName name="편락관300_150" localSheetId="9">#REF!</definedName>
    <definedName name="편락관300_150">#REF!</definedName>
    <definedName name="편락관300_200" localSheetId="9">#REF!</definedName>
    <definedName name="편락관300_200">#REF!</definedName>
    <definedName name="편락관400_150" localSheetId="9">#REF!</definedName>
    <definedName name="편락관400_150">#REF!</definedName>
    <definedName name="편락관400_200" localSheetId="9">#REF!</definedName>
    <definedName name="편락관400_200">#REF!</definedName>
    <definedName name="편락관400_300" localSheetId="9">#REF!</definedName>
    <definedName name="편락관400_300">#REF!</definedName>
    <definedName name="편락관500_200" localSheetId="9">#REF!</definedName>
    <definedName name="편락관500_200">#REF!</definedName>
    <definedName name="편락관500_300" localSheetId="9">#REF!</definedName>
    <definedName name="편락관500_300">#REF!</definedName>
    <definedName name="편락관500_400" localSheetId="9">#REF!</definedName>
    <definedName name="편락관500_400">#REF!</definedName>
    <definedName name="평k1" localSheetId="9">#REF!</definedName>
    <definedName name="평k1">#REF!</definedName>
    <definedName name="평k2" localSheetId="9">#REF!</definedName>
    <definedName name="평k2">#REF!</definedName>
    <definedName name="평k4" localSheetId="9">#REF!</definedName>
    <definedName name="평k4">#REF!</definedName>
    <definedName name="평VI1" localSheetId="9">#REF!</definedName>
    <definedName name="평VI1">#REF!</definedName>
    <definedName name="평VI2" localSheetId="9">#REF!</definedName>
    <definedName name="평VI2">#REF!</definedName>
    <definedName name="평VI3" localSheetId="9">#REF!</definedName>
    <definedName name="평VI3">#REF!</definedName>
    <definedName name="평VI4" localSheetId="9">#REF!</definedName>
    <definedName name="평VI4">#REF!</definedName>
    <definedName name="평vi5" localSheetId="9">#REF!</definedName>
    <definedName name="평vi5">#REF!</definedName>
    <definedName name="평가대기질" localSheetId="9">#REF!</definedName>
    <definedName name="평가대기질">#REF!</definedName>
    <definedName name="평가소음진동" localSheetId="9">#REF!</definedName>
    <definedName name="평가소음진동">#REF!</definedName>
    <definedName name="평가항목" localSheetId="9">[89]직접인건비!#REF!</definedName>
    <definedName name="평가항목">[89]직접인건비!#REF!</definedName>
    <definedName name="평균" localSheetId="9">#REF!</definedName>
    <definedName name="평균">#REF!</definedName>
    <definedName name="평균H2" localSheetId="9">#REF!</definedName>
    <definedName name="평균H2">#REF!</definedName>
    <definedName name="평균N치" localSheetId="9">#REF!</definedName>
    <definedName name="평균N치">#REF!</definedName>
    <definedName name="평균침수면적" localSheetId="9">#REF!</definedName>
    <definedName name="평균침수면적">#REF!</definedName>
    <definedName name="평떼" localSheetId="9">#REF!</definedName>
    <definedName name="평떼">#REF!</definedName>
    <definedName name="평면" localSheetId="9">#REF!</definedName>
    <definedName name="평면">#REF!</definedName>
    <definedName name="평면부표" localSheetId="9">#REF!</definedName>
    <definedName name="평면부표">#REF!</definedName>
    <definedName name="평면선형" localSheetId="9">#REF!</definedName>
    <definedName name="평면선형">#REF!</definedName>
    <definedName name="평면작업계수" localSheetId="9">#REF!</definedName>
    <definedName name="평면작업계수">#REF!</definedName>
    <definedName name="평면작업량증감계수" localSheetId="9">#REF!</definedName>
    <definedName name="평면작업량증감계수">#REF!</definedName>
    <definedName name="평면지형계수" localSheetId="9">#REF!</definedName>
    <definedName name="평면지형계수">#REF!</definedName>
    <definedName name="평면지형증감계수" localSheetId="9">#REF!</definedName>
    <definedName name="평면지형증감계수">#REF!</definedName>
    <definedName name="평베타" localSheetId="9">#REF!</definedName>
    <definedName name="평베타">#REF!</definedName>
    <definedName name="평야부자재" localSheetId="9">#REF!</definedName>
    <definedName name="평야부자재">#REF!</definedName>
    <definedName name="평의자" localSheetId="9">#REF!</definedName>
    <definedName name="평의자">#REF!</definedName>
    <definedName name="평지금보상">[73]평지제!$K$15</definedName>
    <definedName name="평지금시설">[73]평지제!$K$10</definedName>
    <definedName name="평지금축제">[73]평지제!$J$11</definedName>
    <definedName name="평지기보상">[73]평지제!$I$15</definedName>
    <definedName name="평지기시설">[73]평지제!$I$10</definedName>
    <definedName name="평지기축제">[73]평지제!$H$11</definedName>
    <definedName name="평지보상">[73]평지제!$E$15</definedName>
    <definedName name="평지시설">[73]평지제!$E$10</definedName>
    <definedName name="평지요보상">[73]평지제!$M$15</definedName>
    <definedName name="평지요시설">[73]평지제!$M$10</definedName>
    <definedName name="평지요축제">[73]평지제!$L$11</definedName>
    <definedName name="평지축제">[73]평지제!$D$11</definedName>
    <definedName name="평힌k1" localSheetId="9">#REF!</definedName>
    <definedName name="평힌k1">#REF!</definedName>
    <definedName name="평힌k2" localSheetId="9">#REF!</definedName>
    <definedName name="평힌k2">#REF!</definedName>
    <definedName name="평힌k4" localSheetId="9">#REF!</definedName>
    <definedName name="평힌k4">#REF!</definedName>
    <definedName name="평힌VI1" localSheetId="9">#REF!</definedName>
    <definedName name="평힌VI1">#REF!</definedName>
    <definedName name="평힌VI2" localSheetId="9">#REF!</definedName>
    <definedName name="평힌VI2">#REF!</definedName>
    <definedName name="평힌VI3" localSheetId="9">#REF!</definedName>
    <definedName name="평힌VI3">#REF!</definedName>
    <definedName name="평힌VI4" localSheetId="9">#REF!</definedName>
    <definedName name="평힌VI4">#REF!</definedName>
    <definedName name="평힌vi5" localSheetId="9">#REF!</definedName>
    <definedName name="평힌vi5">#REF!</definedName>
    <definedName name="폐기물" localSheetId="9">#REF!</definedName>
    <definedName name="폐기물">#REF!</definedName>
    <definedName name="폐기물내역서">#N/A</definedName>
    <definedName name="폐기물운반" localSheetId="9">#REF!</definedName>
    <definedName name="폐기물운반">#REF!</definedName>
    <definedName name="폐기물적재" localSheetId="9">#REF!</definedName>
    <definedName name="폐기물적재">#REF!</definedName>
    <definedName name="폐기물집계표" localSheetId="9">'---(갑지)'!집</definedName>
    <definedName name="폐기물집계표">집</definedName>
    <definedName name="폐기물처리비" localSheetId="9">#REF!</definedName>
    <definedName name="폐기물처리비">#REF!</definedName>
    <definedName name="포설공" localSheetId="9">#REF!</definedName>
    <definedName name="포설공">#REF!</definedName>
    <definedName name="포장" localSheetId="9">#REF!</definedName>
    <definedName name="포장">#REF!</definedName>
    <definedName name="포장공" localSheetId="9">#REF!</definedName>
    <definedName name="포장공">#REF!</definedName>
    <definedName name="포장공1" localSheetId="9">BlankMacro1</definedName>
    <definedName name="포장공1">BlankMacro1</definedName>
    <definedName name="포장공수량집계표" localSheetId="9">#REF!</definedName>
    <definedName name="포장공수량집계표">#REF!</definedName>
    <definedName name="포장깨기" localSheetId="9">#REF!</definedName>
    <definedName name="포장깨기">#REF!</definedName>
    <definedName name="포장깨기__아스팔트____㎡당" localSheetId="9">#REF!</definedName>
    <definedName name="포장깨기__아스팔트____㎡당">#REF!</definedName>
    <definedName name="포장깨기__콘크리트____㎡당" localSheetId="9">#REF!</definedName>
    <definedName name="포장깨기__콘크리트____㎡당">#REF!</definedName>
    <definedName name="포장두께" localSheetId="9">#REF!</definedName>
    <definedName name="포장두께">#REF!</definedName>
    <definedName name="포장수량산출" localSheetId="9" hidden="1">#REF!</definedName>
    <definedName name="포장수량산출" localSheetId="14" hidden="1">#REF!</definedName>
    <definedName name="포장수량산출" hidden="1">#REF!</definedName>
    <definedName name="포장절단__ASPHALT_포장____M당" localSheetId="9">#REF!</definedName>
    <definedName name="포장절단__ASPHALT_포장____M당">#REF!</definedName>
    <definedName name="포장절단__콘크리트_포장____M당" localSheetId="9">#REF!</definedName>
    <definedName name="포장절단__콘크리트_포장____M당">#REF!</definedName>
    <definedName name="포장증감단위수량" localSheetId="9">#REF!</definedName>
    <definedName name="포장증감단위수량">#REF!</definedName>
    <definedName name="포장층_높이">'[13]DATA 입력란'!$D$7</definedName>
    <definedName name="폭" localSheetId="9">#REF!</definedName>
    <definedName name="폭">#REF!</definedName>
    <definedName name="폭원" localSheetId="9">#REF!</definedName>
    <definedName name="폭원">#REF!</definedName>
    <definedName name="표고작업량증감계수" localSheetId="9">#REF!</definedName>
    <definedName name="표고작업량증감계수">#REF!</definedName>
    <definedName name="표고지형증감계수" localSheetId="9">#REF!</definedName>
    <definedName name="표고지형증감계수">#REF!</definedName>
    <definedName name="표석" localSheetId="9">[104]설계기준!#REF!</definedName>
    <definedName name="표석">[104]설계기준!#REF!</definedName>
    <definedName name="표오고지형증감계수" localSheetId="9">#REF!</definedName>
    <definedName name="표오고지형증감계수">#REF!</definedName>
    <definedName name="표준안전관리비" localSheetId="9">#REF!</definedName>
    <definedName name="표준안전관리비">#REF!</definedName>
    <definedName name="표지" localSheetId="9" hidden="1">#REF!</definedName>
    <definedName name="표지" hidden="1">#REF!</definedName>
    <definedName name="표지1" localSheetId="9">#REF!</definedName>
    <definedName name="표지1">#REF!</definedName>
    <definedName name="표지3" localSheetId="9" hidden="1">{"'관경확장'!$A$79:$M$98","'관경확장'!$A$54:$M$78"}</definedName>
    <definedName name="표지3" localSheetId="14" hidden="1">{"'관경확장'!$A$79:$M$98","'관경확장'!$A$54:$M$78"}</definedName>
    <definedName name="표지3" hidden="1">{"'관경확장'!$A$79:$M$98","'관경확장'!$A$54:$M$78"}</definedName>
    <definedName name="표지다" localSheetId="9">#REF!</definedName>
    <definedName name="표지다">#REF!</definedName>
    <definedName name="표층" localSheetId="9">#REF!</definedName>
    <definedName name="표층">#REF!</definedName>
    <definedName name="품_________명" localSheetId="9">#REF!</definedName>
    <definedName name="품_________명">#REF!</definedName>
    <definedName name="품____명" localSheetId="9">#REF!</definedName>
    <definedName name="품____명">#REF!</definedName>
    <definedName name="품1" localSheetId="9">[117]품셈표!#REF!</definedName>
    <definedName name="품1">[117]품셈표!#REF!</definedName>
    <definedName name="품10" localSheetId="9">[117]품셈표!#REF!</definedName>
    <definedName name="품10">[117]품셈표!#REF!</definedName>
    <definedName name="품11" localSheetId="9">[117]품셈표!#REF!</definedName>
    <definedName name="품11">[117]품셈표!#REF!</definedName>
    <definedName name="품12" localSheetId="9">[117]품셈표!#REF!</definedName>
    <definedName name="품12">[117]품셈표!#REF!</definedName>
    <definedName name="품13" localSheetId="9">[117]품셈표!#REF!</definedName>
    <definedName name="품13">[117]품셈표!#REF!</definedName>
    <definedName name="품14" localSheetId="9">[117]품셈표!#REF!</definedName>
    <definedName name="품14">[117]품셈표!#REF!</definedName>
    <definedName name="품15" localSheetId="9">[117]품셈표!#REF!</definedName>
    <definedName name="품15">[117]품셈표!#REF!</definedName>
    <definedName name="품16" localSheetId="9">[117]품셈표!#REF!</definedName>
    <definedName name="품16">[117]품셈표!#REF!</definedName>
    <definedName name="품18" localSheetId="9">[117]품셈표!#REF!</definedName>
    <definedName name="품18">[117]품셈표!#REF!</definedName>
    <definedName name="품19" localSheetId="9">[117]품셈표!#REF!</definedName>
    <definedName name="품19">[117]품셈표!#REF!</definedName>
    <definedName name="품2" localSheetId="9">[117]품셈표!#REF!</definedName>
    <definedName name="품2">[117]품셈표!#REF!</definedName>
    <definedName name="품20" localSheetId="9">[117]품셈표!#REF!</definedName>
    <definedName name="품20">[117]품셈표!#REF!</definedName>
    <definedName name="품22" localSheetId="9">[117]품셈표!#REF!</definedName>
    <definedName name="품22">[117]품셈표!#REF!</definedName>
    <definedName name="품23" localSheetId="9">[117]품셈표!#REF!</definedName>
    <definedName name="품23">[117]품셈표!#REF!</definedName>
    <definedName name="품3" localSheetId="9">[117]품셈표!#REF!</definedName>
    <definedName name="품3">[117]품셈표!#REF!</definedName>
    <definedName name="품4" localSheetId="9">[117]품셈표!#REF!</definedName>
    <definedName name="품4">[117]품셈표!#REF!</definedName>
    <definedName name="품5" localSheetId="9">[117]품셈표!#REF!</definedName>
    <definedName name="품5">[117]품셈표!#REF!</definedName>
    <definedName name="품6" localSheetId="9">[117]품셈표!#REF!</definedName>
    <definedName name="품6">[117]품셈표!#REF!</definedName>
    <definedName name="품8" localSheetId="9">[117]품셈표!#REF!</definedName>
    <definedName name="품8">[117]품셈표!#REF!</definedName>
    <definedName name="품명" localSheetId="9">#REF!</definedName>
    <definedName name="품명">#REF!</definedName>
    <definedName name="품명2" localSheetId="9">#REF!</definedName>
    <definedName name="품명2">#REF!</definedName>
    <definedName name="품목" localSheetId="9">#REF!</definedName>
    <definedName name="품목">#REF!</definedName>
    <definedName name="품목1" localSheetId="9">#REF!</definedName>
    <definedName name="품목1">#REF!</definedName>
    <definedName name="품목2" localSheetId="9">#REF!</definedName>
    <definedName name="품목2">#REF!</definedName>
    <definedName name="품목3" localSheetId="9">#REF!</definedName>
    <definedName name="품목3">#REF!</definedName>
    <definedName name="품목4" localSheetId="9">#REF!</definedName>
    <definedName name="품목4">#REF!</definedName>
    <definedName name="품목5" localSheetId="9">#REF!</definedName>
    <definedName name="품목5">#REF!</definedName>
    <definedName name="품목명" localSheetId="9">#REF!</definedName>
    <definedName name="품목명">#REF!</definedName>
    <definedName name="품셈" localSheetId="9">#REF!</definedName>
    <definedName name="품셈">#REF!</definedName>
    <definedName name="품위내역서" localSheetId="9">BlankMacro1</definedName>
    <definedName name="품위내역서">BlankMacro1</definedName>
    <definedName name="품질시험비" localSheetId="9">#REF!</definedName>
    <definedName name="품질시험비">#REF!</definedName>
    <definedName name="풍화암" localSheetId="9">#REF!</definedName>
    <definedName name="풍화암">#REF!</definedName>
    <definedName name="풍화토" localSheetId="9">#REF!</definedName>
    <definedName name="풍화토">#REF!</definedName>
    <definedName name="프라이드">'[115]단가 및 재료비'!$S$144</definedName>
    <definedName name="프라이머" localSheetId="9">#REF!</definedName>
    <definedName name="프라이머">#REF!</definedName>
    <definedName name="프라임코트" localSheetId="9">#REF!</definedName>
    <definedName name="프라임코트">#REF!</definedName>
    <definedName name="프랜트전공" localSheetId="9">#REF!</definedName>
    <definedName name="프랜트전공">#REF!</definedName>
    <definedName name="프로그램.메인_메뉴호출">[114]!프로그램.메인_메뉴호출</definedName>
    <definedName name="프로그램작성" localSheetId="9">#REF!</definedName>
    <definedName name="프로그램작성">#REF!</definedName>
    <definedName name="프로판" localSheetId="9">#REF!</definedName>
    <definedName name="프로판">#REF!</definedName>
    <definedName name="프로판가스">'[115]단가 및 재료비'!$S$145</definedName>
    <definedName name="프린터" localSheetId="9">#REF!</definedName>
    <definedName name="프린터">#REF!</definedName>
    <definedName name="플라타너스B8" localSheetId="9">#REF!</definedName>
    <definedName name="플라타너스B8">#REF!</definedName>
    <definedName name="플랜지단관100" localSheetId="9">#REF!</definedName>
    <definedName name="플랜지단관100">#REF!</definedName>
    <definedName name="플랜지단관150" localSheetId="9">#REF!</definedName>
    <definedName name="플랜지단관150">#REF!</definedName>
    <definedName name="플랜지단관200" localSheetId="9">#REF!</definedName>
    <definedName name="플랜지단관200">#REF!</definedName>
    <definedName name="플랜지단관300" localSheetId="9">#REF!</definedName>
    <definedName name="플랜지단관300">#REF!</definedName>
    <definedName name="플랜지단관400" localSheetId="9">#REF!</definedName>
    <definedName name="플랜지단관400">#REF!</definedName>
    <definedName name="플랜지단관500" localSheetId="9">#REF!</definedName>
    <definedName name="플랜지단관500">#REF!</definedName>
    <definedName name="플랜지단관600" localSheetId="9">#REF!</definedName>
    <definedName name="플랜지단관600">#REF!</definedName>
    <definedName name="플랜지단관700" localSheetId="9">#REF!</definedName>
    <definedName name="플랜지단관700">#REF!</definedName>
    <definedName name="플랜지단관80" localSheetId="9">#REF!</definedName>
    <definedName name="플랜지단관80">#REF!</definedName>
    <definedName name="플랜지단관800" localSheetId="9">#REF!</definedName>
    <definedName name="플랜지단관800">#REF!</definedName>
    <definedName name="플랜지돌출폭" localSheetId="9">#REF!</definedName>
    <definedName name="플랜지돌출폭">#REF!</definedName>
    <definedName name="플랜트기계설치공" localSheetId="9">#REF!</definedName>
    <definedName name="플랜트기계설치공">#REF!</definedName>
    <definedName name="플랜트노" localSheetId="9">[23]Sheet6!#REF!</definedName>
    <definedName name="플랜트노">[23]Sheet6!#REF!</definedName>
    <definedName name="플랜트배관공" localSheetId="9">#REF!</definedName>
    <definedName name="플랜트배관공">#REF!</definedName>
    <definedName name="플랜트용접공" localSheetId="9">#REF!</definedName>
    <definedName name="플랜트용접공">#REF!</definedName>
    <definedName name="플랜트제관공" localSheetId="9">#REF!</definedName>
    <definedName name="플랜트제관공">#REF!</definedName>
    <definedName name="플랜트특수용접공" localSheetId="9">#REF!</definedName>
    <definedName name="플랜트특수용접공">#REF!</definedName>
    <definedName name="플륨관1000" localSheetId="9">#REF!</definedName>
    <definedName name="플륨관1000">#REF!</definedName>
    <definedName name="플륨관300" localSheetId="9">#REF!</definedName>
    <definedName name="플륨관300">#REF!</definedName>
    <definedName name="플륨관400" localSheetId="9">#REF!</definedName>
    <definedName name="플륨관400">#REF!</definedName>
    <definedName name="플륨관500" localSheetId="9">#REF!</definedName>
    <definedName name="플륨관500">#REF!</definedName>
    <definedName name="플륨관600" localSheetId="9">#REF!</definedName>
    <definedName name="플륨관600">#REF!</definedName>
    <definedName name="플륨관700" localSheetId="9">#REF!</definedName>
    <definedName name="플륨관700">#REF!</definedName>
    <definedName name="플륨관800" localSheetId="9">#REF!</definedName>
    <definedName name="플륨관800">#REF!</definedName>
    <definedName name="플륨관900" localSheetId="9">#REF!</definedName>
    <definedName name="플륨관900">#REF!</definedName>
    <definedName name="피복" localSheetId="9">#REF!</definedName>
    <definedName name="피복">#REF!</definedName>
    <definedName name="피이소켓16" localSheetId="9">#REF!</definedName>
    <definedName name="피이소켓16">#REF!</definedName>
    <definedName name="피이소켓20" localSheetId="9">#REF!</definedName>
    <definedName name="피이소켓20">#REF!</definedName>
    <definedName name="피이소켓25" localSheetId="9">#REF!</definedName>
    <definedName name="피이소켓25">#REF!</definedName>
    <definedName name="피이소켓40" localSheetId="9">#REF!</definedName>
    <definedName name="피이소켓40">#REF!</definedName>
    <definedName name="피이소켓50" localSheetId="9">#REF!</definedName>
    <definedName name="피이소켓50">#REF!</definedName>
    <definedName name="피이소켓75" localSheetId="9">#REF!</definedName>
    <definedName name="피이소켓75">#REF!</definedName>
    <definedName name="피이직관100" localSheetId="9">#REF!</definedName>
    <definedName name="피이직관100">#REF!</definedName>
    <definedName name="피이직관150" localSheetId="9">#REF!</definedName>
    <definedName name="피이직관150">#REF!</definedName>
    <definedName name="피이직관16" localSheetId="9">#REF!</definedName>
    <definedName name="피이직관16">#REF!</definedName>
    <definedName name="피이직관20" localSheetId="9">#REF!</definedName>
    <definedName name="피이직관20">#REF!</definedName>
    <definedName name="피이직관200" localSheetId="9">#REF!</definedName>
    <definedName name="피이직관200">#REF!</definedName>
    <definedName name="피이직관25" localSheetId="9">#REF!</definedName>
    <definedName name="피이직관25">#REF!</definedName>
    <definedName name="피이직관30" localSheetId="9">#REF!</definedName>
    <definedName name="피이직관30">#REF!</definedName>
    <definedName name="피이직관40" localSheetId="9">#REF!</definedName>
    <definedName name="피이직관40">#REF!</definedName>
    <definedName name="피이직관50" localSheetId="9">#REF!</definedName>
    <definedName name="피이직관50">#REF!</definedName>
    <definedName name="피이직관75" localSheetId="9">#REF!</definedName>
    <definedName name="피이직관75">#REF!</definedName>
    <definedName name="필지수" localSheetId="9">#REF!</definedName>
    <definedName name="필지수">#REF!</definedName>
    <definedName name="핑" localSheetId="9">#REF!</definedName>
    <definedName name="핑">#REF!</definedName>
    <definedName name="ㅎ" localSheetId="9">BlankMacro1</definedName>
    <definedName name="ㅎ">BlankMacro1</definedName>
    <definedName name="ㅎ10" localSheetId="9">#REF!</definedName>
    <definedName name="ㅎ10">#REF!</definedName>
    <definedName name="ㅎ314" localSheetId="9">#REF!</definedName>
    <definedName name="ㅎ314">#REF!</definedName>
    <definedName name="ㅎ384" localSheetId="9">#REF!</definedName>
    <definedName name="ㅎ384">#REF!</definedName>
    <definedName name="ㅎ662" localSheetId="9">#REF!</definedName>
    <definedName name="ㅎ662">#REF!</definedName>
    <definedName name="ㅎㄴㅁㄹㅇㄹㄴ" localSheetId="9" hidden="1">{#N/A,"수불부",FALSE,"사급자재수불서";#N/A,"수불부",FALSE,"사급자재수불서"}</definedName>
    <definedName name="ㅎㄴㅁㄹㅇㄹㄴ" hidden="1">{#N/A,"수불부",FALSE,"사급자재수불서";#N/A,"수불부",FALSE,"사급자재수불서"}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ㅍㄶ">[32]DATE!$I$24:$I$85</definedName>
    <definedName name="ㅎㅎ" localSheetId="9">#REF!</definedName>
    <definedName name="ㅎㅎ">#REF!</definedName>
    <definedName name="ㅎㅎㅇㅎㅇ" localSheetId="9">#REF!</definedName>
    <definedName name="ㅎㅎㅇㅎㅇ">#REF!</definedName>
    <definedName name="ㅎㅎㅎㅎ" hidden="1">{#N/A,#N/A,FALSE,"단면 제원"}</definedName>
    <definedName name="ㅎㅎㅎㅎㅎㅎㅎㅎㅎㅎㅎㅎㅎㅎㅎㅎㅎㅎㅎㅎㅎㅎㅎ" hidden="1">#REF!</definedName>
    <definedName name="하" localSheetId="9" hidden="1">{"'제10장(표)'!$A$5:$L$10"}</definedName>
    <definedName name="하" localSheetId="14" hidden="1">{"'제10장(표)'!$A$5:$L$10"}</definedName>
    <definedName name="하" hidden="1">{"'제10장(표)'!$A$5:$L$10"}</definedName>
    <definedName name="하도급계획서" localSheetId="9">#REF!</definedName>
    <definedName name="하도급계획서">#REF!</definedName>
    <definedName name="하도급사항">'[165]설 계'!$A$2:$F$617</definedName>
    <definedName name="하도급통보내역" localSheetId="9" hidden="1">{#N/A,#N/A,FALSE,"신청통보";#N/A,#N/A,FALSE,"기성확인서";#N/A,#N/A,FALSE,"기성내역서"}</definedName>
    <definedName name="하도급통보내역" localSheetId="14" hidden="1">{#N/A,#N/A,FALSE,"신청통보";#N/A,#N/A,FALSE,"기성확인서";#N/A,#N/A,FALSE,"기성내역서"}</definedName>
    <definedName name="하도급통보내역" hidden="1">{#N/A,#N/A,FALSE,"신청통보";#N/A,#N/A,FALSE,"기성확인서";#N/A,#N/A,FALSE,"기성내역서"}</definedName>
    <definedName name="하도내역" localSheetId="9">#REF!</definedName>
    <definedName name="하도내역">#REF!</definedName>
    <definedName name="하도업체명">#N/A</definedName>
    <definedName name="하동대비표" localSheetId="9" hidden="1">{#N/A,#N/A,FALSE,"증감대비표";#N/A,#N/A,FALSE,"결의서";#N/A,#N/A,FALSE,"내역서";#N/A,#N/A,FALSE,"도급예상"}</definedName>
    <definedName name="하동대비표" localSheetId="14" hidden="1">{#N/A,#N/A,FALSE,"증감대비표";#N/A,#N/A,FALSE,"결의서";#N/A,#N/A,FALSE,"내역서";#N/A,#N/A,FALSE,"도급예상"}</definedName>
    <definedName name="하동대비표" hidden="1">{#N/A,#N/A,FALSE,"증감대비표";#N/A,#N/A,FALSE,"결의서";#N/A,#N/A,FALSE,"내역서";#N/A,#N/A,FALSE,"도급예상"}</definedName>
    <definedName name="하드웨어" localSheetId="9">#REF!</definedName>
    <definedName name="하드웨어">#REF!</definedName>
    <definedName name="하부구조보수공경비" localSheetId="9">#REF!</definedName>
    <definedName name="하부구조보수공경비">#REF!</definedName>
    <definedName name="하부구조보수공노무비" localSheetId="9">#REF!</definedName>
    <definedName name="하부구조보수공노무비">#REF!</definedName>
    <definedName name="하부구조보수공재료비" localSheetId="9">#REF!</definedName>
    <definedName name="하부구조보수공재료비">#REF!</definedName>
    <definedName name="하부슬라브" localSheetId="9">#REF!</definedName>
    <definedName name="하부슬라브">#REF!</definedName>
    <definedName name="하수" localSheetId="9">BlankMacro1</definedName>
    <definedName name="하수">BlankMacro1</definedName>
    <definedName name="하수SW" localSheetId="9">#REF!</definedName>
    <definedName name="하수SW">#REF!</definedName>
    <definedName name="하수구조일수" localSheetId="9">#REF!</definedName>
    <definedName name="하수구조일수">#REF!</definedName>
    <definedName name="하수소프트" localSheetId="9">#REF!</definedName>
    <definedName name="하수소프트">#REF!</definedName>
    <definedName name="하수연장" localSheetId="9">#REF!</definedName>
    <definedName name="하수연장">#REF!</definedName>
    <definedName name="하수적용율" localSheetId="9">#REF!</definedName>
    <definedName name="하수적용율">#REF!</definedName>
    <definedName name="하수조사율" localSheetId="9">#REF!</definedName>
    <definedName name="하수조사율">#REF!</definedName>
    <definedName name="하수지형계수" localSheetId="9">#REF!</definedName>
    <definedName name="하수지형계수">#REF!</definedName>
    <definedName name="하양읍" localSheetId="9">#REF!</definedName>
    <definedName name="하양읍">#REF!</definedName>
    <definedName name="하중" localSheetId="9">#REF!</definedName>
    <definedName name="하중">#REF!</definedName>
    <definedName name="하천연장">[166]단가!$I$4</definedName>
    <definedName name="하하" localSheetId="9">#REF!</definedName>
    <definedName name="하하">#REF!</definedName>
    <definedName name="학교" localSheetId="9">#REF!</definedName>
    <definedName name="학교">#REF!</definedName>
    <definedName name="학교2" localSheetId="9">#REF!</definedName>
    <definedName name="학교2">#REF!</definedName>
    <definedName name="학생" localSheetId="9">#REF!</definedName>
    <definedName name="학생">#REF!</definedName>
    <definedName name="한" localSheetId="9">BlankMacro1</definedName>
    <definedName name="한">BlankMacro1</definedName>
    <definedName name="한교1호" localSheetId="9">#REF!</definedName>
    <definedName name="한교1호">#REF!</definedName>
    <definedName name="한교2호" localSheetId="9">#REF!</definedName>
    <definedName name="한교2호">#REF!</definedName>
    <definedName name="한교3호" localSheetId="9">#REF!</definedName>
    <definedName name="한교3호">#REF!</definedName>
    <definedName name="한국정보기술" localSheetId="9">#REF!</definedName>
    <definedName name="한국정보기술">#REF!</definedName>
    <definedName name="한동" hidden="1">{#N/A,#N/A,FALSE,"단가표지"}</definedName>
    <definedName name="한라구절초" localSheetId="9">#REF!</definedName>
    <definedName name="한라구절초">#REF!</definedName>
    <definedName name="한식목공" localSheetId="9">#REF!</definedName>
    <definedName name="한식목공">#REF!</definedName>
    <definedName name="한식목공조공" localSheetId="9">#REF!</definedName>
    <definedName name="한식목공조공">#REF!</definedName>
    <definedName name="한식미장공" localSheetId="9">#REF!</definedName>
    <definedName name="한식미장공">#REF!</definedName>
    <definedName name="한식와공" localSheetId="9">#REF!</definedName>
    <definedName name="한식와공">#REF!</definedName>
    <definedName name="한식와공조공" localSheetId="9">#REF!</definedName>
    <definedName name="한식와공조공">#REF!</definedName>
    <definedName name="한전수탁비" localSheetId="9">#REF!</definedName>
    <definedName name="한전수탁비">#REF!</definedName>
    <definedName name="한전위탁" localSheetId="9">'[167]일위대가(계측기설치)'!#REF!</definedName>
    <definedName name="한전위탁">'[167]일위대가(계측기설치)'!#REF!</definedName>
    <definedName name="한전인입공사비" localSheetId="9">#REF!</definedName>
    <definedName name="한전인입공사비">#REF!</definedName>
    <definedName name="할" localSheetId="9">#REF!</definedName>
    <definedName name="할">#REF!</definedName>
    <definedName name="할석공" localSheetId="9">#REF!</definedName>
    <definedName name="할석공">#REF!</definedName>
    <definedName name="할증" localSheetId="9">#REF!</definedName>
    <definedName name="할증">#REF!</definedName>
    <definedName name="할증2" localSheetId="9">#REF!</definedName>
    <definedName name="할증2">#REF!</definedName>
    <definedName name="할증수량" localSheetId="9">#REF!</definedName>
    <definedName name="할증수량">#REF!</definedName>
    <definedName name="할증여부" localSheetId="9">#REF!</definedName>
    <definedName name="할증여부">#REF!</definedName>
    <definedName name="함석공" localSheetId="9">#REF!</definedName>
    <definedName name="함석공">#REF!</definedName>
    <definedName name="함석공계" localSheetId="9">#REF!</definedName>
    <definedName name="함석공계">#REF!</definedName>
    <definedName name="함평금보상">[85]함평천!$K$15</definedName>
    <definedName name="함평금시설">[85]함평천!$K$10</definedName>
    <definedName name="함평금축제">[85]함평천!$J$11</definedName>
    <definedName name="함평기보상">[85]함평천!$I$15</definedName>
    <definedName name="함평기시설">[85]함평천!$I$10</definedName>
    <definedName name="함평기축제">[85]함평천!$H$11</definedName>
    <definedName name="함평보상">[85]함평천!$E$15</definedName>
    <definedName name="함평시설">[85]함평천!$E$10</definedName>
    <definedName name="함평요보상">[85]함평천!$M$15</definedName>
    <definedName name="함평요시설">[85]함평천!$M$10</definedName>
    <definedName name="함평요축제">[85]함평천!$L$11</definedName>
    <definedName name="함평축제">[85]함평천!$D$11</definedName>
    <definedName name="합계" localSheetId="9">#REF!</definedName>
    <definedName name="합계">#REF!</definedName>
    <definedName name="합계전류" localSheetId="9">#REF!</definedName>
    <definedName name="합계전류">#REF!</definedName>
    <definedName name="합계전류1" localSheetId="9">#REF!</definedName>
    <definedName name="합계전류1">#REF!</definedName>
    <definedName name="합계전류2" localSheetId="9">#REF!</definedName>
    <definedName name="합계전류2">#REF!</definedName>
    <definedName name="합계전류종" localSheetId="9">#REF!</definedName>
    <definedName name="합계전류종">#REF!</definedName>
    <definedName name="합병경" localSheetId="9">#REF!</definedName>
    <definedName name="합병경">#REF!</definedName>
    <definedName name="합병노" localSheetId="9">#REF!</definedName>
    <definedName name="합병노">#REF!</definedName>
    <definedName name="합병재" localSheetId="9">#REF!</definedName>
    <definedName name="합병재">#REF!</definedName>
    <definedName name="합의갑지" localSheetId="9">#REF!</definedName>
    <definedName name="합의갑지">#REF!</definedName>
    <definedName name="합판" localSheetId="9">#REF!</definedName>
    <definedName name="합판">#REF!</definedName>
    <definedName name="합판15" localSheetId="9">#REF!</definedName>
    <definedName name="합판15">#REF!</definedName>
    <definedName name="항__목" localSheetId="9">#REF!</definedName>
    <definedName name="항__목">#REF!</definedName>
    <definedName name="항공사진고급" localSheetId="9">#REF!</definedName>
    <definedName name="항공사진고급">#REF!</definedName>
    <definedName name="항공사진중급" localSheetId="9">#REF!</definedName>
    <definedName name="항공사진중급">#REF!</definedName>
    <definedName name="항공사진초급" localSheetId="9">#REF!</definedName>
    <definedName name="항공사진초급">#REF!</definedName>
    <definedName name="항공정비사" localSheetId="9">#REF!</definedName>
    <definedName name="항공정비사">#REF!</definedName>
    <definedName name="항목1" localSheetId="9">#REF!</definedName>
    <definedName name="항목1">#REF!</definedName>
    <definedName name="항목10" localSheetId="9">#REF!</definedName>
    <definedName name="항목10">#REF!</definedName>
    <definedName name="항목11" localSheetId="9">#REF!</definedName>
    <definedName name="항목11">#REF!</definedName>
    <definedName name="항목12" localSheetId="9">#REF!</definedName>
    <definedName name="항목12">#REF!</definedName>
    <definedName name="항목13" localSheetId="9">#REF!</definedName>
    <definedName name="항목13">#REF!</definedName>
    <definedName name="항목14" localSheetId="9">#REF!</definedName>
    <definedName name="항목14">#REF!</definedName>
    <definedName name="항목15" localSheetId="9">#REF!</definedName>
    <definedName name="항목15">#REF!</definedName>
    <definedName name="항목16" localSheetId="9">#REF!</definedName>
    <definedName name="항목16">#REF!</definedName>
    <definedName name="항목17" localSheetId="9">#REF!</definedName>
    <definedName name="항목17">#REF!</definedName>
    <definedName name="항목18" localSheetId="9">#REF!</definedName>
    <definedName name="항목18">#REF!</definedName>
    <definedName name="항목19" localSheetId="9">#REF!</definedName>
    <definedName name="항목19">#REF!</definedName>
    <definedName name="항목2" localSheetId="9">#REF!</definedName>
    <definedName name="항목2">#REF!</definedName>
    <definedName name="항목20" localSheetId="9">#REF!</definedName>
    <definedName name="항목20">#REF!</definedName>
    <definedName name="항목3" localSheetId="9">#REF!</definedName>
    <definedName name="항목3">#REF!</definedName>
    <definedName name="항목4" localSheetId="9">#REF!</definedName>
    <definedName name="항목4">#REF!</definedName>
    <definedName name="항목5" localSheetId="9">#REF!</definedName>
    <definedName name="항목5">#REF!</definedName>
    <definedName name="항목55" localSheetId="9">#REF!</definedName>
    <definedName name="항목55">#REF!</definedName>
    <definedName name="항목7" localSheetId="9">#REF!</definedName>
    <definedName name="항목7">#REF!</definedName>
    <definedName name="항목77" localSheetId="9">#REF!</definedName>
    <definedName name="항목77">#REF!</definedName>
    <definedName name="항목8" localSheetId="9">#REF!</definedName>
    <definedName name="항목8">#REF!</definedName>
    <definedName name="항목9" localSheetId="9">#REF!</definedName>
    <definedName name="항목9">#REF!</definedName>
    <definedName name="항목별" localSheetId="9">#REF!</definedName>
    <definedName name="항목별">#REF!</definedName>
    <definedName name="항목별공사비" localSheetId="9">#REF!</definedName>
    <definedName name="항목별공사비">#REF!</definedName>
    <definedName name="항목별평가" localSheetId="9">#REF!</definedName>
    <definedName name="항목별평가">#REF!</definedName>
    <definedName name="항목수" localSheetId="9">#REF!</definedName>
    <definedName name="항목수">#REF!</definedName>
    <definedName name="항법사" localSheetId="9">#REF!</definedName>
    <definedName name="항법사">#REF!</definedName>
    <definedName name="항측_연장" localSheetId="9">#REF!</definedName>
    <definedName name="항측_연장">#REF!</definedName>
    <definedName name="항타길이_경사" localSheetId="9">#REF!</definedName>
    <definedName name="항타길이_경사">#REF!</definedName>
    <definedName name="항타길이_수직" localSheetId="9">#REF!</definedName>
    <definedName name="항타길이_수직">#REF!</definedName>
    <definedName name="해" localSheetId="9">BlankMacro1</definedName>
    <definedName name="해">BlankMacro1</definedName>
    <definedName name="해당화" localSheetId="9">#REF!</definedName>
    <definedName name="해당화">#REF!</definedName>
    <definedName name="해룡" localSheetId="9">BlankMacro1</definedName>
    <definedName name="해룡">BlankMacro1</definedName>
    <definedName name="해머계수" localSheetId="9">#REF!</definedName>
    <definedName name="해머계수">#REF!</definedName>
    <definedName name="해석" localSheetId="9">BlankMacro1</definedName>
    <definedName name="해석">BlankMacro1</definedName>
    <definedName name="행삭제" localSheetId="9">#REF!</definedName>
    <definedName name="행삭제">#REF!</definedName>
    <definedName name="향가금보상">[85]향가제!$K$15</definedName>
    <definedName name="향가금시설">[85]향가제!$K$10</definedName>
    <definedName name="향가금축제">[85]향가제!$J$11</definedName>
    <definedName name="향가기보상">[85]향가제!$I$15</definedName>
    <definedName name="향가기축제">[85]향가제!$H$11</definedName>
    <definedName name="향가보상">[85]향가제!$E$15</definedName>
    <definedName name="향가시설">[85]향가제!$E$10</definedName>
    <definedName name="향가요보상">[85]향가제!$M$15</definedName>
    <definedName name="향가요시설">[85]향가제!$M$10</definedName>
    <definedName name="향가요축제">[85]향가제!$L$11</definedName>
    <definedName name="향가축제">[85]향가제!$D$11</definedName>
    <definedName name="향기기시설">[85]향가제!$I$10</definedName>
    <definedName name="허" localSheetId="9">#REF!</definedName>
    <definedName name="허">#REF!</definedName>
    <definedName name="허균" localSheetId="9">#REF!</definedName>
    <definedName name="허균">#REF!</definedName>
    <definedName name="헌치1" localSheetId="9">#REF!</definedName>
    <definedName name="헌치1">#REF!</definedName>
    <definedName name="헌치2" localSheetId="9">#REF!</definedName>
    <definedName name="헌치2">#REF!</definedName>
    <definedName name="헌치H" localSheetId="9">#REF!</definedName>
    <definedName name="헌치H">#REF!</definedName>
    <definedName name="헌치V" localSheetId="9">#REF!</definedName>
    <definedName name="헌치V">#REF!</definedName>
    <definedName name="헐기경" localSheetId="9">#REF!</definedName>
    <definedName name="헐기경">#REF!</definedName>
    <definedName name="헐기노" localSheetId="9">#REF!</definedName>
    <definedName name="헐기노">#REF!</definedName>
    <definedName name="헐기재" localSheetId="9">#REF!</definedName>
    <definedName name="헐기재">#REF!</definedName>
    <definedName name="헐기총" localSheetId="9">#REF!</definedName>
    <definedName name="헐기총">#REF!</definedName>
    <definedName name="현Sum" localSheetId="9">#REF!</definedName>
    <definedName name="현Sum">#REF!</definedName>
    <definedName name="현도사" localSheetId="9">#REF!</definedName>
    <definedName name="현도사">#REF!</definedName>
    <definedName name="현장" localSheetId="9">#REF!</definedName>
    <definedName name="현장">#REF!</definedName>
    <definedName name="현장설명" localSheetId="9" hidden="1">{#N/A,#N/A,FALSE,"증감대비표";#N/A,#N/A,FALSE,"결의서";#N/A,#N/A,FALSE,"내역서";#N/A,#N/A,FALSE,"도급예상"}</definedName>
    <definedName name="현장설명" localSheetId="14" hidden="1">{#N/A,#N/A,FALSE,"증감대비표";#N/A,#N/A,FALSE,"결의서";#N/A,#N/A,FALSE,"내역서";#N/A,#N/A,FALSE,"도급예상"}</definedName>
    <definedName name="현장설명" hidden="1">{#N/A,#N/A,FALSE,"증감대비표";#N/A,#N/A,FALSE,"결의서";#N/A,#N/A,FALSE,"내역서";#N/A,#N/A,FALSE,"도급예상"}</definedName>
    <definedName name="현장지원" localSheetId="9">#REF!</definedName>
    <definedName name="현장지원">#REF!</definedName>
    <definedName name="현지교통비" localSheetId="9">[104]설계기준!#REF!</definedName>
    <definedName name="현지교통비">[104]설계기준!#REF!</definedName>
    <definedName name="현찰계약금">#N/A</definedName>
    <definedName name="형남" localSheetId="9">#REF!</definedName>
    <definedName name="형남">#REF!</definedName>
    <definedName name="형상">[32]DATE!$D$24:$D$85</definedName>
    <definedName name="형태계수" localSheetId="9">#REF!</definedName>
    <definedName name="형태계수">#REF!</definedName>
    <definedName name="형태별보정계수" localSheetId="9">#REF!</definedName>
    <definedName name="형태별보정계수">#REF!</definedName>
    <definedName name="형틀목공" localSheetId="9">#REF!</definedName>
    <definedName name="형틀목공">#REF!</definedName>
    <definedName name="호" localSheetId="9">#REF!</definedName>
    <definedName name="호">#REF!</definedName>
    <definedName name="호박" localSheetId="9">#REF!</definedName>
    <definedName name="호박">#REF!</definedName>
    <definedName name="호박돌" localSheetId="9">#REF!</definedName>
    <definedName name="호박돌">#REF!</definedName>
    <definedName name="호안공" localSheetId="9" hidden="1">{#N/A,#N/A,FALSE,"신청통보";#N/A,#N/A,FALSE,"기성확인서";#N/A,#N/A,FALSE,"기성내역서"}</definedName>
    <definedName name="호안공" localSheetId="14" hidden="1">{#N/A,#N/A,FALSE,"신청통보";#N/A,#N/A,FALSE,"기성확인서";#N/A,#N/A,FALSE,"기성내역서"}</definedName>
    <definedName name="호안공" hidden="1">{#N/A,#N/A,FALSE,"신청통보";#N/A,#N/A,FALSE,"기성확인서";#N/A,#N/A,FALSE,"기성내역서"}</definedName>
    <definedName name="호안수량" localSheetId="9">#REF!</definedName>
    <definedName name="호안수량">#REF!</definedName>
    <definedName name="호처리시험" localSheetId="9">#REF!</definedName>
    <definedName name="호처리시험">#REF!</definedName>
    <definedName name="호표" localSheetId="9" hidden="1">{"'제10장(표)'!$A$5:$L$10"}</definedName>
    <definedName name="호표" localSheetId="14" hidden="1">{"'제10장(표)'!$A$5:$L$10"}</definedName>
    <definedName name="호표" hidden="1">{"'제10장(표)'!$A$5:$L$10"}</definedName>
    <definedName name="호표자" localSheetId="9" hidden="1">{"'관경확장'!$A$79:$M$98","'관경확장'!$A$54:$M$78"}</definedName>
    <definedName name="호표자" localSheetId="14" hidden="1">{"'관경확장'!$A$79:$M$98","'관경확장'!$A$54:$M$78"}</definedName>
    <definedName name="호표자" hidden="1">{"'관경확장'!$A$79:$M$98","'관경확장'!$A$54:$M$78"}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" localSheetId="9">#REF!</definedName>
    <definedName name="호호">#REF!</definedName>
    <definedName name="호호호">[43]노임단가!$B$2:$B$105</definedName>
    <definedName name="호호호호" localSheetId="9">#REF!</definedName>
    <definedName name="호호호호">#REF!</definedName>
    <definedName name="호홓">[43]노임단가!$A$2:$A$106</definedName>
    <definedName name="호ㅓㅕㅏ6ㅅ서ㅛㅓ" localSheetId="9" hidden="1">#REF!</definedName>
    <definedName name="호ㅓㅕㅏ6ㅅ서ㅛㅓ" localSheetId="14" hidden="1">#REF!</definedName>
    <definedName name="호ㅓㅕㅏ6ㅅ서ㅛㅓ" hidden="1">#REF!</definedName>
    <definedName name="혼합골재" localSheetId="9">#REF!</definedName>
    <definedName name="혼합골재">#REF!</definedName>
    <definedName name="홈" localSheetId="9">#REF!</definedName>
    <definedName name="홈">#REF!</definedName>
    <definedName name="홈통받이수량" localSheetId="9">#REF!</definedName>
    <definedName name="홈통받이수량">#REF!</definedName>
    <definedName name="홍" localSheetId="9">#REF!</definedName>
    <definedName name="홍">#REF!</definedName>
    <definedName name="홍단풍" localSheetId="9">#REF!</definedName>
    <definedName name="홍단풍">#REF!</definedName>
    <definedName name="홍정금보상">[73]홍정제!$K$15</definedName>
    <definedName name="홍정금시설">[73]홍정제!$K$10</definedName>
    <definedName name="홍정금축제">[73]홍정제!$J$11</definedName>
    <definedName name="홍정기보상">[73]홍정제!$I$15</definedName>
    <definedName name="홍정보상">[73]홍정제!$E$15</definedName>
    <definedName name="홍정시설">[73]홍정제!$E$10</definedName>
    <definedName name="홍정요보상">[73]홍정제!$M$15</definedName>
    <definedName name="홍정요시설">[73]홍정제!$M$10</definedName>
    <definedName name="홍정요축제">[73]홍정제!$L$11</definedName>
    <definedName name="홍정축제">[73]홍정제!$D$11</definedName>
    <definedName name="홍콩달러" localSheetId="9">#REF!</definedName>
    <definedName name="홍콩달러">#REF!</definedName>
    <definedName name="화강석경계석곡선120_150" localSheetId="9">#REF!</definedName>
    <definedName name="화강석경계석곡선120_150">#REF!</definedName>
    <definedName name="화강석경계석곡선150_150" localSheetId="9">#REF!</definedName>
    <definedName name="화강석경계석곡선150_150">#REF!</definedName>
    <definedName name="화강석경계석곡선180_200" localSheetId="9">#REF!</definedName>
    <definedName name="화강석경계석곡선180_200">#REF!</definedName>
    <definedName name="화강석경계석곡선200_250" localSheetId="9">#REF!</definedName>
    <definedName name="화강석경계석곡선200_250">#REF!</definedName>
    <definedName name="화강석경계석곡선200_300" localSheetId="9">#REF!</definedName>
    <definedName name="화강석경계석곡선200_300">#REF!</definedName>
    <definedName name="화강석경계석직선120_150" localSheetId="9">#REF!</definedName>
    <definedName name="화강석경계석직선120_150">#REF!</definedName>
    <definedName name="화강석경계석직선150_150" localSheetId="9">#REF!</definedName>
    <definedName name="화강석경계석직선150_150">#REF!</definedName>
    <definedName name="화강석경계석직선180_200" localSheetId="9">#REF!</definedName>
    <definedName name="화강석경계석직선180_200">#REF!</definedName>
    <definedName name="화강석경계석직선200_250" localSheetId="9">#REF!</definedName>
    <definedName name="화강석경계석직선200_250">#REF!</definedName>
    <definedName name="화강석경계석직선200_300" localSheetId="9">#REF!</definedName>
    <definedName name="화강석경계석직선200_300">#REF!</definedName>
    <definedName name="화공" localSheetId="9">#REF!</definedName>
    <definedName name="화공">#REF!</definedName>
    <definedName name="화근거" localSheetId="9">#REF!</definedName>
    <definedName name="화근거">#REF!</definedName>
    <definedName name="화신1호" localSheetId="9">#REF!</definedName>
    <definedName name="화신1호">#REF!</definedName>
    <definedName name="화신2호" localSheetId="9">#REF!</definedName>
    <definedName name="화신2호">#REF!</definedName>
    <definedName name="화신기존1" localSheetId="9">#REF!</definedName>
    <definedName name="화신기존1">#REF!</definedName>
    <definedName name="화신기존2" localSheetId="9">#REF!</definedName>
    <definedName name="화신기존2">#REF!</definedName>
    <definedName name="화약취급공" localSheetId="9">#REF!</definedName>
    <definedName name="화약취급공">#REF!</definedName>
    <definedName name="화원고무교체" localSheetId="9">#REF!</definedName>
    <definedName name="화원고무교체">#REF!</definedName>
    <definedName name="확폭구간" localSheetId="9">#REF!</definedName>
    <definedName name="확폭구간">#REF!</definedName>
    <definedName name="확폭수량" localSheetId="9">#REF!</definedName>
    <definedName name="확폭수량">#REF!</definedName>
    <definedName name="확폭수량집계" localSheetId="9">#REF!</definedName>
    <definedName name="확폭수량집계">#REF!</definedName>
    <definedName name="환경개요" localSheetId="9">#REF!</definedName>
    <definedName name="환경개요">#REF!</definedName>
    <definedName name="환경규모" localSheetId="9">#REF!</definedName>
    <definedName name="환경규모">#REF!</definedName>
    <definedName name="환율" localSheetId="9">#REF!</definedName>
    <definedName name="환율">#REF!</definedName>
    <definedName name="활석공" localSheetId="9">#REF!</definedName>
    <definedName name="활석공">#REF!</definedName>
    <definedName name="활하중">'[13]1. 설계조건 2.단면가정 3. 하중계산'!$G$73</definedName>
    <definedName name="활하중계수" localSheetId="9">#REF!</definedName>
    <definedName name="활하중계수">#REF!</definedName>
    <definedName name="활하중도">'[13]DATA 입력란'!$D$32</definedName>
    <definedName name="활하중콘">'[13]DATA 입력란'!$D$27</definedName>
    <definedName name="황" localSheetId="9">#REF!</definedName>
    <definedName name="황">#REF!</definedName>
    <definedName name="황룡강배수개선사업" localSheetId="9">#REF!</definedName>
    <definedName name="황룡강배수개선사업">#REF!</definedName>
    <definedName name="황룡지구" localSheetId="9">#REF!</definedName>
    <definedName name="황룡지구">#REF!</definedName>
    <definedName name="황색융착" localSheetId="9">#REF!</definedName>
    <definedName name="황색융착">#REF!</definedName>
    <definedName name="회문금보상">[73]회문제!$K$15</definedName>
    <definedName name="회문금시설">[73]회문제!$K$10</definedName>
    <definedName name="회문금축제">[73]회문제!$J$11</definedName>
    <definedName name="회문보상">[73]회문제!$E$15</definedName>
    <definedName name="회문시설">[73]회문제!$E$10</definedName>
    <definedName name="회문요보상">[73]회문제!$M$15</definedName>
    <definedName name="회문요시설">[73]회문제!$M$10</definedName>
    <definedName name="회문요축제">[73]회문제!$L$11</definedName>
    <definedName name="회문축제">[73]회문제!$D$11</definedName>
    <definedName name="회사경비" localSheetId="9">#REF!</definedName>
    <definedName name="회사경비">#REF!</definedName>
    <definedName name="회사분경비" localSheetId="9">#REF!</definedName>
    <definedName name="회사분경비">#REF!</definedName>
    <definedName name="회시1호" localSheetId="9">#REF!</definedName>
    <definedName name="회시1호">#REF!</definedName>
    <definedName name="회시2호" localSheetId="9">#REF!</definedName>
    <definedName name="회시2호">#REF!</definedName>
    <definedName name="횟수" localSheetId="9">#REF!</definedName>
    <definedName name="횟수">#REF!</definedName>
    <definedName name="횡1" localSheetId="9">#REF!</definedName>
    <definedName name="횡1">#REF!</definedName>
    <definedName name="횡2" localSheetId="9">#REF!</definedName>
    <definedName name="횡2">#REF!</definedName>
    <definedName name="횡3" localSheetId="9">#REF!</definedName>
    <definedName name="횡3">#REF!</definedName>
    <definedName name="횡4" localSheetId="9">#REF!</definedName>
    <definedName name="횡4">#REF!</definedName>
    <definedName name="횡5" localSheetId="9">#REF!</definedName>
    <definedName name="횡5">#REF!</definedName>
    <definedName name="횡6" localSheetId="9">#REF!</definedName>
    <definedName name="횡6">#REF!</definedName>
    <definedName name="횡7" localSheetId="9">#REF!</definedName>
    <definedName name="횡7">#REF!</definedName>
    <definedName name="횡8" localSheetId="9">#REF!</definedName>
    <definedName name="횡8">#REF!</definedName>
    <definedName name="횡리핑" localSheetId="9">#REF!</definedName>
    <definedName name="횡리핑">#REF!</definedName>
    <definedName name="횡면벽2" localSheetId="9">BlankMacro1</definedName>
    <definedName name="횡면벽2">BlankMacro1</definedName>
    <definedName name="횡발파" localSheetId="9">#REF!</definedName>
    <definedName name="횡발파">#REF!</definedName>
    <definedName name="횡배" localSheetId="9">#REF!</definedName>
    <definedName name="횡배">#REF!</definedName>
    <definedName name="횡배단계" localSheetId="9">#REF!</definedName>
    <definedName name="횡배단계">#REF!</definedName>
    <definedName name="횡배수관연장산출" localSheetId="9">#REF!</definedName>
    <definedName name="횡배수관연장산출">#REF!</definedName>
    <definedName name="횡배수관재료집계" localSheetId="9">#REF!</definedName>
    <definedName name="횡배수관재료집계">#REF!</definedName>
    <definedName name="횡배수관집계본선" localSheetId="9">BlankMacro1</definedName>
    <definedName name="횡배수관집계본선">BlankMacro1</definedName>
    <definedName name="횡배수토공" localSheetId="9">#REF!</definedName>
    <definedName name="횡배수토공">#REF!</definedName>
    <definedName name="횡토사" localSheetId="9">#REF!</definedName>
    <definedName name="횡토사">#REF!</definedName>
    <definedName name="횡현황본선" localSheetId="9">BlankMacro1</definedName>
    <definedName name="횡현황본선">BlankMacro1</definedName>
    <definedName name="횡현황부체" localSheetId="9">BlankMacro1</definedName>
    <definedName name="횡현황부체">BlankMacro1</definedName>
    <definedName name="효구" localSheetId="9">Dlog_Show</definedName>
    <definedName name="효구">Dlog_Show</definedName>
    <definedName name="효자" localSheetId="9">Dlog_Show</definedName>
    <definedName name="효자">Dlog_Show</definedName>
    <definedName name="효자건설" localSheetId="9">Dlog_Show</definedName>
    <definedName name="효자건설">Dlog_Show</definedName>
    <definedName name="효ㅛㅛㅛㅛ" localSheetId="9" hidden="1">{#N/A,#N/A,FALSE,"조골재"}</definedName>
    <definedName name="효ㅛㅛㅛㅛ" localSheetId="14" hidden="1">{#N/A,#N/A,FALSE,"조골재"}</definedName>
    <definedName name="효ㅛㅛㅛㅛ" hidden="1">{#N/A,#N/A,FALSE,"조골재"}</definedName>
    <definedName name="후라싱헷드" localSheetId="9">#REF!</definedName>
    <definedName name="후라싱헷드">#REF!</definedName>
    <definedName name="휘발유" localSheetId="9">#REF!</definedName>
    <definedName name="휘발유">#REF!</definedName>
    <definedName name="휴게" localSheetId="9">#REF!</definedName>
    <definedName name="휴게">#REF!</definedName>
    <definedName name="흄관400" localSheetId="9">#REF!</definedName>
    <definedName name="흄관400">#REF!</definedName>
    <definedName name="흄관600" localSheetId="9">#REF!</definedName>
    <definedName name="흄관600">#REF!</definedName>
    <definedName name="흄관800" localSheetId="9">#REF!</definedName>
    <definedName name="흄관800">#REF!</definedName>
    <definedName name="흄관소켓1000" localSheetId="9">#REF!</definedName>
    <definedName name="흄관소켓1000">#REF!</definedName>
    <definedName name="흄관소켓300" localSheetId="9">#REF!</definedName>
    <definedName name="흄관소켓300">#REF!</definedName>
    <definedName name="흄관소켓450" localSheetId="9">#REF!</definedName>
    <definedName name="흄관소켓450">#REF!</definedName>
    <definedName name="흄관소켓500" localSheetId="9">#REF!</definedName>
    <definedName name="흄관소켓500">#REF!</definedName>
    <definedName name="흄관소켓600" localSheetId="9">#REF!</definedName>
    <definedName name="흄관소켓600">#REF!</definedName>
    <definedName name="흄관소켓700" localSheetId="9">#REF!</definedName>
    <definedName name="흄관소켓700">#REF!</definedName>
    <definedName name="흄관소켓800" localSheetId="9">#REF!</definedName>
    <definedName name="흄관소켓800">#REF!</definedName>
    <definedName name="흄관소켓900" localSheetId="9">#REF!</definedName>
    <definedName name="흄관소켓900">#REF!</definedName>
    <definedName name="흄관수량집계" localSheetId="9">#REF!</definedName>
    <definedName name="흄관수량집계">#REF!</definedName>
    <definedName name="흄관위지" localSheetId="9">#REF!</definedName>
    <definedName name="흄관위지">#REF!</definedName>
    <definedName name="흄관칼라1000" localSheetId="9">#REF!</definedName>
    <definedName name="흄관칼라1000">#REF!</definedName>
    <definedName name="흄관칼라300" localSheetId="9">#REF!</definedName>
    <definedName name="흄관칼라300">#REF!</definedName>
    <definedName name="흄관칼라450" localSheetId="9">#REF!</definedName>
    <definedName name="흄관칼라450">#REF!</definedName>
    <definedName name="흄관칼라500" localSheetId="9">#REF!</definedName>
    <definedName name="흄관칼라500">#REF!</definedName>
    <definedName name="흄관칼라600" localSheetId="9">#REF!</definedName>
    <definedName name="흄관칼라600">#REF!</definedName>
    <definedName name="흄관칼라700" localSheetId="9">#REF!</definedName>
    <definedName name="흄관칼라700">#REF!</definedName>
    <definedName name="흄관칼라800" localSheetId="9">#REF!</definedName>
    <definedName name="흄관칼라800">#REF!</definedName>
    <definedName name="흄관칼라900" localSheetId="9">#REF!</definedName>
    <definedName name="흄관칼라900">#REF!</definedName>
    <definedName name="흉벽1" localSheetId="9">#REF!</definedName>
    <definedName name="흉벽1">#REF!</definedName>
    <definedName name="흉벽높이" localSheetId="9">#REF!</definedName>
    <definedName name="흉벽높이">#REF!</definedName>
    <definedName name="흙_운_반___토_사__불도저_19_Ton__㎥당" localSheetId="9">#REF!</definedName>
    <definedName name="흙_운_반___토_사__불도저_19_Ton__㎥당">#REF!</definedName>
    <definedName name="흙깍기부집수정" localSheetId="9">BlankMacro1</definedName>
    <definedName name="흙깍기부집수정">BlankMacro1</definedName>
    <definedName name="흙깍기부집수정설치현황" localSheetId="9">BlankMacro1</definedName>
    <definedName name="흙깍기부집수정설치현황">BlankMacro1</definedName>
    <definedName name="흙노상" localSheetId="9">#REF!</definedName>
    <definedName name="흙노상">#REF!</definedName>
    <definedName name="흙노체" localSheetId="9">#REF!</definedName>
    <definedName name="흙노체">#REF!</definedName>
    <definedName name="흙리핑" localSheetId="9">#REF!</definedName>
    <definedName name="흙리핑">#REF!</definedName>
    <definedName name="흙막이" localSheetId="9">#REF!</definedName>
    <definedName name="흙막이">#REF!</definedName>
    <definedName name="흙발파" localSheetId="9">#REF!</definedName>
    <definedName name="흙발파">#REF!</definedName>
    <definedName name="흙쌓기_및_다짐__노___상" localSheetId="9">#REF!</definedName>
    <definedName name="흙쌓기_및_다짐__노___상">#REF!</definedName>
    <definedName name="흙쌓기_및_다짐__노___체" localSheetId="9">#REF!</definedName>
    <definedName name="흙쌓기_및_다짐__노___체">#REF!</definedName>
    <definedName name="흙토사" localSheetId="9">#REF!</definedName>
    <definedName name="흙토사">#REF!</definedName>
    <definedName name="흙편절" localSheetId="9">#REF!</definedName>
    <definedName name="흙편절">#REF!</definedName>
    <definedName name="ㅏ100" localSheetId="9">#REF!</definedName>
    <definedName name="ㅏ100">#REF!</definedName>
    <definedName name="ㅏ3" localSheetId="9">#REF!</definedName>
    <definedName name="ㅏ3">#REF!</definedName>
    <definedName name="ㅏㅏㅏㅏ">'[20]ABUT수량-A1'!$T$25</definedName>
    <definedName name="ㅏㅏㅏㅏㅏㅏ" localSheetId="9">#REF!</definedName>
    <definedName name="ㅏㅏㅏㅏㅏㅏ">#REF!</definedName>
    <definedName name="ㅏㅓ" localSheetId="9">#REF!</definedName>
    <definedName name="ㅏㅓ">#REF!</definedName>
    <definedName name="ㅏㅓㅏㅐ">'[168]토목 (2)'!$A$2:$M$2466</definedName>
    <definedName name="ㅏㅗㅏㅗㅏ">[32]DATE!$E$24:$E$85</definedName>
    <definedName name="ㅐ1">'[165]#REF'!$D$195</definedName>
    <definedName name="ㅐ15" localSheetId="9">#REF!</definedName>
    <definedName name="ㅐ15">#REF!</definedName>
    <definedName name="ㅐ520" localSheetId="9">#REF!</definedName>
    <definedName name="ㅐ520">#REF!</definedName>
    <definedName name="ㅐㅐ" localSheetId="9">#REF!</definedName>
    <definedName name="ㅐㅐ">#REF!</definedName>
    <definedName name="ㅐㅐㅐ">'[42]ABUT수량-A1'!$T$25</definedName>
    <definedName name="ㅐㅐㅐㅐㅐ" localSheetId="9">#REF!</definedName>
    <definedName name="ㅐㅐㅐㅐㅐ">#REF!</definedName>
    <definedName name="ㅑ110" localSheetId="9">#REF!</definedName>
    <definedName name="ㅑ110">#REF!</definedName>
    <definedName name="ㅑ3081" localSheetId="9">#REF!</definedName>
    <definedName name="ㅑ3081">#REF!</definedName>
    <definedName name="ㅑㅑㅑㅅ" localSheetId="9">#REF!</definedName>
    <definedName name="ㅑㅑㅑㅅ">#REF!</definedName>
    <definedName name="ㅓ" localSheetId="9">#REF!</definedName>
    <definedName name="ㅓ">#REF!</definedName>
    <definedName name="ㅓ102" localSheetId="9">#REF!</definedName>
    <definedName name="ㅓ102">#REF!</definedName>
    <definedName name="ㅓ114" localSheetId="9">#REF!</definedName>
    <definedName name="ㅓ114">#REF!</definedName>
    <definedName name="ㅓ1514" localSheetId="9">#REF!</definedName>
    <definedName name="ㅓ1514">#REF!</definedName>
    <definedName name="ㅓ16" localSheetId="9">#REF!</definedName>
    <definedName name="ㅓ16">#REF!</definedName>
    <definedName name="ㅓ192" localSheetId="9">#REF!</definedName>
    <definedName name="ㅓ192">#REF!</definedName>
    <definedName name="ㅓ8" localSheetId="9">#REF!</definedName>
    <definedName name="ㅓ8">#REF!</definedName>
    <definedName name="ㅓㄴㄱ" localSheetId="9" hidden="1">#REF!</definedName>
    <definedName name="ㅓㄴㄱ" localSheetId="14" hidden="1">#REF!</definedName>
    <definedName name="ㅓㄴㄱ" hidden="1">#REF!</definedName>
    <definedName name="ㅓㅓㅓ" localSheetId="9">#REF!</definedName>
    <definedName name="ㅓㅓㅓ">#REF!</definedName>
    <definedName name="ㅓㅗ" localSheetId="9" hidden="1">{#N/A,"수불부",FALSE,"사급자재수불서";#N/A,"수불부",FALSE,"사급자재수불서"}</definedName>
    <definedName name="ㅓㅗ" hidden="1">{#N/A,"수불부",FALSE,"사급자재수불서";#N/A,"수불부",FALSE,"사급자재수불서"}</definedName>
    <definedName name="ㅓㅗㅓㅓㅗ" localSheetId="9" hidden="1">{#N/A,"수불부",FALSE,"사급자재수불서";#N/A,"수불부",FALSE,"사급자재수불서"}</definedName>
    <definedName name="ㅓㅗㅓㅓㅗ" hidden="1">{#N/A,"수불부",FALSE,"사급자재수불서";#N/A,"수불부",FALSE,"사급자재수불서"}</definedName>
    <definedName name="ㅓㅛㅗㅜ" localSheetId="9">#REF!</definedName>
    <definedName name="ㅓㅛㅗㅜ">#REF!</definedName>
    <definedName name="ㅔ287" localSheetId="9">[142]바닥판!#REF!</definedName>
    <definedName name="ㅔ287">[142]바닥판!#REF!</definedName>
    <definedName name="ㅔ3" hidden="1">{#N/A,#N/A,FALSE,"배수1"}</definedName>
    <definedName name="ㅔ갸ㅜㅅ" localSheetId="9">#REF!</definedName>
    <definedName name="ㅔ갸ㅜㅅ">#REF!</definedName>
    <definedName name="ㅔㅐㅔ" localSheetId="9" hidden="1">{#N/A,"수불부",FALSE,"사급자재수불서";#N/A,"수불부",FALSE,"사급자재수불서"}</definedName>
    <definedName name="ㅔㅐㅔ" hidden="1">{#N/A,"수불부",FALSE,"사급자재수불서";#N/A,"수불부",FALSE,"사급자재수불서"}</definedName>
    <definedName name="ㅔㅔ" localSheetId="9" hidden="1">#REF!</definedName>
    <definedName name="ㅔㅔ" localSheetId="14" hidden="1">#REF!</definedName>
    <definedName name="ㅔㅔ" hidden="1">#REF!</definedName>
    <definedName name="ㅔㅔㅔ" localSheetId="9">#REF!</definedName>
    <definedName name="ㅔㅔㅔ">#REF!</definedName>
    <definedName name="ㅕ" localSheetId="9">BlankMacro1</definedName>
    <definedName name="ㅕ">BlankMacro1</definedName>
    <definedName name="ㅕ422" localSheetId="9">[169]대치판정!#REF!</definedName>
    <definedName name="ㅕ422">[169]대치판정!#REF!</definedName>
    <definedName name="ㅕㅏ">[32]DATE!$E$24:$E$85</definedName>
    <definedName name="ㅕㅕ" localSheetId="9">#REF!</definedName>
    <definedName name="ㅕㅕ">#REF!</definedName>
    <definedName name="ㅗ" localSheetId="9">#REF!</definedName>
    <definedName name="ㅗ">#REF!</definedName>
    <definedName name="ㅗ1" localSheetId="9">#REF!</definedName>
    <definedName name="ㅗ1">#REF!</definedName>
    <definedName name="ㅗ2" localSheetId="9">#REF!</definedName>
    <definedName name="ㅗ2">#REF!</definedName>
    <definedName name="ㅗ3" localSheetId="9">#REF!</definedName>
    <definedName name="ㅗ3">#REF!</definedName>
    <definedName name="ㅗ315" localSheetId="9">[170]신우!#REF!</definedName>
    <definedName name="ㅗ315">[170]신우!#REF!</definedName>
    <definedName name="ㅗ32" localSheetId="9">#REF!</definedName>
    <definedName name="ㅗ32">#REF!</definedName>
    <definedName name="ㅗ415" localSheetId="9">#REF!</definedName>
    <definedName name="ㅗ415">#REF!</definedName>
    <definedName name="ㅗ461" localSheetId="9">#REF!</definedName>
    <definedName name="ㅗ461">#REF!</definedName>
    <definedName name="ㅗㅅ20" localSheetId="9">#REF!</definedName>
    <definedName name="ㅗㅅ20">#REF!</definedName>
    <definedName name="ㅗㅎㅇㅁㄹㅇㅎ" localSheetId="9" hidden="1">{#N/A,"수불부",FALSE,"사급자재수불서";#N/A,"수불부",FALSE,"사급자재수불서"}</definedName>
    <definedName name="ㅗㅎㅇㅁㄹㅇㅎ" hidden="1">{#N/A,"수불부",FALSE,"사급자재수불서";#N/A,"수불부",FALSE,"사급자재수불서"}</definedName>
    <definedName name="ㅗ호">#N/A</definedName>
    <definedName name="ㅗㅏㅗㅏ">[32]DATE!$I$24:$I$85</definedName>
    <definedName name="ㅗㅓㅏㅗ">[32]DATE!$D$24:$D$85</definedName>
    <definedName name="ㅗㅓㅓ77" localSheetId="9">#REF!</definedName>
    <definedName name="ㅗㅓㅓ77">#REF!</definedName>
    <definedName name="ㅗㅗ" localSheetId="9">#REF!</definedName>
    <definedName name="ㅗㅗ">#REF!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ㅗ" hidden="1">{#N/A,#N/A,FALSE,"단면 제원"}</definedName>
    <definedName name="ㅛ" localSheetId="9">BlankMacro1</definedName>
    <definedName name="ㅛ">BlankMacro1</definedName>
    <definedName name="ㅛㅕㄱ" hidden="1">{#N/A,#N/A,FALSE,"조골재"}</definedName>
    <definedName name="ㅛㅗㅓㅏㅛㅓㅛㅕㅏ">[32]DATE!$B$24:$B$85</definedName>
    <definedName name="ㅜ1" localSheetId="9">#REF!</definedName>
    <definedName name="ㅜ1">#REF!</definedName>
    <definedName name="ㅜㅗㅓㅕㅑ8" localSheetId="9">#REF!</definedName>
    <definedName name="ㅜㅗㅓㅕㅑ8">#REF!</definedName>
    <definedName name="ㅜㅜㅜㅜㅜㅜㅜ" localSheetId="9">#REF!</definedName>
    <definedName name="ㅜㅜㅜㅜㅜㅜㅜ">#REF!</definedName>
    <definedName name="ㅠ1" localSheetId="9">#REF!</definedName>
    <definedName name="ㅠ1">#REF!</definedName>
    <definedName name="ㅠ10" localSheetId="9">#REF!</definedName>
    <definedName name="ㅠ10">#REF!</definedName>
    <definedName name="ㅠ1000" localSheetId="9">#REF!</definedName>
    <definedName name="ㅠ1000">#REF!</definedName>
    <definedName name="ㅠ1300" localSheetId="9">#REF!</definedName>
    <definedName name="ㅠ1300">#REF!</definedName>
    <definedName name="ㅠ19" localSheetId="9">#REF!</definedName>
    <definedName name="ㅠ19">#REF!</definedName>
    <definedName name="ㅠ2" localSheetId="9">#REF!</definedName>
    <definedName name="ㅠ2">#REF!</definedName>
    <definedName name="ㅠ200" localSheetId="9">#REF!</definedName>
    <definedName name="ㅠ200">#REF!</definedName>
    <definedName name="ㅠ2000" localSheetId="9">#REF!</definedName>
    <definedName name="ㅠ2000">#REF!</definedName>
    <definedName name="ㅠ2300" localSheetId="9">#REF!</definedName>
    <definedName name="ㅠ2300">#REF!</definedName>
    <definedName name="ㅠ30" localSheetId="9">#REF!</definedName>
    <definedName name="ㅠ30">#REF!</definedName>
    <definedName name="ㅠ3130" localSheetId="9">#REF!</definedName>
    <definedName name="ㅠ3130">#REF!</definedName>
    <definedName name="ㅠ359" localSheetId="9">#REF!</definedName>
    <definedName name="ㅠ359">#REF!</definedName>
    <definedName name="ㅠ400" localSheetId="9">#REF!</definedName>
    <definedName name="ㅠ400">#REF!</definedName>
    <definedName name="ㅠ500" localSheetId="9">#REF!</definedName>
    <definedName name="ㅠ500">#REF!</definedName>
    <definedName name="ㅠ뮤ㅐ" localSheetId="9" hidden="1">#REF!</definedName>
    <definedName name="ㅠ뮤ㅐ" localSheetId="14" hidden="1">#REF!</definedName>
    <definedName name="ㅠ뮤ㅐ" hidden="1">#REF!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ㅠㅠㅠ" hidden="1">{#N/A,#N/A,FALSE,"단면 제원"}</definedName>
    <definedName name="ㅡ" localSheetId="9" hidden="1">#REF!</definedName>
    <definedName name="ㅡ" localSheetId="14" hidden="1">#REF!</definedName>
    <definedName name="ㅡ" hidden="1">#REF!</definedName>
    <definedName name="ㅡ10" localSheetId="9">#REF!</definedName>
    <definedName name="ㅡ10">#REF!</definedName>
    <definedName name="ㅡㅡ" localSheetId="9" hidden="1">{#N/A,#N/A,FALSE,"명세표"}</definedName>
    <definedName name="ㅡㅡ" hidden="1">{#N/A,#N/A,FALSE,"명세표"}</definedName>
    <definedName name="ㅢ" localSheetId="9">{"Book1","부대-(표지판,데리,가드).xls","부대-(낙,차,중분대).xls"}</definedName>
    <definedName name="ㅢ">{"Book1","부대-(표지판,데리,가드).xls","부대-(낙,차,중분대).xls"}</definedName>
    <definedName name="ㅣ" localSheetId="9">#REF!</definedName>
    <definedName name="ㅣ">#REF!</definedName>
    <definedName name="ㅣ206" localSheetId="9">#REF!</definedName>
    <definedName name="ㅣ206">#REF!</definedName>
    <definedName name="ㅣ275" localSheetId="9">#REF!</definedName>
    <definedName name="ㅣ275">#REF!</definedName>
    <definedName name="ㅣ81" localSheetId="9">#REF!</definedName>
    <definedName name="ㅣ81">#REF!</definedName>
    <definedName name="ㅣㅏㅣ" localSheetId="9">#REF!</definedName>
    <definedName name="ㅣㅏㅣ">#REF!</definedName>
    <definedName name="ㅣㅣ" hidden="1">{#N/A,#N/A,FALSE,"골재소요량";#N/A,#N/A,FALSE,"골재소요량"}</definedName>
    <definedName name="ㅣㅣㅣ" localSheetId="9">BlankMacro1</definedName>
    <definedName name="ㅣㅣㅣ">BlankMacro1</definedName>
    <definedName name="ㅣㅣㅣㅣ">'[24]ABUT수량-A1'!$T$25</definedName>
    <definedName name="ㅣㅣㅣㅣㅣ" localSheetId="9">#REF!</definedName>
    <definedName name="ㅣㅣㅣㅣㅣ">#REF!</definedName>
    <definedName name="ㅣㅣㅣㅣㅣㅣ" localSheetId="9">#REF!</definedName>
    <definedName name="ㅣㅣㅣㅣㅣ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3" l="1"/>
  <c r="D15" i="65" l="1"/>
  <c r="AR45" i="61" l="1"/>
  <c r="AI45" i="61"/>
  <c r="AR43" i="61"/>
  <c r="AI43" i="61"/>
  <c r="AR41" i="61"/>
  <c r="AI41" i="61"/>
  <c r="AR39" i="61"/>
  <c r="AI39" i="61"/>
  <c r="AR37" i="61"/>
  <c r="AI37" i="61"/>
  <c r="AR35" i="61"/>
  <c r="AI35" i="61"/>
  <c r="AR33" i="61"/>
  <c r="AI33" i="61"/>
  <c r="AR31" i="61"/>
  <c r="AI31" i="61"/>
  <c r="AR29" i="61"/>
  <c r="AI29" i="61"/>
  <c r="AR27" i="61"/>
  <c r="AI27" i="61"/>
  <c r="AR25" i="61"/>
  <c r="AI25" i="61"/>
  <c r="AR23" i="61"/>
  <c r="AI23" i="61"/>
  <c r="AR21" i="61"/>
  <c r="AI21" i="61"/>
  <c r="AR19" i="61"/>
  <c r="AI19" i="61"/>
  <c r="AR17" i="61"/>
  <c r="AI17" i="61"/>
  <c r="AR15" i="61"/>
  <c r="AI15" i="61"/>
  <c r="D10" i="60" l="1"/>
  <c r="E11" i="56" l="1"/>
  <c r="A89" i="54" l="1"/>
  <c r="P61" i="3" l="1"/>
  <c r="K61" i="3"/>
  <c r="K55" i="3"/>
  <c r="K50" i="3"/>
  <c r="K57" i="3" l="1"/>
  <c r="K59" i="3" s="1"/>
  <c r="D60" i="60"/>
  <c r="Q61" i="60"/>
  <c r="Q59" i="60"/>
  <c r="D58" i="60"/>
  <c r="D56" i="60"/>
  <c r="Q15" i="54" l="1"/>
  <c r="K5" i="54"/>
  <c r="K3" i="54"/>
  <c r="A2" i="56"/>
  <c r="E100" i="56"/>
  <c r="E90" i="56"/>
  <c r="E80" i="56"/>
  <c r="E69" i="56"/>
  <c r="E60" i="56"/>
  <c r="E50" i="56"/>
  <c r="E40" i="56"/>
  <c r="E30" i="56"/>
  <c r="Q53" i="54"/>
  <c r="N53" i="54"/>
  <c r="F19" i="54"/>
  <c r="K18" i="54"/>
  <c r="F18" i="54"/>
  <c r="F17" i="54"/>
  <c r="F15" i="54"/>
  <c r="P60" i="3" l="1"/>
  <c r="V64" i="50" l="1"/>
  <c r="Q64" i="50"/>
  <c r="AN64" i="50" l="1"/>
  <c r="Q65" i="50" s="1"/>
  <c r="AN65" i="50" s="1"/>
  <c r="Q17" i="54" l="1"/>
  <c r="D13" i="46" l="1"/>
  <c r="E14" i="46" s="1"/>
  <c r="H6" i="46"/>
  <c r="K14" i="41"/>
  <c r="U16" i="41" s="1"/>
  <c r="K9" i="41"/>
  <c r="U11" i="41" s="1"/>
  <c r="K4" i="41"/>
  <c r="U6" i="41" s="1"/>
  <c r="U17" i="41" l="1"/>
  <c r="F11" i="41"/>
  <c r="F16" i="41"/>
  <c r="F6" i="41"/>
  <c r="C6" i="46" l="1"/>
  <c r="E9" i="46" s="1"/>
  <c r="G9" i="46"/>
  <c r="G8" i="46"/>
  <c r="C9" i="46" s="1"/>
  <c r="I9" i="46" l="1"/>
  <c r="Q64" i="37"/>
  <c r="V64" i="37" s="1"/>
  <c r="D38" i="32"/>
  <c r="H17" i="32"/>
  <c r="H16" i="32"/>
  <c r="D27" i="32"/>
  <c r="H27" i="32" s="1"/>
  <c r="D35" i="32"/>
  <c r="H35" i="32" s="1"/>
  <c r="H34" i="32"/>
  <c r="D33" i="32"/>
  <c r="H33" i="32" s="1"/>
  <c r="H32" i="32"/>
  <c r="D11" i="32"/>
  <c r="H11" i="32" s="1"/>
  <c r="D31" i="32"/>
  <c r="H31" i="32" s="1"/>
  <c r="H30" i="32"/>
  <c r="H10" i="32"/>
  <c r="H43" i="32"/>
  <c r="H6" i="32"/>
  <c r="H7" i="32"/>
  <c r="H8" i="32"/>
  <c r="H9" i="32"/>
  <c r="H12" i="32"/>
  <c r="H13" i="32"/>
  <c r="H14" i="32"/>
  <c r="H15" i="32"/>
  <c r="H18" i="32"/>
  <c r="H19" i="32"/>
  <c r="H20" i="32"/>
  <c r="H21" i="32"/>
  <c r="H22" i="32"/>
  <c r="H23" i="32"/>
  <c r="H24" i="32"/>
  <c r="H25" i="32"/>
  <c r="H26" i="32"/>
  <c r="H39" i="32"/>
  <c r="H40" i="32"/>
  <c r="H42" i="32"/>
  <c r="H41" i="32"/>
  <c r="H44" i="32"/>
  <c r="H45" i="32"/>
  <c r="H46" i="32"/>
  <c r="H47" i="32"/>
  <c r="H48" i="32"/>
  <c r="H49" i="32"/>
  <c r="H50" i="32"/>
  <c r="H51" i="32"/>
  <c r="H52" i="32"/>
  <c r="K17" i="54" l="1"/>
  <c r="K15" i="54"/>
  <c r="C14" i="46"/>
  <c r="I14" i="46" s="1"/>
  <c r="AN64" i="37"/>
  <c r="Q65" i="37" s="1"/>
  <c r="AN65" i="37" s="1"/>
  <c r="K54" i="3" l="1"/>
  <c r="K56" i="3" s="1"/>
  <c r="K58" i="3" s="1"/>
  <c r="K60" i="3" s="1"/>
  <c r="P15" i="54" l="1"/>
  <c r="P17" i="54" l="1"/>
  <c r="K33" i="3" l="1"/>
  <c r="N32" i="3" l="1"/>
  <c r="O32" i="3" l="1"/>
  <c r="P32" i="3"/>
  <c r="K32" i="3"/>
  <c r="K45" i="3" l="1"/>
  <c r="K46" i="3" l="1"/>
  <c r="K44" i="3" l="1"/>
  <c r="D14" i="65" l="1"/>
  <c r="D13" i="65"/>
  <c r="K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Q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  <comment ref="Q1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2017.12.26</t>
        </r>
        <r>
          <rPr>
            <sz val="9"/>
            <color indexed="81"/>
            <rFont val="돋움"/>
            <family val="3"/>
            <charset val="129"/>
          </rPr>
          <t xml:space="preserve">입력
</t>
        </r>
      </text>
    </comment>
  </commentList>
</comments>
</file>

<file path=xl/sharedStrings.xml><?xml version="1.0" encoding="utf-8"?>
<sst xmlns="http://schemas.openxmlformats.org/spreadsheetml/2006/main" count="1720" uniqueCount="1205">
  <si>
    <t>톤</t>
    <phoneticPr fontId="7" type="noConversion"/>
  </si>
  <si>
    <t>×</t>
    <phoneticPr fontId="7" type="noConversion"/>
  </si>
  <si>
    <t>98%,(용접용)1kg=853ℓ</t>
  </si>
  <si>
    <t>원형인상링</t>
  </si>
  <si>
    <t>Φ648×50㎜</t>
  </si>
  <si>
    <t>동호산업</t>
  </si>
  <si>
    <t>Φ648×30㎜</t>
  </si>
  <si>
    <t>구역화물(10.5Ton)</t>
  </si>
  <si>
    <t>10㎞이내</t>
  </si>
  <si>
    <t>20㎞이내</t>
  </si>
  <si>
    <t>30㎞이내</t>
  </si>
  <si>
    <t>40㎞이내</t>
  </si>
  <si>
    <t>50㎞이내</t>
  </si>
  <si>
    <t>60㎞이내</t>
  </si>
  <si>
    <t>=</t>
    <phoneticPr fontId="12" type="noConversion"/>
  </si>
  <si>
    <t>폐기물처리비</t>
    <phoneticPr fontId="7" type="noConversion"/>
  </si>
  <si>
    <t>공      종</t>
    <phoneticPr fontId="7" type="noConversion"/>
  </si>
  <si>
    <t>단 위</t>
    <phoneticPr fontId="7" type="noConversion"/>
  </si>
  <si>
    <t>수      량      산      출      기      초</t>
    <phoneticPr fontId="7" type="noConversion"/>
  </si>
  <si>
    <t>A-type</t>
    <phoneticPr fontId="7" type="noConversion"/>
  </si>
  <si>
    <t>폐기물처리비</t>
    <phoneticPr fontId="7" type="noConversion"/>
  </si>
  <si>
    <t>×</t>
    <phoneticPr fontId="7" type="noConversion"/>
  </si>
  <si>
    <t>직종명</t>
  </si>
  <si>
    <t>건설기계조장</t>
  </si>
  <si>
    <t>배관공</t>
  </si>
  <si>
    <t>배관공(수도)</t>
  </si>
  <si>
    <t>인력운반공</t>
  </si>
  <si>
    <t>작업반장</t>
  </si>
  <si>
    <t>단가</t>
  </si>
  <si>
    <t>금액</t>
  </si>
  <si>
    <t>건설기계운전사</t>
  </si>
  <si>
    <t>화물차운전사</t>
  </si>
  <si>
    <t>일반기계운전사</t>
  </si>
  <si>
    <t>선원</t>
  </si>
  <si>
    <t>일반용</t>
  </si>
  <si>
    <t>Box</t>
    <phoneticPr fontId="7" type="noConversion"/>
  </si>
  <si>
    <t>8㎜, 마심, 도금</t>
    <phoneticPr fontId="7" type="noConversion"/>
  </si>
  <si>
    <t>6㎜, 마심, 도금</t>
    <phoneticPr fontId="7" type="noConversion"/>
  </si>
  <si>
    <t>PC강연선</t>
    <phoneticPr fontId="7" type="noConversion"/>
  </si>
  <si>
    <t>시멘트-2</t>
    <phoneticPr fontId="7" type="noConversion"/>
  </si>
  <si>
    <t>40kg/포</t>
  </si>
  <si>
    <t>프로판가스(LPG)</t>
    <phoneticPr fontId="7" type="noConversion"/>
  </si>
  <si>
    <t>#8, 4.0㎜, 10.1m/㎏</t>
    <phoneticPr fontId="7" type="noConversion"/>
  </si>
  <si>
    <t>12.7㎜</t>
    <phoneticPr fontId="7" type="noConversion"/>
  </si>
  <si>
    <t>강선</t>
    <phoneticPr fontId="7" type="noConversion"/>
  </si>
  <si>
    <t>15.2㎜</t>
    <phoneticPr fontId="7" type="noConversion"/>
  </si>
  <si>
    <t>포</t>
    <phoneticPr fontId="7" type="noConversion"/>
  </si>
  <si>
    <t>연료가스</t>
    <phoneticPr fontId="7" type="noConversion"/>
  </si>
  <si>
    <t>=</t>
    <phoneticPr fontId="7" type="noConversion"/>
  </si>
  <si>
    <t>용접철망</t>
    <phoneticPr fontId="7" type="noConversion"/>
  </si>
  <si>
    <t>#6-100×100㎜</t>
    <phoneticPr fontId="7" type="noConversion"/>
  </si>
  <si>
    <t>#6-150×150㎜</t>
    <phoneticPr fontId="7" type="noConversion"/>
  </si>
  <si>
    <t>㎡</t>
    <phoneticPr fontId="7" type="noConversion"/>
  </si>
  <si>
    <t>도로안전표지용품(10)</t>
    <phoneticPr fontId="7" type="noConversion"/>
  </si>
  <si>
    <t>방진마스크본체</t>
    <phoneticPr fontId="7" type="noConversion"/>
  </si>
  <si>
    <t>직결식 면체</t>
    <phoneticPr fontId="7" type="noConversion"/>
  </si>
  <si>
    <t>마스크</t>
    <phoneticPr fontId="7" type="noConversion"/>
  </si>
  <si>
    <t>방진마스크필터</t>
    <phoneticPr fontId="7" type="noConversion"/>
  </si>
  <si>
    <t>R30 2入</t>
    <phoneticPr fontId="7" type="noConversion"/>
  </si>
  <si>
    <t>갑</t>
    <phoneticPr fontId="7" type="noConversion"/>
  </si>
  <si>
    <t>2021년01월</t>
    <phoneticPr fontId="7" type="noConversion"/>
  </si>
  <si>
    <t>물탱크</t>
  </si>
  <si>
    <t>재료비 단가</t>
  </si>
  <si>
    <t>품명</t>
  </si>
  <si>
    <t>물 가 정 보</t>
  </si>
  <si>
    <t>견적단가</t>
  </si>
  <si>
    <t>적용단가</t>
  </si>
  <si>
    <t>Page</t>
  </si>
  <si>
    <t>소제목</t>
  </si>
  <si>
    <t>일반용철못</t>
  </si>
  <si>
    <t>N75</t>
  </si>
  <si>
    <t>철못콘크리트못</t>
  </si>
  <si>
    <t>보통철선</t>
  </si>
  <si>
    <t>#14, 2.6㎜, 24.0m/㎏</t>
  </si>
  <si>
    <t>철선</t>
  </si>
  <si>
    <t>#12, 2㎜, 400.6m/㎏</t>
  </si>
  <si>
    <t>#20, 350~550㎜</t>
  </si>
  <si>
    <t>와이어로프</t>
  </si>
  <si>
    <t>6각볼트</t>
  </si>
  <si>
    <t>16×65㎜</t>
  </si>
  <si>
    <t>보통6각볼트</t>
  </si>
  <si>
    <t>너트(보통6각)</t>
  </si>
  <si>
    <t>16㎜</t>
  </si>
  <si>
    <t>너트</t>
  </si>
  <si>
    <t>보조기층</t>
  </si>
  <si>
    <t>Φ40㎜이하</t>
  </si>
  <si>
    <t>자갈모래(1)-3</t>
  </si>
  <si>
    <t>골재</t>
  </si>
  <si>
    <t>석분</t>
  </si>
  <si>
    <t>자갈 모래(2)-3</t>
  </si>
  <si>
    <t>보통포틀랜드시멘트</t>
  </si>
  <si>
    <t>10m</t>
  </si>
  <si>
    <t>㎥</t>
    <phoneticPr fontId="7" type="noConversion"/>
  </si>
  <si>
    <t>가스</t>
    <phoneticPr fontId="7" type="noConversion"/>
  </si>
  <si>
    <t>전력</t>
    <phoneticPr fontId="7" type="noConversion"/>
  </si>
  <si>
    <t>㎾</t>
    <phoneticPr fontId="7" type="noConversion"/>
  </si>
  <si>
    <t>조달청 등록가</t>
    <phoneticPr fontId="7" type="noConversion"/>
  </si>
  <si>
    <t>산소</t>
    <phoneticPr fontId="7" type="noConversion"/>
  </si>
  <si>
    <t>산소가스, 기체(kg)</t>
    <phoneticPr fontId="7" type="noConversion"/>
  </si>
  <si>
    <t>비 고</t>
  </si>
  <si>
    <t/>
  </si>
  <si>
    <t>규      격</t>
    <phoneticPr fontId="7" type="noConversion"/>
  </si>
  <si>
    <t>윙카호스</t>
  </si>
  <si>
    <t>공사명</t>
  </si>
  <si>
    <t>공 사 원 가 계 산 서</t>
  </si>
  <si>
    <t>구                       분</t>
  </si>
  <si>
    <t>금      액</t>
  </si>
  <si>
    <t>구성비</t>
  </si>
  <si>
    <t>비      고</t>
  </si>
  <si>
    <t>순  공  사  원  가</t>
  </si>
  <si>
    <t>재료비</t>
  </si>
  <si>
    <t>직접재료비</t>
  </si>
  <si>
    <t>간접재료비</t>
  </si>
  <si>
    <t>소계</t>
  </si>
  <si>
    <t>노무비</t>
  </si>
  <si>
    <t>직접노무비</t>
  </si>
  <si>
    <t>간접노무비</t>
  </si>
  <si>
    <t>경        비</t>
  </si>
  <si>
    <t>산출경비</t>
  </si>
  <si>
    <t>산재보험료</t>
  </si>
  <si>
    <t>고용보험료</t>
  </si>
  <si>
    <t>건강보험료</t>
  </si>
  <si>
    <t>연금보험료</t>
  </si>
  <si>
    <t>노인장기요양보험료</t>
  </si>
  <si>
    <t>건설기계대여대금지급보증서</t>
    <phoneticPr fontId="7" type="noConversion"/>
  </si>
  <si>
    <t>산업안전보건관리비</t>
  </si>
  <si>
    <t>환경보전비</t>
  </si>
  <si>
    <t>기타경비</t>
  </si>
  <si>
    <t>순공사비</t>
  </si>
  <si>
    <t>일반관리비</t>
  </si>
  <si>
    <t>이윤</t>
  </si>
  <si>
    <t>계</t>
  </si>
  <si>
    <t>부가가치세</t>
  </si>
  <si>
    <t>도급공사비</t>
  </si>
  <si>
    <t>총공사비</t>
  </si>
  <si>
    <t>공         종</t>
  </si>
  <si>
    <t>규         격</t>
  </si>
  <si>
    <t>수   량</t>
  </si>
  <si>
    <t>단위</t>
  </si>
  <si>
    <t>재 료 비</t>
  </si>
  <si>
    <t>노 무 비</t>
  </si>
  <si>
    <t>경     비</t>
  </si>
  <si>
    <t>단   가</t>
  </si>
  <si>
    <t>금         액</t>
  </si>
  <si>
    <t>수수료</t>
    <phoneticPr fontId="7" type="noConversion"/>
  </si>
  <si>
    <t>%</t>
    <phoneticPr fontId="7" type="noConversion"/>
  </si>
  <si>
    <t>m</t>
    <phoneticPr fontId="7" type="noConversion"/>
  </si>
  <si>
    <t>개소</t>
    <phoneticPr fontId="7" type="noConversion"/>
  </si>
  <si>
    <t>수      량</t>
    <phoneticPr fontId="7" type="noConversion"/>
  </si>
  <si>
    <t>㎥</t>
    <phoneticPr fontId="7" type="noConversion"/>
  </si>
  <si>
    <t>×</t>
    <phoneticPr fontId="7" type="noConversion"/>
  </si>
  <si>
    <t>톤</t>
    <phoneticPr fontId="7" type="noConversion"/>
  </si>
  <si>
    <t>부직포(Filter Mat)</t>
    <phoneticPr fontId="7" type="noConversion"/>
  </si>
  <si>
    <t>350g/㎡ 도로공사용</t>
    <phoneticPr fontId="7" type="noConversion"/>
  </si>
  <si>
    <t>토목섬유(7)</t>
    <phoneticPr fontId="7" type="noConversion"/>
  </si>
  <si>
    <t>700g/㎡ 사면보호용</t>
    <phoneticPr fontId="7" type="noConversion"/>
  </si>
  <si>
    <t>하수관천공기</t>
  </si>
  <si>
    <t>개</t>
    <phoneticPr fontId="7" type="noConversion"/>
  </si>
  <si>
    <t>밥타이(옥외)</t>
    <phoneticPr fontId="7" type="noConversion"/>
  </si>
  <si>
    <t xml:space="preserve"> 203 x 4.7㎜</t>
    <phoneticPr fontId="7" type="noConversion"/>
  </si>
  <si>
    <t>포</t>
    <phoneticPr fontId="7" type="noConversion"/>
  </si>
  <si>
    <t>케이블타이</t>
    <phoneticPr fontId="7" type="noConversion"/>
  </si>
  <si>
    <t>305 x 4.7㎜</t>
    <phoneticPr fontId="7" type="noConversion"/>
  </si>
  <si>
    <t>톤</t>
  </si>
  <si>
    <t>상차비</t>
  </si>
  <si>
    <t>하차비</t>
  </si>
  <si>
    <t>모래</t>
  </si>
  <si>
    <t>구분</t>
  </si>
  <si>
    <t>㎥</t>
  </si>
  <si>
    <t>=</t>
  </si>
  <si>
    <t>m</t>
  </si>
  <si>
    <t>보통인부</t>
  </si>
  <si>
    <t>㎏</t>
  </si>
  <si>
    <t>아세틸렌</t>
  </si>
  <si>
    <t>㎡</t>
  </si>
  <si>
    <t>결속선</t>
  </si>
  <si>
    <t>25㎜</t>
  </si>
  <si>
    <t>19㎜</t>
  </si>
  <si>
    <t>40㎜</t>
  </si>
  <si>
    <t>개</t>
  </si>
  <si>
    <t>규격</t>
  </si>
  <si>
    <t>특별인부</t>
  </si>
  <si>
    <t>ℓ</t>
  </si>
  <si>
    <t>북촌동 교차로</t>
    <phoneticPr fontId="12" type="noConversion"/>
  </si>
  <si>
    <t>min</t>
    <phoneticPr fontId="12" type="noConversion"/>
  </si>
  <si>
    <t>ton</t>
    <phoneticPr fontId="7" type="noConversion"/>
  </si>
  <si>
    <t>ton</t>
  </si>
  <si>
    <t>공  종</t>
  </si>
  <si>
    <t>산  출  근  거</t>
  </si>
  <si>
    <t xml:space="preserve"> 가. 오수관 (D250㎜) - 200mm~300mm 중간 값</t>
    <phoneticPr fontId="27" type="noConversion"/>
  </si>
  <si>
    <t>L =</t>
    <phoneticPr fontId="27" type="noConversion"/>
  </si>
  <si>
    <t>m</t>
    <phoneticPr fontId="27" type="noConversion"/>
  </si>
  <si>
    <t>퇴적율 =</t>
    <phoneticPr fontId="27" type="noConversion"/>
  </si>
  <si>
    <t>A =</t>
  </si>
  <si>
    <t>V =</t>
  </si>
  <si>
    <t>㎡ ×</t>
  </si>
  <si>
    <t>m ×</t>
  </si>
  <si>
    <t xml:space="preserve">    </t>
  </si>
  <si>
    <t xml:space="preserve"> 2. 준설물 처리</t>
  </si>
  <si>
    <t>W =</t>
  </si>
  <si>
    <t>㎥ ×</t>
  </si>
  <si>
    <t>ton/㎥</t>
  </si>
  <si>
    <r>
      <t>오수관(</t>
    </r>
    <r>
      <rPr>
        <b/>
        <sz val="20"/>
        <rFont val="Calibri"/>
        <family val="3"/>
        <charset val="161"/>
      </rPr>
      <t>Φ</t>
    </r>
    <r>
      <rPr>
        <b/>
        <sz val="20"/>
        <rFont val="맑은 고딕"/>
        <family val="3"/>
        <charset val="129"/>
      </rPr>
      <t>250</t>
    </r>
    <r>
      <rPr>
        <b/>
        <sz val="20"/>
        <rFont val="맑은 고딕"/>
        <family val="3"/>
        <charset val="129"/>
        <scheme val="minor"/>
      </rPr>
      <t>㎜)준설</t>
    </r>
    <phoneticPr fontId="7" type="noConversion"/>
  </si>
  <si>
    <t>오수관 (D250㎜) - 200mm~300mm 중간 값</t>
    <phoneticPr fontId="7" type="noConversion"/>
  </si>
  <si>
    <t>오수관 준설</t>
    <phoneticPr fontId="7" type="noConversion"/>
  </si>
  <si>
    <t>준설토 운반</t>
    <phoneticPr fontId="12" type="noConversion"/>
  </si>
  <si>
    <t xml:space="preserve">1) </t>
    <phoneticPr fontId="12" type="noConversion"/>
  </si>
  <si>
    <t>2차로 교외 포장도로(2,000대/ 일 미만)</t>
    <phoneticPr fontId="12" type="noConversion"/>
  </si>
  <si>
    <t>L</t>
    <phoneticPr fontId="12" type="noConversion"/>
  </si>
  <si>
    <t>Km</t>
    <phoneticPr fontId="12" type="noConversion"/>
  </si>
  <si>
    <t>35/35</t>
    <phoneticPr fontId="12" type="noConversion"/>
  </si>
  <si>
    <t>∴</t>
  </si>
  <si>
    <t>T(1)2</t>
    <phoneticPr fontId="12" type="noConversion"/>
  </si>
  <si>
    <t>2)</t>
    <phoneticPr fontId="12" type="noConversion"/>
  </si>
  <si>
    <t>4차로 이상 교외 포장도로(40,000대/일 미만)</t>
    <phoneticPr fontId="12" type="noConversion"/>
  </si>
  <si>
    <t>화북남문입구 교차로</t>
    <phoneticPr fontId="12" type="noConversion"/>
  </si>
  <si>
    <t>T(2)2</t>
    <phoneticPr fontId="12" type="noConversion"/>
  </si>
  <si>
    <t>3)</t>
    <phoneticPr fontId="12" type="noConversion"/>
  </si>
  <si>
    <t>2차로 시가지 포장도로(7,000 ~ 2,000대/ 일)</t>
    <phoneticPr fontId="12" type="noConversion"/>
  </si>
  <si>
    <t>25/30</t>
    <phoneticPr fontId="12" type="noConversion"/>
  </si>
  <si>
    <t>∴</t>
    <phoneticPr fontId="12" type="noConversion"/>
  </si>
  <si>
    <t>T(3)2</t>
    <phoneticPr fontId="12" type="noConversion"/>
  </si>
  <si>
    <t xml:space="preserve">∴ T(1)2 + T(2)2 + T(3)2  </t>
    <phoneticPr fontId="12" type="noConversion"/>
  </si>
  <si>
    <t>북촌동 
교차로</t>
    <phoneticPr fontId="12" type="noConversion"/>
  </si>
  <si>
    <t>제주환경자원
순환센터</t>
    <phoneticPr fontId="12" type="noConversion"/>
  </si>
  <si>
    <t>화북 남문입구
 교차로</t>
    <phoneticPr fontId="12" type="noConversion"/>
  </si>
  <si>
    <t xml:space="preserve">준설량의 </t>
    <phoneticPr fontId="27" type="noConversion"/>
  </si>
  <si>
    <t xml:space="preserve"> 적용</t>
  </si>
  <si>
    <t>퇴직공제부금</t>
    <phoneticPr fontId="7" type="noConversion"/>
  </si>
  <si>
    <t>* 제주특별자치도 폐기물 관리조례 별표 2 반입수수료 적용</t>
    <phoneticPr fontId="7" type="noConversion"/>
  </si>
  <si>
    <t>우수관 준설</t>
    <phoneticPr fontId="7" type="noConversion"/>
  </si>
  <si>
    <t>수  량  산  출  서(오수)</t>
    <phoneticPr fontId="7" type="noConversion"/>
  </si>
  <si>
    <t xml:space="preserve"> 1. 하수관 준설</t>
    <phoneticPr fontId="7" type="noConversion"/>
  </si>
  <si>
    <t>운 반 거 리 조 견 표(용담 1동)</t>
    <phoneticPr fontId="12" type="noConversion"/>
  </si>
  <si>
    <t>(재료+직노)*율</t>
    <phoneticPr fontId="7" type="noConversion"/>
  </si>
  <si>
    <t>집수정(500)준설</t>
    <phoneticPr fontId="7" type="noConversion"/>
  </si>
  <si>
    <t>1억이상 적용</t>
    <phoneticPr fontId="7" type="noConversion"/>
  </si>
  <si>
    <t>연동
주민센터</t>
    <phoneticPr fontId="12" type="noConversion"/>
  </si>
  <si>
    <t>[간접노무비]</t>
  </si>
  <si>
    <t>[기타경비]</t>
  </si>
  <si>
    <t>[일반관리비]</t>
  </si>
  <si>
    <t>[이윤]</t>
  </si>
  <si>
    <t>[산업안전보건관리비]</t>
  </si>
  <si>
    <t>(직노) x 율</t>
  </si>
  <si>
    <t>공사규모</t>
  </si>
  <si>
    <t>(직접공사비)</t>
  </si>
  <si>
    <t>토목</t>
  </si>
  <si>
    <t>조경</t>
  </si>
  <si>
    <t>(추정가격)</t>
  </si>
  <si>
    <t>전문
공사</t>
  </si>
  <si>
    <t>종합건설업</t>
  </si>
  <si>
    <t>전문건설업</t>
  </si>
  <si>
    <t>50억 미만</t>
  </si>
  <si>
    <t>6개월 이하 (183일)</t>
  </si>
  <si>
    <t>5억 미만</t>
  </si>
  <si>
    <t>기초액(천원)</t>
  </si>
  <si>
    <t>7~12개월 (365일)</t>
  </si>
  <si>
    <t>토목공사(토건)</t>
  </si>
  <si>
    <t>일반건설공사(갑)</t>
  </si>
  <si>
    <t>36개월 초과 (1096일)</t>
  </si>
  <si>
    <t>5억 - 
30억 미만</t>
  </si>
  <si>
    <t>일반건설공사(을)</t>
  </si>
  <si>
    <t>50억 - 
300억 미만</t>
  </si>
  <si>
    <t>30억 - 
50억 미만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</si>
  <si>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</si>
  <si>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13~36개월 (1095일)</t>
  </si>
  <si>
    <t>조경공사</t>
  </si>
  <si>
    <t>특수및기타건설공사</t>
  </si>
  <si>
    <t>50억 - 
100억 미만</t>
  </si>
  <si>
    <t>300억 - 
1000억 미만</t>
  </si>
  <si>
    <t>100억 - 
300억 미만</t>
  </si>
  <si>
    <t>중건설공사</t>
  </si>
  <si>
    <t>1000억 이상</t>
  </si>
  <si>
    <t>공사규모(추정가격)</t>
  </si>
  <si>
    <t>[고용보험료]</t>
  </si>
  <si>
    <t>50억 이상 - 100억 미만</t>
  </si>
  <si>
    <t>(노) x 율</t>
  </si>
  <si>
    <t>100억 이상 - 300억 미만</t>
  </si>
  <si>
    <t>공사배정규모(추정금액)</t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</si>
  <si>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</si>
  <si>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</si>
  <si>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</si>
  <si>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  과선교, 송전선로</t>
    <phoneticPr fontId="27" type="noConversion"/>
  </si>
  <si>
    <t>250억 이상 - 500억 미만</t>
  </si>
  <si>
    <t>천단위미만 절사</t>
    <phoneticPr fontId="7" type="noConversion"/>
  </si>
  <si>
    <t>폐기물검사수수료</t>
    <phoneticPr fontId="7" type="noConversion"/>
  </si>
  <si>
    <t>설계설명서</t>
  </si>
  <si>
    <t>:</t>
  </si>
  <si>
    <t>위치</t>
  </si>
  <si>
    <t>목적</t>
  </si>
  <si>
    <t>관로를 정비하여 원활한 배수처리 및 주민생활 편익을 증진하는데 그 목적이 있다.</t>
  </si>
  <si>
    <t>공사개요</t>
  </si>
  <si>
    <t>5. 본 공사의 소요 장비는 다음과 같다.</t>
  </si>
  <si>
    <t>장  비  명</t>
  </si>
  <si>
    <t>규   격</t>
  </si>
  <si>
    <t>투입대수</t>
  </si>
  <si>
    <t>비   고</t>
  </si>
  <si>
    <t>트랙터
(타이어)</t>
  </si>
  <si>
    <t>2.5Ton</t>
  </si>
  <si>
    <t>대</t>
  </si>
  <si>
    <t>진동로울러</t>
  </si>
  <si>
    <t>0.7Ton</t>
  </si>
  <si>
    <t>불도우져</t>
  </si>
  <si>
    <t>19Ton</t>
  </si>
  <si>
    <t>타이어로울러</t>
  </si>
  <si>
    <t>8-15Ton</t>
  </si>
  <si>
    <t>백호우</t>
  </si>
  <si>
    <t>0.2M3</t>
  </si>
  <si>
    <t>탄댐로울러</t>
  </si>
  <si>
    <t>10-14Ton</t>
  </si>
  <si>
    <t>대형브레이카+백호0.2</t>
  </si>
  <si>
    <t>m3</t>
  </si>
  <si>
    <t>마카담로울러</t>
  </si>
  <si>
    <t>8-12Ton</t>
  </si>
  <si>
    <t>로우더</t>
  </si>
  <si>
    <t>1.72M3</t>
  </si>
  <si>
    <t>아스팔트
스프레이어</t>
  </si>
  <si>
    <t>400L</t>
  </si>
  <si>
    <t>플레이트
컴펙터</t>
  </si>
  <si>
    <t>1.5Ton</t>
  </si>
  <si>
    <t>아스팔트페이버</t>
  </si>
  <si>
    <t>3.0m</t>
  </si>
  <si>
    <t>그레이더</t>
  </si>
  <si>
    <t>3.6M</t>
  </si>
  <si>
    <t>라인마아카</t>
  </si>
  <si>
    <t>10Km/hr</t>
  </si>
  <si>
    <t>크레인 </t>
  </si>
  <si>
    <t>10Ton  </t>
  </si>
  <si>
    <t>융착기 </t>
  </si>
  <si>
    <t>D75mm</t>
  </si>
  <si>
    <t>5500L</t>
  </si>
  <si>
    <t>발전기</t>
  </si>
  <si>
    <t>25KW</t>
  </si>
  <si>
    <t>콘크리트컷터</t>
  </si>
  <si>
    <t>320-400m/m</t>
  </si>
  <si>
    <t>트렉트레일러</t>
  </si>
  <si>
    <t>20Ton</t>
  </si>
  <si>
    <t>600*250</t>
  </si>
  <si>
    <t>40Ton</t>
  </si>
  <si>
    <t>파이프천공기</t>
  </si>
  <si>
    <t>덤프트럭</t>
  </si>
  <si>
    <t>15.0Ton</t>
  </si>
  <si>
    <t>CCTV 카메라</t>
  </si>
  <si>
    <t>6.본 공사에 소요되는 주요 자재는 다음과 같다.</t>
  </si>
  <si>
    <t>명  칭</t>
  </si>
  <si>
    <t>규    격</t>
  </si>
  <si>
    <t xml:space="preserve">수   량 </t>
  </si>
  <si>
    <t>관급자재</t>
  </si>
  <si>
    <t>사급자재</t>
  </si>
  <si>
    <t>철   근</t>
  </si>
  <si>
    <t>Ton</t>
  </si>
  <si>
    <t>아스콘</t>
  </si>
  <si>
    <t># 78(표층용)</t>
  </si>
  <si>
    <t>(SD30)</t>
  </si>
  <si>
    <t>Ф = 10 mm</t>
  </si>
  <si>
    <t>#467(기층용)</t>
  </si>
  <si>
    <t>Ф = 13 mm</t>
  </si>
  <si>
    <t>아스팔트</t>
  </si>
  <si>
    <t>Rsc  - 4</t>
  </si>
  <si>
    <t>D/M</t>
  </si>
  <si>
    <t>Ф = 16 mm</t>
  </si>
  <si>
    <t>Rsc  - 3</t>
  </si>
  <si>
    <t>Ф = 19 mm</t>
  </si>
  <si>
    <t>돌망태</t>
  </si>
  <si>
    <t>1.0*1.0*2.0</t>
  </si>
  <si>
    <t>EA</t>
  </si>
  <si>
    <t>Ф = 22 mm</t>
  </si>
  <si>
    <t>1.0*1.0*1.5</t>
  </si>
  <si>
    <t>Ф = 25 mm</t>
  </si>
  <si>
    <t>1.0*1.0*1.0</t>
  </si>
  <si>
    <t>Ф = 29 mm</t>
  </si>
  <si>
    <t>파형강관</t>
  </si>
  <si>
    <t>Ф400 mm</t>
  </si>
  <si>
    <t>수로관</t>
  </si>
  <si>
    <t>400*400*2000</t>
  </si>
  <si>
    <t>Ф800 mm</t>
  </si>
  <si>
    <t>500*500*2000</t>
  </si>
  <si>
    <t>사각맨홀</t>
  </si>
  <si>
    <t>600*600*2000</t>
  </si>
  <si>
    <t>1.0*1.0*1.2</t>
  </si>
  <si>
    <t>800*700*2000</t>
  </si>
  <si>
    <t>콘크리트
보강섬유</t>
  </si>
  <si>
    <t>kg</t>
  </si>
  <si>
    <t>레미콘</t>
  </si>
  <si>
    <t>25-20-15</t>
  </si>
  <si>
    <t>골 재</t>
  </si>
  <si>
    <t>모      래</t>
  </si>
  <si>
    <t>25-24-12</t>
  </si>
  <si>
    <t>전석(0.3m3급)</t>
  </si>
  <si>
    <t>25-21-12</t>
  </si>
  <si>
    <t>쇄석(Ф40mm)</t>
  </si>
  <si>
    <t>25-21-08</t>
  </si>
  <si>
    <t>잡석Ф150mm</t>
  </si>
  <si>
    <t>25-18-08</t>
  </si>
  <si>
    <t>깬잡석(35cm)</t>
  </si>
  <si>
    <t>m2</t>
  </si>
  <si>
    <t xml:space="preserve">   </t>
  </si>
  <si>
    <t xml:space="preserve">  5.  사 용 기  준</t>
  </si>
  <si>
    <t xml:space="preserve">  6. 설 계 변 경 조 건</t>
  </si>
  <si>
    <t xml:space="preserve">     1)  설계시 조사 불가능한 부분 및 조사후 변경된 사항에 대하여는 설계에 맞추어 변경</t>
  </si>
  <si>
    <t xml:space="preserve">     2)  시공결과 추정 암반선이 변경될경우 실제에 맞추어 변경</t>
  </si>
  <si>
    <t xml:space="preserve">     3)  토취장. 사토장. 골재원의위치 및 운반거리가 변경될 경우</t>
  </si>
  <si>
    <t xml:space="preserve">     4)  공법이 변경될경우</t>
  </si>
  <si>
    <t xml:space="preserve">     5)  본 공사용 관급자재 규격 및 인도지의 변경이 있을경우</t>
  </si>
  <si>
    <t xml:space="preserve">     6)  천재지변등으로 인하여 설계변경이 불가피한 경우</t>
  </si>
  <si>
    <t xml:space="preserve">     7)  시험비 및 차량비는 공기 및 물량에 따라 변경</t>
  </si>
  <si>
    <t xml:space="preserve">     8)  각종 운반거리 및 운반비 등이 변경될경우</t>
  </si>
  <si>
    <t xml:space="preserve">     9)  기타 정당한 설계변경 사유가 발생할 경우</t>
  </si>
  <si>
    <t xml:space="preserve">   7.  공 사 기 간</t>
  </si>
  <si>
    <t xml:space="preserve">       1)  공사기간중 강우일수가 평균 강우일수보다 많을 때</t>
  </si>
  <si>
    <t xml:space="preserve">       2)  천재지변으로 인하여 작업이 불가능할때</t>
  </si>
  <si>
    <t xml:space="preserve">       3)  시행청의 지시에 의하여 작업이 중단되었을때</t>
  </si>
  <si>
    <t xml:space="preserve">       4)  지장물철거 및 도로편입 용지 기공승락 지연등으로 공사연장이 불가피할때</t>
  </si>
  <si>
    <t xml:space="preserve">       5)  기타 불가피한 상황이 발생되었을때</t>
  </si>
  <si>
    <t xml:space="preserve">   8.  보 안 대 책</t>
  </si>
  <si>
    <t xml:space="preserve">      본 설계도서에 대한 보안관리을 철저히 하여야하며, 공사착공 후 다음과 같이 보안대책을 이행 하여야 한다.</t>
  </si>
  <si>
    <t xml:space="preserve">       1)  설계도서는 보관함을 감독지시에 따라 제작하여 보관 하여야 한다.</t>
  </si>
  <si>
    <t xml:space="preserve">       2)  상황실은 관계자이외에 출입을 통제하여야 한다.</t>
  </si>
  <si>
    <t xml:space="preserve">       3)  설계도서는 일반문서와 분리하여 보관하여야하고 공사현장이외의 외부로 유출되는 일이 없도록 보안관리를 철저히 하여야하며,</t>
  </si>
  <si>
    <t xml:space="preserve">           준공후 관할부서에 반납조치 하여야 한다.</t>
  </si>
  <si>
    <t>Ⅰ.설계설명서</t>
  </si>
  <si>
    <t>설계서</t>
  </si>
  <si>
    <t>목          차</t>
  </si>
  <si>
    <t>Ⅱ.공사시방서</t>
  </si>
  <si>
    <t>Ⅲ.예정공정표</t>
  </si>
  <si>
    <t>Ⅳ.설계예산서</t>
  </si>
  <si>
    <t>Ⅴ.일위대가표</t>
  </si>
  <si>
    <t>Ⅵ.단가산출서</t>
  </si>
  <si>
    <t>Ⅶ.수량산출서</t>
  </si>
  <si>
    <t>Ⅷ.설  계  도 면</t>
  </si>
  <si>
    <t>공  사  시  방  서</t>
  </si>
  <si>
    <t>일 반 시 방 서</t>
  </si>
  <si>
    <t>1. 각종 시방서 비치</t>
  </si>
  <si>
    <t>본 공사는 계약서, 설계도서, 공사입찰유의서, 공사계약일반조건, 공사계약 특수조건등 계약문서에 의하여 시행하여야 하며,</t>
  </si>
  <si>
    <t>본 계약문서에 따라 시행하여야 하고 수급자는 본 시방서 및 규정을 사무실에 비치하여 숙지, 활용하여야 한다.</t>
  </si>
  <si>
    <t>1) 건설교통부 제정 각종 공사 표준시방서 및 설계기준</t>
  </si>
  <si>
    <t xml:space="preserve">  ∙ 토목공사 표준시방서</t>
  </si>
  <si>
    <t xml:space="preserve">  ∙ 콘크리트 표준시방서</t>
  </si>
  <si>
    <t xml:space="preserve">  ∙ 항만공사 표준시방서</t>
  </si>
  <si>
    <t>2) 건설공사 관련 법령 및 규정(건설기술관리법)</t>
  </si>
  <si>
    <t>3) 한국산업규격</t>
  </si>
  <si>
    <t>4) 건설공사 품질 및 규격관리실무 편람</t>
  </si>
  <si>
    <t>5) 환경영향평가법</t>
  </si>
  <si>
    <t>6) 산업안전보건법</t>
  </si>
  <si>
    <t>7) 기타 건설공사의 안전, 환경등에 관한 법령 및 규정</t>
  </si>
  <si>
    <t>2. 설계 적용 기준</t>
  </si>
  <si>
    <t>1) 노임단가 : 대한건설협회에서 조사공표한 시중노임단가</t>
  </si>
  <si>
    <t>2) 환    율 : 전신환 매도율</t>
  </si>
  <si>
    <t>3) 자재단가 : 조달청 가격정보지 및 물가정보지</t>
  </si>
  <si>
    <t>4) 수량 및 단가산출은 정부제정 건설공사 표준품셈등에 의하여 산출하고 이에 준할 수 없는 특수사항에 대하여는 현실에 맞는 적정</t>
  </si>
  <si>
    <t>    단가를 감독자와 협의하여 산출하고 그 결과를 발주처장에게 보고하여야 한다.</t>
  </si>
  <si>
    <t>3. 일반시방서 및 특별시방서의 우선순위</t>
  </si>
  <si>
    <t>1) 일반시방서의 내용과 특별시방서의 내용이 서로 상이할 경우에는 특별시방서를 우선으로 하되 도면이 오류나 누락등으로 모순이있을 경우에는</t>
  </si>
  <si>
    <t>   발주처장, 감독자와 수급자가 상호 협의하여 결정하여야 한다.</t>
  </si>
  <si>
    <t>2) 일반 및 특별시방서에 명기된 내용 이외에 정밀공사 및 품질확보를 위하여 필요한 사항은 발주처장과 협의하여 시행하여야 한다.</t>
  </si>
  <si>
    <t>4. 도  면</t>
  </si>
  <si>
    <t>본 계약공사의 설계도면 목록은 설계도에 명시된 바와 같다.</t>
  </si>
  <si>
    <t>5. 시공도면</t>
  </si>
  <si>
    <t>1) 수급자는 어느 부분의 공사이든 그 공사를 효과적으로 시공하기 위하여 시공도면 작성이 필요하다고 판단되면 공사를 착공하기 전에</t>
  </si>
  <si>
    <t>   감독자에 그 취지를 통보하여야 한다.</t>
  </si>
  <si>
    <t>2) 감독자는 공사착공에 앞서 수급자나 하수급자가 시공하여야 할 공사범위중 시공 상세도의 작성 및 제출을 요구할 수 있다.</t>
  </si>
  <si>
    <t>6. 현장대리인</t>
  </si>
  <si>
    <t>1) 현장대리인은 건설업법 제33조에 의거 공사의 시공관리를 할 수 있는 자격을 가진 기술자을 현장대리인으로 배치하여야 하며 감독자의</t>
  </si>
  <si>
    <t>   사전 승락을 얻지 아니하고는 공사현장을 이탈할 수 없다.</t>
  </si>
  <si>
    <t>2) 현장대리인은 건설업법 시행령 제36조에 의거 배치하여야 하며 발주처가 공사의 특성에 따라 그 공사에 적정한 건설기술자의 배치를</t>
  </si>
  <si>
    <t>   요청 할 때는 이에 응하여야 한다.</t>
  </si>
  <si>
    <t>7. 착공계 및 예정공정표</t>
  </si>
  <si>
    <t>1) 착공계 제출</t>
  </si>
  <si>
    <t>   수급자는 착공과 동시에 착공계를 제출하여야 하며 제출시에는 현장대리인, 안전관리책임자 및 시험사를 제반 법규에 적합한자로 선임하며</t>
  </si>
  <si>
    <t>   보고하고 즉시 공사현장에 고정배치시켜야 한다.</t>
  </si>
  <si>
    <t>2) 예정공정표</t>
  </si>
  <si>
    <t>   수급자는 계약 수행에 필요한 상세한 예정 공정표를 PERT/CPM 등으로 2부 작성하여 감독자에게 제출하여야 하며 예정공정표를 수정하여야 하는</t>
  </si>
  <si>
    <t>   경우에도 다시 제출하여야 한다.</t>
  </si>
  <si>
    <t>8. 진도보고서</t>
  </si>
  <si>
    <t>1) 현장대리인은 현장에 투입한 인원, 장비 및 자재현황을 포함한 작업일지와 공사진도를 매일 감독자에게 보고하여야하며, 매월 25일까지</t>
  </si>
  <si>
    <t>   각 공종별 월간 공사진도 보고서를 감독자가 지정하는 양식에 의하여 작성, 제출하여야 한다.</t>
  </si>
  <si>
    <t>2) 진도보고서는 전조항에서 언급한 예정공정표와 연관성이 있는 것이어야 한다.</t>
  </si>
  <si>
    <t>9. 공사용 장비</t>
  </si>
  <si>
    <t>1) 수급자는 감독자로 부터 승인을 받은 장비를 공사추진에 차질이 없도록 반입하여야 한다.</t>
  </si>
  <si>
    <t>2) 단, 반입된 장비가 본 공사에 부적합하거나 감독자의 교체 요구가 있을시에는 즉시 교체하여야 한다.</t>
  </si>
  <si>
    <t>10. 측량기구 비치</t>
  </si>
  <si>
    <t>수급자는 공사 착공과 동시에 필요한 측량기구를 현장에 비치하여야 한다.</t>
  </si>
  <si>
    <t>11. 안전관리</t>
  </si>
  <si>
    <t>1) 안전관리자의 배치</t>
  </si>
  <si>
    <t>   수급자는 산업안전보건법 제15조에 의거 안전관리자를 선임 배치하여야 하며, 발주처장의 사전 승인 없이는 공사현장을 이탈 할 수 없다.</t>
  </si>
  <si>
    <t>2) 안전시설 및 안전장구</t>
  </si>
  <si>
    <t xml:space="preserve">   수급자는 착공과 동시에 안내간판 및 제반안전시설을 설치하여 안전사고가 일어나지 않도록 하여야 하며 현장종사자들이 착용할</t>
  </si>
  <si>
    <t xml:space="preserve">   안전장구를 현장에 비치하여야 하며 현장종사자 전원은 반드시 안전구두를 항시 착용하고 현장에 근무하여야 한다.</t>
  </si>
  <si>
    <t>3) 안전교육 및 안전진단</t>
  </si>
  <si>
    <t xml:space="preserve">   수급자는 현장조사자에게 매월 1회 이상 안전교육을 실시하여야 하며 현장시설에 대한 안전진단을 수시로 실시하여야 한다.</t>
  </si>
  <si>
    <t>4) 수급자는 산업안전 보건관리 규정에 따라 사업장마다 관리규정을 제정하여 시행하고, 설계에 계상된 건설공사 표준안전 관리비에 의거</t>
  </si>
  <si>
    <t>   산업 안전보건법 및 관리규정에 따라 안전사고 예방에 만전을 기하여야 한다.</t>
  </si>
  <si>
    <t>12. 확인측량</t>
  </si>
  <si>
    <t>1) 일반사항</t>
  </si>
  <si>
    <t xml:space="preserve"> (1) 수급자는 시공에 필요한 모든 측량을 실시하여야 하며 측량성과는 감독자의 확인을 받아야 한다.</t>
  </si>
  <si>
    <t xml:space="preserve"> (2) 수급자는 설계도면 또는 감독자가 서면으로 제시한 기준점의 위치, 선형 및 표고를 기준으로 하여 모든 공사부분의 위치, 표고 규격</t>
  </si>
  <si>
    <t>     및 선형의 정확한 확인측량을 시행하여야 하고 확인측량에 소요되는 제반기구장비 및 인원을 동원하여야 한다.</t>
  </si>
  <si>
    <t xml:space="preserve"> (3) 공사진행중에 위치, 표고 및 선형등의 오류를 시정하여야 하며 이에 소요되는 비용은 수급자가 부담하여야 한다.</t>
  </si>
  <si>
    <t xml:space="preserve"> (4) 감독자가 확인측량 또는 선형이나 표고의 측량 성과를 검측하였다하여 이러한 측량에 대한 수급자의 책임이 감면되는것은 아니다.</t>
  </si>
  <si>
    <t xml:space="preserve"> (5) 수급자는 확인측량에 관계되는 수준점기표 기준말뚝 등을 잘 관리하고 보존하여야 한다.</t>
  </si>
  <si>
    <t>2) 확인측량비</t>
  </si>
  <si>
    <t>   확인측량에 소요되는 비용은 수급자가 부담하여야 하며 이러한 비용은 입찰금액에 포함된 것으로 간주한다.</t>
  </si>
  <si>
    <t>13. 공사용재료</t>
  </si>
  <si>
    <t>1) 품질</t>
  </si>
  <si>
    <t xml:space="preserve"> (1) 공사에 사용할 모든 재료는 신품으로서 시방서 규정에 부합되는 품질로 감독자의 승인을 받은 것이어야 하며, 입찰 공고일 현재의</t>
  </si>
  <si>
    <t>      한국산업규격(이하 KS라 칭함) 규정의 내용과 일치되어야 한다.</t>
  </si>
  <si>
    <t xml:space="preserve"> (2) 모든재료는 그 재료원 또는 공사현장 어느 곳에서나 검사를 받을 수 있으나 재료원에서의 재료시험승인이 반드시 공사 현장에서의</t>
  </si>
  <si>
    <t>      시험승인을 뜻하는 것은 아니다.</t>
  </si>
  <si>
    <t xml:space="preserve"> (3) 모든 공장제품은 본 시방서에서 별도 요구조건이 없는 한 인정될 수 있다.</t>
  </si>
  <si>
    <t>2) 공급원의 승인</t>
  </si>
  <si>
    <t xml:space="preserve"> (1) 수급자는 공사를 발주하기 이전에 공사에 사용할 각종 재료의 승인을 받기 위하여 감독자에게 재료의 제조업자명과 공급원에 대한</t>
  </si>
  <si>
    <t>      내용을 제출하여 한다.</t>
  </si>
  <si>
    <t xml:space="preserve"> (2) 수급자는 이와 관련하여 통상산업부에서 인정한 KS 합격품을 사용함을 원칙으로 하되 그외 모든 공장제품의 사용시에는 신빙성이 있</t>
  </si>
  <si>
    <t>     는 공공시험소 또는 연구소로 부터 그 제품에 대한 시험성과표를 발급받아 감독자에게 제출하여야 한다.</t>
  </si>
  <si>
    <t xml:space="preserve"> (3) 수급자는 편의상 공급원을 수시로 제출할 수 있으나 감독자의 사전승인 없이 공급원을 변경할 수 없다.</t>
  </si>
  <si>
    <t xml:space="preserve"> (4) 수급자는 각 재료의 발주서 2부를 감독자에게 제출하여 추후에 재료의 표준 또는 형상을 변경하여야 할 필요성이 있을 경우에는 </t>
  </si>
  <si>
    <t>       감독자의 서면 승인을 받아야 한다.</t>
  </si>
  <si>
    <t>3) 재료시험</t>
  </si>
  <si>
    <t xml:space="preserve"> (1) 검사</t>
  </si>
  <si>
    <t xml:space="preserve">   가. 감독자가 필요하다고 인정할 때에는 제품의 시험 또는 제조과정의 감독을 위하여 해당 제조장소에 감사원을 파견할 수 있다.</t>
  </si>
  <si>
    <t xml:space="preserve">   나. 제품은 출하하기 전에 제조 장소에서 검사를 받거나 또는 공사현장에 반입된 후에 검사를 받을 수 있으나 감독자는 사전시험의</t>
  </si>
  <si>
    <t>       시행여부를 불문하고 재료의 사용을 거부할 수 있다.</t>
  </si>
  <si>
    <t xml:space="preserve">   다. 만일 감독자가 제조장소에서 검사원을 파견하지 않을경우 수급자는 해당제품이 관련시방서의 요구 규정에 준하는 재료시험을 필</t>
  </si>
  <si>
    <t>      요하였다고 확인 될 수 있는 제조자의 검사필증, 품질시험필증, 제조필증 등을 발급받아야 한다.</t>
  </si>
  <si>
    <t xml:space="preserve">   라. 그러나 검사원을 파견하지 않았고 제조자의 검사필증이 있다할지라도 현장에서 반입된 제품이 시방서 규정에 부합치 않거나 부적</t>
  </si>
  <si>
    <t>     합한 재료일 경우 감독자는 그 제품의 사용을 거부할 수 있다.</t>
  </si>
  <si>
    <t xml:space="preserve"> (2) 시  료</t>
  </si>
  <si>
    <t xml:space="preserve">   가. 특수한 방법에 의하여 재료의 시료채취 및 시험에 관한 아래에 열거하는 특별규정 이외에도 수급자는 계약의 수행을 위하여 사용</t>
  </si>
  <si>
    <t>       하게될 모든 재료 및 제품의 시료는 감독자의 요청이 있을 때에는 어떤 경우를 막론하고 이를 무료로 제공하여야 한다.</t>
  </si>
  <si>
    <t xml:space="preserve">   나. 승인된 시료는 공사 완료시까지 감독자가 보관하며 공사에 사용된 재료의 품질 또는 특성이 승인된 시료와 상이할 때에는 감독자</t>
  </si>
  <si>
    <t>       는 이의 사용을 거부한다.</t>
  </si>
  <si>
    <t xml:space="preserve">   다. 수급자는 시료를 보관할 상자를 제공하여야 하며 소요비용은 수급자가 부담한다.</t>
  </si>
  <si>
    <t xml:space="preserve"> (3) 재료시험</t>
  </si>
  <si>
    <t xml:space="preserve">   가. 수급자는 일반시방서의「시험」항 및 특별시방서에 기술된 재료시험을 시행하여야 한다. 이때 부적합한다고 판정된 자재는 감독자</t>
  </si>
  <si>
    <t>      의 지시에 따라 즉시 현장에서 반출하여야 하며 현장대리인은 검수에 필요한 제반기구와 인력동원에 적극 협조하여야 한다.</t>
  </si>
  <si>
    <t xml:space="preserve">   나. 감독자의 검수를 받은 자재는 감독자의 승인없이 현장외로 반출 할 수 없으며 감독자가 지정하는 주요자재는 수급자 책임하에 관</t>
  </si>
  <si>
    <t>       리 및 보관하여야 하고 감독자의 지시에 따라 출고하여야 한다.</t>
  </si>
  <si>
    <t>4) 재료의 선정</t>
  </si>
  <si>
    <t xml:space="preserve">   (1) 수급자는 공사에 사용할 재료원을 선정할 책임이 있다.</t>
  </si>
  <si>
    <t xml:space="preserve">   (2) 보고서에 재료원의 위치와 채취가용량이 표시되어 있으나 그 정확성에 대한 보장을 할 수 없으며 이는 수급자의 편의를 위하여 조사</t>
  </si>
  <si>
    <t>       작성된 것에 불과하다.</t>
  </si>
  <si>
    <t xml:space="preserve">   (3) 수급자는 지시된 바에 따라 공사에 사용할 적합한 재료원 선정을 위하여 시굴과 시험을 시행하여야 하며 시굴의 빈도는 감독자의 지시에 따른다.</t>
  </si>
  <si>
    <t xml:space="preserve">   (4) 이러한 작업에 소요되는 비용은 입찰 금액에 포함된 것으로 간주하고 별도 지불을 하지 않는다.</t>
  </si>
  <si>
    <t>5) 시료채취</t>
  </si>
  <si>
    <t xml:space="preserve"> (1) 일반사항</t>
  </si>
  <si>
    <t xml:space="preserve">   가. 모든 공사 재료의 시료는 공사착공후 조속히 제출하여 승인을 받아야 하며 공사 진행중에도 감독자의 지시에 따라 수시로  제출하여야 한다.</t>
  </si>
  <si>
    <t xml:space="preserve">   나. 승인된 시료는 감독자가 보관하며 어떤 재료이든 시방서 규정에 부합되지 않거나 승인된 시료와 비교하여 부적합할 경우에는 사용할 수 없다.</t>
  </si>
  <si>
    <t xml:space="preserve">   다. 시료는 본 시방서에 규정된 방법 또는 시험방법에 규정된 방법으로 채취하여야 하며 기타의 경우에는 감독자의 지시에 따라 채취한다</t>
  </si>
  <si>
    <t xml:space="preserve">   라. 시료채취에 소요되는 비용은 입찰금액에 포함된 것으로 간주한다.</t>
  </si>
  <si>
    <t xml:space="preserve"> (2) 시굴공</t>
  </si>
  <si>
    <t>     시험공의 재료가 동일질인 경우에는 매 30cm  깊이에서 채취하여야 하며 굴착의 심도는 사용하고자 하는 재료층의 바닥까지 하여야한다.</t>
  </si>
  <si>
    <t xml:space="preserve"> (3) 저장재료</t>
  </si>
  <si>
    <t>     저장된 재료에서 시료를 채취할 때에는 표면재료를 제거하고 최소한 3개이상의 별개지점에서 동량을 채취하되 재료의 분리현상이 일</t>
  </si>
  <si>
    <t>      어나지 않도록 하여야 한다.</t>
  </si>
  <si>
    <t xml:space="preserve"> (4) 채취한 각 시료는 손으로 충분히 혼합한 후 4등분하여 시험정량을 채취한다.</t>
  </si>
  <si>
    <t>6) 불량재료</t>
  </si>
  <si>
    <t>    본 시방서 규정에 위배되는 재료는 공사에 사용할 수 없으며 모든 불량재료는 즉시 수급자의 부담으로 공사현장에서 제거 반출하여야 한다.</t>
  </si>
  <si>
    <t>7) 재료의 취급과 저장</t>
  </si>
  <si>
    <t xml:space="preserve"> (1) 수급자는 창고와 야적장을 확보하여야 하며 감독자의 사전승인 없이 정부나 지방관서의 시설을 사용하지 못한다.</t>
  </si>
  <si>
    <t xml:space="preserve"> (2) 모든 공사용재료는 조심스럽게 취급하여야 하며 단시일내에 사용하지 않을 재료는 바닥의 높이가 지상 15cm이상이고 환기 및 방수</t>
  </si>
  <si>
    <t>     시설이 충분히 구비된 건물내에 저장하여야 한다.</t>
  </si>
  <si>
    <t xml:space="preserve"> (3) 시멘트 및 석회 등은 현장에 반입되는 순서에 따라 분리 저장하고 사용도 그 순서에 따른다.</t>
  </si>
  <si>
    <t xml:space="preserve"> (4) 저장창고는 재료의 보호 및 저장에 만전을 기할 수 있는 구조이어야 한다.</t>
  </si>
  <si>
    <t xml:space="preserve"> (5) 사용승인된 재료는 지정된 장소에 야적할 수 있으나 수급자는 야적하기 전에 야적장을 깨끗하고 평탄하게 정리하여야 하며 감독자의</t>
  </si>
  <si>
    <t>     요구가 있으며 야적하고자 하는 재료의 종류에 따라 암석 또는 적합한 경질재로 바닥을 처리하여야 한다.</t>
  </si>
  <si>
    <t xml:space="preserve"> (6) 입도가 다른 골재 재료는 분리하여 야적하여야 한다.</t>
  </si>
  <si>
    <t>14. 시  험</t>
  </si>
  <si>
    <t xml:space="preserve"> (1) 시험은 건설기술 관리법 시행규칙에 의거 본 공사에 필요한 제반 시험을 입회하에 시행하여야 하며 본 시방서의 아래 각장 및 특별</t>
  </si>
  <si>
    <t>     규정에 기술한 바에 따라 시행하여야 한다.</t>
  </si>
  <si>
    <t xml:space="preserve"> (2) 감독자는 수급자가 각 단계별 공사를 착수하기 전에 시행하여야 할 시험의 종류와 횟수를 서면으로 통보하여야 한다.</t>
  </si>
  <si>
    <t>2) 시험요원 및 시험장비</t>
  </si>
  <si>
    <t xml:space="preserve"> (1) 수급자는 본 시방서에서 규정하는 바에 따라 시험장비를 비치함과 동시에 재료원의 선정, 시험 및 품질관리를 전담할 최소 1인이상</t>
  </si>
  <si>
    <t>     의 유자격 품질시험기술자를 현장에 배치하여야 하며 각종 시험을 수행 할 수 있는 경험이 풍부한 보조원을 추가 배치하여야 한다.</t>
  </si>
  <si>
    <t xml:space="preserve"> (2) 이러한 기술자의 인원수는 공사 진도와 보조를 맞추어 재료의 시료채취, 시험, 품질관리 시행을 효과적으로 달성하는데 충분하여야</t>
  </si>
  <si>
    <t>      하며 공사가 준공될 때까지 이를 운영하여야 한다.</t>
  </si>
  <si>
    <t>3) 정기시험</t>
  </si>
  <si>
    <t xml:space="preserve"> (1) 재료의 정기관리시험</t>
  </si>
  <si>
    <t>     수급자는 공사에 사용하는 재료가 시방서 규격에 적합한 재료인가를 확인하기 위하여 품질관리시험을 시행하여야 한다.</t>
  </si>
  <si>
    <t xml:space="preserve"> (2) 시공물의 정기관리시험</t>
  </si>
  <si>
    <t xml:space="preserve">     수급자는 모든 시공물이 시방서 규격에 부합한가를 위하여 시방서에 규정한 빈도로 또는 감독자의 지시에 따라 품질관리 시험을 시행하여야 한다.</t>
  </si>
  <si>
    <t xml:space="preserve"> (3) 지정시험기관이 시행하는 관리시험</t>
  </si>
  <si>
    <t xml:space="preserve">     수급자의 현장 시험실의 장비, 기구로서는 불충분하거나, 효과적인 시험을 할 수 없을 때에는 감독자가 승인하는 시험기관으로 하여금</t>
  </si>
  <si>
    <t>     당해시험을 대행케 할 수 있다. 이것으로 인하여 발생하는 비용은 수급자가 부담하여야 하며 또한 공사의 지연 및 부수적으로 발생하</t>
  </si>
  <si>
    <t>     는 공사는 수급자가 전부 책임을 져야 한다.</t>
  </si>
  <si>
    <t xml:space="preserve"> (4) 시험성과표</t>
  </si>
  <si>
    <t xml:space="preserve">     모든 시료와 시험성과의 기록은 감독자가 정하는 기간동안 보관하여야 하며 감독자가 만족할 수 있도록 색인표시를 하여 보존하여야</t>
  </si>
  <si>
    <t>     한다. 모든 시험성과는 감독자가 배부하는 표준서식에 기입하여야 하며, 감독자에게 제출하여야 한다. 어떤 재료이든 시험성과에 대한</t>
  </si>
  <si>
    <t>     승인을 받기 이전에는 공사에 사용할 수 없다.</t>
  </si>
  <si>
    <t>4) 지  불</t>
  </si>
  <si>
    <t xml:space="preserve">   현장 시험실 기술진의 충원과 운영에 소요되는 비용 및 수급자가 직접 또는 지정시험기관의 대행으로 시행하는 재료나 시공물에 대한</t>
  </si>
  <si>
    <t>   정기품질관리시험에 소요되는 비용은 계약금액에 포함된 것으로 간주하여 별도로 지불하지 않는다.</t>
  </si>
  <si>
    <t>5) 추가시험</t>
  </si>
  <si>
    <t>   본 시방서의 여타 조항에서 규정한 시험이외에 감독자는 추가로 어느 특정인에게 특정지점의 모든 재료시험을 시행하도록 명령할 권</t>
  </si>
  <si>
    <t>     한이 있으며 수급자는 이러한 시험결과에 대하여 이의를 제기할 수 없다.</t>
  </si>
  <si>
    <t>6) 의심스러운 재료 및 시공에 대한시험</t>
  </si>
  <si>
    <t xml:space="preserve"> (1) 본 시방서에 규정된 건기법시행규칙 제 17조의 관리시험 이외에도 감독자의 지시가 있을 때에는 시험을 시행하여야 하며 이에 소요</t>
  </si>
  <si>
    <t>     되는 추가 시험비용에 대하여는 추가로 계상한다.</t>
  </si>
  <si>
    <t xml:space="preserve"> (2) 공사가 계약조항이나 감독자의 지시에 부합되게 시공되었는가의 여부에 의심을 가지게될 때에는 감독자와 수급자가 합동으로 시험을</t>
  </si>
  <si>
    <t>     시하거나 어느 한쪽의 요청에 따라 감독자가 지정하는 국가에서 공인한 시험기관에 그 시험을 의뢰한다.</t>
  </si>
  <si>
    <t xml:space="preserve"> (3) 이러한 시험에 소요되는 비용은 그 시험결과로 사용 재료나 시공방법에 하자가 있었다고 판정될 때에는 수급자가 부담하여야 한다.</t>
  </si>
  <si>
    <t>7) 시험빈도의 변경</t>
  </si>
  <si>
    <t xml:space="preserve"> (1) 감독자는 시방서 조항에 규정된 시험 빈도에 구애됨이 없이 공사의 견실한 품질확보를 위하여 그 시험빈도, 방법, 시험종목 등을 변</t>
  </si>
  <si>
    <t>     경할 권한이 있으며 시험결과가 만족치 못하다고 판정할 때에는 재시험을 요구할 수 있으며 시험방법과 시험종목을 변경할 수 있다.</t>
  </si>
  <si>
    <t xml:space="preserve"> (2) 이러한 재시험에 소요되는 비용은 수급자가 이미 입찰금액에 포함한 것으로 간주하며 별도로 지불하지 않는다.</t>
  </si>
  <si>
    <t>8) 시험필증</t>
  </si>
  <si>
    <t xml:space="preserve"> (1) 모든 공장제품을 공자에서 출하할때에는 반드시 소정의 시험필증을 첨부하여야 하며 수급자는 현장에 반입된 재료가 시험필증의 내</t>
  </si>
  <si>
    <t>     용과 일치하는가를 확인할 수 있도록 적절한 조치를 취하여야 한다.</t>
  </si>
  <si>
    <t xml:space="preserve"> (2) 감독자는 시험필증의 유무를 불문하고 현장에 반입된 재료 중에서 시료를 채취하여 추가시험 시행을 지시할 수 있으며 그 시험결과</t>
  </si>
  <si>
    <t>     시방서의 규정에 부합되지 않으면 그 재료의 사용을 금지하여야 한다.</t>
  </si>
  <si>
    <t xml:space="preserve"> (3) 이러한 규정을 준수하므로서 발생되는 모든 비용은 계약금액에 포함되어 있는 것으로 간주한다.</t>
  </si>
  <si>
    <t>15. 현장기술자 교체</t>
  </si>
  <si>
    <t>1) 수급자의 현장대리인 또는 그의 기술자등이 당해 공사의 적정한 공사수행 및 품질확보를 위하여 부적정 하다고 인정되는 경우 감독자는</t>
  </si>
  <si>
    <t>   수급자에게 이들의 교체를 요구할 수 있으며 수급자는 감독자로 부터 교체요구가 있을시에는 특별한 사유가 없는 한 즉시 교체하여야 한다.</t>
  </si>
  <si>
    <t>2) 공사용 자재와 시공이 설계도면 및 시방서에 맞지 않을때 또는 부적당하다고 지적을 받을 때에는 수급자 부담으로 즉시 이를 수행해야 한다.</t>
  </si>
  <si>
    <t>특 별 시 방 서</t>
  </si>
  <si>
    <t>침수 등 피해 발생 및 악취 발생으로 인한 주민생활 불편을 해소하고자, 우수처리시설</t>
    <phoneticPr fontId="7" type="noConversion"/>
  </si>
  <si>
    <t>=</t>
    <phoneticPr fontId="7" type="noConversion"/>
  </si>
  <si>
    <t>계      약      내      역      서</t>
    <phoneticPr fontId="88" type="noConversion"/>
  </si>
  <si>
    <t>공사명 :</t>
    <phoneticPr fontId="88" type="noConversion"/>
  </si>
  <si>
    <t>계약금액 :</t>
    <phoneticPr fontId="88" type="noConversion"/>
  </si>
  <si>
    <t>공사위치 :</t>
    <phoneticPr fontId="88" type="noConversion"/>
  </si>
  <si>
    <t>공사개요 :</t>
    <phoneticPr fontId="88" type="noConversion"/>
  </si>
  <si>
    <t xml:space="preserve">▶ </t>
    <phoneticPr fontId="88" type="noConversion"/>
  </si>
  <si>
    <t xml:space="preserve">▶ </t>
    <phoneticPr fontId="88" type="noConversion"/>
  </si>
  <si>
    <t>위  공사에  대하여  붙임과  같이  공사내역서를  제출  합니다.</t>
  </si>
  <si>
    <t>준      공      내      역      서</t>
    <phoneticPr fontId="88" type="noConversion"/>
  </si>
  <si>
    <t>계약금액 :</t>
    <phoneticPr fontId="88" type="noConversion"/>
  </si>
  <si>
    <t>준공금액 :</t>
    <phoneticPr fontId="88" type="noConversion"/>
  </si>
  <si>
    <t>연동 261-26번지 일원</t>
    <phoneticPr fontId="88" type="noConversion"/>
  </si>
  <si>
    <t xml:space="preserve">▶ </t>
    <phoneticPr fontId="88" type="noConversion"/>
  </si>
  <si>
    <t>토          공</t>
    <phoneticPr fontId="88" type="noConversion"/>
  </si>
  <si>
    <t>상  수  도  공</t>
    <phoneticPr fontId="88" type="noConversion"/>
  </si>
  <si>
    <t>포    장    공</t>
    <phoneticPr fontId="88" type="noConversion"/>
  </si>
  <si>
    <t>부    대    공</t>
    <phoneticPr fontId="88" type="noConversion"/>
  </si>
  <si>
    <t>주  요  자  재</t>
    <phoneticPr fontId="88" type="noConversion"/>
  </si>
  <si>
    <t>위  공사에  대하여  붙임과  같이  준공내역서를  제출  합니다.</t>
    <phoneticPr fontId="88" type="noConversion"/>
  </si>
  <si>
    <t>상   호 : 대 명 건 설 주 식 회 사</t>
    <phoneticPr fontId="11" type="noConversion"/>
  </si>
  <si>
    <t xml:space="preserve">주   소 : 제주시 서광로194, 203호 </t>
    <phoneticPr fontId="11" type="noConversion"/>
  </si>
  <si>
    <t>대표자 : 고  태  관   (인)</t>
    <phoneticPr fontId="11" type="noConversion"/>
  </si>
  <si>
    <t>전화.064-726-0166  팩스.064-726-0165</t>
    <phoneticPr fontId="11" type="noConversion"/>
  </si>
  <si>
    <t>제주특별자치도 상하수도본부   귀하</t>
    <phoneticPr fontId="11" type="noConversion"/>
  </si>
  <si>
    <t>[건설기계대여대금 지급보증액 발급금액]</t>
    <phoneticPr fontId="27" type="noConversion"/>
  </si>
  <si>
    <t>(재+노+경) x 율</t>
    <phoneticPr fontId="27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</si>
  <si>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27" type="noConversion"/>
  </si>
  <si>
    <t>요율</t>
    <phoneticPr fontId="27" type="noConversion"/>
  </si>
  <si>
    <t>준설공사, 포장공사</t>
    <phoneticPr fontId="27" type="noConversion"/>
  </si>
  <si>
    <t>상하수도설비공사, 수중공사</t>
    <phoneticPr fontId="27" type="noConversion"/>
  </si>
  <si>
    <t>석공사, 시설물유지관리공사</t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</si>
  <si>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rFont val="바탕"/>
        <family val="1"/>
        <charset val="129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27" type="noConversion"/>
  </si>
  <si>
    <t>도장공사, 철도궤도공사</t>
    <phoneticPr fontId="27" type="noConversion"/>
  </si>
  <si>
    <t>그 외</t>
    <phoneticPr fontId="27" type="noConversion"/>
  </si>
  <si>
    <t>추정금액 800억 미만 건설공사
(주공종이 토목인 경우 1,000억)</t>
    <phoneticPr fontId="27" type="noConversion"/>
  </si>
  <si>
    <t xml:space="preserve"> * 적용제외: 문화재수리공사</t>
    <phoneticPr fontId="27" type="noConversion"/>
  </si>
  <si>
    <t xml:space="preserve"> ※ 건설기계대여대금 지급보증서 발급금액 및 업종별 건설기계</t>
    <phoneticPr fontId="27" type="noConversion"/>
  </si>
  <si>
    <t xml:space="preserve"> ※ 사회보험의 보험료 적용기준 (국토부 고시 제2021-905호, 2021.7.1.) </t>
    <phoneticPr fontId="27" type="noConversion"/>
  </si>
  <si>
    <t>지하철</t>
    <phoneticPr fontId="27" type="noConversion"/>
  </si>
  <si>
    <t xml:space="preserve">   - 도급자설치 관급금액이 없는 공사 : 재료비와 직접노무비의 합계</t>
    <phoneticPr fontId="27" type="noConversion"/>
  </si>
  <si>
    <t>철도</t>
    <phoneticPr fontId="27" type="noConversion"/>
  </si>
  <si>
    <t>1.30</t>
    <phoneticPr fontId="27" type="noConversion"/>
  </si>
  <si>
    <t>댐</t>
    <phoneticPr fontId="27" type="noConversion"/>
  </si>
  <si>
    <t xml:space="preserve"> * 건설업의 분류</t>
    <phoneticPr fontId="27" type="noConversion"/>
  </si>
  <si>
    <t>택지개발</t>
    <phoneticPr fontId="27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</si>
  <si>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rFont val="바탕"/>
        <family val="1"/>
        <charset val="129"/>
      </rPr>
      <t xml:space="preserve"> 건축건설, 교량건설, 도로신설, 철도∙궤도의 보수복구, 기설로면에 레일만</t>
    </r>
    <phoneticPr fontId="27" type="noConversion"/>
  </si>
  <si>
    <t xml:space="preserve">    (국토부 고시 제2016-921호, 2016.12.19.)</t>
    <phoneticPr fontId="27" type="noConversion"/>
  </si>
  <si>
    <t xml:space="preserve">    신설공사, 기타건설공사(다른 것에 분류하지 아니한 건설공사)</t>
    <phoneticPr fontId="27" type="noConversion"/>
  </si>
  <si>
    <t>조경</t>
    <phoneticPr fontId="27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</si>
  <si>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바탕"/>
        <family val="1"/>
        <charset val="129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rFont val="바탕"/>
        <family val="1"/>
        <charset val="129"/>
      </rPr>
      <t xml:space="preserve"> 기계장치공사, 삭도건설공사, 공해방지시설 및 폐수처리시설 공사</t>
    </r>
    <phoneticPr fontId="27" type="noConversion"/>
  </si>
  <si>
    <t xml:space="preserve"> * 추정금액이 1억 이상인 건설공사</t>
    <phoneticPr fontId="27" type="noConversion"/>
  </si>
  <si>
    <t xml:space="preserve">   [타공사와 병행하는 경우: 일반건설(갑) 적용]</t>
    <phoneticPr fontId="27" type="noConversion"/>
  </si>
  <si>
    <t xml:space="preserve"> ※ 국토부 고시 제2015-610호(2015.8.20.) 요율 적용 </t>
    <phoneticPr fontId="27" type="noConversion"/>
  </si>
  <si>
    <t xml:space="preserve">                문화재 수리공사</t>
    <phoneticPr fontId="27" type="noConversion"/>
  </si>
  <si>
    <t xml:space="preserve">  - (시행령 제42조 제1항) 추정가격 300억 이상인 공사의 계약</t>
    <phoneticPr fontId="27" type="noConversion"/>
  </si>
  <si>
    <t>(도서노임은 15%가산적용)</t>
  </si>
  <si>
    <t xml:space="preserve"> </t>
  </si>
  <si>
    <t>직종번호</t>
  </si>
  <si>
    <t>직  종  명</t>
  </si>
  <si>
    <t>발표일</t>
  </si>
  <si>
    <t>송전활선전공</t>
  </si>
  <si>
    <t>초급품질관리원</t>
  </si>
  <si>
    <t>연마공</t>
  </si>
  <si>
    <t>코킹공</t>
  </si>
  <si>
    <t>화약취급공</t>
  </si>
  <si>
    <t>건축목공</t>
  </si>
  <si>
    <t>용접공</t>
  </si>
  <si>
    <t>콘크리트공</t>
  </si>
  <si>
    <t>H/W시험사</t>
  </si>
  <si>
    <t>견출공</t>
  </si>
  <si>
    <t>원자력기계설치공</t>
  </si>
  <si>
    <t>S/W시험사</t>
  </si>
  <si>
    <t>조력공</t>
  </si>
  <si>
    <t>계장공</t>
  </si>
  <si>
    <t>원자력용접공</t>
  </si>
  <si>
    <t>통신관련기능사</t>
  </si>
  <si>
    <t>드잡이공편수</t>
  </si>
  <si>
    <t>제도사</t>
  </si>
  <si>
    <t>원자력품질관리사</t>
  </si>
  <si>
    <t>통신관련기사</t>
  </si>
  <si>
    <t>한식미장공편수</t>
  </si>
  <si>
    <t>비계공</t>
  </si>
  <si>
    <t>고급품질관리원</t>
  </si>
  <si>
    <t>원자력플랜트전공</t>
  </si>
  <si>
    <t>통신관련산업기사</t>
  </si>
  <si>
    <t>한식와공편수</t>
  </si>
  <si>
    <t>형틀목공</t>
  </si>
  <si>
    <t>고압케이블전공</t>
  </si>
  <si>
    <t>위생공</t>
  </si>
  <si>
    <t>통신내선공</t>
  </si>
  <si>
    <t>한식단청공편수</t>
  </si>
  <si>
    <t>철근공</t>
  </si>
  <si>
    <t>광케이블설치사</t>
  </si>
  <si>
    <t>유리공</t>
  </si>
  <si>
    <t>통신설비공</t>
  </si>
  <si>
    <t>한식석공조공</t>
  </si>
  <si>
    <t>철공</t>
  </si>
  <si>
    <t>궤도공</t>
  </si>
  <si>
    <t>통신외선공</t>
  </si>
  <si>
    <t>한식미장공조공</t>
  </si>
  <si>
    <t>철판공</t>
  </si>
  <si>
    <t>기계설비공</t>
  </si>
  <si>
    <t>통신케이블공</t>
  </si>
  <si>
    <t>기계설비</t>
  </si>
  <si>
    <t>전기</t>
  </si>
  <si>
    <t>건설</t>
  </si>
  <si>
    <t>철골공</t>
  </si>
  <si>
    <t>내선전공</t>
  </si>
  <si>
    <t>특고압케이블전공</t>
  </si>
  <si>
    <t>기술사</t>
  </si>
  <si>
    <t>내장공</t>
  </si>
  <si>
    <t>잠수부</t>
  </si>
  <si>
    <t>특급기술자</t>
  </si>
  <si>
    <t>덕트공</t>
  </si>
  <si>
    <t>저압케이블전공</t>
  </si>
  <si>
    <t>특급품질관리원</t>
  </si>
  <si>
    <t>고급기술자</t>
  </si>
  <si>
    <t>보링공</t>
  </si>
  <si>
    <t>도배공</t>
  </si>
  <si>
    <t>전기공사기사</t>
  </si>
  <si>
    <t>중급기술자</t>
  </si>
  <si>
    <t>착암공</t>
  </si>
  <si>
    <t>도장공</t>
  </si>
  <si>
    <t>전기공사산업기사</t>
  </si>
  <si>
    <t>특수화공</t>
  </si>
  <si>
    <t>초급기술자</t>
  </si>
  <si>
    <t>도편수</t>
  </si>
  <si>
    <t>판넬조립공</t>
  </si>
  <si>
    <t>고급숙련기술자</t>
  </si>
  <si>
    <t>드잡이공</t>
  </si>
  <si>
    <t>제철축로공</t>
  </si>
  <si>
    <t>포설공</t>
  </si>
  <si>
    <t>중급숙련기술자</t>
  </si>
  <si>
    <t>목조각공</t>
  </si>
  <si>
    <t>조경공</t>
  </si>
  <si>
    <t>포장공</t>
  </si>
  <si>
    <t>초급숙련기술자</t>
  </si>
  <si>
    <t>무선안테나공</t>
  </si>
  <si>
    <t>플랜트계장공</t>
  </si>
  <si>
    <t>* 측량기술자</t>
  </si>
  <si>
    <t>미장공</t>
  </si>
  <si>
    <t>조적공</t>
  </si>
  <si>
    <t>플랜트기계설치공</t>
  </si>
  <si>
    <t xml:space="preserve">   기술사  334,967     특급  249,499    고급  218,088</t>
    <phoneticPr fontId="27" type="noConversion"/>
  </si>
  <si>
    <t>방수공</t>
  </si>
  <si>
    <t>준설선기관사</t>
  </si>
  <si>
    <t>플랜트덕트공</t>
  </si>
  <si>
    <t>준설선선장</t>
  </si>
  <si>
    <t>플랜트배관공</t>
  </si>
  <si>
    <t>* 측량기능사</t>
  </si>
  <si>
    <t>준설선운전사</t>
  </si>
  <si>
    <t>플랜트보온공</t>
  </si>
  <si>
    <t>배전전공</t>
  </si>
  <si>
    <t>줄눈공</t>
  </si>
  <si>
    <t>플랜트용접공</t>
  </si>
  <si>
    <t>* 지도제작기능사</t>
  </si>
  <si>
    <t>배전활선전공</t>
  </si>
  <si>
    <t>플랜트전공</t>
  </si>
  <si>
    <t>벌목부</t>
  </si>
  <si>
    <t>중급품질관리원</t>
  </si>
  <si>
    <t>플랜트제관공</t>
  </si>
  <si>
    <t>* 도화기능사</t>
  </si>
  <si>
    <t>변전전공</t>
  </si>
  <si>
    <t>지붕잇기공</t>
  </si>
  <si>
    <t>플랜트케이블전공</t>
  </si>
  <si>
    <t>지적기능사</t>
  </si>
  <si>
    <t>플랜트특별인부</t>
  </si>
  <si>
    <t>* 항공사진기능사</t>
  </si>
  <si>
    <t>보온공</t>
  </si>
  <si>
    <t>지적기사</t>
  </si>
  <si>
    <t>플랜트특수용접공</t>
  </si>
  <si>
    <t>보일러공</t>
  </si>
  <si>
    <t>지적산업기사</t>
  </si>
  <si>
    <t>한식목공</t>
  </si>
  <si>
    <t>* 기타</t>
  </si>
  <si>
    <t>한식목공조공</t>
  </si>
  <si>
    <t>창호공</t>
  </si>
  <si>
    <t>한식미장공</t>
  </si>
  <si>
    <t>석공</t>
  </si>
  <si>
    <t>비파괴시험공</t>
  </si>
  <si>
    <t>한식석공</t>
  </si>
  <si>
    <t>한식와공</t>
  </si>
  <si>
    <t>석면해체공</t>
  </si>
  <si>
    <t>한식와공조공</t>
  </si>
  <si>
    <t>석조각공</t>
  </si>
  <si>
    <t>철도신호공</t>
  </si>
  <si>
    <t>할석공</t>
  </si>
  <si>
    <t>송전전공</t>
  </si>
  <si>
    <t>화공</t>
  </si>
  <si>
    <t>기계설계사</t>
  </si>
  <si>
    <t>회로설계사</t>
  </si>
  <si>
    <t>현도사</t>
  </si>
  <si>
    <t>강판원</t>
  </si>
  <si>
    <t>드릴링기조작원</t>
  </si>
  <si>
    <t>로구로공</t>
  </si>
  <si>
    <t>마킹원</t>
  </si>
  <si>
    <t>밀링기조작원</t>
  </si>
  <si>
    <t>보링기조작원</t>
  </si>
  <si>
    <t>볼반기조작원</t>
  </si>
  <si>
    <t>샤링공</t>
  </si>
  <si>
    <t>쉐파공</t>
  </si>
  <si>
    <t>스롯타공</t>
  </si>
  <si>
    <t>절곡원</t>
  </si>
  <si>
    <t>귀금속 세공원</t>
  </si>
  <si>
    <t>주물원</t>
  </si>
  <si>
    <t>단조원</t>
  </si>
  <si>
    <t>금형원</t>
  </si>
  <si>
    <t>목형원</t>
  </si>
  <si>
    <t>조형원</t>
  </si>
  <si>
    <t>압연원</t>
  </si>
  <si>
    <t>압출기조작원</t>
  </si>
  <si>
    <t>열처리원</t>
  </si>
  <si>
    <t>용해원</t>
  </si>
  <si>
    <t>인발기조작원</t>
  </si>
  <si>
    <t>태핑기조작원</t>
  </si>
  <si>
    <t>판금원</t>
  </si>
  <si>
    <t>합금원</t>
  </si>
  <si>
    <t>제정기조작원</t>
  </si>
  <si>
    <t>다이케스트원</t>
  </si>
  <si>
    <t>철물재단공</t>
  </si>
  <si>
    <t>철물재단사</t>
  </si>
  <si>
    <t>금속쇠톱공</t>
  </si>
  <si>
    <t>회전쇠톱공</t>
  </si>
  <si>
    <t>모형조각기원</t>
  </si>
  <si>
    <t>가위절단공</t>
  </si>
  <si>
    <t>모형절단공</t>
  </si>
  <si>
    <t>방전절단공</t>
  </si>
  <si>
    <t>산소절단공</t>
  </si>
  <si>
    <t>알루미늄절단공</t>
  </si>
  <si>
    <t>유리절단 및 재단원</t>
  </si>
  <si>
    <t>벤딩머쉰조작원</t>
  </si>
  <si>
    <t>벨런스머쉰공</t>
  </si>
  <si>
    <t>수동교정공</t>
  </si>
  <si>
    <t>수동선반공</t>
  </si>
  <si>
    <t>자동선반공</t>
  </si>
  <si>
    <t>프레나기조작원</t>
  </si>
  <si>
    <t>프레스공</t>
  </si>
  <si>
    <t>레이저광선원</t>
  </si>
  <si>
    <t>일반화학원</t>
  </si>
  <si>
    <t>요업공</t>
  </si>
  <si>
    <t>도자기제품제조공</t>
  </si>
  <si>
    <t>합성수지피막원</t>
  </si>
  <si>
    <t>권취원</t>
  </si>
  <si>
    <t>대연공</t>
  </si>
  <si>
    <t>신선기조작원</t>
  </si>
  <si>
    <t>연선공</t>
  </si>
  <si>
    <t>연합공</t>
  </si>
  <si>
    <t>절연원</t>
  </si>
  <si>
    <t>피복원</t>
  </si>
  <si>
    <t>케이블제조공</t>
  </si>
  <si>
    <t>고무제품생산원</t>
  </si>
  <si>
    <t>리벳팅기조작원</t>
  </si>
  <si>
    <t>용접원</t>
  </si>
  <si>
    <t>그라인더공</t>
  </si>
  <si>
    <t>랍핑공</t>
  </si>
  <si>
    <t>빠데도포공</t>
  </si>
  <si>
    <t>빠후공</t>
  </si>
  <si>
    <t>사지공</t>
  </si>
  <si>
    <t>세척원</t>
  </si>
  <si>
    <t>호닝공</t>
  </si>
  <si>
    <t>도장공(붓칠)</t>
  </si>
  <si>
    <t>도장원(취부)</t>
  </si>
  <si>
    <t>목장도장공</t>
  </si>
  <si>
    <t>전해연마공</t>
  </si>
  <si>
    <t>지석연마공</t>
  </si>
  <si>
    <t>콤파운드연마공</t>
  </si>
  <si>
    <t>화학연마공</t>
  </si>
  <si>
    <t>아연도금공</t>
  </si>
  <si>
    <t>전기도금원</t>
  </si>
  <si>
    <t>침적도금공</t>
  </si>
  <si>
    <t>사출공</t>
  </si>
  <si>
    <t>성형공</t>
  </si>
  <si>
    <t>압출공</t>
  </si>
  <si>
    <t>배합원</t>
  </si>
  <si>
    <t>가구제조원</t>
  </si>
  <si>
    <t>유리제품제조원</t>
  </si>
  <si>
    <t>제재원</t>
  </si>
  <si>
    <t>펄프제조장치조작원</t>
  </si>
  <si>
    <t>합판제조원</t>
  </si>
  <si>
    <t>제재기계운전원</t>
  </si>
  <si>
    <t>목재건조기계조작원</t>
  </si>
  <si>
    <t>제지원</t>
  </si>
  <si>
    <t>조선목원</t>
  </si>
  <si>
    <t>골판지제조원</t>
  </si>
  <si>
    <t>부품조립원</t>
  </si>
  <si>
    <t>강전기계조립공</t>
  </si>
  <si>
    <t>약전기계조립공</t>
  </si>
  <si>
    <t>중기계조립원</t>
  </si>
  <si>
    <t>경기계조립원</t>
  </si>
  <si>
    <t>전자제품조립원</t>
  </si>
  <si>
    <t>통신기계조립원</t>
  </si>
  <si>
    <t>제품시험공</t>
  </si>
  <si>
    <t>품질관리공</t>
  </si>
  <si>
    <t>품질관리사</t>
  </si>
  <si>
    <t>기계정비원</t>
  </si>
  <si>
    <t>전기정비원</t>
  </si>
  <si>
    <t>차량정비원</t>
  </si>
  <si>
    <t>제품검사공</t>
  </si>
  <si>
    <t>제품조정공</t>
  </si>
  <si>
    <t>기계기술자</t>
  </si>
  <si>
    <t>다듬질공</t>
  </si>
  <si>
    <t>보선공</t>
  </si>
  <si>
    <t>배관원</t>
  </si>
  <si>
    <t>권선공-코일</t>
  </si>
  <si>
    <t>목재포장원</t>
  </si>
  <si>
    <t>물품포장공</t>
  </si>
  <si>
    <t>철강포장원</t>
  </si>
  <si>
    <t>제품출하원</t>
  </si>
  <si>
    <t>전산용지정합원</t>
  </si>
  <si>
    <t>스캔기능공</t>
  </si>
  <si>
    <t>교정사</t>
  </si>
  <si>
    <t>전자편집디자인</t>
  </si>
  <si>
    <t>스티카인쇄공</t>
  </si>
  <si>
    <t>전자조판공</t>
  </si>
  <si>
    <t>사진제판공</t>
  </si>
  <si>
    <t>옵셋인쇄공</t>
  </si>
  <si>
    <t>인쇄동판제조공</t>
  </si>
  <si>
    <t>인쇄연판제조공</t>
  </si>
  <si>
    <t>제본공</t>
  </si>
  <si>
    <t>지류 재단공</t>
  </si>
  <si>
    <t>전자출판출력원</t>
  </si>
  <si>
    <t>활판인쇄공</t>
  </si>
  <si>
    <t>금박공</t>
  </si>
  <si>
    <t>연포장재접합공</t>
  </si>
  <si>
    <t>관권공</t>
  </si>
  <si>
    <t>방직기계정비원</t>
  </si>
  <si>
    <t>스냅공</t>
  </si>
  <si>
    <t>연단공</t>
  </si>
  <si>
    <t>연사공</t>
  </si>
  <si>
    <t>염직공</t>
  </si>
  <si>
    <t>오바로그공</t>
  </si>
  <si>
    <t>이본침공</t>
  </si>
  <si>
    <t>인타로그공</t>
  </si>
  <si>
    <t>정경공</t>
  </si>
  <si>
    <t>재봉기운용사</t>
  </si>
  <si>
    <t>제화원</t>
  </si>
  <si>
    <t>직물재단공</t>
  </si>
  <si>
    <t>직물재단사</t>
  </si>
  <si>
    <t>직포원</t>
  </si>
  <si>
    <t>침염공</t>
  </si>
  <si>
    <t>편직원</t>
  </si>
  <si>
    <t>피혁가공원</t>
  </si>
  <si>
    <t>상침공</t>
  </si>
  <si>
    <t>하침공</t>
  </si>
  <si>
    <t>통신케이블설치 및 수리원</t>
  </si>
  <si>
    <t>전기기사</t>
  </si>
  <si>
    <t>전기산업기사</t>
  </si>
  <si>
    <t>전기기능사</t>
  </si>
  <si>
    <t>목공 및 유리공</t>
  </si>
  <si>
    <t>컴퓨터H/W기사</t>
  </si>
  <si>
    <t>컴퓨터S/W기사</t>
  </si>
  <si>
    <t>컴퓨터운용사</t>
  </si>
  <si>
    <t>콘크리트제품성형기조작원</t>
  </si>
  <si>
    <t>중기운전사</t>
  </si>
  <si>
    <t>트레일러공</t>
  </si>
  <si>
    <t>돌분쇄원</t>
  </si>
  <si>
    <t>착암기조작원</t>
  </si>
  <si>
    <t>소성원</t>
  </si>
  <si>
    <t>인조석가공원</t>
  </si>
  <si>
    <t>폐수처리원</t>
  </si>
  <si>
    <t>식품제조원</t>
  </si>
  <si>
    <t>단순노무종사원</t>
  </si>
  <si>
    <t>안전관리사</t>
  </si>
  <si>
    <t>벨트콘베이어작업원</t>
  </si>
  <si>
    <t>보일러조작원</t>
  </si>
  <si>
    <t>공작기계조작원</t>
  </si>
  <si>
    <t>철물재단원</t>
  </si>
  <si>
    <t>쇠톱기조작원</t>
  </si>
  <si>
    <t>절단원</t>
  </si>
  <si>
    <t>프레스기조작원(자동절단원)</t>
  </si>
  <si>
    <t>금속교정원</t>
  </si>
  <si>
    <t>선반원</t>
  </si>
  <si>
    <t>요업원</t>
  </si>
  <si>
    <t>연선기조작원</t>
  </si>
  <si>
    <t>연삭기 및 연마기조작원</t>
  </si>
  <si>
    <t>연마원(기타)</t>
  </si>
  <si>
    <t>목제품도장원</t>
  </si>
  <si>
    <t>응용도금기조작원</t>
  </si>
  <si>
    <t>플라스틱사출기조작원</t>
  </si>
  <si>
    <t>전기기계조립원</t>
  </si>
  <si>
    <t>화학공학제품시험원</t>
  </si>
  <si>
    <t>금속재료제품시험원</t>
  </si>
  <si>
    <t>전기, 전자 및 기계 제품시험원</t>
  </si>
  <si>
    <t>기타공학제품시험원</t>
  </si>
  <si>
    <t>화학공학품질관리원</t>
  </si>
  <si>
    <t>금속재료품질관리원</t>
  </si>
  <si>
    <t>전기, 전자 및 기계 품질관리원</t>
  </si>
  <si>
    <t>기타공학품질관리원</t>
  </si>
  <si>
    <t>화학공학품질관리사</t>
  </si>
  <si>
    <t>금속재료품질관리사</t>
  </si>
  <si>
    <t>전기, 전자 및 기계 품질관리사</t>
  </si>
  <si>
    <t>기타공학품질관리사</t>
  </si>
  <si>
    <t>제품검사 및 조정원</t>
  </si>
  <si>
    <t>전선원</t>
  </si>
  <si>
    <t>기계물품포장원</t>
  </si>
  <si>
    <t>수동물품포장원</t>
  </si>
  <si>
    <t>전자조판원</t>
  </si>
  <si>
    <t>컴퓨터 웹디자이너</t>
  </si>
  <si>
    <t>컴퓨터 편집사무원</t>
  </si>
  <si>
    <t>인쇄기조강원</t>
  </si>
  <si>
    <t>제본기조작원</t>
  </si>
  <si>
    <t>연포장재접합원</t>
  </si>
  <si>
    <t>방직기조작원</t>
  </si>
  <si>
    <t>재봉원</t>
  </si>
  <si>
    <t>특수차운전원</t>
  </si>
  <si>
    <t>염직원</t>
  </si>
  <si>
    <t>고급기능사</t>
  </si>
  <si>
    <t>중급기능사</t>
  </si>
  <si>
    <t>초급기능사</t>
  </si>
  <si>
    <t>사업용조종사</t>
  </si>
  <si>
    <t>항법사</t>
  </si>
  <si>
    <t>항공정비사</t>
  </si>
  <si>
    <t>측부</t>
  </si>
  <si>
    <t xml:space="preserve">     1)  자  재  시  세 : 23년 조달청, 가격 정보, 물가자료, 유통물가지에 의거 산정</t>
    <phoneticPr fontId="7" type="noConversion"/>
  </si>
  <si>
    <t xml:space="preserve">     2)  노임  및 품셈 : 23년도 건설협회 상반기노임기준 및 건설공사 품셈에 의거 산정</t>
    <phoneticPr fontId="7" type="noConversion"/>
  </si>
  <si>
    <t>2023. 01.</t>
    <phoneticPr fontId="7" type="noConversion"/>
  </si>
  <si>
    <t>]</t>
    <phoneticPr fontId="7" type="noConversion"/>
  </si>
  <si>
    <t xml:space="preserve">본 과업은 용담 2동 주변 상습침수지역 우수처리시설이 배수 불량으로 주변 도로 </t>
    <phoneticPr fontId="7" type="noConversion"/>
  </si>
  <si>
    <t>2023년 용담2동 관내 우수관 준설공사</t>
    <phoneticPr fontId="7" type="noConversion"/>
  </si>
  <si>
    <t>제주시 용담2동 일원</t>
    <phoneticPr fontId="7" type="noConversion"/>
  </si>
  <si>
    <t>하수관준설</t>
    <phoneticPr fontId="7" type="noConversion"/>
  </si>
  <si>
    <t>폐기물처리</t>
    <phoneticPr fontId="7" type="noConversion"/>
  </si>
  <si>
    <t>상   호 :  혜명환경건설㈜</t>
    <phoneticPr fontId="11" type="noConversion"/>
  </si>
  <si>
    <t>주   소 : 제주시 서광로 194, 203호</t>
    <phoneticPr fontId="11" type="noConversion"/>
  </si>
  <si>
    <t>대표자 : 장 연 화  (인)</t>
    <phoneticPr fontId="11" type="noConversion"/>
  </si>
  <si>
    <t>전화.064-726-0166 팩스.064-726-0165</t>
    <phoneticPr fontId="11" type="noConversion"/>
  </si>
  <si>
    <t>제주시 용담2동  귀하</t>
    <phoneticPr fontId="11" type="noConversion"/>
  </si>
  <si>
    <t>※ 적용시기 : 2024. 1. 1. 기초금액  발표분부터</t>
    <phoneticPr fontId="27" type="noConversion"/>
  </si>
  <si>
    <r>
      <t>2024년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27" type="noConversion"/>
  </si>
  <si>
    <t>공사규모</t>
    <phoneticPr fontId="27" type="noConversion"/>
  </si>
  <si>
    <t>공사기간</t>
    <phoneticPr fontId="27" type="noConversion"/>
  </si>
  <si>
    <t>(재+노) x 율</t>
    <phoneticPr fontId="27" type="noConversion"/>
  </si>
  <si>
    <t>(노+경+일)
 x 율</t>
    <phoneticPr fontId="27" type="noConversion"/>
  </si>
  <si>
    <t>(직접공사비) x 율</t>
    <phoneticPr fontId="27" type="noConversion"/>
  </si>
  <si>
    <t xml:space="preserve"> □ 도급자관급자재 미포함</t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</si>
  <si>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27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</si>
  <si>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27" type="noConversion"/>
  </si>
  <si>
    <t xml:space="preserve"> □ 도급자관급자재 포함</t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</si>
  <si>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27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</si>
  <si>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27" type="noConversion"/>
  </si>
  <si>
    <t>요율</t>
    <phoneticPr fontId="27" type="noConversion"/>
  </si>
  <si>
    <t>구분</t>
    <phoneticPr fontId="27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</si>
  <si>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27" type="noConversion"/>
  </si>
  <si>
    <t>13~36개월 (1095일)</t>
    <phoneticPr fontId="27" type="noConversion"/>
  </si>
  <si>
    <t>5억 미만</t>
    <phoneticPr fontId="27" type="noConversion"/>
  </si>
  <si>
    <t>토공사, 비계구조물해제공사</t>
    <phoneticPr fontId="27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</si>
  <si>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27" type="noConversion"/>
  </si>
  <si>
    <t>중건설공사</t>
    <phoneticPr fontId="27" type="noConversion"/>
  </si>
  <si>
    <t>보링그라우팅공사</t>
    <phoneticPr fontId="27" type="noConversion"/>
  </si>
  <si>
    <t>철근콘크리트공사</t>
    <phoneticPr fontId="27" type="noConversion"/>
  </si>
  <si>
    <t>조경시설물설치, 조경식재공사</t>
    <phoneticPr fontId="27" type="noConversion"/>
  </si>
  <si>
    <t>철강재설치공사</t>
    <phoneticPr fontId="27" type="noConversion"/>
  </si>
  <si>
    <t>50억 이상</t>
    <phoneticPr fontId="27" type="noConversion"/>
  </si>
  <si>
    <t xml:space="preserve">    투입비율 산정기준(국토부 고시 제2019-286호, 2019.6.19.)</t>
    <phoneticPr fontId="27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</si>
  <si>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rFont val="바탕"/>
        <family val="1"/>
        <charset val="129"/>
      </rPr>
      <t>통신비, 세금과공과, 도서인쇄비</t>
    </r>
    <phoneticPr fontId="27" type="noConversion"/>
  </si>
  <si>
    <t>□ 산업∙설비(토목) 해당공종: 수처리시설(오폐수, 하수처리, 분뇨처리, 정수장) 등</t>
    <phoneticPr fontId="27" type="noConversion"/>
  </si>
  <si>
    <t>추정금액 800억 이상 건설공사
(주공종이 토목인 경우 1,000억)</t>
    <phoneticPr fontId="27" type="noConversion"/>
  </si>
  <si>
    <t>[산재보험료]</t>
    <phoneticPr fontId="27" type="noConversion"/>
  </si>
  <si>
    <t>[환경보전비]</t>
    <phoneticPr fontId="27" type="noConversion"/>
  </si>
  <si>
    <t>[건설하도급대금지급보증서발급수수료]</t>
    <phoneticPr fontId="27" type="noConversion"/>
  </si>
  <si>
    <t>(노) x 3.56</t>
    <phoneticPr fontId="27" type="noConversion"/>
  </si>
  <si>
    <t>(직접공사비) x 율</t>
    <phoneticPr fontId="27" type="noConversion"/>
  </si>
  <si>
    <t xml:space="preserve"> * 모든 건설공사 적용.  노동부 고시 제2023-620호(2023.12.22.), 산업재해보상보험법시행령</t>
    <phoneticPr fontId="27" type="noConversion"/>
  </si>
  <si>
    <t>공사의 종류</t>
    <phoneticPr fontId="27" type="noConversion"/>
  </si>
  <si>
    <t xml:space="preserve">  *  총 공사금액(도급금액+도급자설치 관급금액) 2천만원 이상 건설공사</t>
    <phoneticPr fontId="27" type="noConversion"/>
  </si>
  <si>
    <t>토목</t>
    <phoneticPr fontId="27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</si>
  <si>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27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</si>
  <si>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27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</si>
  <si>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27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</si>
  <si>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27" type="noConversion"/>
  </si>
  <si>
    <t xml:space="preserve">   - 도급자설치 관급금액을 포함한 공사 : 재료비(도급자관급자재 포함)와 직접노무비의 합계</t>
    <phoneticPr fontId="27" type="noConversion"/>
  </si>
  <si>
    <t xml:space="preserve">       [1등급] 1400억 이상</t>
  </si>
  <si>
    <t>항만</t>
    <phoneticPr fontId="27" type="noConversion"/>
  </si>
  <si>
    <t xml:space="preserve">       [2등급] 900억 ~ 1400억 미만</t>
  </si>
  <si>
    <t>(오탁방지막 또는 준설토방지막을 설치하는 경우)</t>
    <phoneticPr fontId="27" type="noConversion"/>
  </si>
  <si>
    <t>(1.8)</t>
    <phoneticPr fontId="27" type="noConversion"/>
  </si>
  <si>
    <t xml:space="preserve">       [3등급] 570억 ~ 900억 미만</t>
  </si>
  <si>
    <t xml:space="preserve">       [4등급] 370억 ~ 570억 미만</t>
  </si>
  <si>
    <t xml:space="preserve">       [5등급] 220억 ~ 370억 미만</t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</si>
  <si>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27" type="noConversion"/>
  </si>
  <si>
    <t xml:space="preserve"> * 적용제외: 전문공사, 문화재수리공사</t>
    <phoneticPr fontId="27" type="noConversion"/>
  </si>
  <si>
    <t xml:space="preserve">       [6등급] 140억 ~ 220억 미만</t>
  </si>
  <si>
    <t xml:space="preserve"> ※ 하도급대금 지급보증서 발급금액 적용기준</t>
    <phoneticPr fontId="27" type="noConversion"/>
  </si>
  <si>
    <t xml:space="preserve">    부설하는 공사, 지하 10m 이내 복개식 지하도, 지하철도, 지하상가, 통신선로 등 인입통신구</t>
    <phoneticPr fontId="27" type="noConversion"/>
  </si>
  <si>
    <t xml:space="preserve">       [7등급] 고시금액 ~ 140억 미만</t>
  </si>
  <si>
    <t>건축</t>
    <phoneticPr fontId="27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</si>
  <si>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27" type="noConversion"/>
  </si>
  <si>
    <t xml:space="preserve">       7등급 미만</t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</si>
  <si>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27" type="noConversion"/>
  </si>
  <si>
    <t>[공사이행보증수수료]</t>
    <phoneticPr fontId="27" type="noConversion"/>
  </si>
  <si>
    <t xml:space="preserve"> * 모든 건설공사에 적용,  국토부 고시 제2021-905호(2021.7.1.),  고용보험법 시행령</t>
    <phoneticPr fontId="27" type="noConversion"/>
  </si>
  <si>
    <t>그 밖의 건축공사</t>
    <phoneticPr fontId="27" type="noConversion"/>
  </si>
  <si>
    <t xml:space="preserve"> * 총공사금액[(도급금액+관급금액)에서 부가세 제외] 2천만원 미만의 건설공사를 건설업자가 아닌 자가 시공 시 미적용</t>
    <phoneticPr fontId="27" type="noConversion"/>
  </si>
  <si>
    <t xml:space="preserve"> * 환경관리비의 산출기준 및 관리에 관한 지침</t>
    <phoneticPr fontId="27" type="noConversion"/>
  </si>
  <si>
    <t>공사규모
(직접공사비)</t>
    <phoneticPr fontId="27" type="noConversion"/>
  </si>
  <si>
    <t>수수료</t>
    <phoneticPr fontId="27" type="noConversion"/>
  </si>
  <si>
    <t xml:space="preserve"> ※ 등급기준: 조달청 등급별 유자격자 명부 등록 및 운용기준(조달청 공고 제2023-235호, 2023.7.6.)</t>
    <phoneticPr fontId="27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</si>
  <si>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rFont val="바탕"/>
        <family val="1"/>
        <charset val="129"/>
      </rPr>
      <t xml:space="preserve"> 방파제 신설공사, 안벽공사, 높이 20m 이상의 고제방(댐) 등 신설공사,</t>
    </r>
    <phoneticPr fontId="27" type="noConversion"/>
  </si>
  <si>
    <t xml:space="preserve"> ※ 사회보험의 보험료 적용기준 (국토부 고시 제2021-905호, 2021.7.1.)</t>
    <phoneticPr fontId="27" type="noConversion"/>
  </si>
  <si>
    <t xml:space="preserve">    (국토부 고시 제2018-528호, 2018.8.30.)</t>
    <phoneticPr fontId="27" type="noConversion"/>
  </si>
  <si>
    <t>70억 미만</t>
    <phoneticPr fontId="27" type="noConversion"/>
  </si>
  <si>
    <t>[직공비x0.0141%]x공기(년)</t>
    <phoneticPr fontId="27" type="noConversion"/>
  </si>
  <si>
    <t xml:space="preserve">    수력발전시설 신설공사, 터널신설공사, 굴착식 지하철도∙지하도 신설공사, 지하 10m 이상 </t>
    <phoneticPr fontId="27" type="noConversion"/>
  </si>
  <si>
    <t>[건강보험료]</t>
    <phoneticPr fontId="27" type="noConversion"/>
  </si>
  <si>
    <t>[노인장기요양보험료]</t>
    <phoneticPr fontId="27" type="noConversion"/>
  </si>
  <si>
    <t>[연금보험료]</t>
    <phoneticPr fontId="27" type="noConversion"/>
  </si>
  <si>
    <t xml:space="preserve">  . (환경보전비 내 직접공사비) 환경오염방지시설 설치·</t>
    <phoneticPr fontId="27" type="noConversion"/>
  </si>
  <si>
    <t>70억 이상 - 120억 미만</t>
    <phoneticPr fontId="27" type="noConversion"/>
  </si>
  <si>
    <t>[100만원+(직공비-75억원)x0.0102%]x공기(년)</t>
    <phoneticPr fontId="27" type="noConversion"/>
  </si>
  <si>
    <t xml:space="preserve">    복개식 지하철도, 지하도,지하상가, 통신선로 등 인입통신구 신설</t>
    <phoneticPr fontId="27" type="noConversion"/>
  </si>
  <si>
    <t xml:space="preserve">    운영·철거에 직접 소요되는 비용을 계상하고 표준</t>
    <phoneticPr fontId="27" type="noConversion"/>
  </si>
  <si>
    <t>(직노) x 3.545</t>
    <phoneticPr fontId="27" type="noConversion"/>
  </si>
  <si>
    <t>(건강보험료) x 12.95</t>
    <phoneticPr fontId="27" type="noConversion"/>
  </si>
  <si>
    <t>(직노) x 4.5</t>
    <phoneticPr fontId="27" type="noConversion"/>
  </si>
  <si>
    <t xml:space="preserve">    시장단가, 표준품셈 등에 의해 산출</t>
    <phoneticPr fontId="27" type="noConversion"/>
  </si>
  <si>
    <r>
      <t xml:space="preserve"> -</t>
    </r>
    <r>
      <rPr>
        <sz val="11"/>
        <rFont val="바탕"/>
        <family val="1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rFont val="바탕"/>
        <family val="1"/>
        <charset val="129"/>
      </rPr>
      <t xml:space="preserve"> 철도, 궤도시설(기설노반 또는 구조물에 한함) 및 그에 따른 역사,</t>
    </r>
    <phoneticPr fontId="27" type="noConversion"/>
  </si>
  <si>
    <t xml:space="preserve"> * 공사기간 1개월(30일) 이상 모든 건설공사 (노인장기요양보험료는 소수점 다섯째자리에서 반올림)</t>
    <phoneticPr fontId="27" type="noConversion"/>
  </si>
  <si>
    <t>120억 이상 - 250억 미만</t>
    <phoneticPr fontId="27" type="noConversion"/>
  </si>
  <si>
    <t>[150만원+(직공비-130억원)x0.0077%]x공기(년)</t>
    <phoneticPr fontId="27" type="noConversion"/>
  </si>
  <si>
    <t xml:space="preserve">  . (환경보전비 내 간접공사비) 시험검사비, 점검비, 교육</t>
    <phoneticPr fontId="27" type="noConversion"/>
  </si>
  <si>
    <t>[퇴직공제부금비]</t>
    <phoneticPr fontId="27" type="noConversion"/>
  </si>
  <si>
    <t xml:space="preserve">    훈련비 등 설계시 산출이 곤란한 금액을 반영하고,</t>
    <phoneticPr fontId="27" type="noConversion"/>
  </si>
  <si>
    <t>[240만원+(직공비-250억원)x0.0063%]x공기(년)</t>
    <phoneticPr fontId="27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</si>
  <si>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rFont val="바탕"/>
        <family val="1"/>
        <charset val="129"/>
      </rPr>
      <t xml:space="preserve"> 준설공사, 조경공사(전문포함), 택지조성</t>
    </r>
    <phoneticPr fontId="27" type="noConversion"/>
  </si>
  <si>
    <t xml:space="preserve">    직접공사비에 최저요율을 적용한 금액 이상을 계상</t>
    <phoneticPr fontId="27" type="noConversion"/>
  </si>
  <si>
    <t>(직노) x 2.3</t>
    <phoneticPr fontId="27" type="noConversion"/>
  </si>
  <si>
    <t>500억 이상</t>
    <phoneticPr fontId="27" type="noConversion"/>
  </si>
  <si>
    <t>[400만원+(직공비-500억원)x0.0050%]x공기(년)</t>
    <phoneticPr fontId="27" type="noConversion"/>
  </si>
  <si>
    <t xml:space="preserve">   (경지정리포함), 포장공사, 전기공사, 정보통신공사</t>
    <phoneticPr fontId="27" type="noConversion"/>
  </si>
  <si>
    <t xml:space="preserve"> ※ 적용제외: 전기공사, 정보통신공사, 소방시설공사,</t>
    <phoneticPr fontId="27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</si>
  <si>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바탕"/>
        <family val="1"/>
        <charset val="129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27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</si>
  <si>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(고용노동부 고시 제2023-49호, 2023.10.5.)</t>
    </r>
    <phoneticPr fontId="27" type="noConversion"/>
  </si>
  <si>
    <t xml:space="preserve">  □ 전기∙통신∙소방∙전문 및 기타공사의 경우 일반관리비요율을 제외한 각종 요율은 토목, 건축 등 관련 공사업종에 따라 적용</t>
    <phoneticPr fontId="27" type="noConversion"/>
  </si>
  <si>
    <t xml:space="preserve">  - (시행령 제6장) 대형공사계약(대안입찰, 일괄입찰), 특정공사의 계약</t>
    <phoneticPr fontId="27" type="noConversion"/>
  </si>
  <si>
    <t xml:space="preserve">     (단. 공사규모 및 기간은 해당공종&lt;전기∙통신∙소방∙전문 및 기타공사&gt;을 기준으로 함)</t>
    <phoneticPr fontId="27" type="noConversion"/>
  </si>
  <si>
    <t xml:space="preserve">  - (시행령 제9장) 기술제안 입찰에 의한 계약</t>
    <phoneticPr fontId="27" type="noConversion"/>
  </si>
  <si>
    <t xml:space="preserve">     2024년 상반기 시중노임 단가표</t>
    <phoneticPr fontId="106" type="noConversion"/>
  </si>
  <si>
    <t>2024. 1. 1.</t>
    <phoneticPr fontId="106" type="noConversion"/>
  </si>
  <si>
    <t>타일공</t>
    <phoneticPr fontId="27" type="noConversion"/>
  </si>
  <si>
    <t>고급품질관리기술인</t>
    <phoneticPr fontId="27" type="noConversion"/>
  </si>
  <si>
    <t>2021.12.6.</t>
    <phoneticPr fontId="27" type="noConversion"/>
  </si>
  <si>
    <t>특급품질관리기술인</t>
    <phoneticPr fontId="27" type="noConversion"/>
  </si>
  <si>
    <t>(엔지니어링사업)</t>
    <phoneticPr fontId="27" type="noConversion"/>
  </si>
  <si>
    <t xml:space="preserve">   중   급  189,335     초급  158,319</t>
    <phoneticPr fontId="27" type="noConversion"/>
  </si>
  <si>
    <t xml:space="preserve">   고급  195,285       중급  170,447     초급  142,459</t>
    <phoneticPr fontId="27" type="noConversion"/>
  </si>
  <si>
    <t>중급품질관리기술인</t>
    <phoneticPr fontId="27" type="noConversion"/>
  </si>
  <si>
    <t xml:space="preserve">   고급  200,020       중급  173,748     초급  143,424</t>
    <phoneticPr fontId="27" type="noConversion"/>
  </si>
  <si>
    <t xml:space="preserve">   고급  225,046       중급  169,599     초급  166,183</t>
    <phoneticPr fontId="27" type="noConversion"/>
  </si>
  <si>
    <t xml:space="preserve">   고급  217,059       중급  202,221     초급  165,193</t>
    <phoneticPr fontId="27" type="noConversion"/>
  </si>
  <si>
    <t xml:space="preserve">   사업용조종사  229,315        항법사  216,323</t>
    <phoneticPr fontId="27" type="noConversion"/>
  </si>
  <si>
    <t xml:space="preserve">   항공정비사  211,010</t>
    <phoneticPr fontId="27" type="noConversion"/>
  </si>
  <si>
    <t>2021.12.28.</t>
    <phoneticPr fontId="27" type="noConversion"/>
  </si>
  <si>
    <t>초급품질관리기술인</t>
    <phoneticPr fontId="27" type="noConversion"/>
  </si>
  <si>
    <t>공사명 :</t>
    <phoneticPr fontId="7" type="noConversion"/>
  </si>
  <si>
    <t>담당자</t>
    <phoneticPr fontId="125" type="noConversion"/>
  </si>
  <si>
    <t>팀 장</t>
    <phoneticPr fontId="125" type="noConversion"/>
  </si>
  <si>
    <t>동 장</t>
    <phoneticPr fontId="125" type="noConversion"/>
  </si>
  <si>
    <t>○ 공사위치 :</t>
    <phoneticPr fontId="12" type="noConversion"/>
  </si>
  <si>
    <t>○ 공사개요 :</t>
    <phoneticPr fontId="12" type="noConversion"/>
  </si>
  <si>
    <t>3</t>
    <phoneticPr fontId="7" type="noConversion"/>
  </si>
  <si>
    <t>폐기물검사수수료(우수)</t>
    <phoneticPr fontId="7" type="noConversion"/>
  </si>
  <si>
    <t>식</t>
    <phoneticPr fontId="7" type="noConversion"/>
  </si>
  <si>
    <t>제주시 연동 관내 일원</t>
    <phoneticPr fontId="125" type="noConversion"/>
  </si>
  <si>
    <t>폐기물처리비(우수)</t>
    <phoneticPr fontId="7" type="noConversion"/>
  </si>
  <si>
    <t>1</t>
    <phoneticPr fontId="7" type="noConversion"/>
  </si>
  <si>
    <t>하수관 준설</t>
    <phoneticPr fontId="7" type="noConversion"/>
  </si>
  <si>
    <t>빗물받이 준설</t>
    <phoneticPr fontId="7" type="noConversion"/>
  </si>
  <si>
    <t>B-type</t>
    <phoneticPr fontId="7" type="noConversion"/>
  </si>
  <si>
    <t>풍수해 대비 연동 관내 준설공사 설계내역서</t>
    <phoneticPr fontId="125" type="noConversion"/>
  </si>
  <si>
    <t>우수관 준설 L=2000m, V=56㎥</t>
    <phoneticPr fontId="125" type="noConversion"/>
  </si>
  <si>
    <t>2025년 5월 설계</t>
    <phoneticPr fontId="125" type="noConversion"/>
  </si>
  <si>
    <t>집수구 준설 220개소, V=5.5㎥</t>
    <phoneticPr fontId="125" type="noConversion"/>
  </si>
  <si>
    <t>폐기물 처리 25ton</t>
    <phoneticPr fontId="7" type="noConversion"/>
  </si>
  <si>
    <t>수로암거 준설</t>
    <phoneticPr fontId="7" type="noConversion"/>
  </si>
  <si>
    <t>착공일로부터 3개월</t>
    <phoneticPr fontId="7" type="noConversion"/>
  </si>
  <si>
    <t>석면분담금</t>
    <phoneticPr fontId="7" type="noConversion"/>
  </si>
  <si>
    <t>임금채권부담금</t>
    <phoneticPr fontId="7" type="noConversion"/>
  </si>
  <si>
    <t>2026년 구국도(동부권역) 태풍 및 집중호우 대비 빗물받이 및 배수로 준설공사</t>
  </si>
  <si>
    <t>재+직노+산경</t>
  </si>
  <si>
    <t>재료+직노+산출경비</t>
  </si>
  <si>
    <t>재료비+노무비</t>
  </si>
  <si>
    <t>재료비+노무비+경비</t>
  </si>
  <si>
    <t>노무비+경비+관리비</t>
  </si>
  <si>
    <t>폐기물검사수수료</t>
  </si>
  <si>
    <t>1</t>
  </si>
  <si>
    <t>하수관준설</t>
  </si>
  <si>
    <t>식</t>
  </si>
  <si>
    <t>폐기물처리비(우수)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</si>
</sst>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176" formatCode="&quot;공사기간 : 착공일로 부터 &quot;#,###&quot;일&quot;"/>
    <numFmt numFmtId="177" formatCode="#,##0_ "/>
    <numFmt numFmtId="178" formatCode="0.0000%"/>
    <numFmt numFmtId="179" formatCode="#,##0_ ;[Red]\-#,##0\ "/>
    <numFmt numFmtId="180" formatCode="0_ "/>
    <numFmt numFmtId="181" formatCode="0.00_ "/>
    <numFmt numFmtId="182" formatCode="@&quot; 단위수량산출서&quot;"/>
    <numFmt numFmtId="183" formatCode="&quot;(단위 : &quot;@&quot;)&quot;"/>
    <numFmt numFmtId="184" formatCode="0.000_ "/>
    <numFmt numFmtId="185" formatCode="#,##0.0_ "/>
    <numFmt numFmtId="186" formatCode="0.000%"/>
    <numFmt numFmtId="187" formatCode="0_);[Red]\(0\)"/>
    <numFmt numFmtId="188" formatCode="&quot;L=&quot;0.0&quot;Km&quot;"/>
    <numFmt numFmtId="189" formatCode="#,##0.000\ &quot;*&quot;"/>
    <numFmt numFmtId="190" formatCode="#,##0.0"/>
    <numFmt numFmtId="191" formatCode="#,##0.00\ &quot;*&quot;"/>
    <numFmt numFmtId="192" formatCode="0.0_);[Red]\(0.0\)"/>
    <numFmt numFmtId="193" formatCode="00&quot;,&quot;"/>
    <numFmt numFmtId="194" formatCode="0.0"/>
    <numFmt numFmtId="195" formatCode="0.000"/>
    <numFmt numFmtId="196" formatCode="0&quot;.&quot;"/>
    <numFmt numFmtId="197" formatCode="0&quot;)&quot;"/>
    <numFmt numFmtId="198" formatCode="&quot;L = &quot;0.000&quot;Km&quot;"/>
    <numFmt numFmtId="199" formatCode="&quot;B = &quot;0.0&quot;m&quot;"/>
    <numFmt numFmtId="200" formatCode="&quot;- &quot;\1&quot;.&quot;"/>
    <numFmt numFmtId="201" formatCode="_ * #,##0_ ;_ * \-#,##0_ ;_ * &quot;-&quot;_ ;_ @_ "/>
    <numFmt numFmtId="202" formatCode="#,##0.0;[Red]\-#,##0.0"/>
  </numFmts>
  <fonts count="135">
    <font>
      <sz val="11"/>
      <name val="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바탕"/>
      <family val="1"/>
      <charset val="129"/>
    </font>
    <font>
      <sz val="8"/>
      <name val="바탕"/>
      <family val="1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0"/>
      <name val="Arial"/>
      <family val="2"/>
    </font>
    <font>
      <sz val="11"/>
      <name val="바탕"/>
      <family val="1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Times New Roman"/>
      <family val="1"/>
    </font>
    <font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b/>
      <sz val="20"/>
      <name val="Calibri"/>
      <family val="3"/>
      <charset val="161"/>
    </font>
    <font>
      <b/>
      <sz val="20"/>
      <name val="맑은 고딕"/>
      <family val="3"/>
      <charset val="129"/>
    </font>
    <font>
      <b/>
      <sz val="20"/>
      <name val="맑은 고딕"/>
      <family val="3"/>
      <charset val="129"/>
      <scheme val="maj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b/>
      <sz val="9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20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0"/>
      <color indexed="8"/>
      <name val="굴림"/>
      <family val="3"/>
      <charset val="129"/>
    </font>
    <font>
      <sz val="10"/>
      <color indexed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"/>
      <name val="HY견고딕"/>
      <family val="1"/>
      <charset val="129"/>
    </font>
    <font>
      <sz val="11"/>
      <color indexed="8"/>
      <name val="HY견고딕"/>
      <family val="1"/>
      <charset val="129"/>
    </font>
    <font>
      <b/>
      <sz val="32"/>
      <color indexed="8"/>
      <name val="HY견고딕"/>
      <family val="1"/>
      <charset val="129"/>
    </font>
    <font>
      <b/>
      <sz val="27"/>
      <color indexed="8"/>
      <name val="HY견고딕"/>
      <family val="1"/>
      <charset val="129"/>
    </font>
    <font>
      <b/>
      <sz val="36"/>
      <color indexed="8"/>
      <name val="HY견고딕"/>
      <family val="1"/>
      <charset val="129"/>
    </font>
    <font>
      <b/>
      <sz val="24"/>
      <color indexed="8"/>
      <name val="HY견고딕"/>
      <family val="1"/>
      <charset val="129"/>
    </font>
    <font>
      <b/>
      <sz val="25"/>
      <color indexed="8"/>
      <name val="HY견고딕"/>
      <family val="1"/>
      <charset val="129"/>
    </font>
    <font>
      <b/>
      <sz val="26"/>
      <color indexed="8"/>
      <name val="HY견고딕"/>
      <family val="1"/>
      <charset val="129"/>
    </font>
    <font>
      <b/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맑은 고딕"/>
      <family val="3"/>
      <charset val="129"/>
    </font>
    <font>
      <sz val="28"/>
      <color indexed="8"/>
      <name val="굴림"/>
      <family val="3"/>
      <charset val="129"/>
    </font>
    <font>
      <b/>
      <sz val="28"/>
      <color indexed="8"/>
      <name val="HY울릉도M"/>
      <family val="1"/>
      <charset val="129"/>
    </font>
    <font>
      <b/>
      <sz val="35"/>
      <color indexed="8"/>
      <name val="HY울릉도M"/>
      <family val="1"/>
      <charset val="129"/>
    </font>
    <font>
      <b/>
      <sz val="28"/>
      <color indexed="8"/>
      <name val="굴림체"/>
      <family val="3"/>
      <charset val="129"/>
    </font>
    <font>
      <b/>
      <sz val="18"/>
      <color indexed="8"/>
      <name val="한양견고딕,한컴돋움"/>
      <family val="3"/>
      <charset val="129"/>
    </font>
    <font>
      <sz val="9"/>
      <color indexed="8"/>
      <name val="한양견고딕,한컴돋움"/>
      <family val="3"/>
      <charset val="129"/>
    </font>
    <font>
      <b/>
      <sz val="9"/>
      <color indexed="8"/>
      <name val="한양중고딕,한컴돋움"/>
      <family val="3"/>
      <charset val="129"/>
    </font>
    <font>
      <sz val="9"/>
      <color indexed="8"/>
      <name val="한양중고딕,한컴돋움"/>
      <family val="3"/>
      <charset val="129"/>
    </font>
    <font>
      <b/>
      <sz val="9"/>
      <color indexed="8"/>
      <name val="맑은 고딕"/>
      <family val="3"/>
      <charset val="129"/>
    </font>
    <font>
      <b/>
      <sz val="18"/>
      <color indexed="8"/>
      <name val="돋움"/>
      <family val="3"/>
      <charset val="129"/>
    </font>
    <font>
      <sz val="10"/>
      <name val="굴림체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6"/>
      <name val="바탕"/>
      <family val="1"/>
      <charset val="129"/>
    </font>
    <font>
      <b/>
      <sz val="11"/>
      <name val="바탕"/>
      <family val="1"/>
      <charset val="129"/>
    </font>
    <font>
      <b/>
      <sz val="7"/>
      <name val="바탕"/>
      <family val="1"/>
      <charset val="129"/>
    </font>
    <font>
      <b/>
      <sz val="14"/>
      <name val="바탕"/>
      <family val="1"/>
      <charset val="129"/>
    </font>
    <font>
      <sz val="11"/>
      <color rgb="FFFF0000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2"/>
      <color indexed="8"/>
      <name val="굴림"/>
      <family val="3"/>
      <charset val="129"/>
    </font>
    <font>
      <sz val="12"/>
      <name val="굴림"/>
      <family val="3"/>
      <charset val="129"/>
    </font>
    <font>
      <b/>
      <sz val="15"/>
      <color indexed="8"/>
      <name val="굴림"/>
      <family val="3"/>
      <charset val="129"/>
    </font>
    <font>
      <sz val="8"/>
      <name val="바탕체"/>
      <family val="1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color indexed="8"/>
      <name val="Arial"/>
      <family val="2"/>
    </font>
    <font>
      <sz val="10.5"/>
      <name val="굴림"/>
      <family val="3"/>
      <charset val="129"/>
    </font>
    <font>
      <sz val="8"/>
      <color rgb="FF3333F5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3333F5"/>
      <name val="굴림"/>
      <family val="3"/>
      <charset val="129"/>
    </font>
    <font>
      <sz val="9"/>
      <color indexed="8"/>
      <name val="굴림"/>
      <family val="3"/>
      <charset val="129"/>
    </font>
    <font>
      <sz val="7"/>
      <name val="굴림"/>
      <family val="3"/>
      <charset val="129"/>
    </font>
    <font>
      <sz val="11"/>
      <color indexed="10"/>
      <name val="굴림"/>
      <family val="3"/>
      <charset val="129"/>
    </font>
    <font>
      <sz val="10"/>
      <color indexed="8"/>
      <name val="돋움"/>
      <family val="3"/>
      <charset val="129"/>
    </font>
    <font>
      <sz val="10.5"/>
      <color rgb="FF000000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  <font>
      <sz val="8"/>
      <name val="맑은 고딕"/>
      <family val="3"/>
      <charset val="129"/>
    </font>
    <font>
      <b/>
      <sz val="13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b/>
      <sz val="9"/>
      <color theme="1"/>
      <name val="돋움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29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/>
      <right style="double">
        <color rgb="FF000000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rgb="FF000000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3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/>
    <xf numFmtId="0" fontId="13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/>
    <xf numFmtId="0" fontId="4" fillId="0" borderId="0"/>
    <xf numFmtId="0" fontId="25" fillId="0" borderId="0" applyNumberFormat="0" applyFill="0" applyBorder="0" applyAlignment="0" applyProtection="0"/>
    <xf numFmtId="0" fontId="14" fillId="0" borderId="0"/>
    <xf numFmtId="41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5" fillId="0" borderId="0">
      <alignment vertical="center"/>
    </xf>
    <xf numFmtId="41" fontId="55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86" fillId="0" borderId="0"/>
    <xf numFmtId="0" fontId="10" fillId="0" borderId="0"/>
    <xf numFmtId="0" fontId="1" fillId="0" borderId="0">
      <alignment vertical="center"/>
    </xf>
    <xf numFmtId="0" fontId="102" fillId="0" borderId="0"/>
    <xf numFmtId="201" fontId="102" fillId="0" borderId="0" applyFont="0" applyFill="0" applyBorder="0" applyAlignment="0" applyProtection="0"/>
    <xf numFmtId="0" fontId="14" fillId="0" borderId="0"/>
  </cellStyleXfs>
  <cellXfs count="1338">
    <xf numFmtId="0" fontId="0" fillId="0" borderId="0" xfId="0">
      <alignment vertical="center"/>
    </xf>
    <xf numFmtId="3" fontId="11" fillId="0" borderId="0" xfId="7" applyNumberFormat="1" applyFont="1" applyAlignment="1">
      <alignment vertical="center"/>
    </xf>
    <xf numFmtId="177" fontId="13" fillId="0" borderId="0" xfId="7" applyNumberFormat="1" applyFont="1" applyAlignment="1">
      <alignment vertical="center"/>
    </xf>
    <xf numFmtId="0" fontId="9" fillId="0" borderId="0" xfId="6" applyFont="1">
      <alignment vertical="center"/>
    </xf>
    <xf numFmtId="0" fontId="10" fillId="0" borderId="0" xfId="6" applyFont="1">
      <alignment vertical="center"/>
    </xf>
    <xf numFmtId="0" fontId="10" fillId="0" borderId="0" xfId="6" applyFont="1" applyAlignment="1">
      <alignment horizontal="center" vertical="center"/>
    </xf>
    <xf numFmtId="49" fontId="10" fillId="0" borderId="0" xfId="6" applyNumberFormat="1" applyFont="1" applyAlignment="1">
      <alignment horizontal="center" vertical="center"/>
    </xf>
    <xf numFmtId="177" fontId="10" fillId="0" borderId="0" xfId="6" applyNumberFormat="1" applyFont="1">
      <alignment vertical="center"/>
    </xf>
    <xf numFmtId="177" fontId="10" fillId="0" borderId="46" xfId="6" applyNumberFormat="1" applyFont="1" applyBorder="1" applyAlignment="1">
      <alignment horizontal="center" vertical="center"/>
    </xf>
    <xf numFmtId="177" fontId="10" fillId="0" borderId="47" xfId="6" applyNumberFormat="1" applyFont="1" applyBorder="1" applyAlignment="1">
      <alignment horizontal="center" vertical="center"/>
    </xf>
    <xf numFmtId="177" fontId="10" fillId="0" borderId="48" xfId="6" applyNumberFormat="1" applyFont="1" applyBorder="1" applyAlignment="1">
      <alignment horizontal="center" vertical="center"/>
    </xf>
    <xf numFmtId="49" fontId="10" fillId="0" borderId="38" xfId="6" applyNumberFormat="1" applyFont="1" applyBorder="1" applyAlignment="1">
      <alignment horizontal="center" vertical="center"/>
    </xf>
    <xf numFmtId="177" fontId="10" fillId="0" borderId="49" xfId="6" applyNumberFormat="1" applyFont="1" applyBorder="1" applyAlignment="1">
      <alignment horizontal="center" vertical="center"/>
    </xf>
    <xf numFmtId="0" fontId="10" fillId="0" borderId="11" xfId="6" applyFont="1" applyBorder="1">
      <alignment vertical="center"/>
    </xf>
    <xf numFmtId="0" fontId="10" fillId="0" borderId="9" xfId="6" applyFont="1" applyBorder="1">
      <alignment vertical="center"/>
    </xf>
    <xf numFmtId="0" fontId="10" fillId="0" borderId="10" xfId="6" applyFont="1" applyBorder="1" applyAlignment="1">
      <alignment horizontal="center" vertical="center"/>
    </xf>
    <xf numFmtId="49" fontId="10" fillId="0" borderId="44" xfId="6" applyNumberFormat="1" applyFont="1" applyBorder="1" applyAlignment="1">
      <alignment horizontal="center" vertical="center"/>
    </xf>
    <xf numFmtId="177" fontId="10" fillId="0" borderId="45" xfId="6" applyNumberFormat="1" applyFont="1" applyBorder="1">
      <alignment vertical="center"/>
    </xf>
    <xf numFmtId="177" fontId="10" fillId="0" borderId="21" xfId="6" applyNumberFormat="1" applyFont="1" applyBorder="1">
      <alignment vertical="center"/>
    </xf>
    <xf numFmtId="0" fontId="10" fillId="0" borderId="44" xfId="6" applyFont="1" applyBorder="1" applyAlignment="1">
      <alignment horizontal="center" vertical="center"/>
    </xf>
    <xf numFmtId="0" fontId="10" fillId="0" borderId="50" xfId="6" applyFont="1" applyBorder="1">
      <alignment vertical="center"/>
    </xf>
    <xf numFmtId="0" fontId="10" fillId="0" borderId="45" xfId="6" applyFont="1" applyBorder="1">
      <alignment vertical="center"/>
    </xf>
    <xf numFmtId="0" fontId="10" fillId="0" borderId="45" xfId="6" applyFont="1" applyBorder="1" applyAlignment="1">
      <alignment horizontal="center" vertical="center"/>
    </xf>
    <xf numFmtId="185" fontId="10" fillId="0" borderId="0" xfId="6" applyNumberFormat="1" applyFont="1">
      <alignment vertical="center"/>
    </xf>
    <xf numFmtId="185" fontId="10" fillId="0" borderId="44" xfId="2" applyNumberFormat="1" applyFont="1" applyFill="1" applyBorder="1" applyAlignment="1">
      <alignment vertical="center"/>
    </xf>
    <xf numFmtId="185" fontId="10" fillId="0" borderId="44" xfId="6" applyNumberFormat="1" applyFont="1" applyBorder="1">
      <alignment vertical="center"/>
    </xf>
    <xf numFmtId="0" fontId="15" fillId="0" borderId="0" xfId="0" applyFont="1">
      <alignment vertical="center"/>
    </xf>
    <xf numFmtId="185" fontId="10" fillId="0" borderId="38" xfId="6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16" fillId="2" borderId="76" xfId="0" applyFont="1" applyFill="1" applyBorder="1">
      <alignment vertical="center"/>
    </xf>
    <xf numFmtId="0" fontId="16" fillId="2" borderId="0" xfId="0" applyFont="1" applyFill="1">
      <alignment vertical="center"/>
    </xf>
    <xf numFmtId="0" fontId="16" fillId="0" borderId="51" xfId="0" applyFont="1" applyBorder="1">
      <alignment vertical="center"/>
    </xf>
    <xf numFmtId="0" fontId="16" fillId="0" borderId="76" xfId="0" applyFont="1" applyBorder="1">
      <alignment vertical="center"/>
    </xf>
    <xf numFmtId="0" fontId="16" fillId="0" borderId="34" xfId="0" applyFont="1" applyBorder="1">
      <alignment vertical="center"/>
    </xf>
    <xf numFmtId="0" fontId="16" fillId="3" borderId="77" xfId="0" applyFont="1" applyFill="1" applyBorder="1">
      <alignment vertical="center"/>
    </xf>
    <xf numFmtId="0" fontId="16" fillId="3" borderId="0" xfId="0" applyFont="1" applyFill="1">
      <alignment vertical="center"/>
    </xf>
    <xf numFmtId="0" fontId="16" fillId="0" borderId="7" xfId="0" applyFont="1" applyBorder="1">
      <alignment vertical="center"/>
    </xf>
    <xf numFmtId="0" fontId="16" fillId="3" borderId="1" xfId="0" applyFont="1" applyFill="1" applyBorder="1">
      <alignment vertical="center"/>
    </xf>
    <xf numFmtId="0" fontId="16" fillId="2" borderId="1" xfId="0" applyFont="1" applyFill="1" applyBorder="1">
      <alignment vertical="center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0" fontId="16" fillId="0" borderId="69" xfId="4" applyFont="1" applyBorder="1" applyAlignment="1">
      <alignment horizontal="center" vertical="center"/>
    </xf>
    <xf numFmtId="0" fontId="17" fillId="0" borderId="0" xfId="5" applyFont="1" applyAlignment="1">
      <alignment vertical="center" wrapText="1"/>
    </xf>
    <xf numFmtId="0" fontId="21" fillId="0" borderId="32" xfId="5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0" borderId="0" xfId="8"/>
    <xf numFmtId="0" fontId="4" fillId="0" borderId="0" xfId="8" applyAlignment="1">
      <alignment vertical="center"/>
    </xf>
    <xf numFmtId="0" fontId="21" fillId="0" borderId="0" xfId="8" applyFont="1" applyAlignment="1">
      <alignment horizontal="center"/>
    </xf>
    <xf numFmtId="0" fontId="23" fillId="4" borderId="115" xfId="8" applyFont="1" applyFill="1" applyBorder="1" applyAlignment="1">
      <alignment horizontal="center" vertical="center"/>
    </xf>
    <xf numFmtId="0" fontId="23" fillId="4" borderId="84" xfId="8" applyFont="1" applyFill="1" applyBorder="1" applyAlignment="1">
      <alignment horizontal="center" vertical="center"/>
    </xf>
    <xf numFmtId="0" fontId="23" fillId="0" borderId="86" xfId="8" applyFont="1" applyBorder="1" applyAlignment="1">
      <alignment vertical="center"/>
    </xf>
    <xf numFmtId="0" fontId="23" fillId="0" borderId="78" xfId="8" applyFont="1" applyBorder="1" applyAlignment="1">
      <alignment vertical="center"/>
    </xf>
    <xf numFmtId="0" fontId="23" fillId="0" borderId="76" xfId="8" applyFont="1" applyBorder="1" applyAlignment="1">
      <alignment vertical="center"/>
    </xf>
    <xf numFmtId="0" fontId="23" fillId="0" borderId="79" xfId="8" applyFont="1" applyBorder="1" applyAlignment="1">
      <alignment vertical="center"/>
    </xf>
    <xf numFmtId="0" fontId="23" fillId="0" borderId="37" xfId="8" applyFont="1" applyBorder="1" applyAlignment="1">
      <alignment vertical="center"/>
    </xf>
    <xf numFmtId="0" fontId="23" fillId="0" borderId="37" xfId="8" applyFont="1" applyBorder="1" applyAlignment="1">
      <alignment vertical="center" shrinkToFit="1"/>
    </xf>
    <xf numFmtId="0" fontId="23" fillId="0" borderId="80" xfId="8" applyFont="1" applyBorder="1" applyAlignment="1">
      <alignment horizontal="right" vertical="center" shrinkToFit="1"/>
    </xf>
    <xf numFmtId="0" fontId="23" fillId="0" borderId="0" xfId="9" applyFont="1" applyBorder="1" applyAlignment="1">
      <alignment vertical="center"/>
    </xf>
    <xf numFmtId="0" fontId="23" fillId="0" borderId="0" xfId="8" applyFont="1" applyAlignment="1">
      <alignment vertical="center" shrinkToFit="1"/>
    </xf>
    <xf numFmtId="9" fontId="23" fillId="0" borderId="0" xfId="8" applyNumberFormat="1" applyFont="1" applyAlignment="1">
      <alignment vertical="center" shrinkToFit="1"/>
    </xf>
    <xf numFmtId="0" fontId="28" fillId="0" borderId="0" xfId="8" applyFont="1" applyAlignment="1">
      <alignment vertical="center" shrinkToFit="1"/>
    </xf>
    <xf numFmtId="0" fontId="23" fillId="0" borderId="80" xfId="8" applyFont="1" applyBorder="1" applyAlignment="1">
      <alignment vertical="center" shrinkToFit="1"/>
    </xf>
    <xf numFmtId="0" fontId="23" fillId="0" borderId="80" xfId="8" applyFont="1" applyBorder="1" applyAlignment="1">
      <alignment horizontal="center" vertical="center" shrinkToFit="1"/>
    </xf>
    <xf numFmtId="189" fontId="21" fillId="0" borderId="0" xfId="8" applyNumberFormat="1" applyFont="1" applyAlignment="1">
      <alignment horizontal="center" vertical="center" shrinkToFit="1"/>
    </xf>
    <xf numFmtId="0" fontId="21" fillId="0" borderId="0" xfId="8" applyFont="1" applyAlignment="1">
      <alignment horizontal="center" vertical="center" shrinkToFit="1"/>
    </xf>
    <xf numFmtId="0" fontId="23" fillId="0" borderId="0" xfId="8" applyFont="1" applyAlignment="1">
      <alignment horizontal="center" vertical="center" shrinkToFit="1"/>
    </xf>
    <xf numFmtId="184" fontId="23" fillId="0" borderId="0" xfId="8" applyNumberFormat="1" applyFont="1" applyAlignment="1">
      <alignment horizontal="center" vertical="center" shrinkToFit="1"/>
    </xf>
    <xf numFmtId="3" fontId="23" fillId="0" borderId="0" xfId="8" applyNumberFormat="1" applyFont="1" applyAlignment="1">
      <alignment horizontal="center" vertical="center" shrinkToFit="1"/>
    </xf>
    <xf numFmtId="4" fontId="23" fillId="0" borderId="0" xfId="8" applyNumberFormat="1" applyFont="1" applyAlignment="1">
      <alignment horizontal="center" vertical="center" shrinkToFit="1"/>
    </xf>
    <xf numFmtId="190" fontId="23" fillId="0" borderId="0" xfId="8" applyNumberFormat="1" applyFont="1" applyAlignment="1">
      <alignment horizontal="center" vertical="center" shrinkToFit="1"/>
    </xf>
    <xf numFmtId="0" fontId="23" fillId="0" borderId="80" xfId="8" applyFont="1" applyBorder="1" applyAlignment="1">
      <alignment vertical="center"/>
    </xf>
    <xf numFmtId="0" fontId="23" fillId="0" borderId="0" xfId="8" applyFont="1" applyAlignment="1">
      <alignment vertical="center"/>
    </xf>
    <xf numFmtId="0" fontId="23" fillId="0" borderId="80" xfId="8" applyFont="1" applyBorder="1" applyAlignment="1">
      <alignment horizontal="center" vertical="center"/>
    </xf>
    <xf numFmtId="3" fontId="23" fillId="0" borderId="0" xfId="8" applyNumberFormat="1" applyFont="1" applyAlignment="1">
      <alignment horizontal="center" vertical="center"/>
    </xf>
    <xf numFmtId="0" fontId="23" fillId="0" borderId="0" xfId="8" applyFont="1" applyAlignment="1">
      <alignment horizontal="center" vertical="center"/>
    </xf>
    <xf numFmtId="191" fontId="21" fillId="0" borderId="0" xfId="8" applyNumberFormat="1" applyFont="1" applyAlignment="1">
      <alignment horizontal="center" vertical="center"/>
    </xf>
    <xf numFmtId="180" fontId="23" fillId="0" borderId="0" xfId="8" applyNumberFormat="1" applyFont="1" applyAlignment="1">
      <alignment horizontal="center" vertical="center"/>
    </xf>
    <xf numFmtId="0" fontId="23" fillId="0" borderId="37" xfId="8" applyFont="1" applyBorder="1" applyAlignment="1">
      <alignment horizontal="center" vertical="center"/>
    </xf>
    <xf numFmtId="0" fontId="23" fillId="0" borderId="86" xfId="9" applyFont="1" applyBorder="1" applyAlignment="1">
      <alignment vertical="center"/>
    </xf>
    <xf numFmtId="0" fontId="23" fillId="0" borderId="80" xfId="9" applyFont="1" applyBorder="1" applyAlignment="1">
      <alignment vertical="center"/>
    </xf>
    <xf numFmtId="0" fontId="23" fillId="0" borderId="0" xfId="9" applyFont="1" applyBorder="1" applyAlignment="1">
      <alignment horizontal="right" vertical="center"/>
    </xf>
    <xf numFmtId="0" fontId="23" fillId="0" borderId="37" xfId="9" applyFont="1" applyBorder="1" applyAlignment="1">
      <alignment vertical="center"/>
    </xf>
    <xf numFmtId="0" fontId="23" fillId="0" borderId="113" xfId="8" applyFont="1" applyBorder="1" applyAlignment="1">
      <alignment vertical="center"/>
    </xf>
    <xf numFmtId="0" fontId="23" fillId="0" borderId="81" xfId="8" applyFont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0" fontId="23" fillId="0" borderId="82" xfId="8" applyFont="1" applyBorder="1" applyAlignment="1">
      <alignment horizontal="center" vertical="center"/>
    </xf>
    <xf numFmtId="0" fontId="23" fillId="0" borderId="82" xfId="8" applyFont="1" applyBorder="1" applyAlignment="1">
      <alignment vertical="center"/>
    </xf>
    <xf numFmtId="0" fontId="16" fillId="0" borderId="89" xfId="4" applyFont="1" applyBorder="1" applyAlignment="1">
      <alignment horizontal="center" vertical="center"/>
    </xf>
    <xf numFmtId="0" fontId="16" fillId="0" borderId="32" xfId="4" applyFont="1" applyBorder="1" applyAlignment="1">
      <alignment horizontal="left" vertical="center" indent="1"/>
    </xf>
    <xf numFmtId="49" fontId="18" fillId="0" borderId="32" xfId="5" applyNumberFormat="1" applyFont="1" applyBorder="1" applyAlignment="1">
      <alignment horizontal="right" vertical="center" wrapText="1"/>
    </xf>
    <xf numFmtId="0" fontId="16" fillId="0" borderId="1" xfId="4" applyFont="1" applyBorder="1" applyAlignment="1">
      <alignment horizontal="center" vertical="center"/>
    </xf>
    <xf numFmtId="0" fontId="16" fillId="0" borderId="76" xfId="4" applyFont="1" applyBorder="1" applyAlignment="1">
      <alignment horizontal="center" vertical="center"/>
    </xf>
    <xf numFmtId="10" fontId="16" fillId="0" borderId="69" xfId="4" applyNumberFormat="1" applyFont="1" applyBorder="1" applyAlignment="1">
      <alignment horizontal="center" vertical="center"/>
    </xf>
    <xf numFmtId="0" fontId="21" fillId="0" borderId="112" xfId="5" applyFont="1" applyBorder="1" applyAlignment="1">
      <alignment horizontal="center" vertical="center" wrapText="1"/>
    </xf>
    <xf numFmtId="0" fontId="17" fillId="0" borderId="88" xfId="5" applyFont="1" applyBorder="1" applyAlignment="1">
      <alignment vertical="center" wrapText="1"/>
    </xf>
    <xf numFmtId="0" fontId="18" fillId="0" borderId="88" xfId="5" quotePrefix="1" applyFont="1" applyBorder="1" applyAlignment="1">
      <alignment vertical="center" wrapText="1"/>
    </xf>
    <xf numFmtId="0" fontId="18" fillId="0" borderId="88" xfId="5" applyFont="1" applyBorder="1" applyAlignment="1">
      <alignment horizontal="left" vertical="center"/>
    </xf>
    <xf numFmtId="0" fontId="17" fillId="0" borderId="0" xfId="5" applyFont="1" applyAlignment="1">
      <alignment horizontal="center" vertical="center" wrapText="1"/>
    </xf>
    <xf numFmtId="0" fontId="17" fillId="0" borderId="0" xfId="5" applyFont="1" applyAlignment="1">
      <alignment horizontal="left" vertical="center" wrapText="1"/>
    </xf>
    <xf numFmtId="0" fontId="17" fillId="0" borderId="0" xfId="5" quotePrefix="1" applyFont="1" applyAlignment="1">
      <alignment vertical="center" wrapText="1"/>
    </xf>
    <xf numFmtId="0" fontId="17" fillId="0" borderId="0" xfId="5" applyFont="1" applyAlignment="1">
      <alignment horizontal="left" vertical="center"/>
    </xf>
    <xf numFmtId="188" fontId="16" fillId="0" borderId="81" xfId="5" applyNumberFormat="1" applyFont="1" applyBorder="1" applyAlignment="1">
      <alignment vertical="center" wrapText="1"/>
    </xf>
    <xf numFmtId="188" fontId="16" fillId="0" borderId="1" xfId="5" applyNumberFormat="1" applyFont="1" applyBorder="1" applyAlignment="1">
      <alignment vertical="center" wrapText="1"/>
    </xf>
    <xf numFmtId="0" fontId="16" fillId="0" borderId="82" xfId="5" applyFont="1" applyBorder="1" applyAlignment="1">
      <alignment vertical="center" wrapText="1"/>
    </xf>
    <xf numFmtId="188" fontId="16" fillId="0" borderId="78" xfId="5" applyNumberFormat="1" applyFont="1" applyBorder="1" applyAlignment="1">
      <alignment vertical="center" wrapText="1"/>
    </xf>
    <xf numFmtId="188" fontId="16" fillId="0" borderId="76" xfId="5" applyNumberFormat="1" applyFont="1" applyBorder="1" applyAlignment="1">
      <alignment vertical="center" wrapText="1"/>
    </xf>
    <xf numFmtId="0" fontId="16" fillId="0" borderId="79" xfId="5" applyFont="1" applyBorder="1" applyAlignment="1">
      <alignment vertical="center" wrapText="1"/>
    </xf>
    <xf numFmtId="9" fontId="23" fillId="0" borderId="0" xfId="8" applyNumberFormat="1" applyFont="1" applyAlignment="1">
      <alignment vertical="center"/>
    </xf>
    <xf numFmtId="0" fontId="9" fillId="0" borderId="0" xfId="0" applyFont="1">
      <alignment vertical="center"/>
    </xf>
    <xf numFmtId="0" fontId="10" fillId="0" borderId="78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83" xfId="0" applyFont="1" applyBorder="1">
      <alignment vertical="center"/>
    </xf>
    <xf numFmtId="0" fontId="10" fillId="0" borderId="79" xfId="0" applyFont="1" applyBorder="1">
      <alignment vertical="center"/>
    </xf>
    <xf numFmtId="0" fontId="10" fillId="0" borderId="80" xfId="0" applyFont="1" applyBorder="1">
      <alignment vertical="center"/>
    </xf>
    <xf numFmtId="0" fontId="10" fillId="0" borderId="0" xfId="0" applyFont="1">
      <alignment vertical="center"/>
    </xf>
    <xf numFmtId="0" fontId="10" fillId="0" borderId="76" xfId="0" applyFont="1" applyBorder="1">
      <alignment vertical="center"/>
    </xf>
    <xf numFmtId="0" fontId="10" fillId="0" borderId="37" xfId="0" applyFont="1" applyBorder="1">
      <alignment vertical="center"/>
    </xf>
    <xf numFmtId="0" fontId="10" fillId="3" borderId="78" xfId="0" applyFont="1" applyFill="1" applyBorder="1">
      <alignment vertical="center"/>
    </xf>
    <xf numFmtId="0" fontId="10" fillId="3" borderId="76" xfId="0" applyFont="1" applyFill="1" applyBorder="1">
      <alignment vertical="center"/>
    </xf>
    <xf numFmtId="0" fontId="10" fillId="3" borderId="79" xfId="0" applyFont="1" applyFill="1" applyBorder="1">
      <alignment vertical="center"/>
    </xf>
    <xf numFmtId="0" fontId="10" fillId="3" borderId="80" xfId="0" applyFont="1" applyFill="1" applyBorder="1">
      <alignment vertical="center"/>
    </xf>
    <xf numFmtId="0" fontId="10" fillId="3" borderId="0" xfId="0" applyFont="1" applyFill="1">
      <alignment vertical="center"/>
    </xf>
    <xf numFmtId="0" fontId="10" fillId="3" borderId="37" xfId="0" applyFont="1" applyFill="1" applyBorder="1">
      <alignment vertical="center"/>
    </xf>
    <xf numFmtId="0" fontId="10" fillId="0" borderId="117" xfId="0" applyFont="1" applyBorder="1">
      <alignment vertical="center"/>
    </xf>
    <xf numFmtId="0" fontId="10" fillId="0" borderId="118" xfId="0" applyFont="1" applyBorder="1">
      <alignment vertical="center"/>
    </xf>
    <xf numFmtId="0" fontId="10" fillId="3" borderId="81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10" fillId="3" borderId="82" xfId="0" applyFont="1" applyFill="1" applyBorder="1">
      <alignment vertical="center"/>
    </xf>
    <xf numFmtId="0" fontId="10" fillId="0" borderId="8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82" xfId="0" applyFont="1" applyBorder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19" xfId="0" applyFont="1" applyBorder="1">
      <alignment vertical="center"/>
    </xf>
    <xf numFmtId="0" fontId="10" fillId="0" borderId="122" xfId="0" applyFont="1" applyBorder="1">
      <alignment vertical="center"/>
    </xf>
    <xf numFmtId="0" fontId="10" fillId="0" borderId="123" xfId="0" applyFont="1" applyBorder="1">
      <alignment vertical="center"/>
    </xf>
    <xf numFmtId="0" fontId="10" fillId="0" borderId="124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26" xfId="0" applyFont="1" applyBorder="1">
      <alignment vertical="center"/>
    </xf>
    <xf numFmtId="0" fontId="10" fillId="0" borderId="127" xfId="0" applyFont="1" applyBorder="1">
      <alignment vertical="center"/>
    </xf>
    <xf numFmtId="0" fontId="10" fillId="0" borderId="125" xfId="0" applyFont="1" applyBorder="1">
      <alignment vertical="center"/>
    </xf>
    <xf numFmtId="0" fontId="10" fillId="0" borderId="0" xfId="0" applyFont="1" applyAlignment="1">
      <alignment vertical="center" textRotation="90"/>
    </xf>
    <xf numFmtId="177" fontId="13" fillId="0" borderId="29" xfId="0" applyNumberFormat="1" applyFont="1" applyBorder="1" applyAlignment="1">
      <alignment horizontal="centerContinuous" vertical="center"/>
    </xf>
    <xf numFmtId="177" fontId="13" fillId="0" borderId="31" xfId="0" applyNumberFormat="1" applyFont="1" applyBorder="1" applyAlignment="1">
      <alignment horizontal="centerContinuous" vertical="center"/>
    </xf>
    <xf numFmtId="178" fontId="13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77" fontId="13" fillId="0" borderId="38" xfId="0" applyNumberFormat="1" applyFont="1" applyBorder="1" applyAlignment="1">
      <alignment horizontal="center" vertical="center"/>
    </xf>
    <xf numFmtId="177" fontId="13" fillId="0" borderId="40" xfId="0" applyNumberFormat="1" applyFont="1" applyBorder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" fontId="13" fillId="0" borderId="57" xfId="0" applyNumberFormat="1" applyFont="1" applyBorder="1" applyAlignment="1">
      <alignment horizontal="center" vertical="center"/>
    </xf>
    <xf numFmtId="187" fontId="13" fillId="0" borderId="8" xfId="0" applyNumberFormat="1" applyFont="1" applyBorder="1">
      <alignment vertical="center"/>
    </xf>
    <xf numFmtId="1" fontId="13" fillId="0" borderId="15" xfId="0" applyNumberFormat="1" applyFont="1" applyBorder="1" applyAlignment="1">
      <alignment horizontal="center" vertical="center"/>
    </xf>
    <xf numFmtId="177" fontId="13" fillId="0" borderId="56" xfId="0" applyNumberFormat="1" applyFont="1" applyBorder="1">
      <alignment vertical="center"/>
    </xf>
    <xf numFmtId="177" fontId="54" fillId="0" borderId="68" xfId="0" applyNumberFormat="1" applyFont="1" applyBorder="1">
      <alignment vertical="center"/>
    </xf>
    <xf numFmtId="177" fontId="54" fillId="0" borderId="59" xfId="0" applyNumberFormat="1" applyFont="1" applyBorder="1">
      <alignment vertical="center"/>
    </xf>
    <xf numFmtId="38" fontId="13" fillId="0" borderId="0" xfId="0" applyNumberFormat="1" applyFont="1">
      <alignment vertical="center"/>
    </xf>
    <xf numFmtId="0" fontId="13" fillId="0" borderId="0" xfId="0" applyFont="1">
      <alignment vertical="center"/>
    </xf>
    <xf numFmtId="1" fontId="13" fillId="0" borderId="60" xfId="0" applyNumberFormat="1" applyFont="1" applyBorder="1" applyAlignment="1">
      <alignment horizontal="left" vertical="center" indent="1"/>
    </xf>
    <xf numFmtId="1" fontId="13" fillId="0" borderId="45" xfId="0" applyNumberFormat="1" applyFont="1" applyBorder="1" applyAlignment="1">
      <alignment horizontal="center" vertical="center"/>
    </xf>
    <xf numFmtId="187" fontId="13" fillId="0" borderId="10" xfId="0" applyNumberFormat="1" applyFont="1" applyBorder="1">
      <alignment vertical="center"/>
    </xf>
    <xf numFmtId="1" fontId="13" fillId="0" borderId="19" xfId="0" applyNumberFormat="1" applyFont="1" applyBorder="1" applyAlignment="1">
      <alignment horizontal="center" vertical="center"/>
    </xf>
    <xf numFmtId="177" fontId="13" fillId="0" borderId="43" xfId="0" applyNumberFormat="1" applyFont="1" applyBorder="1">
      <alignment vertical="center"/>
    </xf>
    <xf numFmtId="177" fontId="13" fillId="0" borderId="44" xfId="0" applyNumberFormat="1" applyFont="1" applyBorder="1">
      <alignment vertical="center"/>
    </xf>
    <xf numFmtId="177" fontId="13" fillId="0" borderId="61" xfId="0" applyNumberFormat="1" applyFont="1" applyBorder="1">
      <alignment vertical="center"/>
    </xf>
    <xf numFmtId="0" fontId="13" fillId="0" borderId="53" xfId="0" applyFont="1" applyBorder="1">
      <alignment vertical="center"/>
    </xf>
    <xf numFmtId="0" fontId="13" fillId="0" borderId="62" xfId="0" applyFont="1" applyBorder="1">
      <alignment vertical="center"/>
    </xf>
    <xf numFmtId="38" fontId="54" fillId="0" borderId="0" xfId="0" applyNumberFormat="1" applyFont="1">
      <alignment vertical="center"/>
    </xf>
    <xf numFmtId="0" fontId="54" fillId="0" borderId="0" xfId="0" applyFont="1">
      <alignment vertical="center"/>
    </xf>
    <xf numFmtId="177" fontId="54" fillId="0" borderId="44" xfId="0" applyNumberFormat="1" applyFont="1" applyBorder="1">
      <alignment vertical="center"/>
    </xf>
    <xf numFmtId="177" fontId="54" fillId="0" borderId="61" xfId="0" applyNumberFormat="1" applyFont="1" applyBorder="1">
      <alignment vertical="center"/>
    </xf>
    <xf numFmtId="1" fontId="13" fillId="0" borderId="65" xfId="0" applyNumberFormat="1" applyFont="1" applyBorder="1" applyAlignment="1">
      <alignment horizontal="left" vertical="center" indent="1"/>
    </xf>
    <xf numFmtId="1" fontId="13" fillId="0" borderId="64" xfId="0" applyNumberFormat="1" applyFont="1" applyBorder="1" applyAlignment="1">
      <alignment horizontal="center" vertical="center"/>
    </xf>
    <xf numFmtId="187" fontId="13" fillId="0" borderId="13" xfId="0" applyNumberFormat="1" applyFont="1" applyBorder="1">
      <alignment vertical="center"/>
    </xf>
    <xf numFmtId="1" fontId="13" fillId="0" borderId="24" xfId="0" applyNumberFormat="1" applyFont="1" applyBorder="1" applyAlignment="1">
      <alignment horizontal="center" vertical="center"/>
    </xf>
    <xf numFmtId="177" fontId="13" fillId="0" borderId="63" xfId="0" applyNumberFormat="1" applyFont="1" applyBorder="1">
      <alignment vertical="center"/>
    </xf>
    <xf numFmtId="177" fontId="13" fillId="0" borderId="66" xfId="0" applyNumberFormat="1" applyFont="1" applyBorder="1">
      <alignment vertical="center"/>
    </xf>
    <xf numFmtId="177" fontId="13" fillId="0" borderId="67" xfId="0" applyNumberFormat="1" applyFont="1" applyBorder="1">
      <alignment vertical="center"/>
    </xf>
    <xf numFmtId="0" fontId="13" fillId="0" borderId="27" xfId="0" applyFont="1" applyBorder="1">
      <alignment vertical="center"/>
    </xf>
    <xf numFmtId="1" fontId="13" fillId="0" borderId="108" xfId="0" applyNumberFormat="1" applyFont="1" applyBorder="1" applyAlignment="1">
      <alignment horizontal="left" vertical="center"/>
    </xf>
    <xf numFmtId="177" fontId="13" fillId="0" borderId="68" xfId="0" applyNumberFormat="1" applyFont="1" applyBorder="1">
      <alignment vertical="center"/>
    </xf>
    <xf numFmtId="177" fontId="13" fillId="0" borderId="59" xfId="0" applyNumberFormat="1" applyFont="1" applyBorder="1">
      <alignment vertical="center"/>
    </xf>
    <xf numFmtId="187" fontId="13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0" fontId="13" fillId="0" borderId="6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22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1" fontId="13" fillId="0" borderId="44" xfId="0" applyNumberFormat="1" applyFont="1" applyBorder="1" applyAlignment="1">
      <alignment horizontal="center" vertical="center"/>
    </xf>
    <xf numFmtId="187" fontId="13" fillId="0" borderId="44" xfId="0" applyNumberFormat="1" applyFont="1" applyBorder="1">
      <alignment vertical="center"/>
    </xf>
    <xf numFmtId="1" fontId="13" fillId="0" borderId="44" xfId="0" applyNumberFormat="1" applyFont="1" applyBorder="1" applyAlignment="1">
      <alignment horizontal="left" vertical="center" indent="1"/>
    </xf>
    <xf numFmtId="1" fontId="54" fillId="0" borderId="44" xfId="0" applyNumberFormat="1" applyFont="1" applyBorder="1" applyAlignment="1">
      <alignment horizontal="left" vertical="center" indent="1"/>
    </xf>
    <xf numFmtId="1" fontId="54" fillId="0" borderId="44" xfId="0" applyNumberFormat="1" applyFont="1" applyBorder="1" applyAlignment="1">
      <alignment horizontal="center" vertical="center"/>
    </xf>
    <xf numFmtId="187" fontId="54" fillId="0" borderId="44" xfId="0" applyNumberFormat="1" applyFont="1" applyBorder="1">
      <alignment vertical="center"/>
    </xf>
    <xf numFmtId="0" fontId="54" fillId="0" borderId="11" xfId="0" applyFont="1" applyBorder="1" applyAlignment="1">
      <alignment horizontal="center" vertical="center"/>
    </xf>
    <xf numFmtId="1" fontId="54" fillId="0" borderId="44" xfId="0" applyNumberFormat="1" applyFont="1" applyBorder="1" applyAlignment="1">
      <alignment horizontal="left" vertical="center"/>
    </xf>
    <xf numFmtId="1" fontId="13" fillId="0" borderId="66" xfId="0" applyNumberFormat="1" applyFont="1" applyBorder="1" applyAlignment="1">
      <alignment horizontal="left" vertical="center" indent="1"/>
    </xf>
    <xf numFmtId="1" fontId="13" fillId="0" borderId="66" xfId="0" applyNumberFormat="1" applyFont="1" applyBorder="1" applyAlignment="1">
      <alignment horizontal="center" vertical="center"/>
    </xf>
    <xf numFmtId="187" fontId="13" fillId="0" borderId="66" xfId="0" applyNumberFormat="1" applyFont="1" applyBorder="1">
      <alignment vertical="center"/>
    </xf>
    <xf numFmtId="1" fontId="13" fillId="0" borderId="68" xfId="0" applyNumberFormat="1" applyFont="1" applyBorder="1" applyAlignment="1">
      <alignment horizontal="left" vertical="center"/>
    </xf>
    <xf numFmtId="1" fontId="13" fillId="0" borderId="68" xfId="0" applyNumberFormat="1" applyFont="1" applyBorder="1" applyAlignment="1">
      <alignment horizontal="center" vertical="center"/>
    </xf>
    <xf numFmtId="187" fontId="13" fillId="0" borderId="68" xfId="0" applyNumberFormat="1" applyFont="1" applyBorder="1">
      <alignment vertical="center"/>
    </xf>
    <xf numFmtId="10" fontId="13" fillId="0" borderId="0" xfId="0" applyNumberFormat="1" applyFont="1" applyAlignment="1">
      <alignment horizontal="center" vertical="center"/>
    </xf>
    <xf numFmtId="0" fontId="13" fillId="0" borderId="36" xfId="0" applyFont="1" applyBorder="1" applyAlignment="1">
      <alignment horizontal="left" vertical="center"/>
    </xf>
    <xf numFmtId="38" fontId="54" fillId="0" borderId="5" xfId="0" applyNumberFormat="1" applyFont="1" applyBorder="1" applyAlignment="1">
      <alignment horizontal="center" vertical="center"/>
    </xf>
    <xf numFmtId="10" fontId="54" fillId="0" borderId="5" xfId="1" applyNumberFormat="1" applyFont="1" applyBorder="1" applyAlignment="1">
      <alignment horizontal="center" vertical="center"/>
    </xf>
    <xf numFmtId="38" fontId="54" fillId="0" borderId="14" xfId="0" applyNumberFormat="1" applyFont="1" applyBorder="1" applyAlignment="1">
      <alignment horizontal="center" vertical="center"/>
    </xf>
    <xf numFmtId="179" fontId="13" fillId="0" borderId="75" xfId="0" applyNumberFormat="1" applyFont="1" applyBorder="1">
      <alignment vertical="center"/>
    </xf>
    <xf numFmtId="10" fontId="13" fillId="0" borderId="75" xfId="1" applyNumberFormat="1" applyFont="1" applyBorder="1" applyAlignment="1">
      <alignment horizontal="center" vertical="center"/>
    </xf>
    <xf numFmtId="179" fontId="13" fillId="0" borderId="10" xfId="0" applyNumberFormat="1" applyFont="1" applyBorder="1">
      <alignment vertical="center"/>
    </xf>
    <xf numFmtId="10" fontId="13" fillId="0" borderId="10" xfId="1" applyNumberFormat="1" applyFont="1" applyBorder="1" applyAlignment="1">
      <alignment horizontal="center" vertical="center"/>
    </xf>
    <xf numFmtId="38" fontId="13" fillId="0" borderId="21" xfId="0" applyNumberFormat="1" applyFont="1" applyBorder="1" applyAlignment="1">
      <alignment horizontal="center" vertical="center"/>
    </xf>
    <xf numFmtId="179" fontId="54" fillId="0" borderId="10" xfId="0" applyNumberFormat="1" applyFont="1" applyBorder="1">
      <alignment vertical="center"/>
    </xf>
    <xf numFmtId="186" fontId="13" fillId="0" borderId="0" xfId="0" applyNumberFormat="1" applyFont="1" applyAlignment="1">
      <alignment horizontal="center" vertical="center"/>
    </xf>
    <xf numFmtId="10" fontId="13" fillId="0" borderId="0" xfId="1" applyNumberFormat="1" applyFont="1" applyBorder="1" applyAlignment="1">
      <alignment vertical="center"/>
    </xf>
    <xf numFmtId="186" fontId="13" fillId="0" borderId="0" xfId="1" applyNumberFormat="1" applyFont="1" applyBorder="1" applyAlignment="1">
      <alignment horizontal="center" vertical="center"/>
    </xf>
    <xf numFmtId="38" fontId="13" fillId="0" borderId="19" xfId="0" applyNumberFormat="1" applyFont="1" applyBorder="1">
      <alignment vertical="center"/>
    </xf>
    <xf numFmtId="10" fontId="13" fillId="0" borderId="91" xfId="1" applyNumberFormat="1" applyFont="1" applyBorder="1" applyAlignment="1">
      <alignment horizontal="center" vertical="center"/>
    </xf>
    <xf numFmtId="38" fontId="13" fillId="0" borderId="71" xfId="0" applyNumberFormat="1" applyFont="1" applyBorder="1" applyAlignment="1">
      <alignment horizontal="center" vertical="center"/>
    </xf>
    <xf numFmtId="38" fontId="13" fillId="0" borderId="72" xfId="0" applyNumberFormat="1" applyFont="1" applyBorder="1">
      <alignment vertical="center"/>
    </xf>
    <xf numFmtId="38" fontId="13" fillId="0" borderId="53" xfId="0" applyNumberFormat="1" applyFont="1" applyBorder="1">
      <alignment vertical="center"/>
    </xf>
    <xf numFmtId="38" fontId="13" fillId="0" borderId="73" xfId="0" applyNumberFormat="1" applyFont="1" applyBorder="1">
      <alignment vertical="center"/>
    </xf>
    <xf numFmtId="38" fontId="13" fillId="0" borderId="90" xfId="0" applyNumberFormat="1" applyFont="1" applyBorder="1">
      <alignment vertical="center"/>
    </xf>
    <xf numFmtId="179" fontId="13" fillId="0" borderId="91" xfId="0" applyNumberFormat="1" applyFont="1" applyBorder="1">
      <alignment vertical="center"/>
    </xf>
    <xf numFmtId="38" fontId="13" fillId="0" borderId="55" xfId="0" applyNumberFormat="1" applyFont="1" applyBorder="1">
      <alignment vertical="center"/>
    </xf>
    <xf numFmtId="38" fontId="54" fillId="0" borderId="15" xfId="0" applyNumberFormat="1" applyFont="1" applyBorder="1">
      <alignment vertical="center"/>
    </xf>
    <xf numFmtId="179" fontId="54" fillId="0" borderId="8" xfId="0" applyNumberFormat="1" applyFont="1" applyBorder="1">
      <alignment vertical="center"/>
    </xf>
    <xf numFmtId="10" fontId="13" fillId="0" borderId="8" xfId="1" applyNumberFormat="1" applyFont="1" applyBorder="1" applyAlignment="1">
      <alignment horizontal="center" vertical="center"/>
    </xf>
    <xf numFmtId="38" fontId="13" fillId="0" borderId="17" xfId="0" applyNumberFormat="1" applyFont="1" applyBorder="1" applyAlignment="1">
      <alignment horizontal="center" vertical="center"/>
    </xf>
    <xf numFmtId="38" fontId="13" fillId="0" borderId="62" xfId="0" applyNumberFormat="1" applyFont="1" applyBorder="1">
      <alignment vertical="center"/>
    </xf>
    <xf numFmtId="38" fontId="54" fillId="0" borderId="24" xfId="0" applyNumberFormat="1" applyFont="1" applyBorder="1">
      <alignment vertical="center"/>
    </xf>
    <xf numFmtId="179" fontId="54" fillId="0" borderId="13" xfId="0" applyNumberFormat="1" applyFont="1" applyBorder="1">
      <alignment vertical="center"/>
    </xf>
    <xf numFmtId="10" fontId="13" fillId="0" borderId="13" xfId="1" applyNumberFormat="1" applyFont="1" applyBorder="1" applyAlignment="1">
      <alignment horizontal="center" vertical="center"/>
    </xf>
    <xf numFmtId="38" fontId="13" fillId="0" borderId="26" xfId="0" applyNumberFormat="1" applyFont="1" applyBorder="1" applyAlignment="1">
      <alignment horizontal="center" vertical="center"/>
    </xf>
    <xf numFmtId="38" fontId="13" fillId="0" borderId="0" xfId="1" applyNumberFormat="1" applyFont="1" applyBorder="1" applyAlignment="1">
      <alignment vertical="center"/>
    </xf>
    <xf numFmtId="38" fontId="13" fillId="0" borderId="0" xfId="0" applyNumberFormat="1" applyFont="1" applyAlignment="1">
      <alignment horizontal="center" vertical="center"/>
    </xf>
    <xf numFmtId="0" fontId="56" fillId="0" borderId="0" xfId="14" applyFont="1" applyAlignment="1">
      <alignment horizontal="distributed" vertical="center" wrapText="1"/>
    </xf>
    <xf numFmtId="0" fontId="57" fillId="0" borderId="0" xfId="14" applyFont="1">
      <alignment vertical="center"/>
    </xf>
    <xf numFmtId="196" fontId="57" fillId="0" borderId="0" xfId="14" applyNumberFormat="1" applyFont="1">
      <alignment vertical="center"/>
    </xf>
    <xf numFmtId="0" fontId="57" fillId="0" borderId="0" xfId="14" applyFont="1" applyAlignment="1">
      <alignment horizontal="center" vertical="center"/>
    </xf>
    <xf numFmtId="0" fontId="57" fillId="0" borderId="0" xfId="14" applyFont="1" applyAlignment="1">
      <alignment horizontal="distributed" vertical="center" wrapText="1"/>
    </xf>
    <xf numFmtId="0" fontId="57" fillId="0" borderId="0" xfId="14" applyFont="1" applyAlignment="1">
      <alignment horizontal="left" vertical="center"/>
    </xf>
    <xf numFmtId="197" fontId="57" fillId="0" borderId="0" xfId="14" applyNumberFormat="1" applyFont="1" applyAlignment="1">
      <alignment horizontal="distributed" vertical="center" wrapText="1"/>
    </xf>
    <xf numFmtId="198" fontId="57" fillId="0" borderId="0" xfId="14" applyNumberFormat="1" applyFont="1" applyAlignment="1">
      <alignment horizontal="center" vertical="center"/>
    </xf>
    <xf numFmtId="199" fontId="57" fillId="0" borderId="0" xfId="14" applyNumberFormat="1" applyFont="1" applyAlignment="1">
      <alignment horizontal="center" vertical="center"/>
    </xf>
    <xf numFmtId="196" fontId="57" fillId="0" borderId="0" xfId="14" applyNumberFormat="1" applyFont="1" applyAlignment="1">
      <alignment horizontal="center" vertical="center"/>
    </xf>
    <xf numFmtId="197" fontId="57" fillId="0" borderId="0" xfId="14" applyNumberFormat="1" applyFont="1" applyAlignment="1">
      <alignment horizontal="left" vertical="center"/>
    </xf>
    <xf numFmtId="200" fontId="57" fillId="0" borderId="0" xfId="14" applyNumberFormat="1" applyFont="1" applyAlignment="1">
      <alignment horizontal="left" vertical="center"/>
    </xf>
    <xf numFmtId="0" fontId="58" fillId="0" borderId="0" xfId="14" applyFont="1" applyAlignment="1">
      <alignment horizontal="left" vertical="center"/>
    </xf>
    <xf numFmtId="0" fontId="57" fillId="0" borderId="0" xfId="14" applyFont="1" applyAlignment="1">
      <alignment horizontal="left" vertical="center" indent="1"/>
    </xf>
    <xf numFmtId="41" fontId="57" fillId="0" borderId="0" xfId="15" applyFont="1" applyBorder="1" applyAlignment="1">
      <alignment horizontal="left" vertical="center"/>
    </xf>
    <xf numFmtId="196" fontId="57" fillId="0" borderId="0" xfId="14" applyNumberFormat="1" applyFont="1" applyAlignment="1">
      <alignment horizontal="right" vertical="center"/>
    </xf>
    <xf numFmtId="197" fontId="57" fillId="0" borderId="0" xfId="14" applyNumberFormat="1" applyFont="1">
      <alignment vertical="center"/>
    </xf>
    <xf numFmtId="41" fontId="57" fillId="0" borderId="0" xfId="15" applyFont="1" applyBorder="1" applyAlignment="1">
      <alignment horizontal="center" vertical="center"/>
    </xf>
    <xf numFmtId="0" fontId="58" fillId="0" borderId="0" xfId="14" applyFont="1" applyAlignment="1">
      <alignment horizontal="center" vertical="center" wrapText="1"/>
    </xf>
    <xf numFmtId="0" fontId="58" fillId="0" borderId="0" xfId="14" applyFont="1" applyAlignment="1">
      <alignment horizontal="center" vertical="center"/>
    </xf>
    <xf numFmtId="41" fontId="58" fillId="0" borderId="0" xfId="15" applyFont="1" applyAlignment="1">
      <alignment horizontal="center" vertical="center"/>
    </xf>
    <xf numFmtId="41" fontId="58" fillId="0" borderId="0" xfId="15" applyFont="1" applyBorder="1" applyAlignment="1">
      <alignment horizontal="center" vertical="center"/>
    </xf>
    <xf numFmtId="0" fontId="58" fillId="0" borderId="0" xfId="14" applyFont="1" applyAlignment="1">
      <alignment horizontal="distributed" vertical="center" wrapText="1"/>
    </xf>
    <xf numFmtId="0" fontId="59" fillId="0" borderId="0" xfId="14" applyFont="1" applyAlignment="1">
      <alignment horizontal="center" vertical="center"/>
    </xf>
    <xf numFmtId="0" fontId="59" fillId="0" borderId="0" xfId="14" applyFont="1" applyAlignment="1">
      <alignment horizontal="center" vertical="center" wrapText="1"/>
    </xf>
    <xf numFmtId="0" fontId="60" fillId="0" borderId="0" xfId="14" applyFont="1">
      <alignment vertical="center"/>
    </xf>
    <xf numFmtId="0" fontId="61" fillId="0" borderId="0" xfId="14" applyFont="1">
      <alignment vertical="center"/>
    </xf>
    <xf numFmtId="0" fontId="62" fillId="0" borderId="0" xfId="14" applyFont="1">
      <alignment vertical="center"/>
    </xf>
    <xf numFmtId="0" fontId="63" fillId="0" borderId="0" xfId="14" applyFont="1">
      <alignment vertical="center"/>
    </xf>
    <xf numFmtId="0" fontId="64" fillId="0" borderId="0" xfId="14" applyFont="1">
      <alignment vertical="center"/>
    </xf>
    <xf numFmtId="0" fontId="69" fillId="0" borderId="0" xfId="14" applyFont="1">
      <alignment vertical="center"/>
    </xf>
    <xf numFmtId="0" fontId="65" fillId="0" borderId="0" xfId="14" applyFont="1">
      <alignment vertical="center"/>
    </xf>
    <xf numFmtId="0" fontId="73" fillId="0" borderId="0" xfId="16" applyFont="1">
      <alignment vertical="center"/>
    </xf>
    <xf numFmtId="0" fontId="74" fillId="0" borderId="0" xfId="16" applyFont="1">
      <alignment vertical="center"/>
    </xf>
    <xf numFmtId="0" fontId="75" fillId="0" borderId="0" xfId="16" applyFont="1">
      <alignment vertical="center"/>
    </xf>
    <xf numFmtId="0" fontId="76" fillId="0" borderId="0" xfId="16" applyFont="1" applyAlignment="1">
      <alignment horizontal="distributed" wrapText="1"/>
    </xf>
    <xf numFmtId="0" fontId="76" fillId="0" borderId="0" xfId="16" applyFont="1" applyAlignment="1">
      <alignment horizontal="distributed" vertical="center" wrapText="1"/>
    </xf>
    <xf numFmtId="3" fontId="77" fillId="0" borderId="0" xfId="16" applyNumberFormat="1" applyFont="1" applyAlignment="1">
      <alignment horizontal="distributed" vertical="center" wrapText="1"/>
    </xf>
    <xf numFmtId="0" fontId="77" fillId="0" borderId="0" xfId="16" applyFont="1" applyAlignment="1">
      <alignment horizontal="distributed" wrapText="1"/>
    </xf>
    <xf numFmtId="0" fontId="77" fillId="0" borderId="0" xfId="16" applyFont="1" applyAlignment="1">
      <alignment horizontal="distributed" vertical="center" wrapText="1"/>
    </xf>
    <xf numFmtId="0" fontId="79" fillId="0" borderId="0" xfId="16" applyFont="1" applyAlignment="1">
      <alignment horizontal="distributed" vertical="center" wrapText="1"/>
    </xf>
    <xf numFmtId="0" fontId="80" fillId="0" borderId="0" xfId="16" applyFont="1">
      <alignment vertical="center"/>
    </xf>
    <xf numFmtId="0" fontId="81" fillId="0" borderId="0" xfId="16" applyFont="1">
      <alignment vertical="center"/>
    </xf>
    <xf numFmtId="0" fontId="82" fillId="0" borderId="0" xfId="16" applyFont="1">
      <alignment vertical="center"/>
    </xf>
    <xf numFmtId="0" fontId="83" fillId="0" borderId="0" xfId="16" applyFont="1">
      <alignment vertical="center"/>
    </xf>
    <xf numFmtId="0" fontId="84" fillId="0" borderId="0" xfId="16" applyFont="1">
      <alignment vertical="center"/>
    </xf>
    <xf numFmtId="0" fontId="85" fillId="0" borderId="0" xfId="16" applyFont="1">
      <alignment vertical="center"/>
    </xf>
    <xf numFmtId="1" fontId="57" fillId="0" borderId="0" xfId="14" applyNumberFormat="1" applyFont="1" applyAlignment="1">
      <alignment horizontal="left" vertical="center"/>
    </xf>
    <xf numFmtId="1" fontId="58" fillId="0" borderId="0" xfId="14" applyNumberFormat="1" applyFont="1" applyAlignment="1">
      <alignment horizontal="left" vertical="center"/>
    </xf>
    <xf numFmtId="177" fontId="54" fillId="0" borderId="60" xfId="0" applyNumberFormat="1" applyFont="1" applyBorder="1">
      <alignment vertical="center"/>
    </xf>
    <xf numFmtId="10" fontId="13" fillId="0" borderId="0" xfId="0" applyNumberFormat="1" applyFont="1">
      <alignment vertical="center"/>
    </xf>
    <xf numFmtId="0" fontId="86" fillId="0" borderId="114" xfId="17" applyBorder="1"/>
    <xf numFmtId="0" fontId="86" fillId="0" borderId="128" xfId="17" applyBorder="1"/>
    <xf numFmtId="0" fontId="86" fillId="0" borderId="167" xfId="17" applyBorder="1"/>
    <xf numFmtId="0" fontId="86" fillId="0" borderId="0" xfId="17"/>
    <xf numFmtId="0" fontId="86" fillId="0" borderId="32" xfId="17" applyBorder="1"/>
    <xf numFmtId="0" fontId="86" fillId="0" borderId="69" xfId="17" applyBorder="1"/>
    <xf numFmtId="0" fontId="86" fillId="0" borderId="0" xfId="17" applyAlignment="1">
      <alignment horizontal="center" vertical="center"/>
    </xf>
    <xf numFmtId="177" fontId="86" fillId="0" borderId="0" xfId="17" applyNumberFormat="1"/>
    <xf numFmtId="0" fontId="26" fillId="0" borderId="0" xfId="17" applyFont="1" applyAlignment="1">
      <alignment horizontal="center" vertical="center"/>
    </xf>
    <xf numFmtId="0" fontId="86" fillId="0" borderId="35" xfId="17" applyBorder="1"/>
    <xf numFmtId="0" fontId="86" fillId="0" borderId="36" xfId="17" applyBorder="1"/>
    <xf numFmtId="0" fontId="86" fillId="0" borderId="96" xfId="17" applyBorder="1"/>
    <xf numFmtId="179" fontId="13" fillId="0" borderId="8" xfId="0" applyNumberFormat="1" applyFont="1" applyBorder="1">
      <alignment vertical="center"/>
    </xf>
    <xf numFmtId="38" fontId="13" fillId="0" borderId="35" xfId="0" applyNumberFormat="1" applyFont="1" applyBorder="1">
      <alignment vertical="center"/>
    </xf>
    <xf numFmtId="38" fontId="54" fillId="0" borderId="36" xfId="0" applyNumberFormat="1" applyFont="1" applyBorder="1">
      <alignment vertical="center"/>
    </xf>
    <xf numFmtId="179" fontId="54" fillId="0" borderId="218" xfId="0" applyNumberFormat="1" applyFont="1" applyBorder="1">
      <alignment vertical="center"/>
    </xf>
    <xf numFmtId="10" fontId="13" fillId="0" borderId="218" xfId="1" applyNumberFormat="1" applyFont="1" applyBorder="1" applyAlignment="1">
      <alignment horizontal="center" vertical="center"/>
    </xf>
    <xf numFmtId="38" fontId="13" fillId="0" borderId="96" xfId="0" applyNumberFormat="1" applyFont="1" applyBorder="1" applyAlignment="1">
      <alignment horizontal="center" vertical="center"/>
    </xf>
    <xf numFmtId="0" fontId="32" fillId="0" borderId="32" xfId="19" applyFont="1" applyBorder="1">
      <alignment vertical="center"/>
    </xf>
    <xf numFmtId="0" fontId="33" fillId="0" borderId="128" xfId="19" applyFont="1" applyBorder="1">
      <alignment vertical="center"/>
    </xf>
    <xf numFmtId="0" fontId="33" fillId="5" borderId="128" xfId="19" applyFont="1" applyFill="1" applyBorder="1">
      <alignment vertical="center"/>
    </xf>
    <xf numFmtId="0" fontId="32" fillId="0" borderId="0" xfId="19" applyFont="1">
      <alignment vertical="center"/>
    </xf>
    <xf numFmtId="0" fontId="33" fillId="0" borderId="0" xfId="19" applyFont="1">
      <alignment vertical="center"/>
    </xf>
    <xf numFmtId="0" fontId="1" fillId="0" borderId="32" xfId="19" applyBorder="1">
      <alignment vertical="center"/>
    </xf>
    <xf numFmtId="0" fontId="1" fillId="0" borderId="0" xfId="19">
      <alignment vertical="center"/>
    </xf>
    <xf numFmtId="0" fontId="1" fillId="5" borderId="32" xfId="19" applyFill="1" applyBorder="1">
      <alignment vertical="center"/>
    </xf>
    <xf numFmtId="0" fontId="1" fillId="5" borderId="0" xfId="19" applyFill="1">
      <alignment vertical="center"/>
    </xf>
    <xf numFmtId="0" fontId="103" fillId="9" borderId="0" xfId="20" applyFont="1" applyFill="1"/>
    <xf numFmtId="0" fontId="103" fillId="9" borderId="0" xfId="20" applyFont="1" applyFill="1" applyAlignment="1">
      <alignment horizontal="justify" vertical="justify"/>
    </xf>
    <xf numFmtId="0" fontId="104" fillId="9" borderId="0" xfId="20" applyFont="1" applyFill="1" applyAlignment="1">
      <alignment horizontal="center" vertical="center"/>
    </xf>
    <xf numFmtId="0" fontId="105" fillId="9" borderId="0" xfId="20" applyFont="1" applyFill="1"/>
    <xf numFmtId="0" fontId="107" fillId="9" borderId="0" xfId="20" applyFont="1" applyFill="1"/>
    <xf numFmtId="0" fontId="104" fillId="9" borderId="0" xfId="20" applyFont="1" applyFill="1" applyAlignment="1">
      <alignment horizontal="center"/>
    </xf>
    <xf numFmtId="0" fontId="104" fillId="10" borderId="0" xfId="20" applyFont="1" applyFill="1"/>
    <xf numFmtId="0" fontId="104" fillId="10" borderId="0" xfId="20" applyFont="1" applyFill="1" applyAlignment="1">
      <alignment horizontal="right"/>
    </xf>
    <xf numFmtId="201" fontId="103" fillId="9" borderId="0" xfId="21" applyFont="1" applyFill="1" applyAlignment="1">
      <alignment shrinkToFit="1"/>
    </xf>
    <xf numFmtId="0" fontId="62" fillId="11" borderId="220" xfId="20" applyFont="1" applyFill="1" applyBorder="1" applyAlignment="1">
      <alignment horizontal="center" vertical="center"/>
    </xf>
    <xf numFmtId="0" fontId="108" fillId="11" borderId="221" xfId="20" applyFont="1" applyFill="1" applyBorder="1" applyAlignment="1">
      <alignment horizontal="center" vertical="center"/>
    </xf>
    <xf numFmtId="0" fontId="109" fillId="11" borderId="128" xfId="20" applyFont="1" applyFill="1" applyBorder="1" applyAlignment="1">
      <alignment horizontal="center" vertical="center"/>
    </xf>
    <xf numFmtId="0" fontId="108" fillId="11" borderId="222" xfId="20" applyFont="1" applyFill="1" applyBorder="1" applyAlignment="1">
      <alignment horizontal="center" vertical="center"/>
    </xf>
    <xf numFmtId="0" fontId="109" fillId="11" borderId="221" xfId="20" applyFont="1" applyFill="1" applyBorder="1" applyAlignment="1">
      <alignment horizontal="center" vertical="center"/>
    </xf>
    <xf numFmtId="0" fontId="62" fillId="11" borderId="223" xfId="20" applyFont="1" applyFill="1" applyBorder="1" applyAlignment="1">
      <alignment horizontal="center" vertical="center"/>
    </xf>
    <xf numFmtId="0" fontId="108" fillId="11" borderId="224" xfId="20" applyFont="1" applyFill="1" applyBorder="1" applyAlignment="1">
      <alignment horizontal="center" vertical="center"/>
    </xf>
    <xf numFmtId="0" fontId="108" fillId="11" borderId="223" xfId="20" applyFont="1" applyFill="1" applyBorder="1" applyAlignment="1">
      <alignment horizontal="center" vertical="center"/>
    </xf>
    <xf numFmtId="0" fontId="104" fillId="10" borderId="0" xfId="20" applyFont="1" applyFill="1" applyAlignment="1">
      <alignment horizontal="center"/>
    </xf>
    <xf numFmtId="0" fontId="107" fillId="9" borderId="109" xfId="20" applyFont="1" applyFill="1" applyBorder="1" applyAlignment="1">
      <alignment horizontal="center" vertical="center"/>
    </xf>
    <xf numFmtId="0" fontId="107" fillId="9" borderId="225" xfId="20" applyFont="1" applyFill="1" applyBorder="1" applyAlignment="1">
      <alignment horizontal="justify" vertical="center"/>
    </xf>
    <xf numFmtId="3" fontId="107" fillId="0" borderId="166" xfId="20" applyNumberFormat="1" applyFont="1" applyBorder="1" applyAlignment="1">
      <alignment horizontal="center" vertical="center" wrapText="1"/>
    </xf>
    <xf numFmtId="14" fontId="107" fillId="9" borderId="167" xfId="20" applyNumberFormat="1" applyFont="1" applyFill="1" applyBorder="1" applyAlignment="1">
      <alignment horizontal="center" vertical="center"/>
    </xf>
    <xf numFmtId="0" fontId="107" fillId="9" borderId="94" xfId="20" applyFont="1" applyFill="1" applyBorder="1" applyAlignment="1">
      <alignment horizontal="center" vertical="center"/>
    </xf>
    <xf numFmtId="0" fontId="107" fillId="9" borderId="95" xfId="20" applyFont="1" applyFill="1" applyBorder="1" applyAlignment="1">
      <alignment horizontal="justify" vertical="center"/>
    </xf>
    <xf numFmtId="3" fontId="107" fillId="0" borderId="95" xfId="20" applyNumberFormat="1" applyFont="1" applyBorder="1" applyAlignment="1">
      <alignment horizontal="center" vertical="center" wrapText="1"/>
    </xf>
    <xf numFmtId="0" fontId="107" fillId="9" borderId="97" xfId="20" applyFont="1" applyFill="1" applyBorder="1" applyAlignment="1">
      <alignment horizontal="center" vertical="center"/>
    </xf>
    <xf numFmtId="0" fontId="8" fillId="0" borderId="97" xfId="20" applyFont="1" applyBorder="1"/>
    <xf numFmtId="0" fontId="107" fillId="9" borderId="226" xfId="20" applyFont="1" applyFill="1" applyBorder="1" applyAlignment="1">
      <alignment horizontal="center" vertical="center"/>
    </xf>
    <xf numFmtId="3" fontId="107" fillId="0" borderId="86" xfId="20" applyNumberFormat="1" applyFont="1" applyBorder="1" applyAlignment="1">
      <alignment horizontal="center" vertical="center" wrapText="1"/>
    </xf>
    <xf numFmtId="0" fontId="8" fillId="0" borderId="228" xfId="20" applyFont="1" applyBorder="1" applyAlignment="1">
      <alignment horizontal="center"/>
    </xf>
    <xf numFmtId="0" fontId="8" fillId="10" borderId="0" xfId="20" applyFont="1" applyFill="1" applyAlignment="1">
      <alignment horizontal="center"/>
    </xf>
    <xf numFmtId="3" fontId="8" fillId="10" borderId="0" xfId="20" applyNumberFormat="1" applyFont="1" applyFill="1" applyAlignment="1">
      <alignment horizontal="right"/>
    </xf>
    <xf numFmtId="49" fontId="110" fillId="0" borderId="229" xfId="22" applyNumberFormat="1" applyFont="1" applyBorder="1" applyAlignment="1">
      <alignment horizontal="left" wrapText="1"/>
    </xf>
    <xf numFmtId="3" fontId="60" fillId="0" borderId="229" xfId="22" applyNumberFormat="1" applyFont="1" applyBorder="1" applyAlignment="1">
      <alignment horizontal="right"/>
    </xf>
    <xf numFmtId="3" fontId="8" fillId="10" borderId="0" xfId="20" applyNumberFormat="1" applyFont="1" applyFill="1" applyAlignment="1">
      <alignment horizontal="center"/>
    </xf>
    <xf numFmtId="0" fontId="107" fillId="9" borderId="80" xfId="20" applyFont="1" applyFill="1" applyBorder="1" applyAlignment="1">
      <alignment horizontal="justify" vertical="center"/>
    </xf>
    <xf numFmtId="0" fontId="107" fillId="9" borderId="69" xfId="20" applyFont="1" applyFill="1" applyBorder="1" applyAlignment="1">
      <alignment horizontal="center" vertical="center"/>
    </xf>
    <xf numFmtId="0" fontId="107" fillId="9" borderId="86" xfId="20" applyFont="1" applyFill="1" applyBorder="1" applyAlignment="1">
      <alignment horizontal="left" vertical="center" shrinkToFit="1"/>
    </xf>
    <xf numFmtId="0" fontId="107" fillId="9" borderId="86" xfId="20" applyFont="1" applyFill="1" applyBorder="1" applyAlignment="1">
      <alignment horizontal="justify" vertical="center"/>
    </xf>
    <xf numFmtId="0" fontId="107" fillId="9" borderId="230" xfId="20" applyFont="1" applyFill="1" applyBorder="1" applyAlignment="1">
      <alignment horizontal="center" vertical="center"/>
    </xf>
    <xf numFmtId="3" fontId="113" fillId="0" borderId="229" xfId="22" applyNumberFormat="1" applyFont="1" applyBorder="1" applyAlignment="1">
      <alignment horizontal="right" wrapText="1"/>
    </xf>
    <xf numFmtId="0" fontId="107" fillId="9" borderId="226" xfId="20" quotePrefix="1" applyFont="1" applyFill="1" applyBorder="1" applyAlignment="1">
      <alignment horizontal="center" vertical="center"/>
    </xf>
    <xf numFmtId="0" fontId="107" fillId="9" borderId="0" xfId="20" applyFont="1" applyFill="1" applyAlignment="1">
      <alignment horizontal="justify" vertical="center"/>
    </xf>
    <xf numFmtId="0" fontId="107" fillId="9" borderId="37" xfId="20" applyFont="1" applyFill="1" applyBorder="1" applyAlignment="1">
      <alignment horizontal="center" vertical="center"/>
    </xf>
    <xf numFmtId="0" fontId="107" fillId="9" borderId="86" xfId="20" applyFont="1" applyFill="1" applyBorder="1" applyAlignment="1">
      <alignment horizontal="left" vertical="center"/>
    </xf>
    <xf numFmtId="201" fontId="107" fillId="9" borderId="230" xfId="21" applyFont="1" applyFill="1" applyBorder="1" applyAlignment="1">
      <alignment horizontal="center" vertical="center" shrinkToFit="1"/>
    </xf>
    <xf numFmtId="0" fontId="114" fillId="9" borderId="69" xfId="20" applyFont="1" applyFill="1" applyBorder="1" applyAlignment="1">
      <alignment horizontal="center" vertical="center"/>
    </xf>
    <xf numFmtId="49" fontId="110" fillId="0" borderId="231" xfId="22" applyNumberFormat="1" applyFont="1" applyBorder="1" applyAlignment="1">
      <alignment horizontal="left" wrapText="1"/>
    </xf>
    <xf numFmtId="3" fontId="113" fillId="0" borderId="231" xfId="22" applyNumberFormat="1" applyFont="1" applyBorder="1" applyAlignment="1">
      <alignment horizontal="right" wrapText="1"/>
    </xf>
    <xf numFmtId="0" fontId="115" fillId="9" borderId="80" xfId="20" applyFont="1" applyFill="1" applyBorder="1" applyAlignment="1">
      <alignment horizontal="justify" vertical="center"/>
    </xf>
    <xf numFmtId="0" fontId="8" fillId="9" borderId="32" xfId="20" applyFont="1" applyFill="1" applyBorder="1" applyAlignment="1">
      <alignment horizontal="center" vertical="center"/>
    </xf>
    <xf numFmtId="3" fontId="8" fillId="0" borderId="233" xfId="20" applyNumberFormat="1" applyFont="1" applyBorder="1" applyAlignment="1">
      <alignment horizontal="center" vertical="center" wrapText="1"/>
    </xf>
    <xf numFmtId="0" fontId="112" fillId="9" borderId="69" xfId="20" applyFont="1" applyFill="1" applyBorder="1" applyAlignment="1">
      <alignment vertical="center" wrapText="1"/>
    </xf>
    <xf numFmtId="0" fontId="107" fillId="9" borderId="32" xfId="20" applyFont="1" applyFill="1" applyBorder="1" applyAlignment="1">
      <alignment horizontal="center" vertical="center"/>
    </xf>
    <xf numFmtId="0" fontId="114" fillId="9" borderId="69" xfId="20" applyFont="1" applyFill="1" applyBorder="1" applyAlignment="1">
      <alignment vertical="center" wrapText="1"/>
    </xf>
    <xf numFmtId="3" fontId="107" fillId="0" borderId="37" xfId="20" applyNumberFormat="1" applyFont="1" applyBorder="1" applyAlignment="1">
      <alignment horizontal="center" vertical="center" wrapText="1"/>
    </xf>
    <xf numFmtId="14" fontId="107" fillId="9" borderId="230" xfId="20" quotePrefix="1" applyNumberFormat="1" applyFont="1" applyFill="1" applyBorder="1" applyAlignment="1">
      <alignment horizontal="center" vertical="center"/>
    </xf>
    <xf numFmtId="3" fontId="8" fillId="0" borderId="236" xfId="20" applyNumberFormat="1" applyFont="1" applyBorder="1" applyAlignment="1">
      <alignment horizontal="center" vertical="center" wrapText="1"/>
    </xf>
    <xf numFmtId="3" fontId="8" fillId="0" borderId="86" xfId="20" applyNumberFormat="1" applyFont="1" applyBorder="1" applyAlignment="1">
      <alignment horizontal="center" vertical="center" wrapText="1"/>
    </xf>
    <xf numFmtId="0" fontId="108" fillId="11" borderId="166" xfId="20" applyFont="1" applyFill="1" applyBorder="1" applyAlignment="1">
      <alignment horizontal="center" vertical="center"/>
    </xf>
    <xf numFmtId="0" fontId="109" fillId="11" borderId="166" xfId="20" applyFont="1" applyFill="1" applyBorder="1" applyAlignment="1">
      <alignment horizontal="center" vertical="center"/>
    </xf>
    <xf numFmtId="0" fontId="107" fillId="9" borderId="230" xfId="20" quotePrefix="1" applyFont="1" applyFill="1" applyBorder="1" applyAlignment="1">
      <alignment horizontal="center" vertical="center"/>
    </xf>
    <xf numFmtId="0" fontId="107" fillId="9" borderId="114" xfId="20" applyFont="1" applyFill="1" applyBorder="1" applyAlignment="1">
      <alignment horizontal="left" vertical="center"/>
    </xf>
    <xf numFmtId="3" fontId="111" fillId="0" borderId="237" xfId="20" applyNumberFormat="1" applyFont="1" applyBorder="1" applyAlignment="1">
      <alignment horizontal="center" vertical="center" wrapText="1"/>
    </xf>
    <xf numFmtId="3" fontId="111" fillId="0" borderId="238" xfId="20" applyNumberFormat="1" applyFont="1" applyBorder="1" applyAlignment="1">
      <alignment horizontal="center" vertical="center" wrapText="1"/>
    </xf>
    <xf numFmtId="0" fontId="8" fillId="9" borderId="228" xfId="20" applyFont="1" applyFill="1" applyBorder="1" applyAlignment="1">
      <alignment horizontal="center" vertical="center"/>
    </xf>
    <xf numFmtId="49" fontId="110" fillId="0" borderId="239" xfId="22" applyNumberFormat="1" applyFont="1" applyBorder="1" applyAlignment="1">
      <alignment horizontal="left" wrapText="1"/>
    </xf>
    <xf numFmtId="3" fontId="113" fillId="0" borderId="239" xfId="22" applyNumberFormat="1" applyFont="1" applyBorder="1" applyAlignment="1">
      <alignment horizontal="right" wrapText="1"/>
    </xf>
    <xf numFmtId="0" fontId="107" fillId="12" borderId="86" xfId="20" applyFont="1" applyFill="1" applyBorder="1" applyAlignment="1">
      <alignment horizontal="left" vertical="center"/>
    </xf>
    <xf numFmtId="0" fontId="107" fillId="9" borderId="32" xfId="20" applyFont="1" applyFill="1" applyBorder="1" applyAlignment="1">
      <alignment horizontal="left" vertical="center"/>
    </xf>
    <xf numFmtId="3" fontId="111" fillId="0" borderId="233" xfId="20" applyNumberFormat="1" applyFont="1" applyBorder="1" applyAlignment="1">
      <alignment horizontal="center" vertical="center" wrapText="1"/>
    </xf>
    <xf numFmtId="3" fontId="111" fillId="0" borderId="240" xfId="20" applyNumberFormat="1" applyFont="1" applyBorder="1" applyAlignment="1">
      <alignment horizontal="center" vertical="center" wrapText="1"/>
    </xf>
    <xf numFmtId="0" fontId="116" fillId="9" borderId="230" xfId="20" applyFont="1" applyFill="1" applyBorder="1" applyAlignment="1">
      <alignment vertical="center" wrapText="1"/>
    </xf>
    <xf numFmtId="3" fontId="107" fillId="0" borderId="241" xfId="20" applyNumberFormat="1" applyFont="1" applyBorder="1" applyAlignment="1">
      <alignment horizontal="center" vertical="center" wrapText="1"/>
    </xf>
    <xf numFmtId="201" fontId="107" fillId="9" borderId="230" xfId="21" quotePrefix="1" applyFont="1" applyFill="1" applyBorder="1" applyAlignment="1">
      <alignment horizontal="center" vertical="center" shrinkToFit="1"/>
    </xf>
    <xf numFmtId="0" fontId="11" fillId="9" borderId="230" xfId="20" applyFont="1" applyFill="1" applyBorder="1" applyAlignment="1">
      <alignment vertical="center" wrapText="1"/>
    </xf>
    <xf numFmtId="0" fontId="107" fillId="9" borderId="0" xfId="20" applyFont="1" applyFill="1" applyAlignment="1">
      <alignment horizontal="center" vertical="center"/>
    </xf>
    <xf numFmtId="201" fontId="117" fillId="9" borderId="230" xfId="21" quotePrefix="1" applyFont="1" applyFill="1" applyBorder="1" applyAlignment="1">
      <alignment horizontal="center" vertical="center" shrinkToFit="1"/>
    </xf>
    <xf numFmtId="0" fontId="107" fillId="12" borderId="86" xfId="20" applyFont="1" applyFill="1" applyBorder="1" applyAlignment="1">
      <alignment horizontal="justify" vertical="center"/>
    </xf>
    <xf numFmtId="0" fontId="107" fillId="9" borderId="35" xfId="20" applyFont="1" applyFill="1" applyBorder="1" applyAlignment="1">
      <alignment horizontal="left" vertical="center"/>
    </xf>
    <xf numFmtId="3" fontId="111" fillId="0" borderId="242" xfId="20" applyNumberFormat="1" applyFont="1" applyBorder="1" applyAlignment="1">
      <alignment horizontal="center" vertical="center" wrapText="1"/>
    </xf>
    <xf numFmtId="3" fontId="111" fillId="0" borderId="243" xfId="20" applyNumberFormat="1" applyFont="1" applyBorder="1" applyAlignment="1">
      <alignment horizontal="center" vertical="center" wrapText="1"/>
    </xf>
    <xf numFmtId="0" fontId="11" fillId="9" borderId="121" xfId="20" applyFont="1" applyFill="1" applyBorder="1" applyAlignment="1">
      <alignment vertical="center" wrapText="1"/>
    </xf>
    <xf numFmtId="0" fontId="107" fillId="13" borderId="244" xfId="20" applyFont="1" applyFill="1" applyBorder="1" applyAlignment="1">
      <alignment vertical="center"/>
    </xf>
    <xf numFmtId="0" fontId="107" fillId="13" borderId="245" xfId="20" applyFont="1" applyFill="1" applyBorder="1" applyAlignment="1">
      <alignment vertical="center"/>
    </xf>
    <xf numFmtId="201" fontId="8" fillId="13" borderId="245" xfId="21" applyFont="1" applyFill="1" applyBorder="1" applyAlignment="1">
      <alignment vertical="center"/>
    </xf>
    <xf numFmtId="0" fontId="107" fillId="13" borderId="246" xfId="20" applyFont="1" applyFill="1" applyBorder="1" applyAlignment="1">
      <alignment vertical="center"/>
    </xf>
    <xf numFmtId="201" fontId="107" fillId="9" borderId="80" xfId="21" applyFont="1" applyFill="1" applyBorder="1" applyAlignment="1">
      <alignment horizontal="center" vertical="center" shrinkToFit="1"/>
    </xf>
    <xf numFmtId="0" fontId="107" fillId="12" borderId="86" xfId="20" applyFont="1" applyFill="1" applyBorder="1" applyAlignment="1">
      <alignment horizontal="left" vertical="center" shrinkToFit="1"/>
    </xf>
    <xf numFmtId="14" fontId="107" fillId="9" borderId="69" xfId="20" quotePrefix="1" applyNumberFormat="1" applyFont="1" applyFill="1" applyBorder="1" applyAlignment="1">
      <alignment horizontal="center" vertical="center"/>
    </xf>
    <xf numFmtId="0" fontId="107" fillId="9" borderId="69" xfId="20" quotePrefix="1" applyFont="1" applyFill="1" applyBorder="1" applyAlignment="1">
      <alignment horizontal="center" vertical="center"/>
    </xf>
    <xf numFmtId="0" fontId="107" fillId="13" borderId="247" xfId="20" applyFont="1" applyFill="1" applyBorder="1" applyAlignment="1">
      <alignment vertical="center"/>
    </xf>
    <xf numFmtId="0" fontId="107" fillId="13" borderId="248" xfId="20" applyFont="1" applyFill="1" applyBorder="1" applyAlignment="1">
      <alignment vertical="center"/>
    </xf>
    <xf numFmtId="201" fontId="8" fillId="13" borderId="248" xfId="21" applyFont="1" applyFill="1" applyBorder="1" applyAlignment="1">
      <alignment vertical="center"/>
    </xf>
    <xf numFmtId="0" fontId="107" fillId="13" borderId="249" xfId="20" applyFont="1" applyFill="1" applyBorder="1" applyAlignment="1">
      <alignment vertical="center"/>
    </xf>
    <xf numFmtId="0" fontId="107" fillId="13" borderId="250" xfId="20" applyFont="1" applyFill="1" applyBorder="1" applyAlignment="1">
      <alignment vertical="center"/>
    </xf>
    <xf numFmtId="0" fontId="107" fillId="13" borderId="251" xfId="20" applyFont="1" applyFill="1" applyBorder="1" applyAlignment="1">
      <alignment vertical="center"/>
    </xf>
    <xf numFmtId="0" fontId="107" fillId="13" borderId="96" xfId="20" applyFont="1" applyFill="1" applyBorder="1" applyAlignment="1">
      <alignment vertical="center"/>
    </xf>
    <xf numFmtId="0" fontId="107" fillId="13" borderId="112" xfId="20" applyFont="1" applyFill="1" applyBorder="1" applyAlignment="1">
      <alignment horizontal="left" vertical="center"/>
    </xf>
    <xf numFmtId="0" fontId="107" fillId="13" borderId="89" xfId="20" applyFont="1" applyFill="1" applyBorder="1" applyAlignment="1">
      <alignment horizontal="center" vertical="center"/>
    </xf>
    <xf numFmtId="0" fontId="55" fillId="12" borderId="32" xfId="20" applyFont="1" applyFill="1" applyBorder="1" applyAlignment="1">
      <alignment horizontal="justify" vertical="center"/>
    </xf>
    <xf numFmtId="0" fontId="8" fillId="12" borderId="0" xfId="20" applyFont="1" applyFill="1" applyAlignment="1">
      <alignment horizontal="center"/>
    </xf>
    <xf numFmtId="0" fontId="8" fillId="12" borderId="69" xfId="20" applyFont="1" applyFill="1" applyBorder="1" applyAlignment="1">
      <alignment horizontal="center"/>
    </xf>
    <xf numFmtId="0" fontId="107" fillId="12" borderId="86" xfId="20" applyFont="1" applyFill="1" applyBorder="1" applyAlignment="1">
      <alignment horizontal="justify" vertical="center" shrinkToFit="1"/>
    </xf>
    <xf numFmtId="0" fontId="118" fillId="12" borderId="32" xfId="20" applyFont="1" applyFill="1" applyBorder="1" applyAlignment="1">
      <alignment horizontal="justify" vertical="center" shrinkToFit="1"/>
    </xf>
    <xf numFmtId="0" fontId="107" fillId="9" borderId="120" xfId="20" applyFont="1" applyFill="1" applyBorder="1" applyAlignment="1">
      <alignment horizontal="center" vertical="center"/>
    </xf>
    <xf numFmtId="0" fontId="107" fillId="9" borderId="218" xfId="20" applyFont="1" applyFill="1" applyBorder="1" applyAlignment="1">
      <alignment horizontal="justify" vertical="center"/>
    </xf>
    <xf numFmtId="3" fontId="107" fillId="0" borderId="218" xfId="20" applyNumberFormat="1" applyFont="1" applyBorder="1" applyAlignment="1">
      <alignment horizontal="center" vertical="center" wrapText="1"/>
    </xf>
    <xf numFmtId="0" fontId="107" fillId="9" borderId="96" xfId="20" applyFont="1" applyFill="1" applyBorder="1" applyAlignment="1">
      <alignment horizontal="center" vertical="center"/>
    </xf>
    <xf numFmtId="0" fontId="107" fillId="9" borderId="218" xfId="20" applyFont="1" applyFill="1" applyBorder="1" applyAlignment="1">
      <alignment horizontal="left" vertical="center" shrinkToFit="1"/>
    </xf>
    <xf numFmtId="0" fontId="107" fillId="9" borderId="121" xfId="20" applyFont="1" applyFill="1" applyBorder="1" applyAlignment="1">
      <alignment horizontal="center" vertical="center"/>
    </xf>
    <xf numFmtId="0" fontId="107" fillId="9" borderId="218" xfId="20" applyFont="1" applyFill="1" applyBorder="1" applyAlignment="1">
      <alignment horizontal="left" vertical="center"/>
    </xf>
    <xf numFmtId="3" fontId="8" fillId="0" borderId="218" xfId="20" applyNumberFormat="1" applyFont="1" applyBorder="1" applyAlignment="1">
      <alignment horizontal="center" vertical="center" wrapText="1"/>
    </xf>
    <xf numFmtId="201" fontId="107" fillId="9" borderId="121" xfId="21" applyFont="1" applyFill="1" applyBorder="1" applyAlignment="1">
      <alignment horizontal="center" vertical="center" shrinkToFit="1"/>
    </xf>
    <xf numFmtId="0" fontId="55" fillId="12" borderId="35" xfId="20" applyFont="1" applyFill="1" applyBorder="1" applyAlignment="1">
      <alignment horizontal="left" vertical="center"/>
    </xf>
    <xf numFmtId="0" fontId="8" fillId="12" borderId="36" xfId="20" applyFont="1" applyFill="1" applyBorder="1" applyAlignment="1">
      <alignment horizontal="center"/>
    </xf>
    <xf numFmtId="0" fontId="8" fillId="12" borderId="96" xfId="20" applyFont="1" applyFill="1" applyBorder="1" applyAlignment="1">
      <alignment horizontal="center"/>
    </xf>
    <xf numFmtId="0" fontId="104" fillId="0" borderId="0" xfId="20" applyFont="1"/>
    <xf numFmtId="3" fontId="104" fillId="0" borderId="0" xfId="20" applyNumberFormat="1" applyFont="1" applyAlignment="1">
      <alignment horizontal="center" vertical="center"/>
    </xf>
    <xf numFmtId="201" fontId="104" fillId="0" borderId="0" xfId="21" applyFont="1" applyAlignment="1">
      <alignment shrinkToFit="1"/>
    </xf>
    <xf numFmtId="0" fontId="104" fillId="0" borderId="0" xfId="20" applyFont="1" applyAlignment="1">
      <alignment horizontal="right"/>
    </xf>
    <xf numFmtId="0" fontId="104" fillId="0" borderId="0" xfId="20" applyFont="1" applyAlignment="1">
      <alignment horizontal="center" vertical="center"/>
    </xf>
    <xf numFmtId="3" fontId="10" fillId="0" borderId="0" xfId="20" applyNumberFormat="1" applyFont="1" applyAlignment="1">
      <alignment horizontal="center" vertical="center"/>
    </xf>
    <xf numFmtId="3" fontId="113" fillId="5" borderId="239" xfId="22" applyNumberFormat="1" applyFont="1" applyFill="1" applyBorder="1" applyAlignment="1">
      <alignment horizontal="right" wrapText="1"/>
    </xf>
    <xf numFmtId="3" fontId="113" fillId="12" borderId="239" xfId="22" applyNumberFormat="1" applyFont="1" applyFill="1" applyBorder="1" applyAlignment="1">
      <alignment horizontal="right" wrapText="1"/>
    </xf>
    <xf numFmtId="3" fontId="113" fillId="12" borderId="239" xfId="22" applyNumberFormat="1" applyFont="1" applyFill="1" applyBorder="1" applyAlignment="1">
      <alignment wrapText="1"/>
    </xf>
    <xf numFmtId="49" fontId="118" fillId="0" borderId="239" xfId="22" applyNumberFormat="1" applyFont="1" applyBorder="1" applyAlignment="1">
      <alignment horizontal="left" wrapText="1"/>
    </xf>
    <xf numFmtId="49" fontId="110" fillId="14" borderId="239" xfId="22" applyNumberFormat="1" applyFont="1" applyFill="1" applyBorder="1" applyAlignment="1">
      <alignment horizontal="left" wrapText="1"/>
    </xf>
    <xf numFmtId="3" fontId="60" fillId="14" borderId="239" xfId="22" applyNumberFormat="1" applyFont="1" applyFill="1" applyBorder="1" applyAlignment="1">
      <alignment horizontal="right"/>
    </xf>
    <xf numFmtId="3" fontId="119" fillId="14" borderId="239" xfId="22" applyNumberFormat="1" applyFont="1" applyFill="1" applyBorder="1" applyAlignment="1">
      <alignment horizontal="center" wrapText="1"/>
    </xf>
    <xf numFmtId="3" fontId="60" fillId="12" borderId="239" xfId="22" applyNumberFormat="1" applyFont="1" applyFill="1" applyBorder="1" applyAlignment="1">
      <alignment horizontal="right"/>
    </xf>
    <xf numFmtId="3" fontId="60" fillId="13" borderId="239" xfId="22" applyNumberFormat="1" applyFont="1" applyFill="1" applyBorder="1" applyAlignment="1">
      <alignment horizontal="right"/>
    </xf>
    <xf numFmtId="0" fontId="92" fillId="0" borderId="0" xfId="0" applyFont="1">
      <alignment vertical="center"/>
    </xf>
    <xf numFmtId="0" fontId="40" fillId="6" borderId="130" xfId="0" applyFont="1" applyFill="1" applyBorder="1">
      <alignment vertical="center"/>
    </xf>
    <xf numFmtId="0" fontId="40" fillId="6" borderId="131" xfId="0" applyFont="1" applyFill="1" applyBorder="1">
      <alignment vertical="center"/>
    </xf>
    <xf numFmtId="0" fontId="40" fillId="6" borderId="132" xfId="0" applyFont="1" applyFill="1" applyBorder="1">
      <alignment vertical="center"/>
    </xf>
    <xf numFmtId="0" fontId="40" fillId="6" borderId="133" xfId="0" applyFont="1" applyFill="1" applyBorder="1">
      <alignment vertical="center"/>
    </xf>
    <xf numFmtId="0" fontId="40" fillId="6" borderId="137" xfId="0" applyFont="1" applyFill="1" applyBorder="1">
      <alignment vertical="center"/>
    </xf>
    <xf numFmtId="0" fontId="40" fillId="6" borderId="0" xfId="0" applyFont="1" applyFill="1">
      <alignment vertical="center"/>
    </xf>
    <xf numFmtId="0" fontId="40" fillId="6" borderId="69" xfId="0" applyFont="1" applyFill="1" applyBorder="1">
      <alignment vertical="center"/>
    </xf>
    <xf numFmtId="0" fontId="40" fillId="6" borderId="32" xfId="0" applyFont="1" applyFill="1" applyBorder="1">
      <alignment vertical="center"/>
    </xf>
    <xf numFmtId="0" fontId="43" fillId="6" borderId="137" xfId="0" applyFont="1" applyFill="1" applyBorder="1">
      <alignment vertical="center"/>
    </xf>
    <xf numFmtId="0" fontId="43" fillId="6" borderId="0" xfId="0" applyFont="1" applyFill="1">
      <alignment vertical="center"/>
    </xf>
    <xf numFmtId="0" fontId="43" fillId="6" borderId="69" xfId="0" applyFont="1" applyFill="1" applyBorder="1">
      <alignment vertical="center"/>
    </xf>
    <xf numFmtId="0" fontId="43" fillId="6" borderId="32" xfId="0" applyFont="1" applyFill="1" applyBorder="1">
      <alignment vertical="center"/>
    </xf>
    <xf numFmtId="0" fontId="43" fillId="6" borderId="266" xfId="0" applyFont="1" applyFill="1" applyBorder="1">
      <alignment vertical="center"/>
    </xf>
    <xf numFmtId="0" fontId="43" fillId="6" borderId="262" xfId="0" applyFont="1" applyFill="1" applyBorder="1">
      <alignment vertical="center"/>
    </xf>
    <xf numFmtId="0" fontId="43" fillId="6" borderId="263" xfId="0" applyFont="1" applyFill="1" applyBorder="1">
      <alignment vertical="center"/>
    </xf>
    <xf numFmtId="0" fontId="43" fillId="6" borderId="261" xfId="0" applyFont="1" applyFill="1" applyBorder="1">
      <alignment vertical="center"/>
    </xf>
    <xf numFmtId="0" fontId="50" fillId="0" borderId="253" xfId="0" applyFont="1" applyBorder="1">
      <alignment vertical="center"/>
    </xf>
    <xf numFmtId="0" fontId="50" fillId="0" borderId="0" xfId="0" applyFont="1">
      <alignment vertical="center"/>
    </xf>
    <xf numFmtId="0" fontId="50" fillId="0" borderId="262" xfId="0" applyFont="1" applyBorder="1">
      <alignment vertical="center"/>
    </xf>
    <xf numFmtId="0" fontId="43" fillId="0" borderId="137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138" xfId="0" applyFont="1" applyBorder="1" applyAlignment="1">
      <alignment horizontal="left" vertical="center"/>
    </xf>
    <xf numFmtId="0" fontId="43" fillId="0" borderId="137" xfId="0" applyFont="1" applyBorder="1">
      <alignment vertical="center"/>
    </xf>
    <xf numFmtId="0" fontId="43" fillId="0" borderId="0" xfId="0" applyFont="1">
      <alignment vertical="center"/>
    </xf>
    <xf numFmtId="0" fontId="43" fillId="0" borderId="138" xfId="0" applyFont="1" applyBorder="1">
      <alignment vertical="center"/>
    </xf>
    <xf numFmtId="0" fontId="0" fillId="0" borderId="137" xfId="0" applyBorder="1">
      <alignment vertical="center"/>
    </xf>
    <xf numFmtId="0" fontId="0" fillId="0" borderId="138" xfId="0" applyBorder="1">
      <alignment vertical="center"/>
    </xf>
    <xf numFmtId="0" fontId="0" fillId="0" borderId="147" xfId="0" applyBorder="1">
      <alignment vertical="center"/>
    </xf>
    <xf numFmtId="0" fontId="0" fillId="0" borderId="129" xfId="0" applyBorder="1">
      <alignment vertical="center"/>
    </xf>
    <xf numFmtId="0" fontId="0" fillId="0" borderId="148" xfId="0" applyBorder="1">
      <alignment vertical="center"/>
    </xf>
    <xf numFmtId="0" fontId="107" fillId="9" borderId="278" xfId="20" applyFont="1" applyFill="1" applyBorder="1" applyAlignment="1">
      <alignment horizontal="center" vertical="center"/>
    </xf>
    <xf numFmtId="0" fontId="107" fillId="9" borderId="273" xfId="20" applyFont="1" applyFill="1" applyBorder="1" applyAlignment="1">
      <alignment horizontal="left" vertical="center"/>
    </xf>
    <xf numFmtId="3" fontId="8" fillId="0" borderId="273" xfId="20" applyNumberFormat="1" applyFont="1" applyBorder="1" applyAlignment="1">
      <alignment horizontal="center" vertical="center" wrapText="1"/>
    </xf>
    <xf numFmtId="0" fontId="107" fillId="9" borderId="274" xfId="20" applyFont="1" applyFill="1" applyBorder="1" applyAlignment="1">
      <alignment horizontal="center" vertical="center"/>
    </xf>
    <xf numFmtId="0" fontId="107" fillId="9" borderId="270" xfId="20" applyFont="1" applyFill="1" applyBorder="1" applyAlignment="1">
      <alignment horizontal="justify" vertical="center"/>
    </xf>
    <xf numFmtId="3" fontId="8" fillId="0" borderId="270" xfId="20" applyNumberFormat="1" applyFont="1" applyBorder="1" applyAlignment="1">
      <alignment horizontal="center" vertical="center" wrapText="1"/>
    </xf>
    <xf numFmtId="0" fontId="107" fillId="9" borderId="275" xfId="20" quotePrefix="1" applyFont="1" applyFill="1" applyBorder="1" applyAlignment="1">
      <alignment horizontal="center" vertical="center"/>
    </xf>
    <xf numFmtId="201" fontId="107" fillId="9" borderId="275" xfId="21" applyFont="1" applyFill="1" applyBorder="1" applyAlignment="1">
      <alignment horizontal="center" vertical="center" shrinkToFit="1"/>
    </xf>
    <xf numFmtId="0" fontId="107" fillId="9" borderId="261" xfId="20" applyFont="1" applyFill="1" applyBorder="1" applyAlignment="1">
      <alignment horizontal="center" vertical="center"/>
    </xf>
    <xf numFmtId="3" fontId="107" fillId="0" borderId="267" xfId="20" applyNumberFormat="1" applyFont="1" applyBorder="1" applyAlignment="1">
      <alignment horizontal="center" vertical="center" wrapText="1"/>
    </xf>
    <xf numFmtId="0" fontId="112" fillId="9" borderId="279" xfId="20" applyFont="1" applyFill="1" applyBorder="1" applyAlignment="1">
      <alignment vertical="center" wrapText="1"/>
    </xf>
    <xf numFmtId="0" fontId="107" fillId="9" borderId="278" xfId="20" quotePrefix="1" applyFont="1" applyFill="1" applyBorder="1" applyAlignment="1">
      <alignment horizontal="center" vertical="center"/>
    </xf>
    <xf numFmtId="0" fontId="107" fillId="9" borderId="273" xfId="20" applyFont="1" applyFill="1" applyBorder="1" applyAlignment="1">
      <alignment horizontal="left" vertical="center" shrinkToFit="1"/>
    </xf>
    <xf numFmtId="3" fontId="107" fillId="0" borderId="273" xfId="20" applyNumberFormat="1" applyFont="1" applyBorder="1" applyAlignment="1">
      <alignment horizontal="center" vertical="center" wrapText="1"/>
    </xf>
    <xf numFmtId="201" fontId="107" fillId="9" borderId="279" xfId="21" applyFont="1" applyFill="1" applyBorder="1" applyAlignment="1">
      <alignment horizontal="center" vertical="center" shrinkToFit="1"/>
    </xf>
    <xf numFmtId="0" fontId="107" fillId="9" borderId="252" xfId="20" applyFont="1" applyFill="1" applyBorder="1" applyAlignment="1">
      <alignment horizontal="center" vertical="center"/>
    </xf>
    <xf numFmtId="3" fontId="107" fillId="0" borderId="259" xfId="20" applyNumberFormat="1" applyFont="1" applyBorder="1" applyAlignment="1">
      <alignment horizontal="center" vertical="center" wrapText="1"/>
    </xf>
    <xf numFmtId="0" fontId="112" fillId="9" borderId="275" xfId="20" applyFont="1" applyFill="1" applyBorder="1" applyAlignment="1">
      <alignment vertical="center" wrapText="1"/>
    </xf>
    <xf numFmtId="0" fontId="107" fillId="9" borderId="270" xfId="20" applyFont="1" applyFill="1" applyBorder="1" applyAlignment="1">
      <alignment horizontal="left" vertical="center"/>
    </xf>
    <xf numFmtId="3" fontId="107" fillId="0" borderId="270" xfId="20" applyNumberFormat="1" applyFont="1" applyBorder="1" applyAlignment="1">
      <alignment horizontal="center" vertical="center" wrapText="1"/>
    </xf>
    <xf numFmtId="0" fontId="8" fillId="5" borderId="252" xfId="20" applyFont="1" applyFill="1" applyBorder="1" applyAlignment="1">
      <alignment horizontal="center" vertical="center"/>
    </xf>
    <xf numFmtId="3" fontId="8" fillId="5" borderId="286" xfId="20" applyNumberFormat="1" applyFont="1" applyFill="1" applyBorder="1" applyAlignment="1">
      <alignment horizontal="center" vertical="center" wrapText="1"/>
    </xf>
    <xf numFmtId="0" fontId="107" fillId="9" borderId="263" xfId="20" applyFont="1" applyFill="1" applyBorder="1" applyAlignment="1">
      <alignment horizontal="center" vertical="center"/>
    </xf>
    <xf numFmtId="0" fontId="107" fillId="9" borderId="279" xfId="20" quotePrefix="1" applyFont="1" applyFill="1" applyBorder="1" applyAlignment="1">
      <alignment horizontal="center" vertical="center"/>
    </xf>
    <xf numFmtId="0" fontId="107" fillId="9" borderId="273" xfId="20" applyFont="1" applyFill="1" applyBorder="1" applyAlignment="1">
      <alignment horizontal="justify" vertical="center"/>
    </xf>
    <xf numFmtId="0" fontId="107" fillId="5" borderId="278" xfId="20" applyFont="1" applyFill="1" applyBorder="1" applyAlignment="1">
      <alignment horizontal="center" vertical="center"/>
    </xf>
    <xf numFmtId="0" fontId="107" fillId="5" borderId="273" xfId="20" applyFont="1" applyFill="1" applyBorder="1" applyAlignment="1">
      <alignment horizontal="left" vertical="center"/>
    </xf>
    <xf numFmtId="3" fontId="107" fillId="5" borderId="273" xfId="20" applyNumberFormat="1" applyFont="1" applyFill="1" applyBorder="1" applyAlignment="1">
      <alignment horizontal="center" vertical="center" wrapText="1"/>
    </xf>
    <xf numFmtId="201" fontId="117" fillId="9" borderId="279" xfId="21" applyFont="1" applyFill="1" applyBorder="1" applyAlignment="1">
      <alignment horizontal="center" vertical="center" shrinkToFit="1"/>
    </xf>
    <xf numFmtId="0" fontId="107" fillId="5" borderId="226" xfId="20" applyFont="1" applyFill="1" applyBorder="1" applyAlignment="1">
      <alignment horizontal="center" vertical="center"/>
    </xf>
    <xf numFmtId="0" fontId="107" fillId="5" borderId="86" xfId="20" applyFont="1" applyFill="1" applyBorder="1" applyAlignment="1">
      <alignment horizontal="justify" vertical="center"/>
    </xf>
    <xf numFmtId="3" fontId="8" fillId="5" borderId="86" xfId="20" applyNumberFormat="1" applyFont="1" applyFill="1" applyBorder="1" applyAlignment="1">
      <alignment horizontal="center" vertical="center" wrapText="1"/>
    </xf>
    <xf numFmtId="0" fontId="107" fillId="13" borderId="287" xfId="20" applyFont="1" applyFill="1" applyBorder="1" applyAlignment="1">
      <alignment vertical="center"/>
    </xf>
    <xf numFmtId="0" fontId="107" fillId="13" borderId="288" xfId="20" applyFont="1" applyFill="1" applyBorder="1" applyAlignment="1">
      <alignment vertical="center"/>
    </xf>
    <xf numFmtId="201" fontId="8" fillId="13" borderId="288" xfId="21" applyFont="1" applyFill="1" applyBorder="1" applyAlignment="1">
      <alignment vertical="center"/>
    </xf>
    <xf numFmtId="0" fontId="107" fillId="13" borderId="289" xfId="20" applyFont="1" applyFill="1" applyBorder="1" applyAlignment="1">
      <alignment vertical="center"/>
    </xf>
    <xf numFmtId="0" fontId="107" fillId="12" borderId="290" xfId="20" applyFont="1" applyFill="1" applyBorder="1" applyAlignment="1">
      <alignment horizontal="justify" vertical="center"/>
    </xf>
    <xf numFmtId="3" fontId="107" fillId="0" borderId="290" xfId="20" applyNumberFormat="1" applyFont="1" applyBorder="1" applyAlignment="1">
      <alignment horizontal="center" vertical="center" wrapText="1"/>
    </xf>
    <xf numFmtId="0" fontId="107" fillId="9" borderId="291" xfId="20" applyFont="1" applyFill="1" applyBorder="1" applyAlignment="1">
      <alignment horizontal="center" vertical="center"/>
    </xf>
    <xf numFmtId="0" fontId="107" fillId="5" borderId="86" xfId="20" applyFont="1" applyFill="1" applyBorder="1" applyAlignment="1">
      <alignment horizontal="left" vertical="center"/>
    </xf>
    <xf numFmtId="0" fontId="107" fillId="9" borderId="290" xfId="20" applyFont="1" applyFill="1" applyBorder="1" applyAlignment="1">
      <alignment horizontal="left" vertical="center"/>
    </xf>
    <xf numFmtId="3" fontId="8" fillId="0" borderId="290" xfId="20" applyNumberFormat="1" applyFont="1" applyBorder="1" applyAlignment="1">
      <alignment horizontal="center" vertical="center" wrapText="1"/>
    </xf>
    <xf numFmtId="0" fontId="107" fillId="5" borderId="226" xfId="20" quotePrefix="1" applyFont="1" applyFill="1" applyBorder="1" applyAlignment="1">
      <alignment horizontal="center" vertical="center"/>
    </xf>
    <xf numFmtId="3" fontId="107" fillId="5" borderId="86" xfId="20" applyNumberFormat="1" applyFont="1" applyFill="1" applyBorder="1" applyAlignment="1">
      <alignment horizontal="center" vertical="center" wrapText="1"/>
    </xf>
    <xf numFmtId="0" fontId="107" fillId="9" borderId="279" xfId="20" applyFont="1" applyFill="1" applyBorder="1" applyAlignment="1">
      <alignment horizontal="center" vertical="center"/>
    </xf>
    <xf numFmtId="0" fontId="43" fillId="0" borderId="0" xfId="0" applyFont="1" applyAlignment="1"/>
    <xf numFmtId="0" fontId="43" fillId="0" borderId="69" xfId="0" applyFont="1" applyBorder="1" applyAlignment="1"/>
    <xf numFmtId="0" fontId="43" fillId="0" borderId="32" xfId="0" applyFont="1" applyBorder="1" applyAlignment="1"/>
    <xf numFmtId="0" fontId="129" fillId="0" borderId="0" xfId="0" applyFont="1">
      <alignment vertical="center"/>
    </xf>
    <xf numFmtId="0" fontId="123" fillId="0" borderId="0" xfId="0" applyFont="1" applyAlignment="1"/>
    <xf numFmtId="0" fontId="92" fillId="0" borderId="0" xfId="0" applyFont="1" applyAlignment="1">
      <alignment horizontal="left" vertical="center" indent="1"/>
    </xf>
    <xf numFmtId="0" fontId="130" fillId="0" borderId="0" xfId="0" applyFont="1">
      <alignment vertical="center"/>
    </xf>
    <xf numFmtId="0" fontId="131" fillId="0" borderId="0" xfId="0" applyFont="1" applyAlignment="1"/>
    <xf numFmtId="0" fontId="43" fillId="0" borderId="35" xfId="0" applyFont="1" applyBorder="1" applyAlignment="1"/>
    <xf numFmtId="0" fontId="43" fillId="0" borderId="36" xfId="0" applyFont="1" applyBorder="1" applyAlignment="1"/>
    <xf numFmtId="0" fontId="43" fillId="0" borderId="96" xfId="0" applyFont="1" applyBorder="1" applyAlignment="1"/>
    <xf numFmtId="38" fontId="12" fillId="0" borderId="42" xfId="0" applyNumberFormat="1" applyFont="1" applyBorder="1" applyAlignment="1">
      <alignment horizontal="center" vertical="center"/>
    </xf>
    <xf numFmtId="38" fontId="12" fillId="0" borderId="17" xfId="0" applyNumberFormat="1" applyFont="1" applyBorder="1" applyAlignment="1">
      <alignment horizontal="center" vertical="center"/>
    </xf>
    <xf numFmtId="38" fontId="12" fillId="0" borderId="21" xfId="0" applyNumberFormat="1" applyFont="1" applyBorder="1" applyAlignment="1">
      <alignment horizontal="center" vertical="center"/>
    </xf>
    <xf numFmtId="0" fontId="54" fillId="0" borderId="11" xfId="0" quotePrefix="1" applyFont="1" applyBorder="1" applyAlignment="1">
      <alignment horizontal="center" vertical="center"/>
    </xf>
    <xf numFmtId="0" fontId="13" fillId="0" borderId="11" xfId="0" quotePrefix="1" applyFont="1" applyBorder="1" applyAlignment="1">
      <alignment horizontal="center" vertical="center"/>
    </xf>
    <xf numFmtId="0" fontId="13" fillId="0" borderId="294" xfId="0" applyFont="1" applyBorder="1">
      <alignment vertical="center"/>
    </xf>
    <xf numFmtId="1" fontId="13" fillId="0" borderId="295" xfId="0" applyNumberFormat="1" applyFont="1" applyBorder="1" applyAlignment="1">
      <alignment horizontal="left" vertical="center"/>
    </xf>
    <xf numFmtId="1" fontId="13" fillId="0" borderId="295" xfId="0" applyNumberFormat="1" applyFont="1" applyBorder="1" applyAlignment="1">
      <alignment horizontal="center" vertical="center"/>
    </xf>
    <xf numFmtId="187" fontId="13" fillId="0" borderId="295" xfId="0" applyNumberFormat="1" applyFont="1" applyBorder="1">
      <alignment vertical="center"/>
    </xf>
    <xf numFmtId="177" fontId="13" fillId="0" borderId="295" xfId="0" applyNumberFormat="1" applyFont="1" applyBorder="1">
      <alignment vertical="center"/>
    </xf>
    <xf numFmtId="177" fontId="54" fillId="0" borderId="295" xfId="0" applyNumberFormat="1" applyFont="1" applyBorder="1">
      <alignment vertical="center"/>
    </xf>
    <xf numFmtId="177" fontId="54" fillId="0" borderId="296" xfId="0" applyNumberFormat="1" applyFont="1" applyBorder="1">
      <alignment vertical="center"/>
    </xf>
    <xf numFmtId="0" fontId="13" fillId="0" borderId="50" xfId="0" applyFont="1" applyBorder="1">
      <alignment vertical="center"/>
    </xf>
    <xf numFmtId="1" fontId="13" fillId="0" borderId="52" xfId="0" applyNumberFormat="1" applyFont="1" applyBorder="1" applyAlignment="1">
      <alignment horizontal="left" vertical="center" indent="1"/>
    </xf>
    <xf numFmtId="1" fontId="13" fillId="0" borderId="52" xfId="0" applyNumberFormat="1" applyFont="1" applyBorder="1" applyAlignment="1">
      <alignment horizontal="center" vertical="center"/>
    </xf>
    <xf numFmtId="187" fontId="13" fillId="0" borderId="52" xfId="0" applyNumberFormat="1" applyFont="1" applyBorder="1">
      <alignment vertical="center"/>
    </xf>
    <xf numFmtId="177" fontId="13" fillId="0" borderId="52" xfId="0" applyNumberFormat="1" applyFont="1" applyBorder="1">
      <alignment vertical="center"/>
    </xf>
    <xf numFmtId="177" fontId="13" fillId="0" borderId="297" xfId="0" applyNumberFormat="1" applyFont="1" applyBorder="1">
      <alignment vertical="center"/>
    </xf>
    <xf numFmtId="202" fontId="13" fillId="0" borderId="0" xfId="0" applyNumberFormat="1" applyFont="1">
      <alignment vertical="center"/>
    </xf>
    <xf numFmtId="10" fontId="13" fillId="12" borderId="10" xfId="1" applyNumberFormat="1" applyFont="1" applyFill="1" applyBorder="1" applyAlignment="1">
      <alignment horizontal="center" vertical="center"/>
    </xf>
    <xf numFmtId="0" fontId="43" fillId="7" borderId="258" xfId="0" applyFont="1" applyFill="1" applyBorder="1" applyAlignment="1">
      <alignment horizontal="center" vertical="center" shrinkToFit="1"/>
    </xf>
    <xf numFmtId="0" fontId="0" fillId="0" borderId="253" xfId="0" applyBorder="1" applyAlignment="1">
      <alignment horizontal="center" vertical="center" shrinkToFit="1"/>
    </xf>
    <xf numFmtId="0" fontId="0" fillId="0" borderId="259" xfId="0" applyBorder="1" applyAlignment="1">
      <alignment horizontal="center" vertical="center" shrinkToFit="1"/>
    </xf>
    <xf numFmtId="0" fontId="0" fillId="0" borderId="266" xfId="0" applyBorder="1" applyAlignment="1">
      <alignment horizontal="center" vertical="center" shrinkToFit="1"/>
    </xf>
    <xf numFmtId="0" fontId="0" fillId="0" borderId="262" xfId="0" applyBorder="1" applyAlignment="1">
      <alignment horizontal="center" vertical="center" shrinkToFit="1"/>
    </xf>
    <xf numFmtId="0" fontId="0" fillId="0" borderId="267" xfId="0" applyBorder="1" applyAlignment="1">
      <alignment horizontal="center" vertical="center" shrinkToFit="1"/>
    </xf>
    <xf numFmtId="0" fontId="43" fillId="7" borderId="260" xfId="0" applyFont="1" applyFill="1" applyBorder="1" applyAlignment="1">
      <alignment horizontal="center" vertical="center" shrinkToFit="1"/>
    </xf>
    <xf numFmtId="0" fontId="0" fillId="0" borderId="268" xfId="0" applyBorder="1" applyAlignment="1">
      <alignment horizontal="center" vertical="center" shrinkToFit="1"/>
    </xf>
    <xf numFmtId="0" fontId="0" fillId="0" borderId="13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9" fillId="0" borderId="129" xfId="0" applyFont="1" applyBorder="1">
      <alignment vertical="center"/>
    </xf>
    <xf numFmtId="0" fontId="0" fillId="0" borderId="129" xfId="0" applyBorder="1">
      <alignment vertical="center"/>
    </xf>
    <xf numFmtId="0" fontId="0" fillId="0" borderId="258" xfId="0" applyBorder="1" applyAlignment="1">
      <alignment horizontal="left" vertical="center" shrinkToFit="1"/>
    </xf>
    <xf numFmtId="0" fontId="0" fillId="0" borderId="253" xfId="0" applyBorder="1" applyAlignment="1">
      <alignment horizontal="left" vertical="center" shrinkToFit="1"/>
    </xf>
    <xf numFmtId="0" fontId="0" fillId="0" borderId="255" xfId="0" applyBorder="1" applyAlignment="1">
      <alignment horizontal="left" vertical="center" shrinkToFit="1"/>
    </xf>
    <xf numFmtId="0" fontId="0" fillId="0" borderId="137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38" xfId="0" applyBorder="1" applyAlignment="1">
      <alignment horizontal="left" vertical="center" shrinkToFit="1"/>
    </xf>
    <xf numFmtId="0" fontId="43" fillId="6" borderId="260" xfId="0" applyFont="1" applyFill="1" applyBorder="1" applyAlignment="1">
      <alignment horizontal="center" vertical="center" wrapText="1"/>
    </xf>
    <xf numFmtId="0" fontId="43" fillId="6" borderId="253" xfId="0" applyFont="1" applyFill="1" applyBorder="1" applyAlignment="1">
      <alignment horizontal="center" vertical="center" wrapText="1"/>
    </xf>
    <xf numFmtId="0" fontId="43" fillId="6" borderId="259" xfId="0" applyFont="1" applyFill="1" applyBorder="1" applyAlignment="1">
      <alignment horizontal="center" vertical="center" wrapText="1"/>
    </xf>
    <xf numFmtId="0" fontId="43" fillId="6" borderId="80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horizontal="center" vertical="center" wrapText="1"/>
    </xf>
    <xf numFmtId="0" fontId="43" fillId="6" borderId="37" xfId="0" applyFont="1" applyFill="1" applyBorder="1" applyAlignment="1">
      <alignment horizontal="center" vertical="center" wrapText="1"/>
    </xf>
    <xf numFmtId="0" fontId="43" fillId="6" borderId="268" xfId="0" applyFont="1" applyFill="1" applyBorder="1" applyAlignment="1">
      <alignment horizontal="center" vertical="center" wrapText="1"/>
    </xf>
    <xf numFmtId="0" fontId="43" fillId="6" borderId="262" xfId="0" applyFont="1" applyFill="1" applyBorder="1" applyAlignment="1">
      <alignment horizontal="center" vertical="center" wrapText="1"/>
    </xf>
    <xf numFmtId="0" fontId="43" fillId="6" borderId="267" xfId="0" applyFont="1" applyFill="1" applyBorder="1" applyAlignment="1">
      <alignment horizontal="center" vertical="center" wrapText="1"/>
    </xf>
    <xf numFmtId="0" fontId="43" fillId="6" borderId="254" xfId="0" applyFont="1" applyFill="1" applyBorder="1" applyAlignment="1">
      <alignment horizontal="center" vertical="center" wrapText="1"/>
    </xf>
    <xf numFmtId="0" fontId="43" fillId="6" borderId="69" xfId="0" applyFont="1" applyFill="1" applyBorder="1" applyAlignment="1">
      <alignment horizontal="center" vertical="center" wrapText="1"/>
    </xf>
    <xf numFmtId="0" fontId="43" fillId="6" borderId="263" xfId="0" applyFont="1" applyFill="1" applyBorder="1" applyAlignment="1">
      <alignment horizontal="center" vertical="center" wrapText="1"/>
    </xf>
    <xf numFmtId="0" fontId="0" fillId="6" borderId="256" xfId="0" applyFill="1" applyBorder="1" applyAlignment="1">
      <alignment horizontal="center" vertical="center"/>
    </xf>
    <xf numFmtId="0" fontId="0" fillId="6" borderId="265" xfId="0" applyFill="1" applyBorder="1" applyAlignment="1">
      <alignment horizontal="center" vertical="center"/>
    </xf>
    <xf numFmtId="0" fontId="43" fillId="6" borderId="255" xfId="0" applyFont="1" applyFill="1" applyBorder="1" applyAlignment="1">
      <alignment horizontal="center" vertical="center" wrapText="1"/>
    </xf>
    <xf numFmtId="0" fontId="43" fillId="6" borderId="138" xfId="0" applyFont="1" applyFill="1" applyBorder="1" applyAlignment="1">
      <alignment horizontal="center" vertical="center" wrapText="1"/>
    </xf>
    <xf numFmtId="0" fontId="43" fillId="6" borderId="264" xfId="0" applyFont="1" applyFill="1" applyBorder="1" applyAlignment="1">
      <alignment horizontal="center" vertical="center" wrapText="1"/>
    </xf>
    <xf numFmtId="0" fontId="43" fillId="6" borderId="141" xfId="0" applyFont="1" applyFill="1" applyBorder="1" applyAlignment="1">
      <alignment horizontal="center" vertical="center"/>
    </xf>
    <xf numFmtId="0" fontId="43" fillId="6" borderId="139" xfId="0" applyFont="1" applyFill="1" applyBorder="1" applyAlignment="1">
      <alignment horizontal="center" vertical="center"/>
    </xf>
    <xf numFmtId="0" fontId="43" fillId="6" borderId="256" xfId="0" applyFont="1" applyFill="1" applyBorder="1" applyAlignment="1">
      <alignment horizontal="center" vertical="center" wrapText="1"/>
    </xf>
    <xf numFmtId="0" fontId="43" fillId="6" borderId="139" xfId="0" applyFont="1" applyFill="1" applyBorder="1" applyAlignment="1">
      <alignment horizontal="center" vertical="center" wrapText="1"/>
    </xf>
    <xf numFmtId="0" fontId="43" fillId="6" borderId="265" xfId="0" applyFont="1" applyFill="1" applyBorder="1" applyAlignment="1">
      <alignment horizontal="center" vertical="center" wrapText="1"/>
    </xf>
    <xf numFmtId="0" fontId="34" fillId="0" borderId="129" xfId="0" applyFont="1" applyBorder="1" applyAlignment="1">
      <alignment horizontal="left"/>
    </xf>
    <xf numFmtId="0" fontId="35" fillId="0" borderId="129" xfId="0" applyFont="1" applyBorder="1" applyAlignment="1">
      <alignment horizontal="center" vertical="center" wrapText="1"/>
    </xf>
    <xf numFmtId="0" fontId="35" fillId="0" borderId="129" xfId="0" applyFont="1" applyBorder="1" applyAlignment="1">
      <alignment horizontal="center" vertical="center"/>
    </xf>
    <xf numFmtId="0" fontId="41" fillId="6" borderId="133" xfId="0" applyFont="1" applyFill="1" applyBorder="1" applyAlignment="1">
      <alignment horizontal="center" vertical="center"/>
    </xf>
    <xf numFmtId="0" fontId="41" fillId="6" borderId="131" xfId="0" applyFont="1" applyFill="1" applyBorder="1" applyAlignment="1">
      <alignment horizontal="center" vertical="center"/>
    </xf>
    <xf numFmtId="0" fontId="41" fillId="6" borderId="132" xfId="0" applyFont="1" applyFill="1" applyBorder="1" applyAlignment="1">
      <alignment horizontal="center" vertical="center"/>
    </xf>
    <xf numFmtId="0" fontId="41" fillId="6" borderId="32" xfId="0" applyFont="1" applyFill="1" applyBorder="1" applyAlignment="1">
      <alignment horizontal="center" vertical="center"/>
    </xf>
    <xf numFmtId="0" fontId="41" fillId="6" borderId="0" xfId="0" applyFont="1" applyFill="1" applyAlignment="1">
      <alignment horizontal="center" vertical="center"/>
    </xf>
    <xf numFmtId="0" fontId="41" fillId="6" borderId="69" xfId="0" applyFont="1" applyFill="1" applyBorder="1" applyAlignment="1">
      <alignment horizontal="center" vertical="center"/>
    </xf>
    <xf numFmtId="0" fontId="42" fillId="6" borderId="131" xfId="0" applyFont="1" applyFill="1" applyBorder="1" applyAlignment="1">
      <alignment horizontal="center" vertical="center"/>
    </xf>
    <xf numFmtId="0" fontId="42" fillId="6" borderId="134" xfId="0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6" borderId="138" xfId="0" applyFont="1" applyFill="1" applyBorder="1" applyAlignment="1">
      <alignment horizontal="center" vertical="center"/>
    </xf>
    <xf numFmtId="0" fontId="41" fillId="6" borderId="135" xfId="0" applyFont="1" applyFill="1" applyBorder="1" applyAlignment="1">
      <alignment horizontal="center" vertical="center"/>
    </xf>
    <xf numFmtId="0" fontId="41" fillId="6" borderId="139" xfId="0" applyFont="1" applyFill="1" applyBorder="1" applyAlignment="1">
      <alignment horizontal="center" vertical="center"/>
    </xf>
    <xf numFmtId="0" fontId="42" fillId="6" borderId="135" xfId="0" applyFont="1" applyFill="1" applyBorder="1" applyAlignment="1">
      <alignment horizontal="center" vertical="center" shrinkToFit="1"/>
    </xf>
    <xf numFmtId="0" fontId="42" fillId="6" borderId="136" xfId="0" applyFont="1" applyFill="1" applyBorder="1" applyAlignment="1">
      <alignment horizontal="center" vertical="center" shrinkToFit="1"/>
    </xf>
    <xf numFmtId="0" fontId="42" fillId="6" borderId="139" xfId="0" applyFont="1" applyFill="1" applyBorder="1" applyAlignment="1">
      <alignment horizontal="center" vertical="center" shrinkToFit="1"/>
    </xf>
    <xf numFmtId="0" fontId="42" fillId="6" borderId="140" xfId="0" applyFont="1" applyFill="1" applyBorder="1" applyAlignment="1">
      <alignment horizontal="center" vertical="center" shrinkToFit="1"/>
    </xf>
    <xf numFmtId="0" fontId="42" fillId="6" borderId="130" xfId="0" applyFont="1" applyFill="1" applyBorder="1" applyAlignment="1">
      <alignment horizontal="center" vertical="center"/>
    </xf>
    <xf numFmtId="0" fontId="42" fillId="6" borderId="137" xfId="0" applyFont="1" applyFill="1" applyBorder="1" applyAlignment="1">
      <alignment horizontal="center" vertical="center"/>
    </xf>
    <xf numFmtId="0" fontId="43" fillId="6" borderId="260" xfId="0" applyFont="1" applyFill="1" applyBorder="1" applyAlignment="1">
      <alignment horizontal="center" vertical="center"/>
    </xf>
    <xf numFmtId="0" fontId="43" fillId="6" borderId="253" xfId="0" applyFont="1" applyFill="1" applyBorder="1" applyAlignment="1">
      <alignment horizontal="center" vertical="center"/>
    </xf>
    <xf numFmtId="0" fontId="43" fillId="6" borderId="255" xfId="0" applyFont="1" applyFill="1" applyBorder="1" applyAlignment="1">
      <alignment horizontal="center" vertical="center"/>
    </xf>
    <xf numFmtId="0" fontId="43" fillId="6" borderId="80" xfId="0" applyFont="1" applyFill="1" applyBorder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43" fillId="6" borderId="138" xfId="0" applyFont="1" applyFill="1" applyBorder="1" applyAlignment="1">
      <alignment horizontal="center" vertical="center"/>
    </xf>
    <xf numFmtId="0" fontId="43" fillId="6" borderId="268" xfId="0" applyFont="1" applyFill="1" applyBorder="1" applyAlignment="1">
      <alignment horizontal="center" vertical="center"/>
    </xf>
    <xf numFmtId="0" fontId="43" fillId="6" borderId="262" xfId="0" applyFont="1" applyFill="1" applyBorder="1" applyAlignment="1">
      <alignment horizontal="center" vertical="center"/>
    </xf>
    <xf numFmtId="0" fontId="43" fillId="6" borderId="264" xfId="0" applyFont="1" applyFill="1" applyBorder="1" applyAlignment="1">
      <alignment horizontal="center" vertical="center"/>
    </xf>
    <xf numFmtId="0" fontId="43" fillId="6" borderId="258" xfId="0" applyFont="1" applyFill="1" applyBorder="1" applyAlignment="1">
      <alignment horizontal="center" vertical="center"/>
    </xf>
    <xf numFmtId="0" fontId="43" fillId="6" borderId="259" xfId="0" applyFont="1" applyFill="1" applyBorder="1" applyAlignment="1">
      <alignment horizontal="center" vertical="center"/>
    </xf>
    <xf numFmtId="0" fontId="43" fillId="6" borderId="137" xfId="0" applyFont="1" applyFill="1" applyBorder="1" applyAlignment="1">
      <alignment horizontal="center" vertical="center"/>
    </xf>
    <xf numFmtId="0" fontId="43" fillId="6" borderId="37" xfId="0" applyFont="1" applyFill="1" applyBorder="1" applyAlignment="1">
      <alignment horizontal="center" vertical="center"/>
    </xf>
    <xf numFmtId="0" fontId="43" fillId="6" borderId="266" xfId="0" applyFont="1" applyFill="1" applyBorder="1" applyAlignment="1">
      <alignment horizontal="center" vertical="center"/>
    </xf>
    <xf numFmtId="0" fontId="43" fillId="6" borderId="267" xfId="0" applyFont="1" applyFill="1" applyBorder="1" applyAlignment="1">
      <alignment horizontal="center" vertical="center"/>
    </xf>
    <xf numFmtId="0" fontId="43" fillId="6" borderId="269" xfId="0" applyFont="1" applyFill="1" applyBorder="1" applyAlignment="1">
      <alignment horizontal="center" vertical="center"/>
    </xf>
    <xf numFmtId="0" fontId="43" fillId="6" borderId="270" xfId="0" applyFont="1" applyFill="1" applyBorder="1" applyAlignment="1">
      <alignment horizontal="center" vertical="center"/>
    </xf>
    <xf numFmtId="0" fontId="43" fillId="6" borderId="143" xfId="0" applyFont="1" applyFill="1" applyBorder="1" applyAlignment="1">
      <alignment horizontal="center" vertical="center"/>
    </xf>
    <xf numFmtId="0" fontId="43" fillId="6" borderId="86" xfId="0" applyFont="1" applyFill="1" applyBorder="1" applyAlignment="1">
      <alignment horizontal="center" vertical="center"/>
    </xf>
    <xf numFmtId="0" fontId="43" fillId="6" borderId="272" xfId="0" applyFont="1" applyFill="1" applyBorder="1" applyAlignment="1">
      <alignment horizontal="center" vertical="center"/>
    </xf>
    <xf numFmtId="0" fontId="43" fillId="6" borderId="273" xfId="0" applyFont="1" applyFill="1" applyBorder="1" applyAlignment="1">
      <alignment horizontal="center" vertical="center"/>
    </xf>
    <xf numFmtId="0" fontId="43" fillId="6" borderId="257" xfId="0" applyFont="1" applyFill="1" applyBorder="1" applyAlignment="1">
      <alignment horizontal="center" vertical="center" wrapText="1"/>
    </xf>
    <xf numFmtId="0" fontId="43" fillId="6" borderId="140" xfId="0" applyFont="1" applyFill="1" applyBorder="1" applyAlignment="1">
      <alignment horizontal="center" vertical="center" wrapText="1"/>
    </xf>
    <xf numFmtId="0" fontId="43" fillId="6" borderId="271" xfId="0" applyFont="1" applyFill="1" applyBorder="1" applyAlignment="1">
      <alignment horizontal="center" vertical="center" wrapText="1"/>
    </xf>
    <xf numFmtId="0" fontId="43" fillId="6" borderId="69" xfId="0" applyFont="1" applyFill="1" applyBorder="1" applyAlignment="1">
      <alignment horizontal="center" vertical="center"/>
    </xf>
    <xf numFmtId="0" fontId="43" fillId="6" borderId="32" xfId="0" applyFont="1" applyFill="1" applyBorder="1" applyAlignment="1">
      <alignment horizontal="center" vertical="center"/>
    </xf>
    <xf numFmtId="0" fontId="0" fillId="6" borderId="252" xfId="0" applyFill="1" applyBorder="1" applyAlignment="1">
      <alignment horizontal="center" vertical="center"/>
    </xf>
    <xf numFmtId="0" fontId="0" fillId="6" borderId="253" xfId="0" applyFill="1" applyBorder="1" applyAlignment="1">
      <alignment horizontal="center" vertical="center"/>
    </xf>
    <xf numFmtId="0" fontId="0" fillId="6" borderId="254" xfId="0" applyFill="1" applyBorder="1" applyAlignment="1">
      <alignment horizontal="center" vertical="center"/>
    </xf>
    <xf numFmtId="0" fontId="0" fillId="6" borderId="261" xfId="0" applyFill="1" applyBorder="1" applyAlignment="1">
      <alignment horizontal="center" vertical="center"/>
    </xf>
    <xf numFmtId="0" fontId="0" fillId="6" borderId="262" xfId="0" applyFill="1" applyBorder="1" applyAlignment="1">
      <alignment horizontal="center" vertical="center"/>
    </xf>
    <xf numFmtId="0" fontId="0" fillId="6" borderId="263" xfId="0" applyFill="1" applyBorder="1" applyAlignment="1">
      <alignment horizontal="center" vertical="center"/>
    </xf>
    <xf numFmtId="0" fontId="43" fillId="6" borderId="252" xfId="0" applyFont="1" applyFill="1" applyBorder="1" applyAlignment="1">
      <alignment horizontal="center" vertical="center" wrapText="1"/>
    </xf>
    <xf numFmtId="0" fontId="43" fillId="6" borderId="32" xfId="0" applyFont="1" applyFill="1" applyBorder="1" applyAlignment="1">
      <alignment horizontal="center" vertical="center" wrapText="1"/>
    </xf>
    <xf numFmtId="0" fontId="43" fillId="6" borderId="261" xfId="0" applyFont="1" applyFill="1" applyBorder="1" applyAlignment="1">
      <alignment horizontal="center" vertical="center" wrapText="1"/>
    </xf>
    <xf numFmtId="194" fontId="43" fillId="0" borderId="274" xfId="0" applyNumberFormat="1" applyFont="1" applyBorder="1" applyAlignment="1">
      <alignment horizontal="center" vertical="center"/>
    </xf>
    <xf numFmtId="194" fontId="43" fillId="0" borderId="270" xfId="0" applyNumberFormat="1" applyFont="1" applyBorder="1" applyAlignment="1">
      <alignment horizontal="center" vertical="center"/>
    </xf>
    <xf numFmtId="194" fontId="43" fillId="0" borderId="278" xfId="0" applyNumberFormat="1" applyFont="1" applyBorder="1" applyAlignment="1">
      <alignment horizontal="center" vertical="center"/>
    </xf>
    <xf numFmtId="194" fontId="43" fillId="0" borderId="273" xfId="0" applyNumberFormat="1" applyFont="1" applyBorder="1" applyAlignment="1">
      <alignment horizontal="center" vertical="center"/>
    </xf>
    <xf numFmtId="0" fontId="0" fillId="0" borderId="260" xfId="0" applyBorder="1" applyAlignment="1">
      <alignment horizontal="center" vertical="center"/>
    </xf>
    <xf numFmtId="0" fontId="0" fillId="0" borderId="253" xfId="0" applyBorder="1" applyAlignment="1">
      <alignment horizontal="center" vertical="center"/>
    </xf>
    <xf numFmtId="0" fontId="0" fillId="0" borderId="25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8" xfId="0" applyBorder="1" applyAlignment="1">
      <alignment horizontal="center" vertical="center"/>
    </xf>
    <xf numFmtId="0" fontId="0" fillId="0" borderId="262" xfId="0" applyBorder="1" applyAlignment="1">
      <alignment horizontal="center" vertical="center"/>
    </xf>
    <xf numFmtId="0" fontId="0" fillId="0" borderId="267" xfId="0" applyBorder="1" applyAlignment="1">
      <alignment horizontal="center" vertical="center"/>
    </xf>
    <xf numFmtId="0" fontId="0" fillId="7" borderId="258" xfId="0" applyFill="1" applyBorder="1" applyAlignment="1">
      <alignment horizontal="center" vertical="center"/>
    </xf>
    <xf numFmtId="0" fontId="0" fillId="7" borderId="253" xfId="0" applyFill="1" applyBorder="1" applyAlignment="1">
      <alignment horizontal="center" vertical="center"/>
    </xf>
    <xf numFmtId="0" fontId="0" fillId="7" borderId="137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66" xfId="0" applyFill="1" applyBorder="1" applyAlignment="1">
      <alignment horizontal="center" vertical="center"/>
    </xf>
    <xf numFmtId="0" fontId="0" fillId="7" borderId="262" xfId="0" applyFill="1" applyBorder="1" applyAlignment="1">
      <alignment horizontal="center" vertical="center"/>
    </xf>
    <xf numFmtId="0" fontId="0" fillId="7" borderId="252" xfId="0" applyFill="1" applyBorder="1" applyAlignment="1">
      <alignment horizontal="center" vertical="center"/>
    </xf>
    <xf numFmtId="0" fontId="0" fillId="7" borderId="254" xfId="0" applyFill="1" applyBorder="1" applyAlignment="1">
      <alignment horizontal="center" vertical="center"/>
    </xf>
    <xf numFmtId="0" fontId="0" fillId="7" borderId="261" xfId="0" applyFill="1" applyBorder="1" applyAlignment="1">
      <alignment horizontal="center" vertical="center"/>
    </xf>
    <xf numFmtId="0" fontId="0" fillId="7" borderId="263" xfId="0" applyFill="1" applyBorder="1" applyAlignment="1">
      <alignment horizontal="center" vertical="center"/>
    </xf>
    <xf numFmtId="194" fontId="43" fillId="0" borderId="275" xfId="0" applyNumberFormat="1" applyFont="1" applyBorder="1" applyAlignment="1">
      <alignment horizontal="center" vertical="center"/>
    </xf>
    <xf numFmtId="194" fontId="43" fillId="0" borderId="279" xfId="0" applyNumberFormat="1" applyFont="1" applyBorder="1" applyAlignment="1">
      <alignment horizontal="center" vertical="center"/>
    </xf>
    <xf numFmtId="0" fontId="0" fillId="7" borderId="80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0" fillId="7" borderId="268" xfId="0" applyFill="1" applyBorder="1" applyAlignment="1">
      <alignment horizontal="center" vertical="center"/>
    </xf>
    <xf numFmtId="0" fontId="0" fillId="7" borderId="267" xfId="0" applyFill="1" applyBorder="1" applyAlignment="1">
      <alignment horizontal="center" vertical="center"/>
    </xf>
    <xf numFmtId="0" fontId="0" fillId="7" borderId="219" xfId="0" applyFill="1" applyBorder="1" applyAlignment="1">
      <alignment horizontal="center" vertical="center"/>
    </xf>
    <xf numFmtId="2" fontId="0" fillId="0" borderId="219" xfId="0" applyNumberFormat="1" applyBorder="1" applyAlignment="1">
      <alignment horizontal="center" vertical="center"/>
    </xf>
    <xf numFmtId="194" fontId="43" fillId="0" borderId="276" xfId="0" applyNumberFormat="1" applyFont="1" applyBorder="1" applyAlignment="1">
      <alignment horizontal="center" vertical="center"/>
    </xf>
    <xf numFmtId="194" fontId="43" fillId="0" borderId="280" xfId="0" applyNumberFormat="1" applyFont="1" applyBorder="1" applyAlignment="1">
      <alignment horizontal="center" vertical="center"/>
    </xf>
    <xf numFmtId="0" fontId="0" fillId="7" borderId="277" xfId="0" applyFill="1" applyBorder="1" applyAlignment="1">
      <alignment horizontal="center" vertical="center"/>
    </xf>
    <xf numFmtId="0" fontId="0" fillId="7" borderId="256" xfId="0" applyFill="1" applyBorder="1" applyAlignment="1">
      <alignment horizontal="center" vertical="center"/>
    </xf>
    <xf numFmtId="0" fontId="0" fillId="7" borderId="141" xfId="0" applyFill="1" applyBorder="1" applyAlignment="1">
      <alignment horizontal="center" vertical="center"/>
    </xf>
    <xf numFmtId="0" fontId="0" fillId="7" borderId="139" xfId="0" applyFill="1" applyBorder="1" applyAlignment="1">
      <alignment horizontal="center" vertical="center"/>
    </xf>
    <xf numFmtId="0" fontId="0" fillId="7" borderId="281" xfId="0" applyFill="1" applyBorder="1" applyAlignment="1">
      <alignment horizontal="center" vertical="center"/>
    </xf>
    <xf numFmtId="0" fontId="0" fillId="7" borderId="265" xfId="0" applyFill="1" applyBorder="1" applyAlignment="1">
      <alignment horizontal="center" vertical="center"/>
    </xf>
    <xf numFmtId="194" fontId="0" fillId="0" borderId="256" xfId="0" applyNumberFormat="1" applyBorder="1" applyAlignment="1">
      <alignment horizontal="center" vertical="center"/>
    </xf>
    <xf numFmtId="194" fontId="0" fillId="0" borderId="139" xfId="0" applyNumberFormat="1" applyBorder="1" applyAlignment="1">
      <alignment horizontal="center" vertical="center"/>
    </xf>
    <xf numFmtId="194" fontId="0" fillId="0" borderId="265" xfId="0" applyNumberFormat="1" applyBorder="1" applyAlignment="1">
      <alignment horizontal="center" vertical="center"/>
    </xf>
    <xf numFmtId="0" fontId="0" fillId="7" borderId="258" xfId="0" applyFill="1" applyBorder="1" applyAlignment="1">
      <alignment horizontal="center" vertical="center" wrapText="1"/>
    </xf>
    <xf numFmtId="0" fontId="0" fillId="7" borderId="253" xfId="0" applyFill="1" applyBorder="1" applyAlignment="1">
      <alignment horizontal="center" vertical="center" wrapText="1"/>
    </xf>
    <xf numFmtId="0" fontId="0" fillId="7" borderId="137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266" xfId="0" applyFill="1" applyBorder="1" applyAlignment="1">
      <alignment horizontal="center" vertical="center" wrapText="1"/>
    </xf>
    <xf numFmtId="0" fontId="0" fillId="7" borderId="262" xfId="0" applyFill="1" applyBorder="1" applyAlignment="1">
      <alignment horizontal="center" vertical="center" wrapText="1"/>
    </xf>
    <xf numFmtId="0" fontId="0" fillId="0" borderId="255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264" xfId="0" applyBorder="1" applyAlignment="1">
      <alignment horizontal="center" vertical="center"/>
    </xf>
    <xf numFmtId="194" fontId="0" fillId="0" borderId="257" xfId="0" applyNumberFormat="1" applyBorder="1" applyAlignment="1">
      <alignment horizontal="center" vertical="center"/>
    </xf>
    <xf numFmtId="194" fontId="0" fillId="0" borderId="140" xfId="0" applyNumberFormat="1" applyBorder="1" applyAlignment="1">
      <alignment horizontal="center" vertical="center"/>
    </xf>
    <xf numFmtId="194" fontId="0" fillId="0" borderId="271" xfId="0" applyNumberFormat="1" applyBorder="1" applyAlignment="1">
      <alignment horizontal="center" vertical="center"/>
    </xf>
    <xf numFmtId="0" fontId="0" fillId="0" borderId="269" xfId="0" applyBorder="1" applyAlignment="1">
      <alignment horizontal="center" vertical="center"/>
    </xf>
    <xf numFmtId="0" fontId="0" fillId="0" borderId="270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272" xfId="0" applyBorder="1" applyAlignment="1">
      <alignment horizontal="center" vertical="center"/>
    </xf>
    <xf numFmtId="0" fontId="0" fillId="0" borderId="273" xfId="0" applyBorder="1" applyAlignment="1">
      <alignment horizontal="center" vertical="center"/>
    </xf>
    <xf numFmtId="0" fontId="44" fillId="0" borderId="258" xfId="0" applyFont="1" applyBorder="1" applyAlignment="1">
      <alignment horizontal="center" vertical="center"/>
    </xf>
    <xf numFmtId="0" fontId="44" fillId="0" borderId="253" xfId="0" applyFont="1" applyBorder="1" applyAlignment="1">
      <alignment horizontal="center" vertical="center"/>
    </xf>
    <xf numFmtId="0" fontId="44" fillId="0" borderId="259" xfId="0" applyFont="1" applyBorder="1" applyAlignment="1">
      <alignment horizontal="center" vertical="center"/>
    </xf>
    <xf numFmtId="0" fontId="44" fillId="0" borderId="13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44" fillId="0" borderId="266" xfId="0" applyFont="1" applyBorder="1" applyAlignment="1">
      <alignment horizontal="center" vertical="center"/>
    </xf>
    <xf numFmtId="0" fontId="44" fillId="0" borderId="262" xfId="0" applyFont="1" applyBorder="1" applyAlignment="1">
      <alignment horizontal="center" vertical="center"/>
    </xf>
    <xf numFmtId="0" fontId="44" fillId="0" borderId="267" xfId="0" applyFont="1" applyBorder="1" applyAlignment="1">
      <alignment horizontal="center" vertical="center"/>
    </xf>
    <xf numFmtId="0" fontId="0" fillId="7" borderId="269" xfId="0" applyFill="1" applyBorder="1" applyAlignment="1">
      <alignment horizontal="center" vertical="center"/>
    </xf>
    <xf numFmtId="0" fontId="0" fillId="7" borderId="270" xfId="0" applyFill="1" applyBorder="1" applyAlignment="1">
      <alignment horizontal="center" vertical="center"/>
    </xf>
    <xf numFmtId="0" fontId="0" fillId="7" borderId="143" xfId="0" applyFill="1" applyBorder="1" applyAlignment="1">
      <alignment horizontal="center" vertical="center"/>
    </xf>
    <xf numFmtId="0" fontId="0" fillId="7" borderId="86" xfId="0" applyFill="1" applyBorder="1" applyAlignment="1">
      <alignment horizontal="center" vertical="center"/>
    </xf>
    <xf numFmtId="0" fontId="0" fillId="7" borderId="272" xfId="0" applyFill="1" applyBorder="1" applyAlignment="1">
      <alignment horizontal="center" vertical="center"/>
    </xf>
    <xf numFmtId="0" fontId="0" fillId="7" borderId="273" xfId="0" applyFill="1" applyBorder="1" applyAlignment="1">
      <alignment horizontal="center" vertical="center"/>
    </xf>
    <xf numFmtId="2" fontId="0" fillId="0" borderId="270" xfId="0" applyNumberFormat="1" applyBorder="1" applyAlignment="1">
      <alignment horizontal="center" vertical="center"/>
    </xf>
    <xf numFmtId="2" fontId="0" fillId="0" borderId="86" xfId="0" applyNumberFormat="1" applyBorder="1" applyAlignment="1">
      <alignment horizontal="center" vertical="center"/>
    </xf>
    <xf numFmtId="2" fontId="0" fillId="0" borderId="273" xfId="0" applyNumberFormat="1" applyBorder="1" applyAlignment="1">
      <alignment horizontal="center" vertical="center"/>
    </xf>
    <xf numFmtId="0" fontId="0" fillId="7" borderId="260" xfId="0" applyFill="1" applyBorder="1" applyAlignment="1">
      <alignment horizontal="center" vertical="center"/>
    </xf>
    <xf numFmtId="0" fontId="0" fillId="7" borderId="259" xfId="0" applyFill="1" applyBorder="1" applyAlignment="1">
      <alignment horizontal="center" vertical="center"/>
    </xf>
    <xf numFmtId="2" fontId="0" fillId="0" borderId="260" xfId="0" applyNumberFormat="1" applyBorder="1" applyAlignment="1">
      <alignment horizontal="center" vertical="center"/>
    </xf>
    <xf numFmtId="2" fontId="0" fillId="0" borderId="253" xfId="0" applyNumberFormat="1" applyBorder="1" applyAlignment="1">
      <alignment horizontal="center" vertical="center"/>
    </xf>
    <xf numFmtId="2" fontId="0" fillId="0" borderId="255" xfId="0" applyNumberFormat="1" applyBorder="1" applyAlignment="1">
      <alignment horizontal="center" vertical="center"/>
    </xf>
    <xf numFmtId="2" fontId="0" fillId="0" borderId="8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38" xfId="0" applyNumberFormat="1" applyBorder="1" applyAlignment="1">
      <alignment horizontal="center" vertical="center"/>
    </xf>
    <xf numFmtId="2" fontId="0" fillId="0" borderId="268" xfId="0" applyNumberFormat="1" applyBorder="1" applyAlignment="1">
      <alignment horizontal="center" vertical="center"/>
    </xf>
    <xf numFmtId="2" fontId="0" fillId="0" borderId="262" xfId="0" applyNumberFormat="1" applyBorder="1" applyAlignment="1">
      <alignment horizontal="center" vertical="center"/>
    </xf>
    <xf numFmtId="2" fontId="0" fillId="0" borderId="264" xfId="0" applyNumberFormat="1" applyBorder="1" applyAlignment="1">
      <alignment horizontal="center" vertical="center"/>
    </xf>
    <xf numFmtId="0" fontId="0" fillId="0" borderId="219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44" fillId="7" borderId="258" xfId="0" applyFont="1" applyFill="1" applyBorder="1" applyAlignment="1">
      <alignment horizontal="center" vertical="center" wrapText="1"/>
    </xf>
    <xf numFmtId="0" fontId="43" fillId="7" borderId="253" xfId="0" applyFont="1" applyFill="1" applyBorder="1" applyAlignment="1">
      <alignment horizontal="center" vertical="center" wrapText="1"/>
    </xf>
    <xf numFmtId="0" fontId="43" fillId="7" borderId="259" xfId="0" applyFont="1" applyFill="1" applyBorder="1" applyAlignment="1">
      <alignment horizontal="center" vertical="center" wrapText="1"/>
    </xf>
    <xf numFmtId="0" fontId="43" fillId="7" borderId="137" xfId="0" applyFont="1" applyFill="1" applyBorder="1" applyAlignment="1">
      <alignment horizontal="center" vertical="center" wrapText="1"/>
    </xf>
    <xf numFmtId="0" fontId="43" fillId="7" borderId="0" xfId="0" applyFont="1" applyFill="1" applyAlignment="1">
      <alignment horizontal="center" vertical="center" wrapText="1"/>
    </xf>
    <xf numFmtId="0" fontId="43" fillId="7" borderId="37" xfId="0" applyFont="1" applyFill="1" applyBorder="1" applyAlignment="1">
      <alignment horizontal="center" vertical="center" wrapText="1"/>
    </xf>
    <xf numFmtId="0" fontId="43" fillId="7" borderId="266" xfId="0" applyFont="1" applyFill="1" applyBorder="1" applyAlignment="1">
      <alignment horizontal="center" vertical="center" wrapText="1"/>
    </xf>
    <xf numFmtId="0" fontId="43" fillId="7" borderId="262" xfId="0" applyFont="1" applyFill="1" applyBorder="1" applyAlignment="1">
      <alignment horizontal="center" vertical="center" wrapText="1"/>
    </xf>
    <xf numFmtId="0" fontId="43" fillId="7" borderId="267" xfId="0" applyFont="1" applyFill="1" applyBorder="1" applyAlignment="1">
      <alignment horizontal="center" vertical="center" wrapText="1"/>
    </xf>
    <xf numFmtId="0" fontId="0" fillId="7" borderId="277" xfId="0" applyFill="1" applyBorder="1" applyAlignment="1">
      <alignment horizontal="center" vertical="center" wrapText="1"/>
    </xf>
    <xf numFmtId="0" fontId="0" fillId="7" borderId="256" xfId="0" applyFill="1" applyBorder="1" applyAlignment="1">
      <alignment horizontal="center" vertical="center" wrapText="1"/>
    </xf>
    <xf numFmtId="0" fontId="0" fillId="7" borderId="141" xfId="0" applyFill="1" applyBorder="1" applyAlignment="1">
      <alignment horizontal="center" vertical="center" wrapText="1"/>
    </xf>
    <xf numFmtId="0" fontId="0" fillId="7" borderId="139" xfId="0" applyFill="1" applyBorder="1" applyAlignment="1">
      <alignment horizontal="center" vertical="center" wrapText="1"/>
    </xf>
    <xf numFmtId="0" fontId="0" fillId="7" borderId="281" xfId="0" applyFill="1" applyBorder="1" applyAlignment="1">
      <alignment horizontal="center" vertical="center" wrapText="1"/>
    </xf>
    <xf numFmtId="0" fontId="0" fillId="7" borderId="265" xfId="0" applyFill="1" applyBorder="1" applyAlignment="1">
      <alignment horizontal="center" vertical="center" wrapText="1"/>
    </xf>
    <xf numFmtId="0" fontId="0" fillId="7" borderId="269" xfId="0" applyFill="1" applyBorder="1" applyAlignment="1">
      <alignment horizontal="center" vertical="center" shrinkToFit="1"/>
    </xf>
    <xf numFmtId="0" fontId="0" fillId="7" borderId="270" xfId="0" applyFill="1" applyBorder="1" applyAlignment="1">
      <alignment horizontal="center" vertical="center" shrinkToFit="1"/>
    </xf>
    <xf numFmtId="0" fontId="0" fillId="7" borderId="143" xfId="0" applyFill="1" applyBorder="1" applyAlignment="1">
      <alignment horizontal="center" vertical="center" shrinkToFit="1"/>
    </xf>
    <xf numFmtId="0" fontId="0" fillId="7" borderId="86" xfId="0" applyFill="1" applyBorder="1" applyAlignment="1">
      <alignment horizontal="center" vertical="center" shrinkToFit="1"/>
    </xf>
    <xf numFmtId="0" fontId="0" fillId="7" borderId="272" xfId="0" applyFill="1" applyBorder="1" applyAlignment="1">
      <alignment horizontal="center" vertical="center" shrinkToFit="1"/>
    </xf>
    <xf numFmtId="0" fontId="0" fillId="7" borderId="273" xfId="0" applyFill="1" applyBorder="1" applyAlignment="1">
      <alignment horizontal="center" vertical="center" shrinkToFit="1"/>
    </xf>
    <xf numFmtId="0" fontId="50" fillId="7" borderId="269" xfId="0" applyFont="1" applyFill="1" applyBorder="1" applyAlignment="1">
      <alignment horizontal="center" vertical="center"/>
    </xf>
    <xf numFmtId="0" fontId="50" fillId="7" borderId="270" xfId="0" applyFont="1" applyFill="1" applyBorder="1" applyAlignment="1">
      <alignment horizontal="center" vertical="center"/>
    </xf>
    <xf numFmtId="0" fontId="50" fillId="7" borderId="143" xfId="0" applyFont="1" applyFill="1" applyBorder="1" applyAlignment="1">
      <alignment horizontal="center" vertical="center"/>
    </xf>
    <xf numFmtId="0" fontId="50" fillId="7" borderId="86" xfId="0" applyFont="1" applyFill="1" applyBorder="1" applyAlignment="1">
      <alignment horizontal="center" vertical="center"/>
    </xf>
    <xf numFmtId="0" fontId="50" fillId="7" borderId="272" xfId="0" applyFont="1" applyFill="1" applyBorder="1" applyAlignment="1">
      <alignment horizontal="center" vertical="center"/>
    </xf>
    <xf numFmtId="0" fontId="50" fillId="7" borderId="273" xfId="0" applyFont="1" applyFill="1" applyBorder="1" applyAlignment="1">
      <alignment horizontal="center" vertical="center"/>
    </xf>
    <xf numFmtId="3" fontId="0" fillId="0" borderId="219" xfId="0" applyNumberFormat="1" applyBorder="1" applyAlignment="1">
      <alignment horizontal="center" vertical="center"/>
    </xf>
    <xf numFmtId="3" fontId="0" fillId="0" borderId="144" xfId="0" applyNumberFormat="1" applyBorder="1" applyAlignment="1">
      <alignment horizontal="center" vertical="center"/>
    </xf>
    <xf numFmtId="0" fontId="43" fillId="7" borderId="145" xfId="0" applyFont="1" applyFill="1" applyBorder="1" applyAlignment="1">
      <alignment horizontal="center" vertical="center" wrapText="1"/>
    </xf>
    <xf numFmtId="0" fontId="43" fillId="7" borderId="219" xfId="0" applyFont="1" applyFill="1" applyBorder="1" applyAlignment="1">
      <alignment horizontal="center" vertical="center" wrapText="1"/>
    </xf>
    <xf numFmtId="2" fontId="0" fillId="0" borderId="276" xfId="0" applyNumberFormat="1" applyBorder="1" applyAlignment="1">
      <alignment horizontal="center" vertical="center"/>
    </xf>
    <xf numFmtId="2" fontId="0" fillId="0" borderId="116" xfId="0" applyNumberFormat="1" applyBorder="1" applyAlignment="1">
      <alignment horizontal="center" vertical="center"/>
    </xf>
    <xf numFmtId="2" fontId="0" fillId="0" borderId="280" xfId="0" applyNumberFormat="1" applyBorder="1" applyAlignment="1">
      <alignment horizontal="center" vertical="center"/>
    </xf>
    <xf numFmtId="0" fontId="0" fillId="0" borderId="137" xfId="0" applyBorder="1" applyAlignment="1">
      <alignment horizontal="left" vertical="distributed" shrinkToFit="1"/>
    </xf>
    <xf numFmtId="0" fontId="0" fillId="0" borderId="0" xfId="0" applyAlignment="1">
      <alignment horizontal="left" vertical="distributed" shrinkToFit="1"/>
    </xf>
    <xf numFmtId="0" fontId="0" fillId="0" borderId="138" xfId="0" applyBorder="1" applyAlignment="1">
      <alignment horizontal="left" vertical="distributed" shrinkToFit="1"/>
    </xf>
    <xf numFmtId="0" fontId="0" fillId="0" borderId="147" xfId="0" applyBorder="1" applyAlignment="1">
      <alignment horizontal="left" vertical="distributed" shrinkToFit="1"/>
    </xf>
    <xf numFmtId="0" fontId="0" fillId="0" borderId="129" xfId="0" applyBorder="1" applyAlignment="1">
      <alignment horizontal="left" vertical="distributed" shrinkToFit="1"/>
    </xf>
    <xf numFmtId="0" fontId="0" fillId="0" borderId="148" xfId="0" applyBorder="1" applyAlignment="1">
      <alignment horizontal="left" vertical="distributed" shrinkToFit="1"/>
    </xf>
    <xf numFmtId="0" fontId="50" fillId="0" borderId="253" xfId="0" applyFont="1" applyBorder="1" applyAlignment="1">
      <alignment horizontal="left" vertical="center"/>
    </xf>
    <xf numFmtId="0" fontId="50" fillId="0" borderId="255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138" xfId="0" applyFont="1" applyBorder="1" applyAlignment="1">
      <alignment horizontal="left" vertical="center"/>
    </xf>
    <xf numFmtId="0" fontId="50" fillId="0" borderId="262" xfId="0" applyFont="1" applyBorder="1" applyAlignment="1">
      <alignment horizontal="left" vertical="center"/>
    </xf>
    <xf numFmtId="0" fontId="50" fillId="0" borderId="264" xfId="0" applyFont="1" applyBorder="1" applyAlignment="1">
      <alignment horizontal="left" vertical="center"/>
    </xf>
    <xf numFmtId="0" fontId="0" fillId="7" borderId="260" xfId="0" applyFill="1" applyBorder="1" applyAlignment="1">
      <alignment horizontal="center" vertical="center" wrapText="1"/>
    </xf>
    <xf numFmtId="0" fontId="0" fillId="7" borderId="259" xfId="0" applyFill="1" applyBorder="1" applyAlignment="1">
      <alignment horizontal="center" vertical="center" wrapText="1"/>
    </xf>
    <xf numFmtId="0" fontId="0" fillId="7" borderId="80" xfId="0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 wrapText="1"/>
    </xf>
    <xf numFmtId="0" fontId="0" fillId="7" borderId="268" xfId="0" applyFill="1" applyBorder="1" applyAlignment="1">
      <alignment horizontal="center" vertical="center" wrapText="1"/>
    </xf>
    <xf numFmtId="0" fontId="0" fillId="7" borderId="267" xfId="0" applyFill="1" applyBorder="1" applyAlignment="1">
      <alignment horizontal="center" vertical="center" wrapText="1"/>
    </xf>
    <xf numFmtId="0" fontId="22" fillId="6" borderId="130" xfId="0" applyFont="1" applyFill="1" applyBorder="1" applyAlignment="1">
      <alignment horizontal="center" vertical="center"/>
    </xf>
    <xf numFmtId="0" fontId="22" fillId="6" borderId="131" xfId="0" applyFont="1" applyFill="1" applyBorder="1" applyAlignment="1">
      <alignment horizontal="center" vertical="center"/>
    </xf>
    <xf numFmtId="0" fontId="22" fillId="6" borderId="137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22" fillId="6" borderId="266" xfId="0" applyFont="1" applyFill="1" applyBorder="1" applyAlignment="1">
      <alignment horizontal="center" vertical="center"/>
    </xf>
    <xf numFmtId="0" fontId="22" fillId="6" borderId="262" xfId="0" applyFont="1" applyFill="1" applyBorder="1" applyAlignment="1">
      <alignment horizontal="center" vertical="center"/>
    </xf>
    <xf numFmtId="0" fontId="42" fillId="6" borderId="149" xfId="0" applyFont="1" applyFill="1" applyBorder="1" applyAlignment="1">
      <alignment horizontal="center" vertical="center"/>
    </xf>
    <xf numFmtId="0" fontId="42" fillId="6" borderId="150" xfId="0" applyFont="1" applyFill="1" applyBorder="1" applyAlignment="1">
      <alignment horizontal="center" vertical="center"/>
    </xf>
    <xf numFmtId="0" fontId="42" fillId="6" borderId="151" xfId="0" applyFont="1" applyFill="1" applyBorder="1" applyAlignment="1">
      <alignment horizontal="center" vertical="center"/>
    </xf>
    <xf numFmtId="0" fontId="42" fillId="6" borderId="145" xfId="0" applyFont="1" applyFill="1" applyBorder="1" applyAlignment="1">
      <alignment horizontal="center" vertical="center"/>
    </xf>
    <xf numFmtId="0" fontId="42" fillId="6" borderId="219" xfId="0" applyFont="1" applyFill="1" applyBorder="1" applyAlignment="1">
      <alignment horizontal="center" vertical="center"/>
    </xf>
    <xf numFmtId="0" fontId="42" fillId="6" borderId="144" xfId="0" applyFont="1" applyFill="1" applyBorder="1" applyAlignment="1">
      <alignment horizontal="center" vertical="center"/>
    </xf>
    <xf numFmtId="2" fontId="0" fillId="0" borderId="259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267" xfId="0" applyNumberFormat="1" applyBorder="1" applyAlignment="1">
      <alignment horizontal="center" vertical="center"/>
    </xf>
    <xf numFmtId="0" fontId="100" fillId="0" borderId="258" xfId="0" applyFont="1" applyBorder="1" applyAlignment="1">
      <alignment horizontal="center" vertical="center" shrinkToFit="1"/>
    </xf>
    <xf numFmtId="0" fontId="100" fillId="0" borderId="253" xfId="0" applyFont="1" applyBorder="1" applyAlignment="1">
      <alignment horizontal="center" vertical="center" shrinkToFit="1"/>
    </xf>
    <xf numFmtId="0" fontId="100" fillId="0" borderId="266" xfId="0" applyFont="1" applyBorder="1" applyAlignment="1">
      <alignment horizontal="center" vertical="center" shrinkToFit="1"/>
    </xf>
    <xf numFmtId="0" fontId="100" fillId="0" borderId="262" xfId="0" applyFont="1" applyBorder="1" applyAlignment="1">
      <alignment horizontal="center" vertical="center" shrinkToFit="1"/>
    </xf>
    <xf numFmtId="0" fontId="0" fillId="0" borderId="145" xfId="0" applyBorder="1" applyAlignment="1">
      <alignment horizontal="center" vertical="center"/>
    </xf>
    <xf numFmtId="0" fontId="43" fillId="7" borderId="260" xfId="0" applyFont="1" applyFill="1" applyBorder="1" applyAlignment="1">
      <alignment horizontal="center" vertical="center" wrapText="1"/>
    </xf>
    <xf numFmtId="0" fontId="43" fillId="7" borderId="80" xfId="0" applyFont="1" applyFill="1" applyBorder="1" applyAlignment="1">
      <alignment horizontal="center" vertical="center" wrapText="1"/>
    </xf>
    <xf numFmtId="0" fontId="43" fillId="7" borderId="268" xfId="0" applyFont="1" applyFill="1" applyBorder="1" applyAlignment="1">
      <alignment horizontal="center" vertical="center" wrapText="1"/>
    </xf>
    <xf numFmtId="0" fontId="43" fillId="0" borderId="219" xfId="0" applyFont="1" applyBorder="1" applyAlignment="1">
      <alignment horizontal="center" vertical="center"/>
    </xf>
    <xf numFmtId="0" fontId="43" fillId="0" borderId="144" xfId="0" applyFont="1" applyBorder="1" applyAlignment="1">
      <alignment horizontal="center" vertical="center"/>
    </xf>
    <xf numFmtId="0" fontId="43" fillId="0" borderId="152" xfId="0" applyFont="1" applyBorder="1" applyAlignment="1">
      <alignment horizontal="left" vertical="center"/>
    </xf>
    <xf numFmtId="0" fontId="43" fillId="0" borderId="119" xfId="0" applyFont="1" applyBorder="1" applyAlignment="1">
      <alignment horizontal="left" vertical="center"/>
    </xf>
    <xf numFmtId="0" fontId="43" fillId="0" borderId="153" xfId="0" applyFont="1" applyBorder="1" applyAlignment="1">
      <alignment horizontal="left" vertical="center"/>
    </xf>
    <xf numFmtId="0" fontId="43" fillId="0" borderId="137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138" xfId="0" applyFont="1" applyBorder="1" applyAlignment="1">
      <alignment horizontal="left" vertical="center"/>
    </xf>
    <xf numFmtId="0" fontId="0" fillId="7" borderId="145" xfId="0" applyFill="1" applyBorder="1" applyAlignment="1">
      <alignment horizontal="center" vertical="center"/>
    </xf>
    <xf numFmtId="195" fontId="0" fillId="0" borderId="219" xfId="0" applyNumberFormat="1" applyBorder="1" applyAlignment="1">
      <alignment horizontal="center" vertical="center"/>
    </xf>
    <xf numFmtId="195" fontId="0" fillId="0" borderId="144" xfId="0" applyNumberFormat="1" applyBorder="1" applyAlignment="1">
      <alignment horizontal="center" vertical="center"/>
    </xf>
    <xf numFmtId="0" fontId="43" fillId="0" borderId="137" xfId="0" applyFont="1" applyBorder="1" applyAlignment="1">
      <alignment horizontal="left" vertical="center" shrinkToFit="1"/>
    </xf>
    <xf numFmtId="0" fontId="43" fillId="0" borderId="0" xfId="0" applyFont="1" applyAlignment="1">
      <alignment horizontal="left" vertical="center" shrinkToFit="1"/>
    </xf>
    <xf numFmtId="0" fontId="43" fillId="0" borderId="147" xfId="0" applyFont="1" applyBorder="1" applyAlignment="1">
      <alignment horizontal="left" vertical="center" shrinkToFit="1"/>
    </xf>
    <xf numFmtId="0" fontId="43" fillId="0" borderId="129" xfId="0" applyFont="1" applyBorder="1" applyAlignment="1">
      <alignment horizontal="left" vertical="center" shrinkToFit="1"/>
    </xf>
    <xf numFmtId="0" fontId="51" fillId="0" borderId="258" xfId="0" applyFont="1" applyBorder="1" applyAlignment="1">
      <alignment horizontal="left" vertical="center"/>
    </xf>
    <xf numFmtId="0" fontId="21" fillId="0" borderId="253" xfId="0" applyFont="1" applyBorder="1" applyAlignment="1">
      <alignment horizontal="left" vertical="center"/>
    </xf>
    <xf numFmtId="0" fontId="21" fillId="0" borderId="255" xfId="0" applyFont="1" applyBorder="1" applyAlignment="1">
      <alignment horizontal="left" vertical="center"/>
    </xf>
    <xf numFmtId="0" fontId="21" fillId="0" borderId="13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38" xfId="0" applyFont="1" applyBorder="1" applyAlignment="1">
      <alignment horizontal="left" vertical="center"/>
    </xf>
    <xf numFmtId="0" fontId="42" fillId="6" borderId="266" xfId="0" applyFont="1" applyFill="1" applyBorder="1" applyAlignment="1">
      <alignment horizontal="center" vertical="center"/>
    </xf>
    <xf numFmtId="0" fontId="42" fillId="6" borderId="262" xfId="0" applyFont="1" applyFill="1" applyBorder="1" applyAlignment="1">
      <alignment horizontal="center" vertical="center"/>
    </xf>
    <xf numFmtId="0" fontId="100" fillId="0" borderId="258" xfId="0" applyFont="1" applyBorder="1" applyAlignment="1">
      <alignment horizontal="left" vertical="center" shrinkToFit="1"/>
    </xf>
    <xf numFmtId="0" fontId="100" fillId="0" borderId="253" xfId="0" applyFont="1" applyBorder="1" applyAlignment="1">
      <alignment horizontal="left" vertical="center" shrinkToFit="1"/>
    </xf>
    <xf numFmtId="0" fontId="100" fillId="0" borderId="137" xfId="0" applyFont="1" applyBorder="1" applyAlignment="1">
      <alignment horizontal="left" vertical="center" shrinkToFit="1"/>
    </xf>
    <xf numFmtId="0" fontId="100" fillId="0" borderId="0" xfId="0" applyFont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43" fillId="7" borderId="145" xfId="0" applyFont="1" applyFill="1" applyBorder="1" applyAlignment="1">
      <alignment horizontal="left" vertical="center"/>
    </xf>
    <xf numFmtId="0" fontId="43" fillId="7" borderId="219" xfId="0" applyFont="1" applyFill="1" applyBorder="1" applyAlignment="1">
      <alignment horizontal="left" vertical="center"/>
    </xf>
    <xf numFmtId="0" fontId="21" fillId="0" borderId="21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19" xfId="0" quotePrefix="1" applyFont="1" applyBorder="1" applyAlignment="1">
      <alignment horizontal="center" vertical="center"/>
    </xf>
    <xf numFmtId="0" fontId="43" fillId="0" borderId="137" xfId="0" quotePrefix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38" xfId="0" applyFont="1" applyBorder="1" applyAlignment="1">
      <alignment horizontal="center" vertical="center"/>
    </xf>
    <xf numFmtId="0" fontId="43" fillId="0" borderId="137" xfId="0" applyFont="1" applyBorder="1" applyAlignment="1">
      <alignment horizontal="center" vertical="center"/>
    </xf>
    <xf numFmtId="0" fontId="43" fillId="0" borderId="146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54" xfId="0" applyFont="1" applyBorder="1" applyAlignment="1">
      <alignment horizontal="center" vertical="center"/>
    </xf>
    <xf numFmtId="0" fontId="43" fillId="0" borderId="219" xfId="0" quotePrefix="1" applyFont="1" applyBorder="1" applyAlignment="1">
      <alignment horizontal="center" vertical="center"/>
    </xf>
    <xf numFmtId="0" fontId="50" fillId="0" borderId="137" xfId="0" applyFont="1" applyBorder="1" applyAlignment="1">
      <alignment horizontal="left" vertical="center"/>
    </xf>
    <xf numFmtId="0" fontId="21" fillId="7" borderId="145" xfId="0" applyFont="1" applyFill="1" applyBorder="1" applyAlignment="1">
      <alignment horizontal="left" vertical="center"/>
    </xf>
    <xf numFmtId="0" fontId="21" fillId="7" borderId="219" xfId="0" applyFont="1" applyFill="1" applyBorder="1" applyAlignment="1">
      <alignment horizontal="left" vertical="center"/>
    </xf>
    <xf numFmtId="0" fontId="46" fillId="0" borderId="137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6" fillId="0" borderId="138" xfId="0" applyFont="1" applyBorder="1" applyAlignment="1">
      <alignment horizontal="left" vertical="center"/>
    </xf>
    <xf numFmtId="0" fontId="42" fillId="0" borderId="137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138" xfId="0" applyFont="1" applyBorder="1" applyAlignment="1">
      <alignment horizontal="left" vertical="center"/>
    </xf>
    <xf numFmtId="0" fontId="0" fillId="0" borderId="13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8" xfId="0" applyBorder="1" applyAlignment="1">
      <alignment horizontal="left" vertical="center"/>
    </xf>
    <xf numFmtId="0" fontId="46" fillId="0" borderId="147" xfId="0" applyFont="1" applyBorder="1" applyAlignment="1">
      <alignment horizontal="left" vertical="center"/>
    </xf>
    <xf numFmtId="0" fontId="46" fillId="0" borderId="129" xfId="0" applyFont="1" applyBorder="1" applyAlignment="1">
      <alignment horizontal="left" vertical="center"/>
    </xf>
    <xf numFmtId="0" fontId="46" fillId="0" borderId="148" xfId="0" applyFont="1" applyBorder="1" applyAlignment="1">
      <alignment horizontal="left" vertical="center"/>
    </xf>
    <xf numFmtId="0" fontId="43" fillId="0" borderId="258" xfId="0" applyFont="1" applyBorder="1" applyAlignment="1">
      <alignment horizontal="left" vertical="center"/>
    </xf>
    <xf numFmtId="0" fontId="43" fillId="0" borderId="253" xfId="0" applyFont="1" applyBorder="1" applyAlignment="1">
      <alignment horizontal="left" vertical="center"/>
    </xf>
    <xf numFmtId="0" fontId="43" fillId="0" borderId="255" xfId="0" applyFont="1" applyBorder="1" applyAlignment="1">
      <alignment horizontal="left" vertical="center"/>
    </xf>
    <xf numFmtId="0" fontId="21" fillId="0" borderId="145" xfId="0" applyFont="1" applyBorder="1" applyAlignment="1">
      <alignment horizontal="center" vertical="center" wrapText="1" shrinkToFit="1"/>
    </xf>
    <xf numFmtId="0" fontId="21" fillId="0" borderId="219" xfId="0" applyFont="1" applyBorder="1" applyAlignment="1">
      <alignment horizontal="center" vertical="center" shrinkToFit="1"/>
    </xf>
    <xf numFmtId="0" fontId="21" fillId="0" borderId="145" xfId="0" applyFont="1" applyBorder="1" applyAlignment="1">
      <alignment horizontal="center" vertical="center" shrinkToFit="1"/>
    </xf>
    <xf numFmtId="0" fontId="21" fillId="0" borderId="144" xfId="0" applyFont="1" applyBorder="1" applyAlignment="1">
      <alignment horizontal="center" vertical="center"/>
    </xf>
    <xf numFmtId="0" fontId="43" fillId="0" borderId="155" xfId="0" applyFont="1" applyBorder="1" applyAlignment="1">
      <alignment horizontal="left" vertical="center" shrinkToFit="1"/>
    </xf>
    <xf numFmtId="0" fontId="43" fillId="0" borderId="36" xfId="0" applyFont="1" applyBorder="1" applyAlignment="1">
      <alignment horizontal="left" vertical="center" shrinkToFit="1"/>
    </xf>
    <xf numFmtId="0" fontId="43" fillId="7" borderId="145" xfId="0" applyFont="1" applyFill="1" applyBorder="1" applyAlignment="1">
      <alignment horizontal="center" vertical="center" shrinkToFit="1"/>
    </xf>
    <xf numFmtId="0" fontId="43" fillId="7" borderId="219" xfId="0" applyFont="1" applyFill="1" applyBorder="1" applyAlignment="1">
      <alignment horizontal="center" vertical="center" shrinkToFit="1"/>
    </xf>
    <xf numFmtId="0" fontId="21" fillId="7" borderId="219" xfId="0" applyFont="1" applyFill="1" applyBorder="1" applyAlignment="1">
      <alignment horizontal="center" vertical="center" shrinkToFit="1"/>
    </xf>
    <xf numFmtId="0" fontId="21" fillId="7" borderId="144" xfId="0" applyFont="1" applyFill="1" applyBorder="1" applyAlignment="1">
      <alignment horizontal="center" vertical="center" shrinkToFit="1"/>
    </xf>
    <xf numFmtId="0" fontId="42" fillId="6" borderId="156" xfId="0" applyFont="1" applyFill="1" applyBorder="1" applyAlignment="1">
      <alignment horizontal="center" vertical="center"/>
    </xf>
    <xf numFmtId="0" fontId="42" fillId="6" borderId="157" xfId="0" applyFont="1" applyFill="1" applyBorder="1" applyAlignment="1">
      <alignment horizontal="center" vertical="center"/>
    </xf>
    <xf numFmtId="0" fontId="42" fillId="6" borderId="281" xfId="0" applyFont="1" applyFill="1" applyBorder="1" applyAlignment="1">
      <alignment horizontal="center" vertical="center"/>
    </xf>
    <xf numFmtId="0" fontId="42" fillId="6" borderId="265" xfId="0" applyFont="1" applyFill="1" applyBorder="1" applyAlignment="1">
      <alignment horizontal="center" vertical="center"/>
    </xf>
    <xf numFmtId="0" fontId="42" fillId="6" borderId="159" xfId="0" applyFont="1" applyFill="1" applyBorder="1" applyAlignment="1">
      <alignment horizontal="center" vertical="center"/>
    </xf>
    <xf numFmtId="0" fontId="42" fillId="6" borderId="160" xfId="0" applyFont="1" applyFill="1" applyBorder="1" applyAlignment="1">
      <alignment horizontal="center" vertical="center"/>
    </xf>
    <xf numFmtId="0" fontId="42" fillId="6" borderId="158" xfId="0" applyFont="1" applyFill="1" applyBorder="1" applyAlignment="1">
      <alignment horizontal="center" vertical="center"/>
    </xf>
    <xf numFmtId="0" fontId="42" fillId="6" borderId="261" xfId="0" applyFont="1" applyFill="1" applyBorder="1" applyAlignment="1">
      <alignment horizontal="center" vertical="center"/>
    </xf>
    <xf numFmtId="0" fontId="42" fillId="6" borderId="74" xfId="0" applyFont="1" applyFill="1" applyBorder="1" applyAlignment="1">
      <alignment horizontal="center" vertical="center"/>
    </xf>
    <xf numFmtId="0" fontId="46" fillId="0" borderId="137" xfId="0" quotePrefix="1" applyFont="1" applyBorder="1" applyAlignment="1">
      <alignment horizontal="left" vertical="center"/>
    </xf>
    <xf numFmtId="0" fontId="46" fillId="0" borderId="0" xfId="0" quotePrefix="1" applyFont="1" applyAlignment="1">
      <alignment horizontal="left" vertical="center"/>
    </xf>
    <xf numFmtId="0" fontId="46" fillId="0" borderId="138" xfId="0" quotePrefix="1" applyFont="1" applyBorder="1" applyAlignment="1">
      <alignment horizontal="left" vertical="center"/>
    </xf>
    <xf numFmtId="0" fontId="43" fillId="0" borderId="159" xfId="0" applyFont="1" applyBorder="1" applyAlignment="1">
      <alignment horizontal="center" vertical="center"/>
    </xf>
    <xf numFmtId="0" fontId="43" fillId="0" borderId="160" xfId="0" applyFont="1" applyBorder="1" applyAlignment="1">
      <alignment horizontal="center" vertical="center"/>
    </xf>
    <xf numFmtId="0" fontId="100" fillId="0" borderId="160" xfId="0" applyFont="1" applyBorder="1" applyAlignment="1">
      <alignment horizontal="center" vertical="center"/>
    </xf>
    <xf numFmtId="0" fontId="43" fillId="0" borderId="74" xfId="0" applyFont="1" applyBorder="1" applyAlignment="1">
      <alignment horizontal="center" vertical="center"/>
    </xf>
    <xf numFmtId="0" fontId="101" fillId="0" borderId="258" xfId="0" applyFont="1" applyBorder="1" applyAlignment="1">
      <alignment horizontal="left" vertical="center"/>
    </xf>
    <xf numFmtId="0" fontId="101" fillId="0" borderId="253" xfId="0" applyFont="1" applyBorder="1" applyAlignment="1">
      <alignment horizontal="left" vertical="center"/>
    </xf>
    <xf numFmtId="0" fontId="101" fillId="0" borderId="137" xfId="0" applyFont="1" applyBorder="1" applyAlignment="1">
      <alignment horizontal="left" vertical="center"/>
    </xf>
    <xf numFmtId="0" fontId="101" fillId="0" borderId="0" xfId="0" applyFont="1" applyAlignment="1">
      <alignment horizontal="left" vertical="center"/>
    </xf>
    <xf numFmtId="0" fontId="43" fillId="0" borderId="137" xfId="0" quotePrefix="1" applyFont="1" applyBorder="1" applyAlignment="1">
      <alignment horizontal="left" vertical="center"/>
    </xf>
    <xf numFmtId="0" fontId="43" fillId="0" borderId="0" xfId="0" quotePrefix="1" applyFont="1" applyAlignment="1">
      <alignment horizontal="left" vertical="center"/>
    </xf>
    <xf numFmtId="0" fontId="43" fillId="0" borderId="138" xfId="0" quotePrefix="1" applyFont="1" applyBorder="1" applyAlignment="1">
      <alignment horizontal="left" vertical="center"/>
    </xf>
    <xf numFmtId="0" fontId="42" fillId="6" borderId="161" xfId="0" applyFont="1" applyFill="1" applyBorder="1" applyAlignment="1">
      <alignment horizontal="center" vertical="center"/>
    </xf>
    <xf numFmtId="0" fontId="42" fillId="6" borderId="162" xfId="0" applyFont="1" applyFill="1" applyBorder="1" applyAlignment="1">
      <alignment horizontal="center" vertical="center"/>
    </xf>
    <xf numFmtId="0" fontId="42" fillId="6" borderId="163" xfId="0" applyFont="1" applyFill="1" applyBorder="1" applyAlignment="1">
      <alignment horizontal="center" vertical="center"/>
    </xf>
    <xf numFmtId="0" fontId="42" fillId="6" borderId="264" xfId="0" applyFont="1" applyFill="1" applyBorder="1" applyAlignment="1">
      <alignment horizontal="center" vertical="center"/>
    </xf>
    <xf numFmtId="0" fontId="42" fillId="6" borderId="164" xfId="0" applyFont="1" applyFill="1" applyBorder="1" applyAlignment="1">
      <alignment horizontal="center" vertical="center"/>
    </xf>
    <xf numFmtId="0" fontId="42" fillId="6" borderId="83" xfId="0" applyFont="1" applyFill="1" applyBorder="1" applyAlignment="1">
      <alignment horizontal="center" vertical="center"/>
    </xf>
    <xf numFmtId="0" fontId="42" fillId="6" borderId="165" xfId="0" applyFont="1" applyFill="1" applyBorder="1" applyAlignment="1">
      <alignment horizontal="center" vertical="center"/>
    </xf>
    <xf numFmtId="0" fontId="21" fillId="7" borderId="145" xfId="0" applyFont="1" applyFill="1" applyBorder="1" applyAlignment="1">
      <alignment horizontal="center" vertical="center" shrinkToFit="1"/>
    </xf>
    <xf numFmtId="0" fontId="50" fillId="0" borderId="147" xfId="0" applyFont="1" applyBorder="1" applyAlignment="1">
      <alignment horizontal="left" vertical="center"/>
    </xf>
    <xf numFmtId="0" fontId="50" fillId="0" borderId="129" xfId="0" applyFont="1" applyBorder="1" applyAlignment="1">
      <alignment horizontal="left" vertical="center"/>
    </xf>
    <xf numFmtId="0" fontId="50" fillId="0" borderId="148" xfId="0" applyFont="1" applyBorder="1" applyAlignment="1">
      <alignment horizontal="left" vertical="center"/>
    </xf>
    <xf numFmtId="0" fontId="0" fillId="8" borderId="130" xfId="0" applyFill="1" applyBorder="1" applyAlignment="1">
      <alignment horizontal="left" vertical="center"/>
    </xf>
    <xf numFmtId="0" fontId="0" fillId="8" borderId="131" xfId="0" applyFill="1" applyBorder="1" applyAlignment="1">
      <alignment horizontal="left" vertical="center"/>
    </xf>
    <xf numFmtId="0" fontId="0" fillId="8" borderId="137" xfId="0" applyFill="1" applyBorder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8" borderId="147" xfId="0" applyFill="1" applyBorder="1" applyAlignment="1">
      <alignment horizontal="left" vertical="center"/>
    </xf>
    <xf numFmtId="0" fontId="0" fillId="8" borderId="129" xfId="0" applyFill="1" applyBorder="1" applyAlignment="1">
      <alignment horizontal="left" vertical="center"/>
    </xf>
    <xf numFmtId="0" fontId="0" fillId="0" borderId="147" xfId="0" applyBorder="1" applyAlignment="1">
      <alignment horizontal="left" vertical="center"/>
    </xf>
    <xf numFmtId="0" fontId="0" fillId="0" borderId="129" xfId="0" applyBorder="1" applyAlignment="1">
      <alignment horizontal="left" vertical="center"/>
    </xf>
    <xf numFmtId="0" fontId="0" fillId="0" borderId="148" xfId="0" applyBorder="1" applyAlignment="1">
      <alignment horizontal="left" vertical="center"/>
    </xf>
    <xf numFmtId="0" fontId="0" fillId="0" borderId="164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0" fillId="0" borderId="165" xfId="0" applyBorder="1" applyAlignment="1">
      <alignment horizontal="center" vertical="center" shrinkToFit="1"/>
    </xf>
    <xf numFmtId="0" fontId="0" fillId="0" borderId="253" xfId="0" applyBorder="1" applyAlignment="1">
      <alignment horizontal="left" vertical="center"/>
    </xf>
    <xf numFmtId="0" fontId="0" fillId="0" borderId="255" xfId="0" applyBorder="1" applyAlignment="1">
      <alignment horizontal="left" vertical="center"/>
    </xf>
    <xf numFmtId="0" fontId="43" fillId="0" borderId="147" xfId="0" applyFont="1" applyBorder="1" applyAlignment="1">
      <alignment horizontal="left" vertical="center"/>
    </xf>
    <xf numFmtId="0" fontId="43" fillId="0" borderId="129" xfId="0" applyFont="1" applyBorder="1" applyAlignment="1">
      <alignment horizontal="left" vertical="center"/>
    </xf>
    <xf numFmtId="0" fontId="43" fillId="0" borderId="148" xfId="0" applyFont="1" applyBorder="1" applyAlignment="1">
      <alignment horizontal="left" vertical="center"/>
    </xf>
    <xf numFmtId="3" fontId="111" fillId="0" borderId="234" xfId="20" applyNumberFormat="1" applyFont="1" applyBorder="1" applyAlignment="1">
      <alignment horizontal="left" vertical="center" wrapText="1"/>
    </xf>
    <xf numFmtId="3" fontId="111" fillId="0" borderId="235" xfId="20" applyNumberFormat="1" applyFont="1" applyBorder="1" applyAlignment="1">
      <alignment horizontal="left" vertical="center" wrapText="1"/>
    </xf>
    <xf numFmtId="0" fontId="103" fillId="9" borderId="0" xfId="20" applyFont="1" applyFill="1" applyAlignment="1">
      <alignment horizontal="right"/>
    </xf>
    <xf numFmtId="0" fontId="108" fillId="9" borderId="36" xfId="20" applyFont="1" applyFill="1" applyBorder="1" applyAlignment="1">
      <alignment horizontal="right"/>
    </xf>
    <xf numFmtId="0" fontId="8" fillId="0" borderId="225" xfId="20" applyFont="1" applyBorder="1" applyAlignment="1">
      <alignment horizontal="left" vertical="center"/>
    </xf>
    <xf numFmtId="0" fontId="8" fillId="0" borderId="227" xfId="20" applyFont="1" applyBorder="1" applyAlignment="1">
      <alignment horizontal="left" vertical="center"/>
    </xf>
    <xf numFmtId="3" fontId="111" fillId="0" borderId="268" xfId="20" applyNumberFormat="1" applyFont="1" applyBorder="1" applyAlignment="1">
      <alignment horizontal="left" vertical="center" wrapText="1"/>
    </xf>
    <xf numFmtId="3" fontId="111" fillId="0" borderId="267" xfId="20" applyNumberFormat="1" applyFont="1" applyBorder="1" applyAlignment="1">
      <alignment horizontal="left" vertical="center" wrapText="1"/>
    </xf>
    <xf numFmtId="3" fontId="111" fillId="0" borderId="260" xfId="20" applyNumberFormat="1" applyFont="1" applyBorder="1" applyAlignment="1">
      <alignment horizontal="left" vertical="center" wrapText="1"/>
    </xf>
    <xf numFmtId="3" fontId="111" fillId="0" borderId="259" xfId="20" applyNumberFormat="1" applyFont="1" applyBorder="1" applyAlignment="1">
      <alignment horizontal="left" vertical="center" wrapText="1"/>
    </xf>
    <xf numFmtId="3" fontId="111" fillId="0" borderId="282" xfId="20" applyNumberFormat="1" applyFont="1" applyBorder="1" applyAlignment="1">
      <alignment horizontal="left" vertical="center" wrapText="1"/>
    </xf>
    <xf numFmtId="3" fontId="111" fillId="0" borderId="283" xfId="20" applyNumberFormat="1" applyFont="1" applyBorder="1" applyAlignment="1">
      <alignment horizontal="left" vertical="center" wrapText="1"/>
    </xf>
    <xf numFmtId="3" fontId="111" fillId="5" borderId="284" xfId="20" applyNumberFormat="1" applyFont="1" applyFill="1" applyBorder="1" applyAlignment="1">
      <alignment horizontal="left" vertical="center" wrapText="1"/>
    </xf>
    <xf numFmtId="3" fontId="111" fillId="5" borderId="285" xfId="20" applyNumberFormat="1" applyFont="1" applyFill="1" applyBorder="1" applyAlignment="1">
      <alignment horizontal="left" vertical="center" wrapText="1"/>
    </xf>
    <xf numFmtId="3" fontId="111" fillId="0" borderId="232" xfId="20" applyNumberFormat="1" applyFont="1" applyBorder="1" applyAlignment="1">
      <alignment horizontal="left" vertical="center" wrapText="1"/>
    </xf>
    <xf numFmtId="3" fontId="111" fillId="0" borderId="204" xfId="20" applyNumberFormat="1" applyFont="1" applyBorder="1" applyAlignment="1">
      <alignment horizontal="left" vertical="center" wrapText="1"/>
    </xf>
    <xf numFmtId="0" fontId="71" fillId="0" borderId="0" xfId="14" applyFont="1" applyAlignment="1">
      <alignment horizontal="distributed" vertical="center" wrapText="1"/>
    </xf>
    <xf numFmtId="0" fontId="66" fillId="0" borderId="0" xfId="14" applyFont="1" applyAlignment="1">
      <alignment horizontal="distributed" vertical="center" wrapText="1"/>
    </xf>
    <xf numFmtId="0" fontId="67" fillId="0" borderId="0" xfId="14" applyFont="1" applyAlignment="1">
      <alignment horizontal="distributed" vertical="center" wrapText="1"/>
    </xf>
    <xf numFmtId="49" fontId="68" fillId="0" borderId="0" xfId="14" quotePrefix="1" applyNumberFormat="1" applyFont="1" applyAlignment="1">
      <alignment horizontal="center" vertical="center"/>
    </xf>
    <xf numFmtId="49" fontId="68" fillId="0" borderId="0" xfId="14" applyNumberFormat="1" applyFont="1" applyAlignment="1">
      <alignment horizontal="center" vertical="center"/>
    </xf>
    <xf numFmtId="0" fontId="69" fillId="0" borderId="0" xfId="14" applyFont="1" applyAlignment="1">
      <alignment horizontal="center"/>
    </xf>
    <xf numFmtId="0" fontId="65" fillId="0" borderId="0" xfId="14" applyFont="1" applyAlignment="1">
      <alignment horizontal="distributed" vertical="center" wrapText="1"/>
    </xf>
    <xf numFmtId="0" fontId="70" fillId="0" borderId="0" xfId="14" applyFont="1" applyAlignment="1">
      <alignment horizontal="distributed" vertical="center" wrapText="1"/>
    </xf>
    <xf numFmtId="0" fontId="70" fillId="0" borderId="0" xfId="14" applyFont="1" applyAlignment="1">
      <alignment horizontal="center" vertical="center" wrapText="1"/>
    </xf>
    <xf numFmtId="0" fontId="56" fillId="0" borderId="168" xfId="14" applyFont="1" applyBorder="1" applyAlignment="1">
      <alignment horizontal="distributed" vertical="center" wrapText="1"/>
    </xf>
    <xf numFmtId="0" fontId="57" fillId="0" borderId="0" xfId="14" applyFont="1" applyAlignment="1">
      <alignment horizontal="distributed" vertical="center" wrapText="1"/>
    </xf>
    <xf numFmtId="0" fontId="57" fillId="0" borderId="0" xfId="14" applyFont="1" applyAlignment="1">
      <alignment horizontal="left" vertical="center" wrapText="1"/>
    </xf>
    <xf numFmtId="0" fontId="58" fillId="0" borderId="172" xfId="14" applyFont="1" applyBorder="1" applyAlignment="1">
      <alignment horizontal="center" vertical="center" wrapText="1"/>
    </xf>
    <xf numFmtId="0" fontId="58" fillId="0" borderId="173" xfId="14" applyFont="1" applyBorder="1" applyAlignment="1">
      <alignment horizontal="center" vertical="center" wrapText="1"/>
    </xf>
    <xf numFmtId="0" fontId="58" fillId="0" borderId="174" xfId="14" applyFont="1" applyBorder="1" applyAlignment="1">
      <alignment horizontal="center" vertical="center" wrapText="1"/>
    </xf>
    <xf numFmtId="0" fontId="58" fillId="0" borderId="175" xfId="14" applyFont="1" applyBorder="1" applyAlignment="1">
      <alignment horizontal="center" vertical="center" wrapText="1"/>
    </xf>
    <xf numFmtId="0" fontId="58" fillId="0" borderId="176" xfId="14" applyFont="1" applyBorder="1" applyAlignment="1">
      <alignment horizontal="center" vertical="center" wrapText="1"/>
    </xf>
    <xf numFmtId="0" fontId="58" fillId="0" borderId="180" xfId="14" applyFont="1" applyBorder="1" applyAlignment="1">
      <alignment horizontal="center" vertical="center"/>
    </xf>
    <xf numFmtId="0" fontId="58" fillId="0" borderId="178" xfId="14" applyFont="1" applyBorder="1" applyAlignment="1">
      <alignment horizontal="center" vertical="center"/>
    </xf>
    <xf numFmtId="0" fontId="58" fillId="0" borderId="181" xfId="14" applyFont="1" applyBorder="1" applyAlignment="1">
      <alignment horizontal="center" vertical="center"/>
    </xf>
    <xf numFmtId="0" fontId="58" fillId="0" borderId="171" xfId="14" applyFont="1" applyBorder="1" applyAlignment="1">
      <alignment horizontal="center" vertical="center" wrapText="1"/>
    </xf>
    <xf numFmtId="0" fontId="58" fillId="0" borderId="83" xfId="14" applyFont="1" applyBorder="1" applyAlignment="1">
      <alignment horizontal="center" vertical="center" wrapText="1"/>
    </xf>
    <xf numFmtId="0" fontId="58" fillId="0" borderId="182" xfId="14" applyFont="1" applyBorder="1" applyAlignment="1">
      <alignment horizontal="center" vertical="center" wrapText="1"/>
    </xf>
    <xf numFmtId="0" fontId="58" fillId="0" borderId="183" xfId="14" applyFont="1" applyBorder="1" applyAlignment="1">
      <alignment horizontal="center" vertical="center" wrapText="1"/>
    </xf>
    <xf numFmtId="0" fontId="58" fillId="0" borderId="183" xfId="14" applyFont="1" applyBorder="1" applyAlignment="1">
      <alignment horizontal="center" vertical="center"/>
    </xf>
    <xf numFmtId="0" fontId="58" fillId="0" borderId="83" xfId="14" applyFont="1" applyBorder="1" applyAlignment="1">
      <alignment horizontal="center" vertical="center"/>
    </xf>
    <xf numFmtId="0" fontId="58" fillId="0" borderId="182" xfId="14" applyFont="1" applyBorder="1" applyAlignment="1">
      <alignment horizontal="center" vertical="center"/>
    </xf>
    <xf numFmtId="0" fontId="58" fillId="0" borderId="184" xfId="14" applyFont="1" applyBorder="1" applyAlignment="1">
      <alignment horizontal="center" vertical="center"/>
    </xf>
    <xf numFmtId="0" fontId="58" fillId="0" borderId="177" xfId="14" applyFont="1" applyBorder="1" applyAlignment="1">
      <alignment horizontal="center" vertical="center" wrapText="1"/>
    </xf>
    <xf numFmtId="0" fontId="58" fillId="0" borderId="178" xfId="14" applyFont="1" applyBorder="1" applyAlignment="1">
      <alignment horizontal="center" vertical="center" wrapText="1"/>
    </xf>
    <xf numFmtId="0" fontId="58" fillId="0" borderId="179" xfId="14" applyFont="1" applyBorder="1" applyAlignment="1">
      <alignment horizontal="center" vertical="center" wrapText="1"/>
    </xf>
    <xf numFmtId="0" fontId="58" fillId="0" borderId="180" xfId="14" applyFont="1" applyBorder="1" applyAlignment="1">
      <alignment horizontal="center" vertical="center" wrapText="1"/>
    </xf>
    <xf numFmtId="0" fontId="58" fillId="0" borderId="179" xfId="14" applyFont="1" applyBorder="1" applyAlignment="1">
      <alignment horizontal="center" vertical="center"/>
    </xf>
    <xf numFmtId="0" fontId="58" fillId="0" borderId="188" xfId="14" applyFont="1" applyBorder="1" applyAlignment="1">
      <alignment horizontal="center" vertical="center"/>
    </xf>
    <xf numFmtId="0" fontId="58" fillId="0" borderId="186" xfId="14" applyFont="1" applyBorder="1" applyAlignment="1">
      <alignment horizontal="center" vertical="center"/>
    </xf>
    <xf numFmtId="0" fontId="58" fillId="0" borderId="189" xfId="14" applyFont="1" applyBorder="1" applyAlignment="1">
      <alignment horizontal="center" vertical="center"/>
    </xf>
    <xf numFmtId="0" fontId="58" fillId="0" borderId="190" xfId="14" applyFont="1" applyBorder="1" applyAlignment="1">
      <alignment horizontal="center" vertical="center" wrapText="1"/>
    </xf>
    <xf numFmtId="0" fontId="58" fillId="0" borderId="191" xfId="14" applyFont="1" applyBorder="1" applyAlignment="1">
      <alignment horizontal="center" vertical="center" wrapText="1"/>
    </xf>
    <xf numFmtId="0" fontId="58" fillId="0" borderId="192" xfId="14" applyFont="1" applyBorder="1" applyAlignment="1">
      <alignment horizontal="center" vertical="center" wrapText="1"/>
    </xf>
    <xf numFmtId="0" fontId="58" fillId="0" borderId="197" xfId="14" applyFont="1" applyBorder="1" applyAlignment="1">
      <alignment horizontal="center" vertical="center" wrapText="1"/>
    </xf>
    <xf numFmtId="0" fontId="58" fillId="0" borderId="168" xfId="14" applyFont="1" applyBorder="1" applyAlignment="1">
      <alignment horizontal="center" vertical="center" wrapText="1"/>
    </xf>
    <xf numFmtId="0" fontId="58" fillId="0" borderId="198" xfId="14" applyFont="1" applyBorder="1" applyAlignment="1">
      <alignment horizontal="center" vertical="center" wrapText="1"/>
    </xf>
    <xf numFmtId="0" fontId="58" fillId="0" borderId="193" xfId="14" applyFont="1" applyBorder="1" applyAlignment="1">
      <alignment horizontal="center" vertical="center" wrapText="1"/>
    </xf>
    <xf numFmtId="0" fontId="58" fillId="0" borderId="199" xfId="14" applyFont="1" applyBorder="1" applyAlignment="1">
      <alignment horizontal="center" vertical="center" wrapText="1"/>
    </xf>
    <xf numFmtId="0" fontId="58" fillId="0" borderId="194" xfId="14" applyFont="1" applyBorder="1" applyAlignment="1">
      <alignment horizontal="center" vertical="center" wrapText="1"/>
    </xf>
    <xf numFmtId="0" fontId="58" fillId="0" borderId="200" xfId="14" applyFont="1" applyBorder="1" applyAlignment="1">
      <alignment horizontal="center" vertical="center" wrapText="1"/>
    </xf>
    <xf numFmtId="0" fontId="58" fillId="0" borderId="195" xfId="14" applyFont="1" applyBorder="1" applyAlignment="1">
      <alignment horizontal="center" vertical="center" wrapText="1"/>
    </xf>
    <xf numFmtId="0" fontId="58" fillId="0" borderId="196" xfId="14" applyFont="1" applyBorder="1" applyAlignment="1">
      <alignment horizontal="center" vertical="center" wrapText="1"/>
    </xf>
    <xf numFmtId="0" fontId="58" fillId="0" borderId="201" xfId="14" applyFont="1" applyBorder="1" applyAlignment="1">
      <alignment horizontal="center" vertical="center" wrapText="1"/>
    </xf>
    <xf numFmtId="0" fontId="58" fillId="0" borderId="202" xfId="14" applyFont="1" applyBorder="1" applyAlignment="1">
      <alignment horizontal="center" vertical="center" wrapText="1"/>
    </xf>
    <xf numFmtId="0" fontId="58" fillId="0" borderId="185" xfId="14" applyFont="1" applyBorder="1" applyAlignment="1">
      <alignment horizontal="center" vertical="center" wrapText="1"/>
    </xf>
    <xf numFmtId="0" fontId="58" fillId="0" borderId="186" xfId="14" applyFont="1" applyBorder="1" applyAlignment="1">
      <alignment horizontal="center" vertical="center" wrapText="1"/>
    </xf>
    <xf numFmtId="0" fontId="58" fillId="0" borderId="187" xfId="14" applyFont="1" applyBorder="1" applyAlignment="1">
      <alignment horizontal="center" vertical="center" wrapText="1"/>
    </xf>
    <xf numFmtId="0" fontId="58" fillId="0" borderId="188" xfId="14" applyFont="1" applyBorder="1" applyAlignment="1">
      <alignment horizontal="center" vertical="center" wrapText="1"/>
    </xf>
    <xf numFmtId="0" fontId="58" fillId="0" borderId="187" xfId="14" applyFont="1" applyBorder="1" applyAlignment="1">
      <alignment horizontal="center" vertical="center"/>
    </xf>
    <xf numFmtId="0" fontId="59" fillId="0" borderId="190" xfId="14" applyFont="1" applyBorder="1" applyAlignment="1">
      <alignment horizontal="center" vertical="center" wrapText="1"/>
    </xf>
    <xf numFmtId="0" fontId="59" fillId="0" borderId="191" xfId="14" applyFont="1" applyBorder="1" applyAlignment="1">
      <alignment horizontal="center" vertical="center" wrapText="1"/>
    </xf>
    <xf numFmtId="0" fontId="59" fillId="0" borderId="194" xfId="14" applyFont="1" applyBorder="1" applyAlignment="1">
      <alignment horizontal="center" vertical="center" wrapText="1"/>
    </xf>
    <xf numFmtId="0" fontId="59" fillId="0" borderId="180" xfId="14" applyFont="1" applyBorder="1" applyAlignment="1">
      <alignment horizontal="center" vertical="center" wrapText="1"/>
    </xf>
    <xf numFmtId="0" fontId="59" fillId="0" borderId="178" xfId="14" applyFont="1" applyBorder="1" applyAlignment="1">
      <alignment horizontal="center" vertical="center" wrapText="1"/>
    </xf>
    <xf numFmtId="0" fontId="59" fillId="0" borderId="179" xfId="14" applyFont="1" applyBorder="1" applyAlignment="1">
      <alignment horizontal="center" vertical="center" wrapText="1"/>
    </xf>
    <xf numFmtId="184" fontId="59" fillId="0" borderId="180" xfId="14" applyNumberFormat="1" applyFont="1" applyBorder="1" applyAlignment="1">
      <alignment horizontal="center" vertical="center"/>
    </xf>
    <xf numFmtId="184" fontId="59" fillId="0" borderId="178" xfId="14" applyNumberFormat="1" applyFont="1" applyBorder="1" applyAlignment="1">
      <alignment horizontal="center" vertical="center"/>
    </xf>
    <xf numFmtId="184" fontId="59" fillId="0" borderId="179" xfId="14" applyNumberFormat="1" applyFont="1" applyBorder="1" applyAlignment="1">
      <alignment horizontal="center" vertical="center"/>
    </xf>
    <xf numFmtId="0" fontId="59" fillId="0" borderId="180" xfId="14" applyFont="1" applyBorder="1" applyAlignment="1">
      <alignment horizontal="center" vertical="center"/>
    </xf>
    <xf numFmtId="0" fontId="59" fillId="0" borderId="178" xfId="14" applyFont="1" applyBorder="1" applyAlignment="1">
      <alignment horizontal="center" vertical="center"/>
    </xf>
    <xf numFmtId="0" fontId="59" fillId="0" borderId="181" xfId="14" applyFont="1" applyBorder="1" applyAlignment="1">
      <alignment horizontal="center" vertical="center"/>
    </xf>
    <xf numFmtId="0" fontId="59" fillId="0" borderId="183" xfId="14" applyFont="1" applyBorder="1" applyAlignment="1">
      <alignment horizontal="center" vertical="center"/>
    </xf>
    <xf numFmtId="0" fontId="59" fillId="0" borderId="83" xfId="14" applyFont="1" applyBorder="1" applyAlignment="1">
      <alignment horizontal="center" vertical="center"/>
    </xf>
    <xf numFmtId="0" fontId="59" fillId="0" borderId="184" xfId="14" applyFont="1" applyBorder="1" applyAlignment="1">
      <alignment horizontal="center" vertical="center"/>
    </xf>
    <xf numFmtId="0" fontId="59" fillId="0" borderId="183" xfId="14" applyFont="1" applyBorder="1" applyAlignment="1">
      <alignment horizontal="center" vertical="center" wrapText="1"/>
    </xf>
    <xf numFmtId="0" fontId="59" fillId="0" borderId="83" xfId="14" applyFont="1" applyBorder="1" applyAlignment="1">
      <alignment horizontal="center" vertical="center" wrapText="1"/>
    </xf>
    <xf numFmtId="0" fontId="59" fillId="0" borderId="182" xfId="14" applyFont="1" applyBorder="1" applyAlignment="1">
      <alignment horizontal="center" vertical="center" wrapText="1"/>
    </xf>
    <xf numFmtId="184" fontId="59" fillId="0" borderId="183" xfId="14" applyNumberFormat="1" applyFont="1" applyBorder="1" applyAlignment="1">
      <alignment horizontal="center" vertical="center"/>
    </xf>
    <xf numFmtId="184" fontId="59" fillId="0" borderId="83" xfId="14" applyNumberFormat="1" applyFont="1" applyBorder="1" applyAlignment="1">
      <alignment horizontal="center" vertical="center"/>
    </xf>
    <xf numFmtId="184" fontId="59" fillId="0" borderId="182" xfId="14" applyNumberFormat="1" applyFont="1" applyBorder="1" applyAlignment="1">
      <alignment horizontal="center" vertical="center"/>
    </xf>
    <xf numFmtId="0" fontId="59" fillId="0" borderId="182" xfId="14" applyFont="1" applyBorder="1" applyAlignment="1">
      <alignment horizontal="center" vertical="center"/>
    </xf>
    <xf numFmtId="0" fontId="59" fillId="0" borderId="207" xfId="14" applyFont="1" applyBorder="1" applyAlignment="1">
      <alignment horizontal="center" vertical="center" wrapText="1"/>
    </xf>
    <xf numFmtId="0" fontId="59" fillId="0" borderId="76" xfId="14" applyFont="1" applyBorder="1" applyAlignment="1">
      <alignment horizontal="center" vertical="center" wrapText="1"/>
    </xf>
    <xf numFmtId="0" fontId="59" fillId="0" borderId="208" xfId="14" applyFont="1" applyBorder="1" applyAlignment="1">
      <alignment horizontal="center" vertical="center" wrapText="1"/>
    </xf>
    <xf numFmtId="0" fontId="59" fillId="0" borderId="205" xfId="14" applyFont="1" applyBorder="1" applyAlignment="1">
      <alignment horizontal="center" vertical="center" wrapText="1"/>
    </xf>
    <xf numFmtId="0" fontId="59" fillId="0" borderId="1" xfId="14" applyFont="1" applyBorder="1" applyAlignment="1">
      <alignment horizontal="center" vertical="center" wrapText="1"/>
    </xf>
    <xf numFmtId="0" fontId="59" fillId="0" borderId="206" xfId="14" applyFont="1" applyBorder="1" applyAlignment="1">
      <alignment horizontal="center" vertical="center" wrapText="1"/>
    </xf>
    <xf numFmtId="0" fontId="59" fillId="0" borderId="179" xfId="14" applyFont="1" applyBorder="1" applyAlignment="1">
      <alignment horizontal="center" vertical="center"/>
    </xf>
    <xf numFmtId="0" fontId="59" fillId="0" borderId="203" xfId="14" applyFont="1" applyBorder="1" applyAlignment="1">
      <alignment horizontal="center" vertical="center" wrapText="1"/>
    </xf>
    <xf numFmtId="0" fontId="59" fillId="0" borderId="0" xfId="14" applyFont="1" applyAlignment="1">
      <alignment horizontal="center" vertical="center" wrapText="1"/>
    </xf>
    <xf numFmtId="0" fontId="59" fillId="0" borderId="204" xfId="14" applyFont="1" applyBorder="1" applyAlignment="1">
      <alignment horizontal="center" vertical="center" wrapText="1"/>
    </xf>
    <xf numFmtId="0" fontId="59" fillId="0" borderId="209" xfId="14" applyFont="1" applyBorder="1" applyAlignment="1">
      <alignment horizontal="center" vertical="center" wrapText="1"/>
    </xf>
    <xf numFmtId="0" fontId="59" fillId="0" borderId="210" xfId="14" applyFont="1" applyBorder="1" applyAlignment="1">
      <alignment horizontal="center" vertical="center" wrapText="1"/>
    </xf>
    <xf numFmtId="0" fontId="59" fillId="0" borderId="211" xfId="14" applyFont="1" applyBorder="1" applyAlignment="1">
      <alignment horizontal="center" vertical="center" wrapText="1"/>
    </xf>
    <xf numFmtId="0" fontId="59" fillId="0" borderId="188" xfId="14" applyFont="1" applyBorder="1" applyAlignment="1">
      <alignment horizontal="center" vertical="center"/>
    </xf>
    <xf numFmtId="0" fontId="59" fillId="0" borderId="186" xfId="14" applyFont="1" applyBorder="1" applyAlignment="1">
      <alignment horizontal="center" vertical="center"/>
    </xf>
    <xf numFmtId="0" fontId="59" fillId="0" borderId="189" xfId="14" applyFont="1" applyBorder="1" applyAlignment="1">
      <alignment horizontal="center" vertical="center"/>
    </xf>
    <xf numFmtId="0" fontId="59" fillId="0" borderId="188" xfId="14" applyFont="1" applyBorder="1" applyAlignment="1">
      <alignment horizontal="center" vertical="center" wrapText="1"/>
    </xf>
    <xf numFmtId="0" fontId="59" fillId="0" borderId="186" xfId="14" applyFont="1" applyBorder="1" applyAlignment="1">
      <alignment horizontal="center" vertical="center" wrapText="1"/>
    </xf>
    <xf numFmtId="0" fontId="59" fillId="0" borderId="187" xfId="14" applyFont="1" applyBorder="1" applyAlignment="1">
      <alignment horizontal="center" vertical="center" wrapText="1"/>
    </xf>
    <xf numFmtId="0" fontId="59" fillId="0" borderId="187" xfId="14" applyFont="1" applyBorder="1" applyAlignment="1">
      <alignment horizontal="center" vertical="center"/>
    </xf>
    <xf numFmtId="3" fontId="77" fillId="0" borderId="0" xfId="16" applyNumberFormat="1" applyFont="1" applyAlignment="1">
      <alignment horizontal="center" vertical="center"/>
    </xf>
    <xf numFmtId="3" fontId="78" fillId="0" borderId="0" xfId="16" applyNumberFormat="1" applyFont="1" applyAlignment="1">
      <alignment horizontal="distributed" vertical="center" wrapText="1"/>
    </xf>
    <xf numFmtId="0" fontId="92" fillId="0" borderId="0" xfId="0" applyFont="1" applyAlignment="1">
      <alignment horizontal="right" vertical="center" indent="1"/>
    </xf>
    <xf numFmtId="0" fontId="43" fillId="0" borderId="0" xfId="0" applyFont="1" applyAlignment="1"/>
    <xf numFmtId="0" fontId="43" fillId="0" borderId="128" xfId="0" applyFont="1" applyBorder="1" applyAlignment="1">
      <alignment horizontal="center"/>
    </xf>
    <xf numFmtId="0" fontId="43" fillId="0" borderId="167" xfId="0" applyFont="1" applyBorder="1" applyAlignment="1">
      <alignment horizontal="center"/>
    </xf>
    <xf numFmtId="0" fontId="43" fillId="0" borderId="292" xfId="0" applyFont="1" applyBorder="1" applyAlignment="1">
      <alignment horizontal="center"/>
    </xf>
    <xf numFmtId="0" fontId="43" fillId="0" borderId="291" xfId="0" applyFont="1" applyBorder="1" applyAlignment="1">
      <alignment horizontal="center"/>
    </xf>
    <xf numFmtId="0" fontId="20" fillId="0" borderId="32" xfId="0" applyFont="1" applyBorder="1" applyAlignment="1">
      <alignment horizontal="center" vertical="center" wrapText="1"/>
    </xf>
    <xf numFmtId="0" fontId="127" fillId="0" borderId="0" xfId="0" applyFont="1" applyAlignment="1"/>
    <xf numFmtId="0" fontId="128" fillId="0" borderId="32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128" fillId="0" borderId="69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 indent="1"/>
    </xf>
    <xf numFmtId="0" fontId="123" fillId="0" borderId="0" xfId="0" applyFont="1" applyAlignment="1"/>
    <xf numFmtId="0" fontId="23" fillId="0" borderId="114" xfId="0" applyFont="1" applyBorder="1" applyAlignment="1">
      <alignment horizontal="center" vertical="center" wrapText="1"/>
    </xf>
    <xf numFmtId="0" fontId="23" fillId="0" borderId="128" xfId="0" applyFont="1" applyBorder="1" applyAlignment="1">
      <alignment horizontal="center" vertical="center" wrapText="1"/>
    </xf>
    <xf numFmtId="0" fontId="23" fillId="0" borderId="261" xfId="0" applyFont="1" applyBorder="1" applyAlignment="1">
      <alignment horizontal="center" vertical="center" wrapText="1"/>
    </xf>
    <xf numFmtId="0" fontId="23" fillId="0" borderId="292" xfId="0" applyFont="1" applyBorder="1" applyAlignment="1">
      <alignment horizontal="center" vertical="center" wrapText="1"/>
    </xf>
    <xf numFmtId="0" fontId="126" fillId="0" borderId="166" xfId="0" applyFont="1" applyBorder="1" applyAlignment="1">
      <alignment horizontal="center" vertical="center" textRotation="255"/>
    </xf>
    <xf numFmtId="0" fontId="126" fillId="0" borderId="290" xfId="0" applyFont="1" applyBorder="1" applyAlignment="1">
      <alignment horizontal="center" vertical="center" textRotation="255"/>
    </xf>
    <xf numFmtId="0" fontId="43" fillId="0" borderId="225" xfId="0" applyFont="1" applyBorder="1" applyAlignment="1">
      <alignment horizontal="center"/>
    </xf>
    <xf numFmtId="0" fontId="43" fillId="0" borderId="227" xfId="0" applyFont="1" applyBorder="1" applyAlignment="1">
      <alignment horizontal="center"/>
    </xf>
    <xf numFmtId="0" fontId="43" fillId="0" borderId="268" xfId="0" applyFont="1" applyBorder="1" applyAlignment="1">
      <alignment horizontal="center"/>
    </xf>
    <xf numFmtId="0" fontId="43" fillId="0" borderId="293" xfId="0" applyFont="1" applyBorder="1" applyAlignment="1">
      <alignment horizontal="center"/>
    </xf>
    <xf numFmtId="49" fontId="98" fillId="0" borderId="0" xfId="18" applyNumberFormat="1" applyFont="1" applyAlignment="1">
      <alignment horizontal="left" vertical="center"/>
    </xf>
    <xf numFmtId="49" fontId="98" fillId="0" borderId="69" xfId="18" applyNumberFormat="1" applyFont="1" applyBorder="1" applyAlignment="1">
      <alignment horizontal="left" vertical="center"/>
    </xf>
    <xf numFmtId="49" fontId="99" fillId="0" borderId="0" xfId="18" applyNumberFormat="1" applyFont="1" applyAlignment="1">
      <alignment horizontal="left" vertical="center"/>
    </xf>
    <xf numFmtId="49" fontId="99" fillId="0" borderId="36" xfId="18" applyNumberFormat="1" applyFont="1" applyBorder="1" applyAlignment="1">
      <alignment horizontal="left" vertical="center"/>
    </xf>
    <xf numFmtId="0" fontId="88" fillId="0" borderId="0" xfId="17" applyFont="1" applyAlignment="1">
      <alignment horizontal="center" vertical="center"/>
    </xf>
    <xf numFmtId="49" fontId="96" fillId="0" borderId="0" xfId="18" applyNumberFormat="1" applyFont="1" applyAlignment="1">
      <alignment horizontal="left" vertical="center"/>
    </xf>
    <xf numFmtId="49" fontId="10" fillId="0" borderId="69" xfId="18" applyNumberFormat="1" applyBorder="1" applyAlignment="1">
      <alignment horizontal="left" vertical="center"/>
    </xf>
    <xf numFmtId="49" fontId="97" fillId="0" borderId="0" xfId="18" applyNumberFormat="1" applyFont="1" applyAlignment="1">
      <alignment horizontal="left" vertical="center"/>
    </xf>
    <xf numFmtId="49" fontId="97" fillId="0" borderId="69" xfId="18" applyNumberFormat="1" applyFont="1" applyBorder="1" applyAlignment="1">
      <alignment horizontal="left" vertical="center"/>
    </xf>
    <xf numFmtId="0" fontId="89" fillId="0" borderId="0" xfId="17" applyFont="1" applyAlignment="1">
      <alignment horizontal="distributed" vertical="center"/>
    </xf>
    <xf numFmtId="0" fontId="86" fillId="0" borderId="0" xfId="17" applyAlignment="1">
      <alignment horizontal="left" vertical="center"/>
    </xf>
    <xf numFmtId="0" fontId="88" fillId="0" borderId="0" xfId="17" applyFont="1" applyAlignment="1">
      <alignment horizontal="distributed" vertical="center"/>
    </xf>
    <xf numFmtId="0" fontId="88" fillId="0" borderId="0" xfId="17" applyFont="1" applyAlignment="1">
      <alignment horizontal="left" vertical="center"/>
    </xf>
    <xf numFmtId="0" fontId="94" fillId="0" borderId="0" xfId="17" applyFont="1" applyAlignment="1">
      <alignment horizontal="distributed" vertical="center"/>
    </xf>
    <xf numFmtId="0" fontId="95" fillId="0" borderId="0" xfId="17" applyFont="1" applyAlignment="1">
      <alignment horizontal="left" vertical="center"/>
    </xf>
    <xf numFmtId="49" fontId="91" fillId="0" borderId="0" xfId="18" applyNumberFormat="1" applyFont="1" applyAlignment="1">
      <alignment horizontal="left" vertical="center"/>
    </xf>
    <xf numFmtId="49" fontId="16" fillId="0" borderId="69" xfId="18" applyNumberFormat="1" applyFont="1" applyBorder="1" applyAlignment="1">
      <alignment horizontal="left" vertical="center"/>
    </xf>
    <xf numFmtId="49" fontId="18" fillId="0" borderId="0" xfId="18" applyNumberFormat="1" applyFont="1" applyAlignment="1">
      <alignment horizontal="left" vertical="center"/>
    </xf>
    <xf numFmtId="49" fontId="18" fillId="0" borderId="69" xfId="18" applyNumberFormat="1" applyFont="1" applyBorder="1" applyAlignment="1">
      <alignment horizontal="left" vertical="center"/>
    </xf>
    <xf numFmtId="49" fontId="92" fillId="0" borderId="0" xfId="18" applyNumberFormat="1" applyFont="1" applyAlignment="1">
      <alignment horizontal="left" vertical="center"/>
    </xf>
    <xf numFmtId="49" fontId="92" fillId="0" borderId="36" xfId="18" applyNumberFormat="1" applyFont="1" applyBorder="1" applyAlignment="1">
      <alignment horizontal="left" vertical="center"/>
    </xf>
    <xf numFmtId="0" fontId="93" fillId="0" borderId="32" xfId="17" applyFont="1" applyBorder="1" applyAlignment="1">
      <alignment horizontal="center" vertical="center"/>
    </xf>
    <xf numFmtId="0" fontId="93" fillId="0" borderId="0" xfId="17" applyFont="1" applyAlignment="1">
      <alignment horizontal="center" vertical="center"/>
    </xf>
    <xf numFmtId="0" fontId="93" fillId="0" borderId="69" xfId="17" applyFont="1" applyBorder="1" applyAlignment="1">
      <alignment horizontal="center" vertical="center"/>
    </xf>
    <xf numFmtId="0" fontId="26" fillId="0" borderId="0" xfId="17" applyFont="1" applyAlignment="1">
      <alignment horizontal="center" vertical="center"/>
    </xf>
    <xf numFmtId="1" fontId="26" fillId="0" borderId="0" xfId="17" applyNumberFormat="1" applyFont="1" applyAlignment="1">
      <alignment horizontal="distributed" vertical="center"/>
    </xf>
    <xf numFmtId="0" fontId="26" fillId="0" borderId="0" xfId="17" applyFont="1" applyAlignment="1">
      <alignment horizontal="distributed" vertical="center"/>
    </xf>
    <xf numFmtId="1" fontId="26" fillId="0" borderId="0" xfId="17" applyNumberFormat="1" applyFont="1" applyAlignment="1">
      <alignment horizontal="right" vertical="center"/>
    </xf>
    <xf numFmtId="1" fontId="26" fillId="0" borderId="0" xfId="17" applyNumberFormat="1" applyFont="1" applyAlignment="1">
      <alignment horizontal="left" vertical="center"/>
    </xf>
    <xf numFmtId="0" fontId="26" fillId="0" borderId="0" xfId="17" applyFont="1" applyAlignment="1">
      <alignment horizontal="left" vertical="center"/>
    </xf>
    <xf numFmtId="0" fontId="87" fillId="0" borderId="32" xfId="17" applyFont="1" applyBorder="1" applyAlignment="1">
      <alignment horizontal="center" vertical="center"/>
    </xf>
    <xf numFmtId="0" fontId="87" fillId="0" borderId="0" xfId="17" applyFont="1" applyAlignment="1">
      <alignment horizontal="center" vertical="center"/>
    </xf>
    <xf numFmtId="0" fontId="87" fillId="0" borderId="69" xfId="17" applyFont="1" applyBorder="1" applyAlignment="1">
      <alignment horizontal="center" vertical="center"/>
    </xf>
    <xf numFmtId="0" fontId="90" fillId="0" borderId="0" xfId="17" applyFont="1" applyAlignment="1">
      <alignment horizontal="left" vertical="center"/>
    </xf>
    <xf numFmtId="38" fontId="53" fillId="0" borderId="0" xfId="0" applyNumberFormat="1" applyFont="1" applyAlignment="1">
      <alignment horizontal="center" vertical="top"/>
    </xf>
    <xf numFmtId="176" fontId="13" fillId="0" borderId="36" xfId="1" applyNumberFormat="1" applyFont="1" applyBorder="1" applyAlignment="1">
      <alignment horizontal="right" vertical="center"/>
    </xf>
    <xf numFmtId="38" fontId="54" fillId="0" borderId="54" xfId="0" applyNumberFormat="1" applyFont="1" applyBorder="1" applyAlignment="1">
      <alignment horizontal="center" vertical="center"/>
    </xf>
    <xf numFmtId="38" fontId="54" fillId="0" borderId="98" xfId="0" applyNumberFormat="1" applyFont="1" applyBorder="1" applyAlignment="1">
      <alignment horizontal="center" vertical="center"/>
    </xf>
    <xf numFmtId="38" fontId="54" fillId="0" borderId="99" xfId="0" applyNumberFormat="1" applyFont="1" applyBorder="1" applyAlignment="1">
      <alignment horizontal="center" vertical="center"/>
    </xf>
    <xf numFmtId="38" fontId="13" fillId="0" borderId="217" xfId="0" applyNumberFormat="1" applyFont="1" applyBorder="1" applyAlignment="1">
      <alignment horizontal="center" vertical="center" textRotation="255" shrinkToFit="1"/>
    </xf>
    <xf numFmtId="38" fontId="13" fillId="0" borderId="32" xfId="0" applyNumberFormat="1" applyFont="1" applyBorder="1" applyAlignment="1">
      <alignment horizontal="center" vertical="center" textRotation="255" shrinkToFit="1"/>
    </xf>
    <xf numFmtId="38" fontId="13" fillId="0" borderId="142" xfId="0" applyNumberFormat="1" applyFont="1" applyBorder="1" applyAlignment="1">
      <alignment horizontal="center" vertical="center" textRotation="255" shrinkToFit="1"/>
    </xf>
    <xf numFmtId="38" fontId="13" fillId="0" borderId="51" xfId="0" applyNumberFormat="1" applyFont="1" applyBorder="1" applyAlignment="1">
      <alignment horizontal="center" vertical="center"/>
    </xf>
    <xf numFmtId="38" fontId="13" fillId="0" borderId="119" xfId="0" applyNumberFormat="1" applyFont="1" applyBorder="1" applyAlignment="1">
      <alignment horizontal="center" vertical="center"/>
    </xf>
    <xf numFmtId="38" fontId="13" fillId="0" borderId="123" xfId="0" applyNumberFormat="1" applyFont="1" applyBorder="1" applyAlignment="1">
      <alignment horizontal="center" vertical="center"/>
    </xf>
    <xf numFmtId="38" fontId="13" fillId="0" borderId="7" xfId="0" applyNumberFormat="1" applyFont="1" applyBorder="1" applyAlignment="1">
      <alignment horizontal="center" vertical="center"/>
    </xf>
    <xf numFmtId="38" fontId="13" fillId="0" borderId="15" xfId="0" applyNumberFormat="1" applyFont="1" applyBorder="1" applyAlignment="1">
      <alignment horizontal="center" vertical="center"/>
    </xf>
    <xf numFmtId="38" fontId="13" fillId="0" borderId="16" xfId="0" applyNumberFormat="1" applyFont="1" applyBorder="1" applyAlignment="1">
      <alignment horizontal="center" vertical="center"/>
    </xf>
    <xf numFmtId="38" fontId="54" fillId="0" borderId="51" xfId="0" applyNumberFormat="1" applyFont="1" applyBorder="1" applyAlignment="1">
      <alignment horizontal="center" vertical="center"/>
    </xf>
    <xf numFmtId="38" fontId="54" fillId="0" borderId="119" xfId="0" applyNumberFormat="1" applyFont="1" applyBorder="1" applyAlignment="1">
      <alignment horizontal="center" vertical="center"/>
    </xf>
    <xf numFmtId="38" fontId="54" fillId="0" borderId="123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left" vertical="center" shrinkToFit="1"/>
    </xf>
    <xf numFmtId="38" fontId="54" fillId="0" borderId="36" xfId="0" applyNumberFormat="1" applyFont="1" applyBorder="1" applyAlignment="1">
      <alignment horizontal="distributed" vertical="center"/>
    </xf>
    <xf numFmtId="38" fontId="54" fillId="0" borderId="36" xfId="0" quotePrefix="1" applyNumberFormat="1" applyFont="1" applyBorder="1" applyAlignment="1">
      <alignment horizontal="distributed" vertical="center"/>
    </xf>
    <xf numFmtId="38" fontId="13" fillId="0" borderId="214" xfId="0" applyNumberFormat="1" applyFont="1" applyBorder="1" applyAlignment="1">
      <alignment horizontal="center" vertical="center"/>
    </xf>
    <xf numFmtId="38" fontId="13" fillId="0" borderId="191" xfId="0" applyNumberFormat="1" applyFont="1" applyBorder="1" applyAlignment="1">
      <alignment horizontal="center" vertical="center"/>
    </xf>
    <xf numFmtId="38" fontId="13" fillId="0" borderId="192" xfId="0" applyNumberFormat="1" applyFont="1" applyBorder="1" applyAlignment="1">
      <alignment horizontal="center" vertical="center"/>
    </xf>
    <xf numFmtId="38" fontId="54" fillId="0" borderId="7" xfId="0" applyNumberFormat="1" applyFont="1" applyBorder="1" applyAlignment="1">
      <alignment horizontal="center" vertical="center"/>
    </xf>
    <xf numFmtId="38" fontId="54" fillId="0" borderId="15" xfId="0" applyNumberFormat="1" applyFont="1" applyBorder="1" applyAlignment="1">
      <alignment horizontal="center" vertical="center"/>
    </xf>
    <xf numFmtId="38" fontId="54" fillId="0" borderId="16" xfId="0" applyNumberFormat="1" applyFont="1" applyBorder="1" applyAlignment="1">
      <alignment horizontal="center" vertical="center"/>
    </xf>
    <xf numFmtId="38" fontId="13" fillId="0" borderId="215" xfId="0" applyNumberFormat="1" applyFont="1" applyBorder="1" applyAlignment="1">
      <alignment horizontal="center" vertical="center" textRotation="255" shrinkToFit="1"/>
    </xf>
    <xf numFmtId="38" fontId="13" fillId="0" borderId="33" xfId="0" applyNumberFormat="1" applyFont="1" applyBorder="1" applyAlignment="1">
      <alignment horizontal="center" vertical="center" textRotation="255" shrinkToFit="1"/>
    </xf>
    <xf numFmtId="38" fontId="13" fillId="0" borderId="68" xfId="0" applyNumberFormat="1" applyFont="1" applyBorder="1" applyAlignment="1">
      <alignment horizontal="center" vertical="center" textRotation="255" shrinkToFit="1"/>
    </xf>
    <xf numFmtId="38" fontId="13" fillId="0" borderId="52" xfId="0" applyNumberFormat="1" applyFont="1" applyBorder="1" applyAlignment="1">
      <alignment horizontal="center" vertical="center" textRotation="255" shrinkToFit="1"/>
    </xf>
    <xf numFmtId="38" fontId="13" fillId="0" borderId="19" xfId="0" applyNumberFormat="1" applyFont="1" applyBorder="1" applyAlignment="1">
      <alignment horizontal="distributed" vertical="center"/>
    </xf>
    <xf numFmtId="38" fontId="13" fillId="0" borderId="19" xfId="0" quotePrefix="1" applyNumberFormat="1" applyFont="1" applyBorder="1" applyAlignment="1">
      <alignment horizontal="distributed" vertical="center"/>
    </xf>
    <xf numFmtId="38" fontId="54" fillId="0" borderId="24" xfId="0" applyNumberFormat="1" applyFont="1" applyBorder="1" applyAlignment="1">
      <alignment horizontal="distributed" vertical="center"/>
    </xf>
    <xf numFmtId="38" fontId="54" fillId="0" borderId="24" xfId="0" quotePrefix="1" applyNumberFormat="1" applyFont="1" applyBorder="1" applyAlignment="1">
      <alignment horizontal="distributed" vertical="center"/>
    </xf>
    <xf numFmtId="38" fontId="13" fillId="0" borderId="90" xfId="0" applyNumberFormat="1" applyFont="1" applyBorder="1" applyAlignment="1">
      <alignment horizontal="distributed" vertical="center"/>
    </xf>
    <xf numFmtId="38" fontId="13" fillId="0" borderId="90" xfId="0" quotePrefix="1" applyNumberFormat="1" applyFont="1" applyBorder="1" applyAlignment="1">
      <alignment horizontal="distributed" vertical="center"/>
    </xf>
    <xf numFmtId="38" fontId="54" fillId="0" borderId="15" xfId="0" applyNumberFormat="1" applyFont="1" applyBorder="1" applyAlignment="1">
      <alignment horizontal="distributed" vertical="center"/>
    </xf>
    <xf numFmtId="38" fontId="54" fillId="0" borderId="15" xfId="0" quotePrefix="1" applyNumberFormat="1" applyFont="1" applyBorder="1" applyAlignment="1">
      <alignment horizontal="distributed" vertical="center"/>
    </xf>
    <xf numFmtId="1" fontId="12" fillId="0" borderId="11" xfId="0" applyNumberFormat="1" applyFont="1" applyBorder="1" applyAlignment="1">
      <alignment horizontal="center" vertical="center"/>
    </xf>
    <xf numFmtId="1" fontId="12" fillId="0" borderId="44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187" fontId="13" fillId="0" borderId="29" xfId="0" applyNumberFormat="1" applyFont="1" applyBorder="1" applyAlignment="1">
      <alignment horizontal="center" vertical="center"/>
    </xf>
    <xf numFmtId="187" fontId="13" fillId="0" borderId="38" xfId="0" applyNumberFormat="1" applyFont="1" applyBorder="1" applyAlignment="1">
      <alignment horizontal="center" vertical="center"/>
    </xf>
    <xf numFmtId="0" fontId="13" fillId="0" borderId="169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/>
    </xf>
    <xf numFmtId="0" fontId="23" fillId="0" borderId="80" xfId="8" applyFont="1" applyBorder="1" applyAlignment="1">
      <alignment horizontal="right" vertical="center"/>
    </xf>
    <xf numFmtId="0" fontId="23" fillId="0" borderId="0" xfId="8" applyFont="1" applyAlignment="1">
      <alignment horizontal="right" vertical="center"/>
    </xf>
    <xf numFmtId="0" fontId="20" fillId="0" borderId="0" xfId="8" applyFont="1" applyAlignment="1">
      <alignment horizontal="center" vertical="center"/>
    </xf>
    <xf numFmtId="0" fontId="21" fillId="0" borderId="1" xfId="8" applyFont="1" applyBorder="1" applyAlignment="1">
      <alignment vertical="center"/>
    </xf>
    <xf numFmtId="0" fontId="23" fillId="4" borderId="2" xfId="8" applyFont="1" applyFill="1" applyBorder="1" applyAlignment="1">
      <alignment horizontal="center" vertical="center"/>
    </xf>
    <xf numFmtId="0" fontId="23" fillId="4" borderId="83" xfId="8" applyFont="1" applyFill="1" applyBorder="1" applyAlignment="1">
      <alignment horizontal="center" vertical="center"/>
    </xf>
    <xf numFmtId="0" fontId="23" fillId="4" borderId="84" xfId="8" applyFont="1" applyFill="1" applyBorder="1" applyAlignment="1">
      <alignment horizontal="center" vertical="center"/>
    </xf>
    <xf numFmtId="0" fontId="23" fillId="0" borderId="80" xfId="8" applyFont="1" applyBorder="1" applyAlignment="1">
      <alignment horizontal="left" vertical="center" wrapText="1" shrinkToFit="1"/>
    </xf>
    <xf numFmtId="0" fontId="23" fillId="0" borderId="0" xfId="8" applyFont="1" applyAlignment="1">
      <alignment horizontal="left" vertical="center" wrapText="1" shrinkToFit="1"/>
    </xf>
    <xf numFmtId="41" fontId="23" fillId="0" borderId="0" xfId="11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/>
    </xf>
    <xf numFmtId="9" fontId="16" fillId="0" borderId="24" xfId="1" applyFont="1" applyBorder="1" applyAlignment="1">
      <alignment horizontal="center" vertical="center"/>
    </xf>
    <xf numFmtId="184" fontId="16" fillId="0" borderId="65" xfId="0" applyNumberFormat="1" applyFont="1" applyBorder="1">
      <alignment vertical="center"/>
    </xf>
    <xf numFmtId="184" fontId="16" fillId="0" borderId="66" xfId="0" applyNumberFormat="1" applyFont="1" applyBorder="1">
      <alignment vertical="center"/>
    </xf>
    <xf numFmtId="184" fontId="16" fillId="0" borderId="67" xfId="0" applyNumberFormat="1" applyFont="1" applyBorder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>
      <alignment vertical="center"/>
    </xf>
    <xf numFmtId="0" fontId="16" fillId="0" borderId="66" xfId="0" applyFont="1" applyBorder="1">
      <alignment vertical="center"/>
    </xf>
    <xf numFmtId="0" fontId="16" fillId="0" borderId="6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84" fontId="16" fillId="0" borderId="60" xfId="0" applyNumberFormat="1" applyFont="1" applyBorder="1">
      <alignment vertical="center"/>
    </xf>
    <xf numFmtId="184" fontId="16" fillId="0" borderId="44" xfId="0" applyNumberFormat="1" applyFont="1" applyBorder="1">
      <alignment vertical="center"/>
    </xf>
    <xf numFmtId="184" fontId="16" fillId="0" borderId="61" xfId="0" applyNumberFormat="1" applyFont="1" applyBorder="1">
      <alignment vertical="center"/>
    </xf>
    <xf numFmtId="9" fontId="16" fillId="0" borderId="19" xfId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44" xfId="0" applyFont="1" applyBorder="1">
      <alignment vertical="center"/>
    </xf>
    <xf numFmtId="0" fontId="16" fillId="0" borderId="4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82" fontId="20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183" fontId="16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0" fontId="16" fillId="0" borderId="99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16" fillId="0" borderId="87" xfId="0" applyFont="1" applyBorder="1" applyAlignment="1">
      <alignment horizontal="center" vertical="center" textRotation="90"/>
    </xf>
    <xf numFmtId="0" fontId="16" fillId="0" borderId="47" xfId="0" applyFont="1" applyBorder="1" applyAlignment="1">
      <alignment horizontal="center" vertical="center" textRotation="90"/>
    </xf>
    <xf numFmtId="0" fontId="16" fillId="0" borderId="58" xfId="0" applyFont="1" applyBorder="1" applyAlignment="1">
      <alignment horizontal="center" vertical="center" textRotation="90"/>
    </xf>
    <xf numFmtId="0" fontId="21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184" fontId="10" fillId="0" borderId="65" xfId="0" applyNumberFormat="1" applyFont="1" applyBorder="1">
      <alignment vertical="center"/>
    </xf>
    <xf numFmtId="184" fontId="10" fillId="0" borderId="66" xfId="0" applyNumberFormat="1" applyFont="1" applyBorder="1">
      <alignment vertical="center"/>
    </xf>
    <xf numFmtId="184" fontId="10" fillId="0" borderId="67" xfId="0" applyNumberFormat="1" applyFont="1" applyBorder="1">
      <alignment vertical="center"/>
    </xf>
    <xf numFmtId="9" fontId="10" fillId="0" borderId="87" xfId="0" applyNumberFormat="1" applyFont="1" applyBorder="1" applyAlignment="1">
      <alignment horizontal="center" vertical="center" textRotation="90"/>
    </xf>
    <xf numFmtId="0" fontId="10" fillId="0" borderId="47" xfId="0" applyFont="1" applyBorder="1" applyAlignment="1">
      <alignment horizontal="center" vertical="center" textRotation="90"/>
    </xf>
    <xf numFmtId="0" fontId="10" fillId="0" borderId="58" xfId="0" applyFont="1" applyBorder="1" applyAlignment="1">
      <alignment horizontal="center" vertical="center" textRotation="90"/>
    </xf>
    <xf numFmtId="184" fontId="10" fillId="0" borderId="60" xfId="0" applyNumberFormat="1" applyFont="1" applyBorder="1">
      <alignment vertical="center"/>
    </xf>
    <xf numFmtId="184" fontId="10" fillId="0" borderId="44" xfId="0" applyNumberFormat="1" applyFont="1" applyBorder="1">
      <alignment vertical="center"/>
    </xf>
    <xf numFmtId="184" fontId="10" fillId="0" borderId="61" xfId="0" applyNumberFormat="1" applyFont="1" applyBorder="1">
      <alignment vertical="center"/>
    </xf>
    <xf numFmtId="9" fontId="10" fillId="0" borderId="24" xfId="12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>
      <alignment vertical="center"/>
    </xf>
    <xf numFmtId="0" fontId="10" fillId="0" borderId="66" xfId="0" applyFont="1" applyBorder="1">
      <alignment vertical="center"/>
    </xf>
    <xf numFmtId="0" fontId="10" fillId="0" borderId="6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1" xfId="0" applyFont="1" applyBorder="1">
      <alignment vertical="center"/>
    </xf>
    <xf numFmtId="0" fontId="10" fillId="0" borderId="119" xfId="0" applyFont="1" applyBorder="1">
      <alignment vertical="center"/>
    </xf>
    <xf numFmtId="0" fontId="10" fillId="0" borderId="87" xfId="0" applyFont="1" applyBorder="1">
      <alignment vertical="center"/>
    </xf>
    <xf numFmtId="183" fontId="10" fillId="0" borderId="0" xfId="0" applyNumberFormat="1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0" borderId="44" xfId="0" applyFont="1" applyBorder="1">
      <alignment vertical="center"/>
    </xf>
    <xf numFmtId="0" fontId="10" fillId="0" borderId="4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82" fontId="31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87" xfId="0" applyFont="1" applyBorder="1" applyAlignment="1">
      <alignment horizontal="center" vertical="center" textRotation="90"/>
    </xf>
    <xf numFmtId="0" fontId="10" fillId="0" borderId="5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0" fontId="10" fillId="0" borderId="101" xfId="6" applyFont="1" applyBorder="1" applyAlignment="1">
      <alignment horizontal="center" vertical="center"/>
    </xf>
    <xf numFmtId="0" fontId="10" fillId="0" borderId="85" xfId="6" applyFont="1" applyBorder="1" applyAlignment="1">
      <alignment horizontal="center" vertical="center"/>
    </xf>
    <xf numFmtId="0" fontId="10" fillId="0" borderId="102" xfId="6" applyFont="1" applyBorder="1" applyAlignment="1">
      <alignment horizontal="center" vertical="center"/>
    </xf>
    <xf numFmtId="0" fontId="10" fillId="0" borderId="30" xfId="6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10" fillId="0" borderId="39" xfId="6" applyFont="1" applyBorder="1" applyAlignment="1">
      <alignment horizontal="center" vertical="center"/>
    </xf>
    <xf numFmtId="0" fontId="10" fillId="0" borderId="103" xfId="6" applyFont="1" applyBorder="1" applyAlignment="1">
      <alignment horizontal="center" vertical="center"/>
    </xf>
    <xf numFmtId="0" fontId="10" fillId="0" borderId="86" xfId="6" applyFont="1" applyBorder="1" applyAlignment="1">
      <alignment horizontal="center" vertical="center"/>
    </xf>
    <xf numFmtId="0" fontId="10" fillId="0" borderId="104" xfId="6" applyFont="1" applyBorder="1" applyAlignment="1">
      <alignment horizontal="center" vertical="center"/>
    </xf>
    <xf numFmtId="177" fontId="10" fillId="0" borderId="28" xfId="6" applyNumberFormat="1" applyFont="1" applyBorder="1" applyAlignment="1">
      <alignment horizontal="center" vertical="center"/>
    </xf>
    <xf numFmtId="177" fontId="10" fillId="0" borderId="108" xfId="6" applyNumberFormat="1" applyFont="1" applyBorder="1" applyAlignment="1">
      <alignment horizontal="center" vertical="center"/>
    </xf>
    <xf numFmtId="177" fontId="10" fillId="0" borderId="110" xfId="6" applyNumberFormat="1" applyFont="1" applyBorder="1" applyAlignment="1">
      <alignment horizontal="center" vertical="center"/>
    </xf>
    <xf numFmtId="177" fontId="10" fillId="0" borderId="69" xfId="6" applyNumberFormat="1" applyFont="1" applyBorder="1" applyAlignment="1">
      <alignment horizontal="center" vertical="center"/>
    </xf>
    <xf numFmtId="177" fontId="10" fillId="0" borderId="111" xfId="6" applyNumberFormat="1" applyFont="1" applyBorder="1" applyAlignment="1">
      <alignment horizontal="center" vertical="center"/>
    </xf>
    <xf numFmtId="177" fontId="10" fillId="0" borderId="19" xfId="6" applyNumberFormat="1" applyFont="1" applyBorder="1" applyAlignment="1">
      <alignment horizontal="center" vertical="center"/>
    </xf>
    <xf numFmtId="0" fontId="18" fillId="0" borderId="88" xfId="5" applyFont="1" applyBorder="1" applyAlignment="1">
      <alignment horizontal="center" vertical="center" wrapText="1"/>
    </xf>
    <xf numFmtId="181" fontId="18" fillId="0" borderId="88" xfId="5" applyNumberFormat="1" applyFont="1" applyBorder="1" applyAlignment="1">
      <alignment horizontal="center" vertical="center" wrapText="1"/>
    </xf>
    <xf numFmtId="0" fontId="17" fillId="0" borderId="78" xfId="5" applyFont="1" applyBorder="1" applyAlignment="1">
      <alignment horizontal="center" vertical="center" wrapText="1"/>
    </xf>
    <xf numFmtId="0" fontId="17" fillId="0" borderId="76" xfId="5" applyFont="1" applyBorder="1" applyAlignment="1">
      <alignment horizontal="center" vertical="center" wrapText="1"/>
    </xf>
    <xf numFmtId="0" fontId="17" fillId="0" borderId="79" xfId="5" applyFont="1" applyBorder="1" applyAlignment="1">
      <alignment horizontal="center" vertical="center" wrapText="1"/>
    </xf>
    <xf numFmtId="0" fontId="17" fillId="0" borderId="81" xfId="5" applyFont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 wrapText="1"/>
    </xf>
    <xf numFmtId="0" fontId="17" fillId="0" borderId="82" xfId="5" applyFont="1" applyBorder="1" applyAlignment="1">
      <alignment horizontal="center" vertical="center" wrapText="1"/>
    </xf>
    <xf numFmtId="188" fontId="16" fillId="0" borderId="1" xfId="5" applyNumberFormat="1" applyFont="1" applyBorder="1" applyAlignment="1">
      <alignment horizontal="center" vertical="center" wrapText="1"/>
    </xf>
    <xf numFmtId="193" fontId="16" fillId="0" borderId="76" xfId="5" quotePrefix="1" applyNumberFormat="1" applyFont="1" applyBorder="1" applyAlignment="1">
      <alignment horizontal="center" vertical="center" wrapText="1"/>
    </xf>
    <xf numFmtId="0" fontId="17" fillId="0" borderId="0" xfId="5" applyFont="1" applyAlignment="1">
      <alignment vertical="center" wrapText="1"/>
    </xf>
    <xf numFmtId="181" fontId="17" fillId="0" borderId="0" xfId="5" applyNumberFormat="1" applyFont="1" applyAlignment="1">
      <alignment vertical="center" wrapText="1"/>
    </xf>
    <xf numFmtId="192" fontId="17" fillId="0" borderId="0" xfId="5" applyNumberFormat="1" applyFont="1" applyAlignment="1">
      <alignment horizontal="center" vertical="center" wrapText="1"/>
    </xf>
    <xf numFmtId="0" fontId="17" fillId="0" borderId="0" xfId="5" applyFont="1" applyAlignment="1">
      <alignment horizontal="center" vertical="center" wrapText="1"/>
    </xf>
    <xf numFmtId="0" fontId="19" fillId="0" borderId="112" xfId="4" applyFont="1" applyBorder="1" applyAlignment="1">
      <alignment horizontal="center" vertical="center"/>
    </xf>
    <xf numFmtId="0" fontId="19" fillId="0" borderId="88" xfId="4" applyFont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38" fontId="132" fillId="0" borderId="51" xfId="0" applyNumberFormat="1" applyFont="1" applyBorder="1" applyAlignment="1">
      <alignment horizontal="center" vertical="center"/>
    </xf>
    <xf numFmtId="38" fontId="132" fillId="0" borderId="119" xfId="0" applyNumberFormat="1" applyFont="1" applyBorder="1" applyAlignment="1">
      <alignment horizontal="center" vertical="center"/>
    </xf>
    <xf numFmtId="38" fontId="132" fillId="0" borderId="123" xfId="0" applyNumberFormat="1" applyFont="1" applyBorder="1" applyAlignment="1">
      <alignment horizontal="center" vertical="center"/>
    </xf>
    <xf numFmtId="179" fontId="132" fillId="0" borderId="10" xfId="0" applyNumberFormat="1" applyFont="1" applyBorder="1">
      <alignment vertical="center"/>
    </xf>
    <xf numFmtId="10" fontId="132" fillId="12" borderId="10" xfId="1" applyNumberFormat="1" applyFont="1" applyFill="1" applyBorder="1" applyAlignment="1">
      <alignment horizontal="center" vertical="center"/>
    </xf>
    <xf numFmtId="38" fontId="133" fillId="0" borderId="21" xfId="0" applyNumberFormat="1" applyFont="1" applyBorder="1" applyAlignment="1">
      <alignment horizontal="center" vertical="center"/>
    </xf>
    <xf numFmtId="38" fontId="132" fillId="0" borderId="7" xfId="0" applyNumberFormat="1" applyFont="1" applyBorder="1" applyAlignment="1">
      <alignment horizontal="center" vertical="center"/>
    </xf>
    <xf numFmtId="38" fontId="132" fillId="0" borderId="15" xfId="0" applyNumberFormat="1" applyFont="1" applyBorder="1" applyAlignment="1">
      <alignment horizontal="center" vertical="center"/>
    </xf>
    <xf numFmtId="38" fontId="132" fillId="0" borderId="16" xfId="0" applyNumberFormat="1" applyFont="1" applyBorder="1" applyAlignment="1">
      <alignment horizontal="center" vertical="center"/>
    </xf>
    <xf numFmtId="38" fontId="132" fillId="0" borderId="52" xfId="0" applyNumberFormat="1" applyFont="1" applyBorder="1" applyAlignment="1">
      <alignment horizontal="center" vertical="center" textRotation="255"/>
    </xf>
    <xf numFmtId="38" fontId="132" fillId="0" borderId="33" xfId="0" applyNumberFormat="1" applyFont="1" applyBorder="1" applyAlignment="1">
      <alignment horizontal="center" vertical="center" textRotation="255"/>
    </xf>
    <xf numFmtId="186" fontId="132" fillId="12" borderId="10" xfId="1" applyNumberFormat="1" applyFont="1" applyFill="1" applyBorder="1" applyAlignment="1">
      <alignment horizontal="center" vertical="center"/>
    </xf>
    <xf numFmtId="0" fontId="132" fillId="0" borderId="51" xfId="0" applyFont="1" applyBorder="1" applyAlignment="1">
      <alignment horizontal="center" vertical="center"/>
    </xf>
    <xf numFmtId="0" fontId="132" fillId="0" borderId="119" xfId="0" applyFont="1" applyBorder="1" applyAlignment="1">
      <alignment horizontal="center" vertical="center"/>
    </xf>
    <xf numFmtId="0" fontId="132" fillId="0" borderId="123" xfId="0" applyFont="1" applyBorder="1" applyAlignment="1">
      <alignment horizontal="center" vertical="center"/>
    </xf>
    <xf numFmtId="0" fontId="132" fillId="0" borderId="7" xfId="0" applyFont="1" applyBorder="1" applyAlignment="1">
      <alignment horizontal="center" vertical="center"/>
    </xf>
    <xf numFmtId="0" fontId="132" fillId="0" borderId="15" xfId="0" applyFont="1" applyBorder="1" applyAlignment="1">
      <alignment horizontal="center" vertical="center"/>
    </xf>
    <xf numFmtId="0" fontId="132" fillId="0" borderId="16" xfId="0" applyFont="1" applyBorder="1" applyAlignment="1">
      <alignment horizontal="center" vertical="center"/>
    </xf>
    <xf numFmtId="10" fontId="132" fillId="0" borderId="10" xfId="1" applyNumberFormat="1" applyFont="1" applyBorder="1" applyAlignment="1">
      <alignment horizontal="center" vertical="center"/>
    </xf>
    <xf numFmtId="38" fontId="132" fillId="0" borderId="9" xfId="0" applyNumberFormat="1" applyFont="1" applyBorder="1" applyAlignment="1">
      <alignment horizontal="center" vertical="center"/>
    </xf>
    <xf numFmtId="38" fontId="132" fillId="0" borderId="19" xfId="0" applyNumberFormat="1" applyFont="1" applyBorder="1" applyAlignment="1">
      <alignment horizontal="center" vertical="center"/>
    </xf>
    <xf numFmtId="38" fontId="132" fillId="0" borderId="20" xfId="0" applyNumberFormat="1" applyFont="1" applyBorder="1" applyAlignment="1">
      <alignment horizontal="center" vertical="center"/>
    </xf>
    <xf numFmtId="179" fontId="132" fillId="0" borderId="212" xfId="0" applyNumberFormat="1" applyFont="1" applyBorder="1">
      <alignment vertical="center"/>
    </xf>
    <xf numFmtId="186" fontId="132" fillId="0" borderId="212" xfId="1" applyNumberFormat="1" applyFont="1" applyBorder="1" applyAlignment="1">
      <alignment horizontal="center" vertical="center"/>
    </xf>
    <xf numFmtId="38" fontId="133" fillId="0" borderId="213" xfId="0" applyNumberFormat="1" applyFont="1" applyBorder="1" applyAlignment="1">
      <alignment horizontal="center" vertical="center"/>
    </xf>
    <xf numFmtId="38" fontId="132" fillId="0" borderId="34" xfId="0" applyNumberFormat="1" applyFont="1" applyBorder="1" applyAlignment="1">
      <alignment horizontal="center" vertical="center"/>
    </xf>
    <xf numFmtId="38" fontId="132" fillId="0" borderId="0" xfId="0" applyNumberFormat="1" applyFont="1" applyBorder="1" applyAlignment="1">
      <alignment horizontal="center" vertical="center"/>
    </xf>
    <xf numFmtId="38" fontId="132" fillId="0" borderId="37" xfId="0" applyNumberFormat="1" applyFont="1" applyBorder="1" applyAlignment="1">
      <alignment horizontal="center" vertical="center"/>
    </xf>
    <xf numFmtId="10" fontId="132" fillId="0" borderId="212" xfId="1" applyNumberFormat="1" applyFont="1" applyBorder="1" applyAlignment="1">
      <alignment horizontal="center" vertical="center"/>
    </xf>
    <xf numFmtId="38" fontId="134" fillId="0" borderId="51" xfId="0" applyNumberFormat="1" applyFont="1" applyBorder="1" applyAlignment="1">
      <alignment horizontal="center" vertical="center"/>
    </xf>
    <xf numFmtId="38" fontId="134" fillId="0" borderId="119" xfId="0" applyNumberFormat="1" applyFont="1" applyBorder="1" applyAlignment="1">
      <alignment horizontal="center" vertical="center"/>
    </xf>
    <xf numFmtId="38" fontId="134" fillId="0" borderId="123" xfId="0" applyNumberFormat="1" applyFont="1" applyBorder="1" applyAlignment="1">
      <alignment horizontal="center" vertical="center"/>
    </xf>
    <xf numFmtId="179" fontId="134" fillId="0" borderId="212" xfId="0" applyNumberFormat="1" applyFont="1" applyBorder="1">
      <alignment vertical="center"/>
    </xf>
    <xf numFmtId="38" fontId="132" fillId="0" borderId="100" xfId="0" applyNumberFormat="1" applyFont="1" applyBorder="1" applyAlignment="1">
      <alignment horizontal="center" vertical="center" textRotation="255"/>
    </xf>
    <xf numFmtId="38" fontId="134" fillId="0" borderId="216" xfId="0" applyNumberFormat="1" applyFont="1" applyBorder="1" applyAlignment="1">
      <alignment horizontal="center" vertical="center"/>
    </xf>
    <xf numFmtId="38" fontId="134" fillId="0" borderId="1" xfId="0" applyNumberFormat="1" applyFont="1" applyBorder="1" applyAlignment="1">
      <alignment horizontal="center" vertical="center"/>
    </xf>
    <xf numFmtId="38" fontId="134" fillId="0" borderId="82" xfId="0" applyNumberFormat="1" applyFont="1" applyBorder="1" applyAlignment="1">
      <alignment horizontal="center" vertical="center"/>
    </xf>
    <xf numFmtId="179" fontId="134" fillId="0" borderId="91" xfId="0" applyNumberFormat="1" applyFont="1" applyBorder="1">
      <alignment vertical="center"/>
    </xf>
    <xf numFmtId="10" fontId="132" fillId="0" borderId="91" xfId="1" applyNumberFormat="1" applyFont="1" applyBorder="1" applyAlignment="1">
      <alignment horizontal="center" vertical="center"/>
    </xf>
    <xf numFmtId="38" fontId="133" fillId="0" borderId="71" xfId="0" applyNumberFormat="1" applyFont="1" applyBorder="1" applyAlignment="1">
      <alignment horizontal="center" vertical="center"/>
    </xf>
    <xf numFmtId="38" fontId="132" fillId="0" borderId="92" xfId="0" applyNumberFormat="1" applyFont="1" applyBorder="1" applyAlignment="1">
      <alignment horizontal="distributed" vertical="center"/>
    </xf>
    <xf numFmtId="38" fontId="132" fillId="0" borderId="92" xfId="0" quotePrefix="1" applyNumberFormat="1" applyFont="1" applyBorder="1" applyAlignment="1">
      <alignment horizontal="distributed" vertical="center"/>
    </xf>
    <xf numFmtId="38" fontId="132" fillId="0" borderId="92" xfId="0" applyNumberFormat="1" applyFont="1" applyBorder="1">
      <alignment vertical="center"/>
    </xf>
    <xf numFmtId="179" fontId="132" fillId="0" borderId="93" xfId="0" applyNumberFormat="1" applyFont="1" applyBorder="1">
      <alignment vertical="center"/>
    </xf>
    <xf numFmtId="10" fontId="132" fillId="0" borderId="93" xfId="1" applyNumberFormat="1" applyFont="1" applyBorder="1" applyAlignment="1">
      <alignment horizontal="center" vertical="center"/>
    </xf>
    <xf numFmtId="38" fontId="133" fillId="0" borderId="70" xfId="0" applyNumberFormat="1" applyFont="1" applyBorder="1" applyAlignment="1">
      <alignment horizontal="center" vertical="center"/>
    </xf>
    <xf numFmtId="38" fontId="132" fillId="0" borderId="15" xfId="0" applyNumberFormat="1" applyFont="1" applyBorder="1" applyAlignment="1">
      <alignment horizontal="distributed" vertical="center"/>
    </xf>
    <xf numFmtId="38" fontId="132" fillId="0" borderId="15" xfId="0" quotePrefix="1" applyNumberFormat="1" applyFont="1" applyBorder="1" applyAlignment="1">
      <alignment horizontal="distributed" vertical="center"/>
    </xf>
    <xf numFmtId="38" fontId="132" fillId="0" borderId="15" xfId="0" applyNumberFormat="1" applyFont="1" applyBorder="1">
      <alignment vertical="center"/>
    </xf>
    <xf numFmtId="179" fontId="132" fillId="0" borderId="8" xfId="0" applyNumberFormat="1" applyFont="1" applyBorder="1">
      <alignment vertical="center"/>
    </xf>
    <xf numFmtId="10" fontId="132" fillId="0" borderId="8" xfId="1" applyNumberFormat="1" applyFont="1" applyBorder="1" applyAlignment="1">
      <alignment horizontal="center" vertical="center"/>
    </xf>
    <xf numFmtId="38" fontId="133" fillId="0" borderId="17" xfId="0" applyNumberFormat="1" applyFont="1" applyBorder="1" applyAlignment="1">
      <alignment horizontal="center" vertical="center"/>
    </xf>
    <xf numFmtId="38" fontId="132" fillId="0" borderId="19" xfId="0" applyNumberFormat="1" applyFont="1" applyBorder="1" applyAlignment="1">
      <alignment horizontal="distributed" vertical="center"/>
    </xf>
    <xf numFmtId="38" fontId="132" fillId="0" borderId="19" xfId="0" applyNumberFormat="1" applyFont="1" applyBorder="1">
      <alignment vertical="center"/>
    </xf>
    <xf numFmtId="38" fontId="132" fillId="0" borderId="19" xfId="0" quotePrefix="1" applyNumberFormat="1" applyFont="1" applyBorder="1" applyAlignment="1">
      <alignment horizontal="distributed" vertical="center"/>
    </xf>
  </cellXfs>
  <cellStyles count="23">
    <cellStyle name="Normal" xfId="9" xr:uid="{00000000-0005-0000-0000-000000000000}"/>
    <cellStyle name="백분율" xfId="1" builtinId="5"/>
    <cellStyle name="백분율 2" xfId="12" xr:uid="{00000000-0005-0000-0000-000002000000}"/>
    <cellStyle name="쉼표 [0]" xfId="2" builtinId="6"/>
    <cellStyle name="쉼표 [0] 2" xfId="11" xr:uid="{00000000-0005-0000-0000-000004000000}"/>
    <cellStyle name="쉼표 [0] 2 2" xfId="21" xr:uid="{00000000-0005-0000-0000-000005000000}"/>
    <cellStyle name="쉼표 [0]_설계설명서(포두옥강배수로정비공사)" xfId="15" xr:uid="{00000000-0005-0000-0000-000006000000}"/>
    <cellStyle name="표준" xfId="0" builtinId="0"/>
    <cellStyle name="표준 2" xfId="3" xr:uid="{00000000-0005-0000-0000-000008000000}"/>
    <cellStyle name="표준 2 2" xfId="20" xr:uid="{00000000-0005-0000-0000-000009000000}"/>
    <cellStyle name="표준 2 2 2" xfId="22" xr:uid="{00000000-0005-0000-0000-00000A000000}"/>
    <cellStyle name="표준 2 4" xfId="10" xr:uid="{00000000-0005-0000-0000-00000B000000}"/>
    <cellStyle name="표준 3" xfId="8" xr:uid="{00000000-0005-0000-0000-00000C000000}"/>
    <cellStyle name="표준 4" xfId="13" xr:uid="{00000000-0005-0000-0000-00000D000000}"/>
    <cellStyle name="표준 4 2" xfId="17" xr:uid="{00000000-0005-0000-0000-00000E000000}"/>
    <cellStyle name="표준 4 3" xfId="18" xr:uid="{00000000-0005-0000-0000-00000F000000}"/>
    <cellStyle name="표준 5" xfId="19" xr:uid="{00000000-0005-0000-0000-000010000000}"/>
    <cellStyle name="표준_00. 설명서" xfId="16" xr:uid="{00000000-0005-0000-0000-000011000000}"/>
    <cellStyle name="표준_5.구조물공" xfId="4" xr:uid="{00000000-0005-0000-0000-000012000000}"/>
    <cellStyle name="표준_999.부대공(2공구합친것)" xfId="5" xr:uid="{00000000-0005-0000-0000-000013000000}"/>
    <cellStyle name="표준_Book4" xfId="6" xr:uid="{00000000-0005-0000-0000-000014000000}"/>
    <cellStyle name="표준_설계설명서(포두옥강배수로정비공사)" xfId="14" xr:uid="{00000000-0005-0000-0000-000015000000}"/>
    <cellStyle name="표준_토공,복구공,부대공 단가" xfId="7" xr:uid="{00000000-0005-0000-0000-000017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8.xml"/><Relationship Id="rId21" Type="http://schemas.openxmlformats.org/officeDocument/2006/relationships/externalLink" Target="externalLinks/externalLink2.xml"/><Relationship Id="rId42" Type="http://schemas.openxmlformats.org/officeDocument/2006/relationships/externalLink" Target="externalLinks/externalLink23.xml"/><Relationship Id="rId63" Type="http://schemas.openxmlformats.org/officeDocument/2006/relationships/externalLink" Target="externalLinks/externalLink44.xml"/><Relationship Id="rId84" Type="http://schemas.openxmlformats.org/officeDocument/2006/relationships/externalLink" Target="externalLinks/externalLink65.xml"/><Relationship Id="rId138" Type="http://schemas.openxmlformats.org/officeDocument/2006/relationships/externalLink" Target="externalLinks/externalLink119.xml"/><Relationship Id="rId159" Type="http://schemas.openxmlformats.org/officeDocument/2006/relationships/externalLink" Target="externalLinks/externalLink140.xml"/><Relationship Id="rId170" Type="http://schemas.openxmlformats.org/officeDocument/2006/relationships/externalLink" Target="externalLinks/externalLink151.xml"/><Relationship Id="rId191" Type="http://schemas.openxmlformats.org/officeDocument/2006/relationships/externalLink" Target="externalLinks/externalLink172.xml"/><Relationship Id="rId107" Type="http://schemas.openxmlformats.org/officeDocument/2006/relationships/externalLink" Target="externalLinks/externalLink88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3.xml"/><Relationship Id="rId53" Type="http://schemas.openxmlformats.org/officeDocument/2006/relationships/externalLink" Target="externalLinks/externalLink34.xml"/><Relationship Id="rId74" Type="http://schemas.openxmlformats.org/officeDocument/2006/relationships/externalLink" Target="externalLinks/externalLink55.xml"/><Relationship Id="rId128" Type="http://schemas.openxmlformats.org/officeDocument/2006/relationships/externalLink" Target="externalLinks/externalLink109.xml"/><Relationship Id="rId149" Type="http://schemas.openxmlformats.org/officeDocument/2006/relationships/externalLink" Target="externalLinks/externalLink130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6.xml"/><Relationship Id="rId160" Type="http://schemas.openxmlformats.org/officeDocument/2006/relationships/externalLink" Target="externalLinks/externalLink141.xml"/><Relationship Id="rId181" Type="http://schemas.openxmlformats.org/officeDocument/2006/relationships/externalLink" Target="externalLinks/externalLink162.xml"/><Relationship Id="rId22" Type="http://schemas.openxmlformats.org/officeDocument/2006/relationships/externalLink" Target="externalLinks/externalLink3.xml"/><Relationship Id="rId43" Type="http://schemas.openxmlformats.org/officeDocument/2006/relationships/externalLink" Target="externalLinks/externalLink24.xml"/><Relationship Id="rId64" Type="http://schemas.openxmlformats.org/officeDocument/2006/relationships/externalLink" Target="externalLinks/externalLink45.xml"/><Relationship Id="rId118" Type="http://schemas.openxmlformats.org/officeDocument/2006/relationships/externalLink" Target="externalLinks/externalLink99.xml"/><Relationship Id="rId139" Type="http://schemas.openxmlformats.org/officeDocument/2006/relationships/externalLink" Target="externalLinks/externalLink120.xml"/><Relationship Id="rId85" Type="http://schemas.openxmlformats.org/officeDocument/2006/relationships/externalLink" Target="externalLinks/externalLink66.xml"/><Relationship Id="rId150" Type="http://schemas.openxmlformats.org/officeDocument/2006/relationships/externalLink" Target="externalLinks/externalLink131.xml"/><Relationship Id="rId171" Type="http://schemas.openxmlformats.org/officeDocument/2006/relationships/externalLink" Target="externalLinks/externalLink152.xml"/><Relationship Id="rId192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4.xml"/><Relationship Id="rId108" Type="http://schemas.openxmlformats.org/officeDocument/2006/relationships/externalLink" Target="externalLinks/externalLink89.xml"/><Relationship Id="rId129" Type="http://schemas.openxmlformats.org/officeDocument/2006/relationships/externalLink" Target="externalLinks/externalLink110.xml"/><Relationship Id="rId54" Type="http://schemas.openxmlformats.org/officeDocument/2006/relationships/externalLink" Target="externalLinks/externalLink35.xml"/><Relationship Id="rId75" Type="http://schemas.openxmlformats.org/officeDocument/2006/relationships/externalLink" Target="externalLinks/externalLink56.xml"/><Relationship Id="rId96" Type="http://schemas.openxmlformats.org/officeDocument/2006/relationships/externalLink" Target="externalLinks/externalLink77.xml"/><Relationship Id="rId140" Type="http://schemas.openxmlformats.org/officeDocument/2006/relationships/externalLink" Target="externalLinks/externalLink121.xml"/><Relationship Id="rId161" Type="http://schemas.openxmlformats.org/officeDocument/2006/relationships/externalLink" Target="externalLinks/externalLink142.xml"/><Relationship Id="rId182" Type="http://schemas.openxmlformats.org/officeDocument/2006/relationships/externalLink" Target="externalLinks/externalLink163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4.xml"/><Relationship Id="rId119" Type="http://schemas.openxmlformats.org/officeDocument/2006/relationships/externalLink" Target="externalLinks/externalLink100.xml"/><Relationship Id="rId44" Type="http://schemas.openxmlformats.org/officeDocument/2006/relationships/externalLink" Target="externalLinks/externalLink25.xml"/><Relationship Id="rId65" Type="http://schemas.openxmlformats.org/officeDocument/2006/relationships/externalLink" Target="externalLinks/externalLink46.xml"/><Relationship Id="rId86" Type="http://schemas.openxmlformats.org/officeDocument/2006/relationships/externalLink" Target="externalLinks/externalLink67.xml"/><Relationship Id="rId130" Type="http://schemas.openxmlformats.org/officeDocument/2006/relationships/externalLink" Target="externalLinks/externalLink111.xml"/><Relationship Id="rId151" Type="http://schemas.openxmlformats.org/officeDocument/2006/relationships/externalLink" Target="externalLinks/externalLink132.xml"/><Relationship Id="rId172" Type="http://schemas.openxmlformats.org/officeDocument/2006/relationships/externalLink" Target="externalLinks/externalLink153.xml"/><Relationship Id="rId193" Type="http://schemas.openxmlformats.org/officeDocument/2006/relationships/styles" Target="styles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0.xml"/><Relationship Id="rId34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57.xml"/><Relationship Id="rId97" Type="http://schemas.openxmlformats.org/officeDocument/2006/relationships/externalLink" Target="externalLinks/externalLink78.xml"/><Relationship Id="rId104" Type="http://schemas.openxmlformats.org/officeDocument/2006/relationships/externalLink" Target="externalLinks/externalLink85.xml"/><Relationship Id="rId120" Type="http://schemas.openxmlformats.org/officeDocument/2006/relationships/externalLink" Target="externalLinks/externalLink101.xml"/><Relationship Id="rId125" Type="http://schemas.openxmlformats.org/officeDocument/2006/relationships/externalLink" Target="externalLinks/externalLink106.xml"/><Relationship Id="rId141" Type="http://schemas.openxmlformats.org/officeDocument/2006/relationships/externalLink" Target="externalLinks/externalLink122.xml"/><Relationship Id="rId146" Type="http://schemas.openxmlformats.org/officeDocument/2006/relationships/externalLink" Target="externalLinks/externalLink127.xml"/><Relationship Id="rId167" Type="http://schemas.openxmlformats.org/officeDocument/2006/relationships/externalLink" Target="externalLinks/externalLink148.xml"/><Relationship Id="rId188" Type="http://schemas.openxmlformats.org/officeDocument/2006/relationships/externalLink" Target="externalLinks/externalLink16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2.xml"/><Relationship Id="rId92" Type="http://schemas.openxmlformats.org/officeDocument/2006/relationships/externalLink" Target="externalLinks/externalLink73.xml"/><Relationship Id="rId162" Type="http://schemas.openxmlformats.org/officeDocument/2006/relationships/externalLink" Target="externalLinks/externalLink143.xml"/><Relationship Id="rId183" Type="http://schemas.openxmlformats.org/officeDocument/2006/relationships/externalLink" Target="externalLinks/externalLink16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5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47.xml"/><Relationship Id="rId87" Type="http://schemas.openxmlformats.org/officeDocument/2006/relationships/externalLink" Target="externalLinks/externalLink68.xml"/><Relationship Id="rId110" Type="http://schemas.openxmlformats.org/officeDocument/2006/relationships/externalLink" Target="externalLinks/externalLink91.xml"/><Relationship Id="rId115" Type="http://schemas.openxmlformats.org/officeDocument/2006/relationships/externalLink" Target="externalLinks/externalLink96.xml"/><Relationship Id="rId131" Type="http://schemas.openxmlformats.org/officeDocument/2006/relationships/externalLink" Target="externalLinks/externalLink112.xml"/><Relationship Id="rId136" Type="http://schemas.openxmlformats.org/officeDocument/2006/relationships/externalLink" Target="externalLinks/externalLink117.xml"/><Relationship Id="rId157" Type="http://schemas.openxmlformats.org/officeDocument/2006/relationships/externalLink" Target="externalLinks/externalLink138.xml"/><Relationship Id="rId178" Type="http://schemas.openxmlformats.org/officeDocument/2006/relationships/externalLink" Target="externalLinks/externalLink159.xml"/><Relationship Id="rId61" Type="http://schemas.openxmlformats.org/officeDocument/2006/relationships/externalLink" Target="externalLinks/externalLink42.xml"/><Relationship Id="rId82" Type="http://schemas.openxmlformats.org/officeDocument/2006/relationships/externalLink" Target="externalLinks/externalLink63.xml"/><Relationship Id="rId152" Type="http://schemas.openxmlformats.org/officeDocument/2006/relationships/externalLink" Target="externalLinks/externalLink133.xml"/><Relationship Id="rId173" Type="http://schemas.openxmlformats.org/officeDocument/2006/relationships/externalLink" Target="externalLinks/externalLink154.xml"/><Relationship Id="rId194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56" Type="http://schemas.openxmlformats.org/officeDocument/2006/relationships/externalLink" Target="externalLinks/externalLink37.xml"/><Relationship Id="rId77" Type="http://schemas.openxmlformats.org/officeDocument/2006/relationships/externalLink" Target="externalLinks/externalLink58.xml"/><Relationship Id="rId100" Type="http://schemas.openxmlformats.org/officeDocument/2006/relationships/externalLink" Target="externalLinks/externalLink81.xml"/><Relationship Id="rId105" Type="http://schemas.openxmlformats.org/officeDocument/2006/relationships/externalLink" Target="externalLinks/externalLink86.xml"/><Relationship Id="rId126" Type="http://schemas.openxmlformats.org/officeDocument/2006/relationships/externalLink" Target="externalLinks/externalLink107.xml"/><Relationship Id="rId147" Type="http://schemas.openxmlformats.org/officeDocument/2006/relationships/externalLink" Target="externalLinks/externalLink128.xml"/><Relationship Id="rId168" Type="http://schemas.openxmlformats.org/officeDocument/2006/relationships/externalLink" Target="externalLinks/externalLink14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2.xml"/><Relationship Id="rId72" Type="http://schemas.openxmlformats.org/officeDocument/2006/relationships/externalLink" Target="externalLinks/externalLink53.xml"/><Relationship Id="rId93" Type="http://schemas.openxmlformats.org/officeDocument/2006/relationships/externalLink" Target="externalLinks/externalLink74.xml"/><Relationship Id="rId98" Type="http://schemas.openxmlformats.org/officeDocument/2006/relationships/externalLink" Target="externalLinks/externalLink79.xml"/><Relationship Id="rId121" Type="http://schemas.openxmlformats.org/officeDocument/2006/relationships/externalLink" Target="externalLinks/externalLink102.xml"/><Relationship Id="rId142" Type="http://schemas.openxmlformats.org/officeDocument/2006/relationships/externalLink" Target="externalLinks/externalLink123.xml"/><Relationship Id="rId163" Type="http://schemas.openxmlformats.org/officeDocument/2006/relationships/externalLink" Target="externalLinks/externalLink144.xml"/><Relationship Id="rId184" Type="http://schemas.openxmlformats.org/officeDocument/2006/relationships/externalLink" Target="externalLinks/externalLink165.xml"/><Relationship Id="rId189" Type="http://schemas.openxmlformats.org/officeDocument/2006/relationships/externalLink" Target="externalLinks/externalLink17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6.xml"/><Relationship Id="rId46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48.xml"/><Relationship Id="rId116" Type="http://schemas.openxmlformats.org/officeDocument/2006/relationships/externalLink" Target="externalLinks/externalLink97.xml"/><Relationship Id="rId137" Type="http://schemas.openxmlformats.org/officeDocument/2006/relationships/externalLink" Target="externalLinks/externalLink118.xml"/><Relationship Id="rId158" Type="http://schemas.openxmlformats.org/officeDocument/2006/relationships/externalLink" Target="externalLinks/externalLink139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62" Type="http://schemas.openxmlformats.org/officeDocument/2006/relationships/externalLink" Target="externalLinks/externalLink43.xml"/><Relationship Id="rId83" Type="http://schemas.openxmlformats.org/officeDocument/2006/relationships/externalLink" Target="externalLinks/externalLink64.xml"/><Relationship Id="rId88" Type="http://schemas.openxmlformats.org/officeDocument/2006/relationships/externalLink" Target="externalLinks/externalLink69.xml"/><Relationship Id="rId111" Type="http://schemas.openxmlformats.org/officeDocument/2006/relationships/externalLink" Target="externalLinks/externalLink92.xml"/><Relationship Id="rId132" Type="http://schemas.openxmlformats.org/officeDocument/2006/relationships/externalLink" Target="externalLinks/externalLink113.xml"/><Relationship Id="rId153" Type="http://schemas.openxmlformats.org/officeDocument/2006/relationships/externalLink" Target="externalLinks/externalLink134.xml"/><Relationship Id="rId174" Type="http://schemas.openxmlformats.org/officeDocument/2006/relationships/externalLink" Target="externalLinks/externalLink155.xml"/><Relationship Id="rId179" Type="http://schemas.openxmlformats.org/officeDocument/2006/relationships/externalLink" Target="externalLinks/externalLink160.xml"/><Relationship Id="rId195" Type="http://schemas.openxmlformats.org/officeDocument/2006/relationships/calcChain" Target="calcChain.xml"/><Relationship Id="rId190" Type="http://schemas.openxmlformats.org/officeDocument/2006/relationships/externalLink" Target="externalLinks/externalLink17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7.xml"/><Relationship Id="rId57" Type="http://schemas.openxmlformats.org/officeDocument/2006/relationships/externalLink" Target="externalLinks/externalLink38.xml"/><Relationship Id="rId106" Type="http://schemas.openxmlformats.org/officeDocument/2006/relationships/externalLink" Target="externalLinks/externalLink87.xml"/><Relationship Id="rId127" Type="http://schemas.openxmlformats.org/officeDocument/2006/relationships/externalLink" Target="externalLinks/externalLink10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33.xml"/><Relationship Id="rId73" Type="http://schemas.openxmlformats.org/officeDocument/2006/relationships/externalLink" Target="externalLinks/externalLink54.xml"/><Relationship Id="rId78" Type="http://schemas.openxmlformats.org/officeDocument/2006/relationships/externalLink" Target="externalLinks/externalLink59.xml"/><Relationship Id="rId94" Type="http://schemas.openxmlformats.org/officeDocument/2006/relationships/externalLink" Target="externalLinks/externalLink75.xml"/><Relationship Id="rId99" Type="http://schemas.openxmlformats.org/officeDocument/2006/relationships/externalLink" Target="externalLinks/externalLink80.xml"/><Relationship Id="rId101" Type="http://schemas.openxmlformats.org/officeDocument/2006/relationships/externalLink" Target="externalLinks/externalLink82.xml"/><Relationship Id="rId122" Type="http://schemas.openxmlformats.org/officeDocument/2006/relationships/externalLink" Target="externalLinks/externalLink103.xml"/><Relationship Id="rId143" Type="http://schemas.openxmlformats.org/officeDocument/2006/relationships/externalLink" Target="externalLinks/externalLink124.xml"/><Relationship Id="rId148" Type="http://schemas.openxmlformats.org/officeDocument/2006/relationships/externalLink" Target="externalLinks/externalLink129.xml"/><Relationship Id="rId164" Type="http://schemas.openxmlformats.org/officeDocument/2006/relationships/externalLink" Target="externalLinks/externalLink145.xml"/><Relationship Id="rId169" Type="http://schemas.openxmlformats.org/officeDocument/2006/relationships/externalLink" Target="externalLinks/externalLink150.xml"/><Relationship Id="rId185" Type="http://schemas.openxmlformats.org/officeDocument/2006/relationships/externalLink" Target="externalLinks/externalLink16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1.xml"/><Relationship Id="rId26" Type="http://schemas.openxmlformats.org/officeDocument/2006/relationships/externalLink" Target="externalLinks/externalLink7.xml"/><Relationship Id="rId47" Type="http://schemas.openxmlformats.org/officeDocument/2006/relationships/externalLink" Target="externalLinks/externalLink28.xml"/><Relationship Id="rId68" Type="http://schemas.openxmlformats.org/officeDocument/2006/relationships/externalLink" Target="externalLinks/externalLink49.xml"/><Relationship Id="rId89" Type="http://schemas.openxmlformats.org/officeDocument/2006/relationships/externalLink" Target="externalLinks/externalLink70.xml"/><Relationship Id="rId112" Type="http://schemas.openxmlformats.org/officeDocument/2006/relationships/externalLink" Target="externalLinks/externalLink93.xml"/><Relationship Id="rId133" Type="http://schemas.openxmlformats.org/officeDocument/2006/relationships/externalLink" Target="externalLinks/externalLink114.xml"/><Relationship Id="rId154" Type="http://schemas.openxmlformats.org/officeDocument/2006/relationships/externalLink" Target="externalLinks/externalLink135.xml"/><Relationship Id="rId175" Type="http://schemas.openxmlformats.org/officeDocument/2006/relationships/externalLink" Target="externalLinks/externalLink156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8.xml"/><Relationship Id="rId58" Type="http://schemas.openxmlformats.org/officeDocument/2006/relationships/externalLink" Target="externalLinks/externalLink39.xml"/><Relationship Id="rId79" Type="http://schemas.openxmlformats.org/officeDocument/2006/relationships/externalLink" Target="externalLinks/externalLink60.xml"/><Relationship Id="rId102" Type="http://schemas.openxmlformats.org/officeDocument/2006/relationships/externalLink" Target="externalLinks/externalLink83.xml"/><Relationship Id="rId123" Type="http://schemas.openxmlformats.org/officeDocument/2006/relationships/externalLink" Target="externalLinks/externalLink104.xml"/><Relationship Id="rId144" Type="http://schemas.openxmlformats.org/officeDocument/2006/relationships/externalLink" Target="externalLinks/externalLink125.xml"/><Relationship Id="rId90" Type="http://schemas.openxmlformats.org/officeDocument/2006/relationships/externalLink" Target="externalLinks/externalLink71.xml"/><Relationship Id="rId165" Type="http://schemas.openxmlformats.org/officeDocument/2006/relationships/externalLink" Target="externalLinks/externalLink146.xml"/><Relationship Id="rId186" Type="http://schemas.openxmlformats.org/officeDocument/2006/relationships/externalLink" Target="externalLinks/externalLink167.xml"/><Relationship Id="rId27" Type="http://schemas.openxmlformats.org/officeDocument/2006/relationships/externalLink" Target="externalLinks/externalLink8.xml"/><Relationship Id="rId48" Type="http://schemas.openxmlformats.org/officeDocument/2006/relationships/externalLink" Target="externalLinks/externalLink29.xml"/><Relationship Id="rId69" Type="http://schemas.openxmlformats.org/officeDocument/2006/relationships/externalLink" Target="externalLinks/externalLink50.xml"/><Relationship Id="rId113" Type="http://schemas.openxmlformats.org/officeDocument/2006/relationships/externalLink" Target="externalLinks/externalLink94.xml"/><Relationship Id="rId134" Type="http://schemas.openxmlformats.org/officeDocument/2006/relationships/externalLink" Target="externalLinks/externalLink115.xml"/><Relationship Id="rId80" Type="http://schemas.openxmlformats.org/officeDocument/2006/relationships/externalLink" Target="externalLinks/externalLink61.xml"/><Relationship Id="rId155" Type="http://schemas.openxmlformats.org/officeDocument/2006/relationships/externalLink" Target="externalLinks/externalLink136.xml"/><Relationship Id="rId176" Type="http://schemas.openxmlformats.org/officeDocument/2006/relationships/externalLink" Target="externalLinks/externalLink157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9.xml"/><Relationship Id="rId59" Type="http://schemas.openxmlformats.org/officeDocument/2006/relationships/externalLink" Target="externalLinks/externalLink40.xml"/><Relationship Id="rId103" Type="http://schemas.openxmlformats.org/officeDocument/2006/relationships/externalLink" Target="externalLinks/externalLink84.xml"/><Relationship Id="rId124" Type="http://schemas.openxmlformats.org/officeDocument/2006/relationships/externalLink" Target="externalLinks/externalLink105.xml"/><Relationship Id="rId70" Type="http://schemas.openxmlformats.org/officeDocument/2006/relationships/externalLink" Target="externalLinks/externalLink51.xml"/><Relationship Id="rId91" Type="http://schemas.openxmlformats.org/officeDocument/2006/relationships/externalLink" Target="externalLinks/externalLink72.xml"/><Relationship Id="rId145" Type="http://schemas.openxmlformats.org/officeDocument/2006/relationships/externalLink" Target="externalLinks/externalLink126.xml"/><Relationship Id="rId166" Type="http://schemas.openxmlformats.org/officeDocument/2006/relationships/externalLink" Target="externalLinks/externalLink147.xml"/><Relationship Id="rId187" Type="http://schemas.openxmlformats.org/officeDocument/2006/relationships/externalLink" Target="externalLinks/externalLink168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9.xml"/><Relationship Id="rId49" Type="http://schemas.openxmlformats.org/officeDocument/2006/relationships/externalLink" Target="externalLinks/externalLink30.xml"/><Relationship Id="rId114" Type="http://schemas.openxmlformats.org/officeDocument/2006/relationships/externalLink" Target="externalLinks/externalLink95.xml"/><Relationship Id="rId60" Type="http://schemas.openxmlformats.org/officeDocument/2006/relationships/externalLink" Target="externalLinks/externalLink41.xml"/><Relationship Id="rId81" Type="http://schemas.openxmlformats.org/officeDocument/2006/relationships/externalLink" Target="externalLinks/externalLink62.xml"/><Relationship Id="rId135" Type="http://schemas.openxmlformats.org/officeDocument/2006/relationships/externalLink" Target="externalLinks/externalLink116.xml"/><Relationship Id="rId156" Type="http://schemas.openxmlformats.org/officeDocument/2006/relationships/externalLink" Target="externalLinks/externalLink137.xml"/><Relationship Id="rId177" Type="http://schemas.openxmlformats.org/officeDocument/2006/relationships/externalLink" Target="externalLinks/externalLink158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365125</xdr:rowOff>
    </xdr:from>
    <xdr:to>
      <xdr:col>3</xdr:col>
      <xdr:colOff>476250</xdr:colOff>
      <xdr:row>12</xdr:row>
      <xdr:rowOff>0</xdr:rowOff>
    </xdr:to>
    <xdr:pic>
      <xdr:nvPicPr>
        <xdr:cNvPr id="2" name="_x519761968" descr="EMB000036f8105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556125"/>
          <a:ext cx="1143000" cy="103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268781</xdr:colOff>
      <xdr:row>1</xdr:row>
      <xdr:rowOff>152181</xdr:rowOff>
    </xdr:from>
    <xdr:to>
      <xdr:col>11</xdr:col>
      <xdr:colOff>551794</xdr:colOff>
      <xdr:row>30</xdr:row>
      <xdr:rowOff>130842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4"/>
        <a:stretch/>
      </xdr:blipFill>
      <xdr:spPr>
        <a:xfrm>
          <a:off x="268781" y="322974"/>
          <a:ext cx="7797910" cy="4931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HAMONITEMP/F26D7A9F0DC44c58A52BA93AC068022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e\project\&#46020;&#47196;\&#44305;&#51452;&#50864;&#54924;&#46020;&#47196;\&#51204;&#44592;&#46020;&#47732;&#48143;&#49444;&#44228;&#49436;\0323&#49688;&#51221;&#51228;&#52636;&#49457;&#44284;&#47932;\&#44032;&#47196;&#46321;\13&#45236;&#50669;&#49436;\&#54217;&#53469;&#49884;\&#49884;&#48169;\PT-0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1&#52397;&#49328;&#47732;\&#49688;&#47049;\CIVIL\EXCLE\DAT\&#44256;&#50577;&#44288;&#51116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w1\my%20documents\Documents%20and%20Settings\kw1\My%20Documents\&#51008;&#51060;\&#50629;&#47924;&#44288;&#47144;\&#45800;&#44592;&#44277;&#49324;&#45236;&#50669;&#51089;&#49457;test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AD\&#54620;&#51312;\&#49688;&#47049;\&#48512;&#54217;&#48176;&#49688;&#51648;\&#50864;&#48176;&#49688;&#53664;&#44277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&#45236;&#50669;_&#44284;&#50629;&#51648;&#49884;&#49436;\2001\&#51064;&#51228;&#44400;\&#49548;&#54616;&#52380;JH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984;\f\TEST\&#51473;&#49328;&#44368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DOC/CIVIL/EXCLE/DAT/&#44288;&#51116;&#47308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8;\C\JMS\GA-DAE\&#48512;&#45824;&#49688;&#47049;\&#48512;&#45824;~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980;&#54788;&#49688;/01.&#54788;&#51109;/1.&#44048;&#44516;&#48149;&#47932;&#44288;(02.08.08~03.05.17&#51456;&#44277;&#44160;&#49324;)/3.&#49444;&#44228;&#51088;&#47308;/&#51204;&#44592;&#45236;&#50669;/&#44048;&#44516;&#48149;&#47932;&#44288;&#44148;&#47549;&#51068;&#50948;&#45824;&#44032;&#51204;&#44592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4252;&#54637;&#46020;&#49884;&#44032;&#49828;\doc\2001&#49444;&#44228;&#50696;&#49328;\&#44221;&#51137;&#51077;&#52272;\&#46020;&#44396;3&#52264;\2001&#49444;&#44228;&#50696;&#49328;\&#54644;&#46020;&#46041;%20&#45909;&#50976;&#48716;&#46377;%20&#46020;&#44553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&#45824;&#51204;&#49888;&#45824;&#46041;&#47588;&#47549;&#51109;/&#49688;&#54217;&#44404;&#52265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park\&#50672;&#44592;&#44400;%20&#53685;&#54633;&#54616;&#49688;&#46020;&#51221;&#48708;\%23&#54532;&#47196;&#51229;&#53944;%23%20-%20&#51333;&#47308;\&#53440;&#45817;&#49457;&#48372;&#44256;&#49436;\SP01C083%20-%20&#50672;&#44592;&#44400;%20&#54616;&#49688;&#44288;&#44144;&#51221;&#48708;%20&#53440;&#45817;&#49457;&#51312;&#49324;\EXCEL\&#50672;&#44592;_&#45800;&#50948;&#44277;&#49324;&#48708;_rev.C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&#48320;&#44221;\&#51204;&#52404;2&#54924;\%20&#51204;&#52404;2&#54924;&#48320;&#44221;&#45236;&#50669;&#49436;4&#52856;&#51676;&#47532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PIPE-MUL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001&#45800;&#44032;&#44228;&#50557;(&#44148;&#49444;&#44277;&#49324;)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1107\4.%20&#52280;&#44256;&#51088;&#47308;\&#51060;&#49345;&#54805;&#45824;&#47532;-SPEC\Prfgd1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chl7f9\&#45236;&#47928;&#49436;\&#49457;&#47928;\&#52628;&#51088;&#46020;\&#49444;&#44228;&#50696;&#49328;&#49436;(&#50724;&#49688;&#52376;&#47532;&#51109;)\&#50724;&#49688;&#52376;&#47532;&#49884;&#49444;,%20&#51204;&#44592;&#49444;&#52824;&#44277;&#49324;,&#54588;&#48373;&#49437;&#49939;&#44592;&#44277;&#49324;(A)\WINDOWS\&#48148;&#53461;%20&#54868;&#47732;\&#44608;&#51652;&#49688;\&#49444;&#44228;\&#49444;&#44228;&#50641;&#49472;\&#53664;&#44277;,&#48373;&#44396;&#44277;,&#48512;&#45824;&#44277;%20&#45800;&#44032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228;&#51452;&#46020;/&#54616;&#52380;&#51116;&#54644;&#50696;&#48169;&#49324;&#50629;/09.&#51228;&#51452;/01.&#48512;&#47197;/&#49324;&#50629;&#45824;&#4934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obis2.kbs.co.kr:70/Kyobo/Mail/20030502/2002/&#52397;&#51452;/2002&#52397;&#51452;/&#51228;&#51089;&#49884;&#49444;/&#45236;&#50669;&#49436;/&#44396;&#47588;&#44288;&#47144;/&#49352;%20&#54260;&#45908;/My%20Documents/&#51109;&#48708;/'97A&#51109;&#48708;.XLW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d\999\98&#49888;&#46028;&#49437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4257;3\&#48516;&#45817;&#51204;&#4459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51008;&#51221;\&#45224;&#51228;&#51452;\My%20Documents\&#51228;&#51452;&#50724;&#46972;\&#49345;&#49688;\&#44277;&#44592;&#48320;&#49892;&#49688;&#47049;&#49328;&#52636;-&#48176;&#49688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1228;&#51452;&#50724;&#46972;\&#49345;&#49688;\&#44277;&#44592;&#48320;&#49892;&#49688;&#47049;&#49328;&#52636;-&#48176;&#49688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&#44033;&#51333;&#51088;&#47308;&#46308;\2000&#45380;\&#49345;&#50516;&#46041;\&#49688;&#47049;\&#53664;&#44277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50980;&#52384;\&#47196;&#52972;%20&#46356;&#49828;&#53356;%20(d)\dwg2006\&#51228;&#49457;&#44368;&#47532;&#47784;&#45944;&#47553;\&#51228;&#49457;&#44368;%20&#45236;&#50669;\&#54728;&#50980;&#52384;\&#46020;&#47732;&#51089;&#50629;\&#46020;&#44368;&#50977;&#52397;\&#53945;&#49688;&#54617;&#44368;\&#51204;&#44592;\&#45236;&#50669;&#49436;\&#44288;&#44553;&#48156;&#51452;\&#49436;&#44480;&#54252;&#49884;&#44368;&#50977;&#52397;\&#49340;&#49457;\&#55141;&#49328;&#44368;%20&#45257;,&#45212;&#48169;&#49444;&#52824;&#44277;&#49324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kkim\c\PROJECT\DE98025\30\EL\NEW\HWP\KKK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D\LEEYONG\PUSAN154\&#44305;&#50577;&#51204;&#4459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jaeyong\2004&#49444;&#44228;&#54532;&#47196;&#51229;&#53944;\&#52384;&#46020;&#48512;\&#49688;&#47049;&#49328;&#52636;\C&#48176;&#49688;~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5224;\&#48148;&#53461;%20&#54868;&#47732;\&#45224;&#49324;,&#48169;&#47532;&#51648;&#44396;\&#45224;&#49324;1&#51648;&#44396;\02-&#49688;&#47049;\04-&#48512;&#45824;&#44277;(&#45224;&#49324;&#51648;&#44396;)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1453;&#51204;&#51648;&#44396;\&#44032;&#50517;&#51109;\&#44032;&#50517;&#51109;%20&#49688;&#47049;&#49328;&#52636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1453;&#51204;&#51648;&#44396;\&#44032;&#50517;&#51109;\&#44032;&#50517;&#51109;%20&#49688;&#47049;&#49328;&#52636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pipe-mid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1228;&#51452;&#50724;&#46972;\&#49345;&#49688;\&#44277;&#44592;&#48320;&#49892;&#49688;&#47049;&#49328;&#52636;-&#48176;&#49688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0864;\C\My%20Documents\&#44053;&#48337;&#45432;&#50641;&#49472;\&#49688;&#47049;&#49345;&#49464;\&#44033;&#51333;&#48320;&#49892;\&#44033;&#51333;&#48320;&#49892;&#52384;&#44540;&#51116;&#47308;&#54364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ign2\d\&#50864;&#47532;project-2001\4.&#51221;&#51021;&#49324;&#44277;&#50896;&#49328;&#47548;&#50837;&#51109;\&#45236;&#50669;\HNCDOC\J-DORO\0619\&#45824;&#44396;&#50504;&#46041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88;&#44396;\ROES\Aproject\Changwon-Silsi\docu\GUJI-DG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5\d\98pro\SONGI\2X2_BOX\EXCEL\BOX2-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45224;&#49324;&#44060;&#47029;&#44277;&#49324;&#48708;&#49328;&#52636;&#44592;&#51456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\d\W-EXCEL\&#49688;&#47049;&#49328;&#52636;&#49436;\&#45824;&#44396;&#51652;&#52380;&#49340;&#49457;A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652;&#54665;&#51473;&#51064;&#44277;&#49324;\&#46041;&#48512;&#44428;&#45453;&#49328;&#47932;&#49884;&#51109;\&#51088;&#51116;&#54788;&#54889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7564;&#50689;\FINAL\&#51652;&#51109;&#44368;\&#49688;&#47049;&#49328;&#52636;&#49436;\&#49688;&#47049;(final)\&#52384;&#44540;&#49688;&#47049;&#51665;&#4422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obis2.kbs.co.kr:70/2002/&#52397;&#51452;/2002&#52397;&#51452;/&#51228;&#51089;&#49884;&#49444;/&#45236;&#50669;&#49436;/&#44396;&#47588;&#44288;&#47144;/&#49352;%20&#54260;&#45908;/My%20Documents/&#51109;&#48708;/'97A&#51109;&#48708;.XLW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92;&#50528;\LEE\&#49345;&#48512;&#44396;&#51312;PCS-2000\&#49836;&#47000;&#48652;&#44160;&#53664;\&#44592;&#44228;\&#44592;&#44228;-&#49345;&#48512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OHWA03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My%20Documents\OK\&#49444;&#44228;&#54028;&#51068;&#47784;&#51020;\&#49444;&#44228;&#54532;&#47196;&#44536;&#47016;\&#51068;&#50948;&#45824;&#44032;&#54364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1064;\&#49688;&#47049;&#51665;&#44228;\EXCEL\DOWOO\BT\BT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&#54217;&#47548;&#44368;%20&#44036;&#51648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51008;&#51221;\&#45224;&#51228;&#51452;\My%20Documents\&#51228;&#51452;&#50724;&#46972;\&#49345;&#49688;\PHASE1-1&#49688;&#47049;&#49328;&#52636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e\project\&#46020;&#47196;\&#44305;&#51452;&#50864;&#54924;&#46020;&#47196;\&#51204;&#44592;&#46020;&#47732;&#48143;&#49444;&#44228;&#49436;\0323&#49688;&#51221;&#51228;&#52636;&#49457;&#44284;&#47932;\&#44032;&#47196;&#46321;\13&#45236;&#50669;&#49436;\LEEYONG\PUSAN154\&#44305;&#50577;&#51204;&#44592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56;&#49345;&#54364;\&#47196;&#52972;%20&#46356;&#49828;&#53356;%20(e)\1.&#44608;&#50857;&#49688;\1.%20Project\2005-Project\200500.%20&#45824;&#52397;&#45840;\4.%20&#49892;&#49884;&#49444;&#44228;&#49892;&#54665;\&#49892;&#54665;&#45236;&#50669;-&#51204;&#44592;-&#45824;&#52397;&#45840;&#54616;&#49688;&#46020;-rev1-20061115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1228;&#51452;&#50724;&#46972;\&#49345;&#49688;\PHASE1-1&#49688;&#47049;&#49328;&#52636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49440;&#49689;\F\&#50724;&#49457;&#45936;&#51060;&#53440;-CD\Os_01_d08\Re990404\&#51228;&#52636;\&#45236;&#50669;\&#51204;&#44288;,&#54924;&#51032;&#45236;&#50669;&#4943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9803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hc\&#46020;&#47196;&#48512;%20&#44284;&#50629;\2000work\&#54616;&#45224;&#49884;\&#49688;&#47049;&#49328;&#52636;\&#52769;&#44396;&#44277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788;\JOB\My%20Documents\EXCEL\JUNGANG\&#50577;&#46041;&#50669;&#49324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4;&#49444;&#44228;02\C\My%20Documents\&#51340;&#49849;&#53469;\2000&#45380;%20&#49324;&#50629;\&#49688;&#50896;&#44368;\&#44305;&#47161;&#44368;\&#51068;&#50948;(&#51204;&#44592;)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0500;&#49328;503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57;&#44397;2\C\&#49444;&#44228;&#48320;&#44221;\4&#52264;&#44277;&#49324;\71&#50613;&#45236;&#50669;xls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936;&#51060;&#53440;/&#49888;&#51228;&#51452;&#44060;&#49440;/&#49444;&#44228;&#45236;&#50669;/&#51068;&#50948;&#49688;&#51221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3\&#48372;&#47932;&#52285;&#44256;\WINDOWS\GI-LIST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5\d\BANDAL\EXCEL\RAHMEN\RAHMEN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JKS\EXCEL\SOLUSION\&#49688;&#47049;&#49328;&#52636;\&#49836;&#47000;&#48652;\MS-IC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1221;&#54840;\d\&#44608;&#51116;&#44305;\&#50641;&#49472;&#51221;&#48372;\&#50577;&#51221;&#50668;&#44256;\&#49688;&#47049;&#49328;&#52636;&#49436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0868;\D\YOUNGDOC\CIVIL\EXCLE\DAT\&#44256;&#50577;&#44288;&#51116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8512;&#44148;&#49444;/My%20Documents/11/&#51473;&#50521;&#44256;&#53468;&#54413;&#54588;&#54644;&#48373;&#44396;/&#53468;&#54413;&#54588;&#54644;(&#44552;&#52380;,&#50857;&#44053;&#47560;&#51012;,&#50672;&#48513;&#47196;,&#51228;&#51452;&#49345;&#44256;)/&#44552;&#52380;&#47560;&#51012;/&#44552;&#52380;&#47560;&#51012;(&#54616;&#52380;)/02-3%20&#44396;&#51312;&#47932;&#44277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tron\&#45236;&#50669;&#54016;&#44277;&#50976;\&#54924;&#49324;\&#50896;&#44032;&#44228;&#49328;,&#46321;&#46321;\&#50896;&#44032;&#44228;&#49328;&#49436;\dong%20hee\&#47924;&#52285;&#49688;&#48708;\&#47924;&#52285;&#51204;&#52404;\&#49444;&#44228;&#48320;&#44221;5&#54924;\&#44288;&#44553;&#52509;&#44292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284;&#50629;&#49688;&#54665;\&#49688;&#54644;&#48169;&#51648;&#45824;&#52293;\&#44228;&#50557;&#45236;&#50669;\&#50689;&#50900;&#51648;&#50669;%20&#54861;&#49688;&#54588;&#54644;&#48516;&#49437;(&#44228;&#50557;)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e\&#51652;&#54665;&#54532;&#47196;&#51229;&#53944;\&#44305;&#51452;&#46020;&#47196;\&#44032;&#47196;&#46321;\13&#45236;&#50669;&#49436;\&#54217;&#53469;&#49884;\&#49884;&#48169;\PT-01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54984;\&#51228;&#51452;&#46020;&#49436;&#48512;&#54616;\&#51228;&#51452;&#51077;&#52272;&#54980;\&#51312;&#51221;&#45236;&#50669;\&#51204;&#44592;%20&#48143;%20&#44048;&#49884;&#51228;&#50612;\&#53664;&#47785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788;&#54805;\D\sangwook\&#44608;&#49345;&#50865;\&#44305;&#50669;&#47581;\&#44277;&#49324;&#49444;&#44228;&#49436;\&#54032;&#51221;&#5436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&#45824;&#51204;&#49888;&#45824;&#46041;&#47588;&#47549;&#51109;/&#51076;&#49884;/x&#51204;&#44592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766\1790\1790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2&#45380;%20&#51228;&#51452;&#49884;%20&#49345;&#54616;&#49688;&#46020;&#44284;%20&#51077;&#52272;&#44148;%20&#49436;&#47448;/&#49444;&#44228;&#45236;&#50669;&#49436;(&#51648;&#51109;&#47932;%20&#51228;&#44144;&#44277;%20-%20&#51068;&#50948;&#45824;&#44032;)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15.(&#45824;&#47749;)&#50896;&#51064;&#51088;&#48512;&#45812;&#44552;%20(&#50672;&#46041;%20261-26)&#49345;&#48512;&#46020;%20&#49884;&#49444;%20&#49324;&#50629;/&#44228;&#50557;/&#44228;&#50557;&#45236;&#50669;&#49436;(&#50672;&#46041;%20261-26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W03\2000&#44036;&#51060;&#50724;&#49688;\&#45236;&#50669;&#49436;\&#44036;&#51060;&#50724;&#49688;&#48372;&#49688;(&#51109;&#44284;&#51109;12&#50900;)-&#45224;&#44400;&#52397;-&#45236;&#50669;&#4943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1032;&#49440;\&#49569;&#54028;&#44396;\&#51089;&#50629;&#44277;&#44036;\&#49888;&#44592;&#50808;2&#44368;\&#50612;&#51020;&#44368;\&#49688;&#47049;&#49328;&#52636;\&#48176;&#49688;&#49688;&#47049;\&#48376;&#49440;&#49688;&#47049;\&#50976;&#46041;&#52572;&#5133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0;&#51452;&#52384;\D\&#44148;&#54868;\&#54868;&#49457;&#49884;\&#49688;&#47049;&#49328;&#52636;(&#52572;&#51333;)\&#51109;&#51664;&#47532;\15&#51109;A-&#47592;&#54848;&#53664;&#44277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KHJ/XLS/RC%20RAHMEN/&#54620;&#44221;/&#54620;&#44397;/&#51473;&#49328;&#4436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S_&#49688;\ORIGINAL\PUM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HJY3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9;&#50629;/&#49688;&#47049;/RC&#49836;&#46972;&#48652;/&#54620;&#44221;/&#51473;&#49328;&#4436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0;&#51452;&#52384;\D\jobdata\&#50864;&#45824;\&#51648;&#54217;\&#49688;&#47049;&#49328;&#52636;\&#49688;&#47049;\&#44592;&#48376;&#53664;&#49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&#49444;&#44228;&#46020;&#47732;03\&#44256;&#46321;&#54617;&#44368;\&#48512;&#49328;&#50668;&#51088;&#44256;&#46321;&#54617;&#44368;\5&#52264;&#49688;&#51221;(&#54617;&#44368;&#51116;&#52636;&#49436;&#47448;&#54252;&#54632;)\&#54617;&#44368;&#51116;&#52636;&#49436;&#47448;\&#45236;&#50669;&#49436;&#48143;&#45800;&#44032;&#44204;&#51201;\&#48512;&#49328;&#50668;&#51088;&#44256;&#46321;&#54617;&#44368;%20&#48169;&#49569;&#51109;&#52824;D-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228;&#51452;&#46020;/&#54616;&#52380;&#51116;&#54644;&#50696;&#48169;&#49324;&#50629;/09.&#51228;&#51452;/01.&#48512;&#47197;/3.3&#53804;&#51088;&#50864;&#49440;&#49692;&#50948;(&#51228;&#51452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9444;&#48708;/&#51228;&#51452;&#49884;&#44368;&#50977;&#52397;/&#54644;&#50504;&#52488;/&#44277;&#4932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i\0&#51089;&#50629;&#54260;&#45908;0\WORK\&#44221;&#52632;&#49440;\P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e7\e\&#51032;&#51221;&#48512;&#44397;&#46020;&#50976;&#51648;backup\&#51032;&#51221;&#48512;(cd&#45225;&#54408;)\&#45909;&#54788;2&#51648;&#44396;\&#49688;&#47049;&#49328;&#52636;&#49436;(2&#51648;&#44396;&#50808;11&#44060;&#49548;)\&#45909;&#54788;2&#51648;&#44396;&#49688;&#47049;\&#44396;&#51312;&#47932;&#44277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796;&#48155;&#50500;&#51452;&#50612;&#46972;/&#45236;&#50669;&#49436;/&#51228;&#51452;&#44277;&#54637;%20&#52572;&#51333;&#50756;&#44208;(&#52572;&#51333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4840;&#44540;\D\chy\2000&#45380;\Xls\&#49328;&#52636;&#51312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tron\&#45236;&#50669;&#54016;&#44277;&#50976;\&#54924;&#49324;\&#50896;&#44032;&#44228;&#49328;,&#46321;&#46321;\&#50896;&#44032;&#44228;&#49328;&#49436;\SHEET\EXCEL\KHS\&#48512;&#45824;&#53664;&#47785;\&#48512;&#49328;&#51652;&#5057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8512;&#44148;&#49444;/My%20Documents/11/&#51473;&#50521;&#44256;&#53468;&#54413;&#54588;&#54644;&#48373;&#44396;/&#51204;&#52404;,%203&#52264;/&#51204;&#52404;(&#45817;&#52488;)/&#51204;&#52404;&#45236;&#50669;(&#44060;&#48324;&#45800;&#44032;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0689;&#55148;\&#49688;&#47049;&#49328;&#52636;&#49436;\TEST\&#51473;&#49328;&#4436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ign2\d\&#50864;&#47532;project-2001\4.&#51221;&#51021;&#49324;&#44277;&#50896;&#49328;&#47548;&#50837;&#51109;\&#45236;&#50669;\HNCDOC\&#50504;&#46041;-&#50689;&#51452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XECELL\&#49548;&#50577;2-P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076;&#44540;\&#50689;&#50629;&#48512;\&#50689;&#50629;&#54028;&#53944;\&#53076;&#45769;&#49884;&#49828;&#53596;(2&#52264;)\&#49892;&#54665;\MSOFFICE\EXCEL\&#53664;&#44148;13&#54924;.XLW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i\0&#51089;&#50629;&#54260;&#45908;0\&#49900;&#50948;&#48372;&#51089;&#50629;&#48169;\&#54532;&#47196;&#44536;&#47016;\&#44368;&#45824;&#50745;&#48317;\&#44368;&#45824;-&#50745;&#48317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TEST/&#51473;&#49328;&#44368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chl7f9\&#45236;&#47928;&#49436;\&#49457;&#47928;\&#52628;&#51088;&#46020;\&#49444;&#44228;&#50696;&#49328;&#49436;(&#50724;&#49688;&#52376;&#47532;&#51109;)\&#50724;&#49688;&#52376;&#47532;&#49884;&#49444;,%20&#51204;&#44592;&#49444;&#52824;&#44277;&#49324;,&#54588;&#48373;&#49437;&#49939;&#44592;&#44277;&#49324;(A)\WINDOWS\&#48148;&#53461;%20&#54868;&#47732;\&#44608;&#51652;&#49688;!\&#49444;&#44228;\&#49444;&#44228;&#50641;&#49472;\&#45800;&#44032;&#44228;&#49328;&#49436;\&#53664;&#44277;,&#48373;&#44396;&#44277;,&#48512;&#45824;&#44277;%20&#45800;&#4403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i\0&#51089;&#50629;&#54260;&#45908;0\&#49900;&#50948;&#48372;&#51089;&#50629;&#48169;\&#54532;&#47196;&#44536;&#47016;\&#44368;&#45824;&#50745;&#48317;\djdg_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532;&#47536;&#53552;\D\1999\GUNIL&#45824;&#44396;\PROJECT\QUANT\gasul\JB-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&#45236;&#50669;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3468;&#49437;\C\WINDOWS\TEMP\Y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5684;&#53664;&#54588;&#50500;\&#48148;&#53461;%20&#54868;&#47732;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45684;&#53664;&#54588;&#50500;\&#48148;&#53461;%20&#54868;&#47732;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50896;\C\&#54861;&#49328;&#52380;\&#45224;&#52492;&#51648;&#44396;\&#49688;&#47049;(&#45224;&#52492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3\&#48372;&#47932;&#52285;&#44256;\WINDOWS\MSOFFICE\EXCEL\DATA\ASAN-96\DO-KUB\COS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My%20Documents\EXCEL\&#44396;&#51312;\RAHMEN\&#54028;&#51060;&#54805;~1\&#46041;&#47932;&#51060;~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KHJ/XLS/RC&#49836;&#46972;&#48652;/&#54620;&#44221;/&#51473;&#49328;&#44368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50864;\E\BAKUP\OLD-E\1760\1766\1766-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\d\My%20Documents\PERSONAL\Q-ty-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arley\excel\&#46020;&#47196;\&#49436;&#54644;&#50504;&#49440;36.1km\&#49436;&#54644;&#50504;(&#53804;&#52272;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KHJ/XLS/RC%20RAHMEN/&#54620;&#44397;/&#51473;&#49328;&#443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0696;&#44032;&#54364;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KHJ/XLS/DATA/&#51473;&#49328;&#4436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8;&#49888;2\C\My%20Documents\&#44221;&#50868;&#51204;&#49444;%20&#47928;&#49436;\&#49340;&#49457;\&#52380;&#50504;&#51204;&#44288;%203&#44277;&#45800;%20&#54224;&#49688;&#52376;&#47532;&#51109;\&#54788;&#51109;&#51089;&#50629;&#48169;\&#51064;&#46020;\My%20Documents\SEEUN\c-dat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8512;&#49328;&#46020;&#49884;\&#54728;&#44032;&#49436;1116\&#44032;&#49884;&#49444;&#45236;&#50669;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oup\&#44277;&#50976;\&#46020;&#47732;\&#50724;&#49328;&#48516;&#45544;\01%20&#52572;&#51333;&#49457;&#44284;&#54408;\5.0%20&#50696;&#49328;&#49436;-&#49688;&#47049;-&#45800;&#44032;\1.4%20&#50724;&#49328;-&#51204;&#44592;&#45236;&#50669;&#49436;(&#52572;&#51333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7-33.&#44053;&#51221;&#54637;&#50808;1&#44060;&#54637;&#50896;&#44032;&#44160;&#53664;\2007&#45380;&#54868;&#48513;&#54637;L=132m\Documents%20and%20Settings\Administrator\&#48148;&#53461;%20&#54868;&#47732;\&#51228;&#51452;&#51200;&#50976;&#49548;\BM-Total-&#53664;&#47785;all(2004-11-10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ward\!!job!!\&#48512;&#45824;&#44277;EXCEL\&#49688;&#47049;-&#47589;\&#54840;&#45224;\&#48512;&#45824;&#44277;&#51088;&#47308;\excel\&#54788;&#51109;&#48143;&#54872;&#44221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2\d\EXCEL\&#45909;&#49457;&#50668;&#45824;\WINDOWS\Personal\&#44396;&#50516;&#51473;&#54617;&#44368;\&#49688;&#47049;&#51665;&#44228;&#54364;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8;&#49888;2\C\My%20Documents\&#44221;&#50868;&#51204;&#49444;%20&#47928;&#49436;\&#49340;&#49457;\&#52380;&#50504;&#51204;&#44288;%203&#44277;&#45800;%20&#54224;&#49688;&#52376;&#47532;&#51109;\&#54788;&#51109;&#51089;&#50629;&#48169;\&#51064;&#46020;\My%20Documents\SECL\0230-85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50724;\&#44397;&#46020;7&#54840;&#49440;&#50885;\0-proj\&#45209;&#46041;&#44053;&#54616;&#44396;&#46161;\&#49688;&#47049;&#49328;&#44540;\&#54616;&#44396;&#46161;&#49688;&#47049;-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SE0-DWG\&#52404;&#50977;\XLS\ALL-XLS\ULSAN\PRIC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2\d\EXCEL\&#45909;&#49457;&#50668;&#45824;\&#51333;&#49440;&#51060;&#44732;\AHN\&#51453;&#51204;&#47532;%20&#51473;&#50521;&#50500;&#54028;&#53944;\&#50641;&#49472;\&#51453;&#51204;&#47532;&#49688;&#47049;&#49328;&#52636;&#49436;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173_&#52397;&#51452;%20&#52629;&#44396;(FP)&#44277;&#50896;&#44148;&#47549;/01_&#44284;&#50629;&#51648;&#49884;&#49436;%20&#48143;%20&#45236;&#50669;&#49436;/subjob/2003/&#49457;&#48513;&#52380;/20031111/&#49457;&#48513;&#52380;&#51068;&#50948;&#45824;&#44032;&#44540;&#44144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9437;\PROJECT-NEW\WINDOWS\Local%20Settings\Temporary%20Internet%20Files\Content.IE5\O1QV4PYF\&#44204;&#51201;FORM(&#50672;&#45824;&#49352;&#48337;&#50896;)(1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ORK\&#50696;&#49328;&#52376;\&#51109;&#47000;&#49324;&#50629;(02&#54252;&#54632;)\&#49688;&#44228;&#52824;&#49688;\02&#45380;%20&#50696;&#49328;&#50836;&#44396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40;&#51068;\&#49688;&#47049;REV2\My%20Documents\&#54616;&#45224;\&#50724;&#49688;&#48155;&#51060;&#49688;&#47049;&#49328;&#52636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51008;&#51221;\&#45224;&#51228;&#51452;\My%20Documents\&#54616;&#45224;\&#50724;&#49688;&#48155;&#51060;&#49688;&#47049;&#49328;&#526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57;&#44397;2\C\&#49444;&#44228;&#48320;&#44221;\&#51204;&#52404;2&#54924;\%20&#51204;&#52404;2&#54924;&#48320;&#44221;&#45236;&#50669;&#49436;4&#52856;&#51676;&#4753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4616;&#45224;\&#50724;&#49688;&#48155;&#51060;&#49688;&#47049;&#49328;&#5263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6041;&#50896;\&#51652;&#54665;&#50629;&#47924;\surang\kyunghwa\abut\RAMP_A_&#44368;&#45824;1_&#51068;&#48152;&#49688;&#47049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9457;&#51456;\&#45224;&#51228;&#51452;\My%20Documents\&#51228;&#51452;&#50724;&#46972;\&#49345;&#49688;\PHASE1-1&#49688;&#47049;&#49328;&#526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chl7f9\&#45236;&#47928;&#49436;\&#51228;&#51452;&#44032;&#52629;&#48516;&#45544;\&#44048;&#47532;&#45800;\&#49444;&#44228;&#51088;&#47308;\&#51613;&#49444;&#44277;&#49324;%20&#49444;&#44228;&#51088;&#47308;\&#49444;&#44228;&#51088;&#47308;(&#53664;&#47785;,&#44148;&#52629;,&#51312;&#44221;,&#44592;&#44228;)\02.&#49444;&#44228;&#50696;&#49328;&#49436;\&#51204;&#52404;&#48516;(&#53664;&#47785;,&#44148;&#52629;,&#51312;&#44221;,&#44592;&#44228;)\&#49892;&#51201;&#44277;&#49324;&#48708;%20&#51201;&#50857;&#49884;\04.&#44592;&#44228;\Zforder\Trans\Secret\My%20Util\DON\S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7928;&#49437;\&#54532;&#47196;&#51229;&#53944;\&#51060;&#51333;&#50896;data\excel-data\&#45909;&#50976;&#49328;\&#48176;&#49688;&#44277;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54868;/&#54665;&#51221;&#50629;&#47924;/&#44277;&#49324;/2008&#45380;/&#48512;&#49436;&#51116;&#48176;&#52824;(&#54872;&#44221;&#44288;&#47532;&#44284;,&#54872;&#44221;&#51088;&#50896;&#44284;)&#44277;&#49324;/&#45236;&#50669;&#49436;(&#54872;&#44221;&#44288;&#47532;&#44284;%20&#48143;%20&#54872;&#44221;&#51088;&#50896;&#44284;%20&#53685;&#49888;&#47581;%20&#49444;&#52824;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9632;%201%20&#54016;%20&#9632;\&#44608;&#44305;&#44592;\000000%20&#44608;&#54785;&#44284;%20&#54616;&#52380;&#51116;&#54644;&#44277;&#50976;%200000000\&#54616;&#52380;&#51116;&#54644;&#44592;&#48376;&#44228;&#54925;&#49688;&#47549;&#50668;&#48512;&#48143;&#45380;&#46020;(&#52572;&#49888;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50672;&#44592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980;&#50864;(&#54616;&#52380;)\&#50696;&#49328;2003\WORK\&#50641;&#49472;\&#50696;&#49328;2003\&#49900;&#51032;&#51088;&#47308;\&#47928;&#51228;&#49324;&#50629;\WORK\&#50641;&#49472;\&#50696;&#49328;2003\&#49884;&#54665;&#52397;%20&#50836;&#44396;\&#52509;&#44292;\&#51061;&#49328;&#52397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980;&#50864;(&#54616;&#52380;)\&#50696;&#49328;2003\WORK\&#50641;&#49472;\&#50696;&#49328;2003\&#49900;&#51032;&#51088;&#47308;\&#47928;&#51228;&#49324;&#50629;\WORK\&#50641;&#49472;\&#50696;&#49328;2003\&#49884;&#54665;&#52397;%20&#50836;&#44396;\&#52509;&#44292;\&#51061;&#49328;&#52397;-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\&#54532;&#47196;&#51229;&#53944;\CIVIL\EXCLE\DAT\&#44256;&#50577;&#44288;&#51116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48512;\&#46020;&#54868;\CIVIL\EXCLE\DAT\&#44256;&#50577;&#44288;&#51116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4305;&#48176;\&#44305;&#48176;&#51088;&#47308;\wp\&#44032;&#49437;&#51648;&#4439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384;&#54868;\&#51068;&#50948;&#45824;&#44032;\&#50672;&#46028;&#45236;&#50669;&#51068;&#5094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57;&#44397;\C\&#44053;&#44288;&#54028;&#51068;&#44288;&#47144;&#49436;&#47448;\&#44053;&#44288;&#54028;&#51068;&#49892;&#51221;&#48372;&#44256;(20000223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3804;&#52272;\ex-data\&#44592;&#53440;&#51088;&#47308;\&#44221;&#50689;&#49345;&#53468;\00&#44221;&#50689;&#51201;&#44201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51652;\d\22-&#49444;&#44228;&#46020;-project&#48324;-&#44288;&#47532;\2\88-1-&#45224;&#50896;&#44148;&#49444;-Eng-&#49345;&#49688;&#44288;&#47196;&#44277;&#49324;\2-&#54616;&#45224;&#49884;-&#54617;&#50516;&#46041;&#49345;&#49688;&#44288;&#47196;&#44277;&#49324;\5-&#49688;&#47049;&#49328;&#52636;&#49436;\CONC&#54252;&#51109;-&#53664;&#49324;-&#44053;&#49457;&#44288;-&#53664;&#49324;-D50-&#51217;&#54633;&#4851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0;&#51452;&#52384;\D\&#51089;&#50629;\&#51109;&#54840;&#50896;\&#44396;&#51312;&#47932;\&#44032;&#49884;&#49444;&#44277;\&#44592;&#48376;&#53664;&#49324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0.%202007&#45380;%20&#51221;&#54644;&#45380;/13.%20&#49444;&#44228;&#52280;&#44256;&#49436;&#47448;/&#51060;&#52285;&#51008;%20&#48320;&#44221;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436;&#44480;&#54252;&#49884;&#52397;/My%20Documents/1.&#51116;&#45212;&#50504;&#51204;&#44288;&#47532;&#44284;(09.1.9)/&#48373;&#44396;&#44277;&#49324;&#44288;&#44228;&#52384;/&#49888;&#52380;&#51116;&#54644;&#50948;&#54744;&#51648;&#44396;&#51221;&#48708;&#44277;&#49324;(1&#44277;&#44396;)/&#49444;&#44228;&#48320;&#44221;/&#50501;&#44540;&#52380;4&#44277;&#44396;/Documents%20and%20Settings/user/My%20Documents/&#44277;&#49324;/&#44608;&#45397;%20&#50612;&#52492;&#51333;&#54633;&#44060;&#48156;%20&#49548;&#44277;&#50896;%20&#51312;&#49457;&#44277;&#49324;/&#44228;&#50557;/&#44536;&#47536;&#45236;&#50669;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4592;&#54620;1\c\MAYBE\&#51088;&#51116;&#47932;&#47049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tron\&#45236;&#50669;&#54016;&#44277;&#50976;\&#54924;&#49324;\&#50896;&#44032;&#44228;&#49328;,&#46321;&#46321;\&#50896;&#44032;&#44228;&#49328;&#49436;\MYDOCU~1\A-&#49345;&#50857;\C000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원가계산서"/>
      <sheetName val="내역서"/>
      <sheetName val="일위대가"/>
      <sheetName val="물량집계"/>
      <sheetName val="수량산출"/>
      <sheetName val="준설대상시설현황"/>
      <sheetName val="수량산출(type별)"/>
      <sheetName val="적용기준"/>
      <sheetName val="중기적산"/>
      <sheetName val="중기사용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5">
          <cell r="E35" t="str">
            <v>(3.0*3.0*0.3)-(0.25*0.25*(3.0+3.0)*2)/2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계측기설치)"/>
      <sheetName val="laroux"/>
      <sheetName val="표지"/>
      <sheetName val="총괄표 "/>
      <sheetName val="총괄표 (2)"/>
      <sheetName val="컴퓨터"/>
      <sheetName val="GRAPHIC"/>
      <sheetName val="RCU-1"/>
      <sheetName val="RCU-2"/>
      <sheetName val="RCU-3"/>
      <sheetName val="RCU-4"/>
      <sheetName val="RCU-5"/>
      <sheetName val="RCU-6"/>
      <sheetName val="TMS-001"/>
      <sheetName val="계측계기"/>
      <sheetName val="계측계기 (2)"/>
      <sheetName val="PLC증설"/>
      <sheetName val="일위대가(PANEL제조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"/>
      <sheetName val="Sheet1 (2)"/>
      <sheetName val="안전시설(수집)"/>
      <sheetName val="안전시설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내역"/>
      <sheetName val="데이타"/>
      <sheetName val="수압시험수집"/>
      <sheetName val="수압시험산근"/>
      <sheetName val="중부"/>
      <sheetName val="북부"/>
      <sheetName val="남부"/>
      <sheetName val="집수정(600-700)"/>
      <sheetName val="장비집계"/>
      <sheetName val="터파기및재료"/>
      <sheetName val="차액보증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진주방향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5.배수관로"/>
      <sheetName val="주요자재"/>
      <sheetName val="폐기물처리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삭제및변경불가"/>
      <sheetName val="bearing"/>
      <sheetName val="연동내역"/>
      <sheetName val="관접합및부설"/>
      <sheetName val="고양관재"/>
      <sheetName val="가도공"/>
      <sheetName val="집계표"/>
      <sheetName val="조명시설"/>
      <sheetName val="수량산출"/>
      <sheetName val="우수받이"/>
      <sheetName val="단가일람"/>
      <sheetName val="조경일람"/>
      <sheetName val="내역서(전기)"/>
      <sheetName val="해평견적"/>
      <sheetName val="일위대가목차"/>
      <sheetName val="관급자재대"/>
      <sheetName val="부대내역"/>
      <sheetName val="구조물철거타공정이월"/>
      <sheetName val="토공 total"/>
      <sheetName val="구체"/>
      <sheetName val="좌측날개벽"/>
      <sheetName val="우측날개벽"/>
      <sheetName val="guard(mac)"/>
      <sheetName val="input"/>
      <sheetName val="부시수량"/>
      <sheetName val="설계조건"/>
      <sheetName val="설명"/>
      <sheetName val="자압1"/>
      <sheetName val="비탈면보호공수량산출"/>
      <sheetName val="수안보-MBR1"/>
      <sheetName val="5.정산서"/>
      <sheetName val="법면단"/>
      <sheetName val="석축설면"/>
      <sheetName val="법면설면"/>
      <sheetName val="석축단"/>
      <sheetName val="법면수집"/>
      <sheetName val="계산서(곡선부)"/>
      <sheetName val="포장재료집계표"/>
      <sheetName val="금액"/>
      <sheetName val="원가계산"/>
      <sheetName val="설계내역"/>
      <sheetName val="Sheet5"/>
      <sheetName val="BD"/>
      <sheetName val="기초입력 DATA"/>
      <sheetName val="원가"/>
      <sheetName val="P-산#1-1(WOWA1)"/>
      <sheetName val="Total"/>
      <sheetName val="1-4-2.관(약)"/>
      <sheetName val="전차선로 물량표"/>
      <sheetName val="한강운반비"/>
      <sheetName val="#REF"/>
      <sheetName val="자재"/>
      <sheetName val="데리네이타현황"/>
      <sheetName val="증감내역서"/>
      <sheetName val="고압수량(철거)"/>
      <sheetName val="총괄내역서(설계)"/>
      <sheetName val="우배수"/>
      <sheetName val="계산식"/>
      <sheetName val="차수별내역서"/>
      <sheetName val="수지표"/>
      <sheetName val="셀명"/>
      <sheetName val="공사"/>
      <sheetName val="공통(20-91)"/>
      <sheetName val="-치수표(곡선부)"/>
      <sheetName val="일위대가표"/>
      <sheetName val="지급자재"/>
      <sheetName val="상부집계표"/>
      <sheetName val="식재인부"/>
      <sheetName val="개산공사비"/>
      <sheetName val="실행대비"/>
      <sheetName val="JUCK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4차공사"/>
      <sheetName val="수자재단위당"/>
      <sheetName val="Sheet2"/>
      <sheetName val="단면가정"/>
      <sheetName val="이토변실(A3-LINE)"/>
      <sheetName val="EP0618"/>
      <sheetName val="ABUT수량-A1"/>
      <sheetName val="T13(P68~72,78)"/>
      <sheetName val="건축내역"/>
      <sheetName val="슬래브"/>
      <sheetName val="슬래브(유곡)"/>
      <sheetName val="자료"/>
      <sheetName val="설계명세서"/>
      <sheetName val="2003상반기노임기준"/>
      <sheetName val="입찰"/>
      <sheetName val="현경"/>
      <sheetName val="2000,9월 일위"/>
      <sheetName val="공통단가"/>
      <sheetName val="코드표"/>
      <sheetName val="재료비"/>
      <sheetName val="운반비"/>
      <sheetName val="단가표"/>
      <sheetName val="보차도경계석"/>
      <sheetName val="용역비내역-진짜"/>
      <sheetName val="실행내역"/>
      <sheetName val="설계예산서"/>
      <sheetName val="예산내역서"/>
      <sheetName val="A1-DATA"/>
      <sheetName val="단면"/>
      <sheetName val="type-F"/>
      <sheetName val="신당동집계표"/>
      <sheetName val="음봉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요율"/>
      <sheetName val="교각1"/>
      <sheetName val="산출근거"/>
      <sheetName val="을"/>
      <sheetName val="접합 및 부설 "/>
      <sheetName val="8.석축단위(H=1.5M)"/>
      <sheetName val="DATA"/>
      <sheetName val="말뚝지지력산정"/>
      <sheetName val="날개벽(시점좌측)"/>
      <sheetName val="견적대비표"/>
      <sheetName val="8.PILE  (돌출)"/>
      <sheetName val="조건"/>
      <sheetName val="천방교접속"/>
      <sheetName val="대포2교접속"/>
      <sheetName val="총_구조물공"/>
      <sheetName val="세금자료"/>
      <sheetName val="Macro(차단기)"/>
      <sheetName val="신우"/>
      <sheetName val="I.설계조건"/>
      <sheetName val="BID"/>
      <sheetName val="잡비계산"/>
      <sheetName val="참고사항"/>
      <sheetName val="근로자자료입력"/>
      <sheetName val="기본일위"/>
      <sheetName val="중기사용료"/>
      <sheetName val="APT"/>
      <sheetName val="수목표준대가"/>
      <sheetName val="남평내역"/>
      <sheetName val="왕십리방향"/>
      <sheetName val="원형맨홀수량"/>
      <sheetName val="기기리스트"/>
      <sheetName val="노무비"/>
      <sheetName val="노임"/>
      <sheetName val="계수시트"/>
      <sheetName val="원가계산서"/>
      <sheetName val="1.설계조건"/>
      <sheetName val="bm(CIcable)"/>
      <sheetName val="5.소재"/>
      <sheetName val="노임단가"/>
      <sheetName val="토사(PE)"/>
      <sheetName val="공토공단위당"/>
      <sheetName val="연결관암거"/>
      <sheetName val="(전기)설계예산서"/>
      <sheetName val="SLAB&quot;1&quot;"/>
      <sheetName val="SE-611"/>
      <sheetName val="3BL공동구 수량"/>
      <sheetName val="일위대가(계측기설치)"/>
      <sheetName val="SG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TYPE-A"/>
      <sheetName val="토공정보"/>
      <sheetName val="대치판정"/>
      <sheetName val="횡배수관재료-"/>
      <sheetName val="계산서(직선부)"/>
      <sheetName val="콘크리트측구연장"/>
      <sheetName val="포장공"/>
      <sheetName val="-배수구조물공토공"/>
      <sheetName val="예산명세서"/>
      <sheetName val="자료입력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지수"/>
      <sheetName val="우수공"/>
      <sheetName val="단위수량산출"/>
      <sheetName val="INTRO."/>
      <sheetName val="단위수량(출력X)"/>
      <sheetName val="수량집계"/>
      <sheetName val="연결관산출조서"/>
      <sheetName val="S0"/>
      <sheetName val="제출내역 (2)"/>
      <sheetName val="내역서변경성원"/>
      <sheetName val="EQT-ESTN"/>
      <sheetName val="교대"/>
      <sheetName val="자재단가"/>
      <sheetName val="6공구(당초)"/>
      <sheetName val="CAL"/>
      <sheetName val="static.cal"/>
      <sheetName val="COST"/>
      <sheetName val="설비"/>
      <sheetName val="제품"/>
      <sheetName val="기본단가표"/>
      <sheetName val="마산방향"/>
      <sheetName val="마산방향철근집계"/>
      <sheetName val="COPING"/>
      <sheetName val="JUCKEYK"/>
      <sheetName val="노무단가"/>
      <sheetName val="tggwan(mac)"/>
      <sheetName val="원형1호맨홀토공수량"/>
      <sheetName val="A LINE"/>
      <sheetName val="7단가"/>
      <sheetName val="용량(1-2)"/>
      <sheetName val="기둥"/>
      <sheetName val="저판(버림100)"/>
      <sheetName val="MSG 수량"/>
      <sheetName val="방음벽기초"/>
      <sheetName val="1월요청,실사(운용통보기준)"/>
      <sheetName val="1호인버트수량"/>
      <sheetName val="MOTOR"/>
      <sheetName val="정부노임단가"/>
      <sheetName val="가점"/>
      <sheetName val="index"/>
      <sheetName val="etc"/>
      <sheetName val="가시설수량"/>
      <sheetName val="4차원가계산서"/>
      <sheetName val="공사요율"/>
      <sheetName val="맨홀수량산출"/>
      <sheetName val="토공연장"/>
      <sheetName val="FOB발"/>
      <sheetName val="원가계산 (2)"/>
      <sheetName val="설 계"/>
      <sheetName val="물가대비표"/>
      <sheetName val="CODE"/>
      <sheetName val="일위목록"/>
      <sheetName val="깨기"/>
      <sheetName val="L형 옹벽"/>
      <sheetName val="7월11일"/>
      <sheetName val="CON'C"/>
      <sheetName val="목록"/>
      <sheetName val="값"/>
      <sheetName val="자재수량"/>
      <sheetName val="단"/>
      <sheetName val="상부공"/>
      <sheetName val="경비단가"/>
      <sheetName val="교량하부공"/>
      <sheetName val="L_RPTB02_01"/>
      <sheetName val="산출"/>
      <sheetName val="파일의이용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 (2)"/>
      <sheetName val="공사비"/>
      <sheetName val="DATA1"/>
      <sheetName val="우수"/>
      <sheetName val="기초공"/>
      <sheetName val="기둥(원형)"/>
      <sheetName val="BOX"/>
      <sheetName val="노임단가(2009.상)"/>
      <sheetName val="10.1 중기기초단가"/>
      <sheetName val="전기일위대가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기계경비(시간당)"/>
      <sheetName val="램머"/>
      <sheetName val="일위대가 "/>
      <sheetName val="70%"/>
      <sheetName val="★도급내역(2공구)"/>
      <sheetName val="단가조사서"/>
      <sheetName val="Help"/>
      <sheetName val="대로근거"/>
      <sheetName val="중로근거"/>
      <sheetName val="총괄표"/>
      <sheetName val="토공집계"/>
      <sheetName val="[고양관재.XLSŝ보차도경계석집계표(종)"/>
      <sheetName val="기초단가"/>
      <sheetName val="기계가격"/>
      <sheetName val="SIL98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안전시설(수집)"/>
      <sheetName val="안전시설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신당동집계표"/>
      <sheetName val="경산"/>
      <sheetName val="부대tu"/>
      <sheetName val="Sheet1"/>
      <sheetName val="남평내역"/>
      <sheetName val="토사(PE)"/>
      <sheetName val="1호인버트수량"/>
      <sheetName val="기계경비(시간당)"/>
      <sheetName val="램머"/>
      <sheetName val="WORK"/>
      <sheetName val="터파기및재료"/>
      <sheetName val="내역"/>
      <sheetName val="교량하부공"/>
      <sheetName val="조건표"/>
      <sheetName val="설비"/>
      <sheetName val="설계명세서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단위수량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7.폐기물집계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 (2)"/>
      <sheetName val="변수값"/>
      <sheetName val="중기상차"/>
      <sheetName val="AS복구"/>
      <sheetName val="중기터파기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장비집계"/>
      <sheetName val="고양관재"/>
      <sheetName val="식재"/>
      <sheetName val="시설물"/>
      <sheetName val="식재출력용"/>
      <sheetName val="유지관리"/>
      <sheetName val="단가"/>
      <sheetName val="가도공"/>
      <sheetName val="조명시설"/>
      <sheetName val="관경고용테이프수집"/>
      <sheetName val="관경고용산근"/>
      <sheetName val="방음벽기초"/>
      <sheetName val="우수"/>
      <sheetName val="기초공"/>
      <sheetName val="기둥(원형)"/>
      <sheetName val="수량산출"/>
      <sheetName val="설계내역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공사설명서"/>
      <sheetName val="데이타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bearing"/>
      <sheetName val="연동내역"/>
      <sheetName val="토공 total"/>
      <sheetName val="일위대가표"/>
      <sheetName val="데이터"/>
      <sheetName val="초기화면"/>
      <sheetName val="토목"/>
      <sheetName val="코드표"/>
      <sheetName val="자재코드"/>
      <sheetName val="배수공"/>
      <sheetName val="부대공"/>
      <sheetName val="포장공"/>
      <sheetName val="요율"/>
      <sheetName val="자재대"/>
      <sheetName val="9902"/>
      <sheetName val="토공(우물통,기타) "/>
      <sheetName val="1-1합"/>
      <sheetName val="1-1오"/>
      <sheetName val="1-1우"/>
      <sheetName val="ygd1-2"/>
      <sheetName val="ygr1-3"/>
      <sheetName val="ygr1-2"/>
      <sheetName val="ygr1-4"/>
      <sheetName val="관로토공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관급자재대"/>
      <sheetName val="집계표"/>
      <sheetName val="1-4-2.관(약)"/>
      <sheetName val="관접합및부설"/>
      <sheetName val="설계조건"/>
      <sheetName val="내역서(전기)"/>
      <sheetName val="input"/>
      <sheetName val="guard(mac)"/>
      <sheetName val="부시수량"/>
      <sheetName val="설명"/>
      <sheetName val="자압1"/>
      <sheetName val="Total"/>
      <sheetName val="수압시험수집"/>
      <sheetName val="수압시험산근"/>
      <sheetName val="을"/>
      <sheetName val="단가일람"/>
      <sheetName val="조경일람"/>
      <sheetName val="해평견적"/>
      <sheetName val="일위대가목차"/>
      <sheetName val="원가계산"/>
      <sheetName val="견적대비표"/>
      <sheetName val="#REF"/>
      <sheetName val="우수받이"/>
      <sheetName val="BID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입찰"/>
      <sheetName val="현경"/>
      <sheetName val="수지표"/>
      <sheetName val="셀명"/>
      <sheetName val="공사"/>
      <sheetName val="법면단"/>
      <sheetName val="수안보-MBR1"/>
      <sheetName val="증감내역서"/>
      <sheetName val="우배수"/>
      <sheetName val="계산식"/>
      <sheetName val="자료"/>
      <sheetName val="교각1"/>
      <sheetName val="산출근거"/>
      <sheetName val="계산서(곡선부)"/>
      <sheetName val="포장재료집계표"/>
      <sheetName val="건축내역"/>
      <sheetName val="P-산#1-1(WOWA1)"/>
      <sheetName val="잡비계산"/>
      <sheetName val="BD"/>
      <sheetName val="식재인부"/>
      <sheetName val="개산공사비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음봉방향"/>
      <sheetName val="4차공사"/>
      <sheetName val="천방교접속"/>
      <sheetName val="대포2교접속"/>
      <sheetName val="총_구조물공"/>
      <sheetName val="부대내역"/>
      <sheetName val="-치수표(곡선부)"/>
      <sheetName val="말뚝지지력산정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5.배수관로"/>
      <sheetName val="주요자재"/>
      <sheetName val="폐기물처리"/>
      <sheetName val="DATA"/>
      <sheetName val="기기리스트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횡배수관재료-"/>
      <sheetName val="계산서(직선부)"/>
      <sheetName val="콘크리트측구연장"/>
      <sheetName val="-몰탈콘크리트"/>
      <sheetName val="-배수구조물공토공"/>
      <sheetName val="예산명세서"/>
      <sheetName val="자료입력"/>
      <sheetName val="원형맨홀수량"/>
      <sheetName val="연결관산출조서"/>
      <sheetName val="ⴭⴭⴭⴭ"/>
      <sheetName val="비탈면보호공수량산출"/>
      <sheetName val="석축설면"/>
      <sheetName val="법면설면"/>
      <sheetName val="석축단"/>
      <sheetName val="법면수집"/>
      <sheetName val="설계내역"/>
      <sheetName val="기초입력 DATA"/>
      <sheetName val="전차선로 물량표"/>
      <sheetName val="한강운반비"/>
      <sheetName val="자재"/>
      <sheetName val="공통(20-91)"/>
      <sheetName val="지급자재"/>
      <sheetName val="실행대비"/>
      <sheetName val="JUCK"/>
      <sheetName val="-레미콘집계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Sheet2"/>
      <sheetName val="단면가정"/>
      <sheetName val="이토변실(A3-LINE)"/>
      <sheetName val="EP0618"/>
      <sheetName val="토적(3차분)"/>
      <sheetName val="토량운반계산"/>
      <sheetName val="T13(P68~72,78)"/>
      <sheetName val="용역비내역-진짜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2003상반기노임기준"/>
      <sheetName val="CODE"/>
      <sheetName val="슬래브(유곡)"/>
      <sheetName val="가점"/>
      <sheetName val="index"/>
      <sheetName val="etc"/>
      <sheetName val="4차원가계산서"/>
      <sheetName val="L형 옹벽"/>
      <sheetName val="설 계"/>
      <sheetName val="값"/>
      <sheetName val="집수정단위수량600 "/>
      <sheetName val="S.중기사용료"/>
      <sheetName val="입력란"/>
      <sheetName val="소비자가"/>
      <sheetName val="COPING"/>
      <sheetName val="99노임단가"/>
      <sheetName val="실행예산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총괄 내역서"/>
      <sheetName val="공사요율"/>
      <sheetName val="정부노임단가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설계예산서"/>
      <sheetName val="예산내역서"/>
      <sheetName val="토공연장"/>
      <sheetName val="FOB발"/>
      <sheetName val="기본단가표"/>
      <sheetName val="맨홀수량산출"/>
      <sheetName val="일위대가(가설)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계수시트"/>
      <sheetName val="원가계산서"/>
      <sheetName val="ABUT수량-A1"/>
      <sheetName val="적용단위길이"/>
      <sheetName val="교대(A1)"/>
      <sheetName val="공통가설"/>
      <sheetName val="단면"/>
      <sheetName val="준검 내역서"/>
      <sheetName val="계림(함평)"/>
      <sheetName val="계림(장성)"/>
      <sheetName val="unitpric"/>
      <sheetName val="단가산출내역(노임부분수정)"/>
      <sheetName val="배수장토목공사비"/>
      <sheetName val="noyim"/>
      <sheetName val="자재단가"/>
      <sheetName val="구체"/>
      <sheetName val="좌측날개벽"/>
      <sheetName val="우측날개벽"/>
      <sheetName val="A1-DATA"/>
      <sheetName val="type-F"/>
      <sheetName val="신우"/>
      <sheetName val="2000,9월 일위"/>
      <sheetName val="공통단가"/>
      <sheetName val="재료비"/>
      <sheetName val="운반비"/>
      <sheetName val="단가표"/>
      <sheetName val="보차도경계석"/>
      <sheetName val="대로근거"/>
      <sheetName val="지수"/>
      <sheetName val="1.설계조건"/>
      <sheetName val="bm(CIcable)"/>
      <sheetName val="5.소재"/>
      <sheetName val="노무단가"/>
      <sheetName val="노무비"/>
      <sheetName val="깨기"/>
      <sheetName val="공토공단위당"/>
      <sheetName val="파일의이용"/>
      <sheetName val="수로BOX"/>
      <sheetName val="평가내역"/>
      <sheetName val="SORCE1"/>
      <sheetName val="측구공"/>
      <sheetName val="지구단위계획내역서"/>
      <sheetName val="청천내"/>
      <sheetName val="2호맨홀공제수량"/>
      <sheetName val="분석투자 내역(광명)"/>
      <sheetName val="내역서(교량)전체"/>
      <sheetName val="맨홀수량산출(A-LINE)"/>
      <sheetName val="투입집계표"/>
      <sheetName val="이형관재료표(A-L)"/>
      <sheetName val="연결임시"/>
      <sheetName val="Sensitivity"/>
      <sheetName val="가시설수량"/>
      <sheetName val="고유코드_설계"/>
      <sheetName val="도수로현황"/>
      <sheetName val="이름정의"/>
      <sheetName val="구분표"/>
      <sheetName val="경율산정.XLS"/>
      <sheetName val="날개벽수량표"/>
      <sheetName val="구간별"/>
      <sheetName val="횡배수관설치현황"/>
      <sheetName val="2@ BOX"/>
      <sheetName val="산근"/>
      <sheetName val="장비단가(010427)"/>
      <sheetName val="9811"/>
      <sheetName val="BEND LOSS"/>
      <sheetName val="세금자료"/>
      <sheetName val="옹벽기초자료"/>
      <sheetName val="현황산출서"/>
      <sheetName val="내#일산설치"/>
      <sheetName val="A1"/>
      <sheetName val="중기사용료산출근거"/>
      <sheetName val="단가 및 재료비"/>
      <sheetName val="교각별철근수량집계표"/>
      <sheetName val="파이프류"/>
      <sheetName val="공종"/>
      <sheetName val="구조물"/>
      <sheetName val="일위대가 1"/>
      <sheetName val="산거 1(인력투입)"/>
      <sheetName val="일위대가 2"/>
      <sheetName val="일위대가 3"/>
      <sheetName val="내역서01"/>
      <sheetName val="인건비 "/>
      <sheetName val="기계가격"/>
      <sheetName val="G.R300경비"/>
      <sheetName val="배수관집계"/>
      <sheetName val="안정계산"/>
      <sheetName val="단면검토"/>
      <sheetName val="기본일위"/>
      <sheetName val="국산화"/>
      <sheetName val="교각별수량"/>
      <sheetName val="직접경비"/>
      <sheetName val="직접인건비"/>
      <sheetName val="Control"/>
      <sheetName val="APT"/>
      <sheetName val="TOTAL_BOQ"/>
      <sheetName val="안정성검토"/>
      <sheetName val="하중계산"/>
      <sheetName val="설계기준"/>
      <sheetName val="2.단면가정"/>
      <sheetName val="4.2.1 마루높이 검토"/>
      <sheetName val="토사(PE "/>
      <sheetName val="토사(PE_x0009_"/>
      <sheetName val="01.10월"/>
      <sheetName val="수량집계"/>
      <sheetName val="wall"/>
      <sheetName val="안전보건교육"/>
      <sheetName val="구천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용소리교"/>
      <sheetName val="을지"/>
      <sheetName val="신당동산출근거"/>
      <sheetName val="공사비"/>
      <sheetName val="DATA1"/>
      <sheetName val="상부공"/>
      <sheetName val="실행내역"/>
      <sheetName val="노임단가"/>
      <sheetName val="경비단가"/>
      <sheetName val="3.공통공사대비"/>
      <sheetName val="토적기초자료"/>
      <sheetName val="철거산출근거"/>
      <sheetName val="해외(원화)"/>
      <sheetName val="총괄"/>
      <sheetName val="가시설단위수량"/>
      <sheetName val="범례표"/>
      <sheetName val="도대하도변경최종정산조경"/>
      <sheetName val="DATA 입력란"/>
      <sheetName val="1. 설계조건 2.단면가정 3. 하중계산"/>
      <sheetName val="중기손료"/>
      <sheetName val="노임"/>
      <sheetName val="1호맨홀자연토공"/>
      <sheetName val="도급"/>
      <sheetName val="금액내역서"/>
      <sheetName val="실행철강하도"/>
      <sheetName val="시행예산"/>
      <sheetName val="SG"/>
      <sheetName val="평가데이터"/>
      <sheetName val="중기솔뇨"/>
      <sheetName val="MOTOR"/>
      <sheetName val="변경원가서갑"/>
      <sheetName val="지구단위계획"/>
      <sheetName val="구역화물"/>
      <sheetName val="CTEMCOST"/>
      <sheetName val="역T형옹벽(3.0)"/>
      <sheetName val="3연box"/>
      <sheetName val="단 box"/>
      <sheetName val="평균터파기고(1-2,ASP)"/>
      <sheetName val="토목검측서"/>
      <sheetName val="분뇨"/>
      <sheetName val="0.단가"/>
      <sheetName val="지구단위계획수립(공사수행)"/>
      <sheetName val="주공 갑지"/>
      <sheetName val="공사비집계표(서해안고속도로)"/>
      <sheetName val="3.하중산정4.지지력"/>
      <sheetName val="70%"/>
      <sheetName val="해외"/>
      <sheetName val="가로등 조도계산"/>
      <sheetName val="소방일위 "/>
      <sheetName val="공구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인구"/>
      <sheetName val="환경평가"/>
      <sheetName val="상반기손익차2총괄"/>
      <sheetName val="총괄표"/>
      <sheetName val="공사비_NDE"/>
      <sheetName val="기자재대비표"/>
      <sheetName val="합계"/>
      <sheetName val="일위목록"/>
      <sheetName val="H PILE수량"/>
      <sheetName val="전력구구조물산근"/>
      <sheetName val="마산방향"/>
      <sheetName val="1호구조물"/>
      <sheetName val="아스팔트 포장총괄집계표"/>
      <sheetName val="토목공사일반"/>
      <sheetName val="접합 및 부설 "/>
      <sheetName val="조건"/>
      <sheetName val="Macro(차단기)"/>
      <sheetName val="I.설계조건"/>
      <sheetName val="중기사용료"/>
      <sheetName val="수목표준대가"/>
      <sheetName val="연결관암거"/>
      <sheetName val="(전기)설계예산서"/>
      <sheetName val="SLAB&quot;1&quot;"/>
      <sheetName val="SE-611"/>
      <sheetName val="3BL공동구 수량"/>
      <sheetName val="일위대가(계측기설치)"/>
      <sheetName val="TYPE-A"/>
      <sheetName val="토공정보"/>
      <sheetName val="대치판정"/>
      <sheetName val="토공유용계획"/>
      <sheetName val="유입관로집계"/>
      <sheetName val="신고분기설정참고"/>
      <sheetName val="거래처자료등록"/>
      <sheetName val="4지구단위"/>
      <sheetName val="노무비단가"/>
      <sheetName val="편입용지조서"/>
      <sheetName val="공종단가"/>
      <sheetName val="3"/>
      <sheetName val="단가설계"/>
      <sheetName val="국민연금표"/>
      <sheetName val="내역서1999.8최종"/>
      <sheetName val="S"/>
      <sheetName val="2000년1차"/>
      <sheetName val="고재중량"/>
      <sheetName val="배수내역"/>
      <sheetName val="b_balju"/>
      <sheetName val="3련 BOX"/>
      <sheetName val="본선토공수량산출근거"/>
      <sheetName val="내역1"/>
      <sheetName val="에너지요금"/>
      <sheetName val="단가산출서(기계)"/>
      <sheetName val="관보호공단위수량"/>
      <sheetName val="구간산출"/>
      <sheetName val="용수량(생활용수)"/>
      <sheetName val="경비집계"/>
      <sheetName val="General Data"/>
      <sheetName val="구간공종"/>
      <sheetName val="9GNG운반"/>
      <sheetName val="실행(표지,갑,을)"/>
      <sheetName val="일위대가 "/>
      <sheetName val="실행"/>
      <sheetName val="실행(ALT1)"/>
      <sheetName val="갑지"/>
      <sheetName val="6호기"/>
      <sheetName val="1-1평균터파기고(1)"/>
      <sheetName val="조달청적격심사"/>
      <sheetName val="COVER"/>
      <sheetName val="관경별내역서"/>
      <sheetName val="원형1호맨홀토공수량"/>
      <sheetName val="수량"/>
      <sheetName val="기초자료"/>
      <sheetName val="포장수량집계"/>
      <sheetName val="21301동"/>
      <sheetName val="사진내용 입력"/>
      <sheetName val="25.보증금(임차보증금외)"/>
      <sheetName val="검측서"/>
      <sheetName val="별표 "/>
      <sheetName val="목포방향"/>
      <sheetName val="순공사비"/>
      <sheetName val="입력데이터"/>
      <sheetName val="우수공"/>
      <sheetName val="매설지선굴착"/>
      <sheetName val="구의33고"/>
      <sheetName val="전기"/>
      <sheetName val="기계상세"/>
      <sheetName val="단가결정"/>
      <sheetName val="맨홀수량집계"/>
      <sheetName val="노견단위수량"/>
      <sheetName val="산출내역서"/>
      <sheetName val="인천성심병원"/>
      <sheetName val="CON'C"/>
      <sheetName val="토공집계"/>
      <sheetName val="[고양관재.XLSŝ보차도경계석집계표(종)"/>
      <sheetName val="적현로"/>
      <sheetName val="INTRO."/>
      <sheetName val="제품"/>
      <sheetName val="TYPE-1"/>
      <sheetName val="단위수량(출력X)"/>
      <sheetName val="토적표(2차기성)"/>
      <sheetName val="Cost bd-&quot;A&quot;"/>
      <sheetName val="설계"/>
      <sheetName val="일위대가(건축)"/>
      <sheetName val="전기일위대가"/>
      <sheetName val="★도급내역(2공구)"/>
      <sheetName val="인건-측정"/>
      <sheetName val="품셈TABLE"/>
      <sheetName val="Y-WORK"/>
      <sheetName val="물가대비표"/>
      <sheetName val="견적"/>
      <sheetName val="6PILE  (돌출)"/>
      <sheetName val="공사비증감"/>
      <sheetName val="중로근거"/>
      <sheetName val="단가조사서"/>
      <sheetName val="매입세율"/>
      <sheetName val="인건비"/>
      <sheetName val="단면A-A(TR)"/>
      <sheetName val="POOM_MOTO"/>
      <sheetName val="원가계산 (2)"/>
      <sheetName val="노임단가(2009.상)"/>
      <sheetName val="10.1 중기기초단가"/>
      <sheetName val="LP-S"/>
      <sheetName val="공사비 증감 내역서"/>
      <sheetName val="7월11일"/>
      <sheetName val="지수적용공사비내역서"/>
      <sheetName val="2.고용보험료산출근거"/>
      <sheetName val="전선 및 전선관"/>
      <sheetName val="Sheet17"/>
      <sheetName val="기초단가"/>
      <sheetName val="D"/>
      <sheetName val="단가및재료비"/>
      <sheetName val="입력자료"/>
      <sheetName val="유입관로토적"/>
      <sheetName val="처리장집계"/>
      <sheetName val="처리장토적"/>
      <sheetName val="진입도로토적"/>
      <sheetName val="SPEC"/>
      <sheetName val="단위수량산출"/>
      <sheetName val="S0"/>
      <sheetName val="제출내역 (2)"/>
      <sheetName val="내역서변경성원"/>
      <sheetName val="EQT-ESTN"/>
      <sheetName val="교대"/>
      <sheetName val="6공구(당초)"/>
      <sheetName val="CAL"/>
      <sheetName val="static.cal"/>
      <sheetName val="COST"/>
      <sheetName val="마산방향철근집계"/>
      <sheetName val="JUCKEYK"/>
      <sheetName val="tggwan(mac)"/>
      <sheetName val="A LINE"/>
      <sheetName val="7단가"/>
      <sheetName val="용량(1-2)"/>
      <sheetName val="기둥"/>
      <sheetName val="저판(버림100)"/>
      <sheetName val="MSG 수량"/>
      <sheetName val="목록"/>
      <sheetName val="자재수량"/>
      <sheetName val="단"/>
      <sheetName val="L_RPTB02_01"/>
      <sheetName val="산출"/>
      <sheetName val="단면 (2)"/>
      <sheetName val="BOX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7_폐기물집계"/>
      <sheetName val="Help"/>
      <sheetName val="조명율표"/>
      <sheetName val="5.모델링"/>
      <sheetName val="영업소산출근거"/>
      <sheetName val="입찰견적보고서"/>
      <sheetName val="내역서갑지"/>
      <sheetName val="내역서을지"/>
      <sheetName val="물가자료"/>
      <sheetName val="일반수량"/>
      <sheetName val="토적표"/>
      <sheetName val="배수공수집"/>
      <sheetName val="깨기 총괄"/>
      <sheetName val="기초자료입력"/>
      <sheetName val="개비온집계"/>
      <sheetName val="개비온 단위"/>
      <sheetName val="토목공사"/>
      <sheetName val="손익분석"/>
      <sheetName val="견적서을지"/>
      <sheetName val="위치조서"/>
      <sheetName val="2.토목공사"/>
      <sheetName val="기계경비"/>
      <sheetName val="부하계산서"/>
      <sheetName val="부하(성남)"/>
      <sheetName val="구동"/>
      <sheetName val="교사기준면적(초등)"/>
      <sheetName val="유입부"/>
      <sheetName val="간지 (세)"/>
      <sheetName val="ilch"/>
      <sheetName val="돌담교 상부수량"/>
      <sheetName val="토목(대안)"/>
      <sheetName val="1-1"/>
      <sheetName val="교각계산"/>
      <sheetName val="안정검토(온1)"/>
      <sheetName val="ITEM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CABLE SIZE-3"/>
      <sheetName val="HVAC"/>
      <sheetName val="맨홀수량"/>
      <sheetName val="투찰가"/>
      <sheetName val="시점부교대"/>
      <sheetName val="산출내역서집계표"/>
      <sheetName val="1공구"/>
      <sheetName val="전기공사"/>
      <sheetName val="96노임기준"/>
      <sheetName val="가감수량"/>
      <sheetName val="BQ(실행)"/>
      <sheetName val="관급자재"/>
      <sheetName val="개요"/>
      <sheetName val="총계"/>
      <sheetName val="산근1,2"/>
      <sheetName val="STEEL BOX 단면설계(SEC.8)"/>
      <sheetName val="수량총괄"/>
      <sheetName val="입찰안"/>
      <sheetName val="합계금액"/>
      <sheetName val="TB-내역서"/>
      <sheetName val="내역(한신APT)"/>
      <sheetName val="N賃率-職"/>
      <sheetName val="당초계약"/>
      <sheetName val="변경내역"/>
      <sheetName val="시설일위"/>
      <sheetName val="2"/>
      <sheetName val="가시설(TYPE-A)"/>
      <sheetName val="1호맨홀가감수량"/>
      <sheetName val="배수지집꓄표"/>
      <sheetName val="밀도포장수량집계표"/>
      <sheetName val="공사명입력"/>
      <sheetName val="1,2공구원가계산서"/>
      <sheetName val="2공구산출내역"/>
      <sheetName val="1공구산출내역서"/>
      <sheetName val="기초코드"/>
      <sheetName val="단가비교표"/>
      <sheetName val="대비"/>
      <sheetName val="대정2공구"/>
      <sheetName val="공종목록표"/>
      <sheetName val="명세서"/>
      <sheetName val="철콘"/>
      <sheetName val="2차기성내역서"/>
      <sheetName val="계정"/>
      <sheetName val="골막이(야매)"/>
      <sheetName val="역T형"/>
      <sheetName val="guard(mac)_x0000__x0000__x0000__x0000__x0000__x0000__x0000__x0000__x0000__x0009__x0000_㣬ǚ_x0000__x0004__x0000__x0000__x0000__x0000__x0000__x0000_"/>
      <sheetName val="내역갑지"/>
      <sheetName val="자재단가_사급"/>
      <sheetName val="중기적산목록"/>
      <sheetName val="예산서"/>
      <sheetName val="서∼군(2)"/>
      <sheetName val="7.PILE  (돌출)"/>
      <sheetName val="재료비단가"/>
      <sheetName val="고상실행"/>
      <sheetName val="관경결정"/>
      <sheetName val="충주"/>
      <sheetName val="직공비"/>
      <sheetName val="정렬"/>
      <sheetName val="PARAMETER"/>
      <sheetName val="LEGEND"/>
      <sheetName val="000000"/>
      <sheetName val="cable-data"/>
      <sheetName val="재료"/>
      <sheetName val="설치자재"/>
      <sheetName val="조작대(1연)"/>
      <sheetName val="백암비스타내역"/>
      <sheetName val="신광초조도계선사업"/>
      <sheetName val="Baby일위대가"/>
      <sheetName val="약품공급2"/>
      <sheetName val="남양주부대"/>
      <sheetName val="INFO"/>
      <sheetName val="내역서(기계)"/>
      <sheetName val="수로단위수량"/>
      <sheetName val="광양 3기 유입수"/>
      <sheetName val="Data&amp;Result"/>
      <sheetName val="군남내역서"/>
      <sheetName val="날개벽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본체"/>
      <sheetName val="3.바닥판설계"/>
      <sheetName val="물가시세"/>
      <sheetName val="용집"/>
      <sheetName val="뚝토공"/>
      <sheetName val="gvl"/>
      <sheetName val="(A)내역서"/>
      <sheetName val="수량산출서"/>
      <sheetName val="견적서-을지"/>
      <sheetName val="교각(P1)수량"/>
      <sheetName val="목차"/>
      <sheetName val="총괄표 "/>
      <sheetName val="공비대비"/>
      <sheetName val="3지구단위"/>
      <sheetName val="woo(mac)"/>
      <sheetName val="유입량"/>
      <sheetName val="기본"/>
      <sheetName val="RangeObject"/>
      <sheetName val="원가입력"/>
      <sheetName val="현장관리비"/>
      <sheetName val="TIE-IN"/>
      <sheetName val="일집"/>
      <sheetName val="일위"/>
      <sheetName val="흄관기초"/>
      <sheetName val="입력자료(노무비)"/>
      <sheetName val="11.우각부 보강"/>
      <sheetName val="상수도토공집계표"/>
      <sheetName val="등록자료"/>
      <sheetName val="카렌스센터계량기설치공사"/>
      <sheetName val="수량-양식"/>
      <sheetName val="설계서을"/>
      <sheetName val="기본자료"/>
      <sheetName val="2000전체분"/>
      <sheetName val="산근1(인건비)"/>
      <sheetName val="터널조도"/>
      <sheetName val="MYUN(MAC)"/>
      <sheetName val="도장수량(하1)"/>
      <sheetName val="주형"/>
      <sheetName val="도근좌표"/>
      <sheetName val="물돌리기수량집계"/>
      <sheetName val="물돌리기연장산출"/>
      <sheetName val="물돌리기"/>
      <sheetName val="상부수량(1)"/>
      <sheetName val="전체철근집계"/>
      <sheetName val="교대시점"/>
      <sheetName val="지장물C"/>
      <sheetName val="도면명"/>
      <sheetName val="기계경비적용기준"/>
      <sheetName val="통관-유입(벌어짐)유출(도수)"/>
      <sheetName val="암거공"/>
      <sheetName val="쌍송교"/>
      <sheetName val="이토변실"/>
      <sheetName val="2)관접합"/>
      <sheetName val="산#3-2"/>
      <sheetName val="산#3-1"/>
      <sheetName val="산#3-2-2"/>
      <sheetName val="노무"/>
      <sheetName val="시가지우회도로공내역서"/>
      <sheetName val="영동(D)"/>
      <sheetName val="외천교"/>
      <sheetName val="Macro1"/>
      <sheetName val="입력"/>
      <sheetName val="H-PILE수량집계"/>
      <sheetName val="1호맨홀토공"/>
      <sheetName val="진천방향"/>
      <sheetName val="40단가산출서"/>
      <sheetName val="40집계"/>
      <sheetName val="전기실(고압)"/>
      <sheetName val="일위대가단가표"/>
      <sheetName val="취수탑"/>
      <sheetName val="전등설비"/>
      <sheetName val="내역서단가산출용"/>
      <sheetName val="계장 품셈표"/>
      <sheetName val="심사물량"/>
      <sheetName val="심사계산"/>
      <sheetName val="5.2.6~7공사요율"/>
      <sheetName val="EACT10"/>
      <sheetName val="수량BOQ"/>
      <sheetName val="내역서적용수량"/>
      <sheetName val="단위단가"/>
      <sheetName val="원가계산하도"/>
      <sheetName val="토량1-1"/>
      <sheetName val="계약서"/>
      <sheetName val="노무비 근거"/>
      <sheetName val="백호우계수"/>
      <sheetName val="원가서"/>
      <sheetName val="전기단가조사서"/>
      <sheetName val="관련자료입력"/>
      <sheetName val="장비일위대가2002하"/>
      <sheetName val="기존도수로깨기"/>
      <sheetName val="b_balju_cho"/>
      <sheetName val="역T형교대(말뚝기초)"/>
      <sheetName val="단가산출"/>
      <sheetName val="98수문일위"/>
      <sheetName val="토공_total"/>
      <sheetName val="도장"/>
      <sheetName val="시행후면적"/>
      <sheetName val="강교(Sub)"/>
      <sheetName val="산근터빈"/>
      <sheetName val="actual"/>
      <sheetName val="PumpSpec"/>
      <sheetName val="X17-TOTAL"/>
      <sheetName val="7-2"/>
      <sheetName val="공정표"/>
      <sheetName val="NAI"/>
      <sheetName val="RING WALL"/>
      <sheetName val="변화치수"/>
      <sheetName val="conclusion"/>
      <sheetName val="comparables"/>
      <sheetName val="Deduction"/>
      <sheetName val="other"/>
      <sheetName val="결정단가"/>
      <sheetName val="오수관연장산출"/>
      <sheetName val="2005(공무2)"/>
      <sheetName val="변수"/>
      <sheetName val="송장"/>
      <sheetName val="철근정산"/>
      <sheetName val="경  비 "/>
      <sheetName val="투자비"/>
      <sheetName val="조성원가DATA"/>
      <sheetName val="사업비"/>
      <sheetName val="제잡비계산"/>
      <sheetName val="종배수관면벽신"/>
      <sheetName val="종배수관(신)"/>
      <sheetName val="세부내역(직접인건비)"/>
      <sheetName val="세부내역(직접경비)"/>
      <sheetName val="6-1. 관개량조서"/>
      <sheetName val="1호맨홀수량산출"/>
      <sheetName val="감시비교(자동제어비교)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건축일위"/>
      <sheetName val="그라우팅일위"/>
      <sheetName val="࠶IĂ_x0000_嫗ऀࠀ"/>
      <sheetName val="역T형(H=6.0) (2)"/>
      <sheetName val="수량총"/>
      <sheetName val="토공총"/>
      <sheetName val="참조-(2)"/>
      <sheetName val="A-4"/>
      <sheetName val="내역(정지)"/>
      <sheetName val="공정계획(내부계획25%,내부w.f)"/>
      <sheetName val="99총공사내역서"/>
      <sheetName val="RPF_일반수량(35m)"/>
      <sheetName val="지질조사"/>
      <sheetName val="M-MG1"/>
      <sheetName val="pvc vent"/>
      <sheetName val="직노"/>
      <sheetName val="횡배수관토공수량"/>
      <sheetName val="총공사비집계표"/>
      <sheetName val="동해title"/>
      <sheetName val="DAN"/>
      <sheetName val="1.우편집중내역서"/>
      <sheetName val="C3"/>
      <sheetName val="4.장비손료"/>
      <sheetName val="형식 - 1-2-3"/>
      <sheetName val="PIPE"/>
      <sheetName val="옹벽"/>
      <sheetName val="기계설비-물가변동"/>
      <sheetName val="세목전체"/>
      <sheetName val="교각(P1)수W"/>
      <sheetName val="수로집계"/>
      <sheetName val="이형관재료표W_x0000_噭쌁"/>
      <sheetName val="이형관재료표W_x0000__x0000__x0001_Ԁ"/>
      <sheetName val="설비단가표"/>
      <sheetName val="마장"/>
      <sheetName val="시멘트,모래,자갈 및 골재산출표1"/>
      <sheetName val="2선재"/>
      <sheetName val="작성방법"/>
      <sheetName val="차도부연장현황"/>
      <sheetName val="용산3(영광)"/>
      <sheetName val="2공구자재집"/>
      <sheetName val="97노임단가"/>
      <sheetName val="내역서W_x0000_"/>
      <sheetName val="중기일위대가"/>
      <sheetName val="배수공1"/>
      <sheetName val="1호토공"/>
      <sheetName val="물량집계"/>
      <sheetName val="4)유동표"/>
      <sheetName val="배수공 주요자재 집계표"/>
      <sheetName val="개인별조서"/>
      <sheetName val="도로경계블럭연장조서"/>
      <sheetName val="원가계산서구조조정"/>
      <sheetName val="도로포장면적산출(1)"/>
      <sheetName val="정부노임"/>
      <sheetName val="피벗테이블데이터분석"/>
      <sheetName val="FB25JN"/>
      <sheetName val="음료실행"/>
      <sheetName val="원가data"/>
      <sheetName val="삼보지질"/>
      <sheetName val="CON기초"/>
      <sheetName val="판"/>
      <sheetName val="설계서(본관)"/>
      <sheetName val="간선계산"/>
      <sheetName val="원가계산서(변경)"/>
      <sheetName val="소상 &quot;1&quot;"/>
      <sheetName val="UNIT"/>
      <sheetName val="교대(A1-A2)"/>
      <sheetName val="버스운행안내"/>
      <sheetName val="예방접종계획"/>
      <sheetName val="근태계획서"/>
      <sheetName val="기술자자료입력"/>
      <sheetName val="각종양식"/>
      <sheetName val="시설물일위"/>
      <sheetName val="공사 총괄 내역서"/>
      <sheetName val="토목주소"/>
      <sheetName val="프랜트면허"/>
      <sheetName val="산출근거1"/>
      <sheetName val="이토밸브실수량집계(D600)"/>
      <sheetName val="가시설공개요"/>
      <sheetName val="비계공사"/>
      <sheetName val="단가(자재)"/>
      <sheetName val="단가(노임)"/>
      <sheetName val="기초목록"/>
      <sheetName val="1련박스"/>
      <sheetName val="SIL98"/>
      <sheetName val="Sheet3"/>
      <sheetName val="변경집계표"/>
      <sheetName val="토목내역서"/>
      <sheetName val="ɬ_x0000_栀㞠_x0000__x0000_Ā_x0000_윈월"/>
      <sheetName val="수안보-M쁂㞔 "/>
      <sheetName val="산출1"/>
      <sheetName val="특수선일위대가"/>
      <sheetName val="공문(신)"/>
      <sheetName val="투찰"/>
      <sheetName val="표준건축비"/>
      <sheetName val="노임단가명세표"/>
      <sheetName val="단가적용기준"/>
      <sheetName val="신길1동"/>
      <sheetName val="철근총괄집계표"/>
      <sheetName val="공사비내역서"/>
      <sheetName val="일반공사"/>
      <sheetName val="효성CB 1P기초"/>
      <sheetName val="공량산출서"/>
      <sheetName val="개거(철근,콘크리트)"/>
      <sheetName val="수입"/>
      <sheetName val="기초계산(Pmax)"/>
      <sheetName val="동일대내"/>
      <sheetName val="단위중량"/>
      <sheetName val="20관리비율"/>
      <sheetName val="INPUT(덕도방향-시점)"/>
      <sheetName val="GRACE"/>
      <sheetName val="금속및금속창호"/>
      <sheetName val="ASCEandUBC"/>
      <sheetName val="1"/>
      <sheetName val="MEXICO-C"/>
      <sheetName val="하부철근수량"/>
      <sheetName val="Macro2"/>
      <sheetName val="인부노임"/>
      <sheetName val="교각(P1)수 "/>
      <sheetName val="type- "/>
      <sheetName val="지주목시비량산출서"/>
      <sheetName val="제직재"/>
      <sheetName val="설직재-1"/>
      <sheetName val="제-노임"/>
      <sheetName val="계산중"/>
      <sheetName val="설계예산"/>
      <sheetName val="역T형단위수량"/>
      <sheetName val="차선도색현황"/>
      <sheetName val="옹벽철근"/>
      <sheetName val="토 적 표"/>
      <sheetName val="안산기계장치"/>
      <sheetName val="수지"/>
      <sheetName val="토공총괄표"/>
      <sheetName val="6.7.8.우물통"/>
      <sheetName val="통합"/>
      <sheetName val="점수계산1-2"/>
      <sheetName val="계산근거"/>
      <sheetName val="횡배수관"/>
      <sheetName val="토적표(1)"/>
      <sheetName val="스케즐"/>
      <sheetName val="현장관리비집계표"/>
      <sheetName val="잡철단가대비"/>
      <sheetName val="비용"/>
      <sheetName val="D-3109"/>
      <sheetName val="S-F4301"/>
      <sheetName val="activity"/>
      <sheetName val="steel data sheet"/>
      <sheetName val="총원가.24"/>
      <sheetName val="WIND"/>
      <sheetName val="BCPAB"/>
      <sheetName val="CALCULATION"/>
      <sheetName val="설계가"/>
      <sheetName val="진접"/>
      <sheetName val="공사내역"/>
      <sheetName val="간접재료비산출표-27-30"/>
      <sheetName val="수리계산(2021)"/>
      <sheetName val="관경"/>
      <sheetName val="단위목록"/>
      <sheetName val="시험비"/>
      <sheetName val="일위대가목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경비_원본"/>
      <sheetName val="신호등일위대가"/>
      <sheetName val="4.중기단가산출"/>
      <sheetName val="1.물가시세표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GT 1050x650"/>
      <sheetName val="하중조건(평상시)"/>
      <sheetName val="차도조도계산"/>
      <sheetName val="개별직종노임단가(2003.9)"/>
      <sheetName val="단가대비표"/>
      <sheetName val="AS포장복구 "/>
      <sheetName val="내역서 "/>
      <sheetName val="SPC노임(5월)"/>
      <sheetName val="트렌치집계"/>
      <sheetName val="노임단가 (2)"/>
      <sheetName val="실행내역 "/>
      <sheetName val="01"/>
      <sheetName val="설비동거푸집"/>
      <sheetName val="설비동기타"/>
      <sheetName val="빗물받이(910-510-410)"/>
      <sheetName val="기계경비산출기준"/>
      <sheetName val="회사기초자료"/>
      <sheetName val="공종단가목록"/>
      <sheetName val="건설기계가격"/>
      <sheetName val="큰다리교깨기"/>
      <sheetName val="자재집게표 "/>
      <sheetName val="품목"/>
      <sheetName val="준공평가"/>
      <sheetName val="화설내"/>
      <sheetName val="경상비"/>
      <sheetName val="pier(각형)"/>
      <sheetName val="Site Expenses"/>
      <sheetName val="SRC-B3U2"/>
      <sheetName val="J01"/>
      <sheetName val="용수량_생활용수_"/>
      <sheetName val="5.지반반력계수"/>
      <sheetName val="기준표"/>
      <sheetName val="와동25-3(변경)"/>
      <sheetName val="CT "/>
      <sheetName val="수목단가"/>
      <sheetName val="시설수량표"/>
      <sheetName val="식재수량표"/>
      <sheetName val="설계예산2"/>
      <sheetName val="점자블럭산_x0002_"/>
      <sheetName val="소도3교"/>
      <sheetName val="조도계산서 (도서)"/>
      <sheetName val="대창(함평)"/>
      <sheetName val="대창(장성)"/>
      <sheetName val="대창(함평)-창열"/>
      <sheetName val="종배수단위_CON기초"/>
      <sheetName val="001"/>
      <sheetName val="elecdtla"/>
      <sheetName val="사진첩"/>
      <sheetName val="99노임기준"/>
      <sheetName val="FAB별"/>
      <sheetName val="자재단가비교표"/>
      <sheetName val="경비"/>
      <sheetName val="DATA2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개별지가"/>
      <sheetName val="토지사정조서"/>
      <sheetName val="건물"/>
      <sheetName val="최종계약서"/>
      <sheetName val="TABLE01"/>
      <sheetName val="U-TYPE(1)"/>
      <sheetName val="LOPCALC"/>
      <sheetName val="단가 (2)"/>
      <sheetName val="일위대가-2"/>
      <sheetName val="일위대가-1"/>
      <sheetName val="기계경비시간당손료목록"/>
      <sheetName val="옹벽(수량)"/>
      <sheetName val="Graph (LGEN)"/>
      <sheetName val="out_prog"/>
      <sheetName val="선적schedule (2)"/>
      <sheetName val="토목원가계산"/>
      <sheetName val="증감대비"/>
      <sheetName val="단가산출2"/>
      <sheetName val="FOOTING단면력"/>
      <sheetName val="제경비율"/>
      <sheetName val="토공개요"/>
      <sheetName val="토공(1)"/>
      <sheetName val="4.고용보험"/>
      <sheetName val="3.고용보험료산출근거"/>
      <sheetName val="바닥판"/>
      <sheetName val="하수급견적대비"/>
      <sheetName val="호표"/>
      <sheetName val="1.수인터널"/>
      <sheetName val="매입"/>
      <sheetName val="장비일위대가2002상"/>
      <sheetName val="ITB COST"/>
      <sheetName val="보도단위수량"/>
      <sheetName val="포설list원본"/>
      <sheetName val="중기목록"/>
      <sheetName val="중기내역"/>
      <sheetName val="내역총괄"/>
      <sheetName val="이티입력"/>
      <sheetName val="VST재료산출"/>
      <sheetName val="중기"/>
      <sheetName val="SILICATE"/>
      <sheetName val="1.설계기준"/>
      <sheetName val="정보"/>
      <sheetName val="노임단가(2009_상)"/>
      <sheetName val="10_1_중기기초단가"/>
      <sheetName val="danga"/>
      <sheetName val="매입세"/>
      <sheetName val="설계서(7)"/>
      <sheetName val="개거산출내역"/>
      <sheetName val="개별직종노임단가(2005.1)"/>
      <sheetName val="산근목록"/>
      <sheetName val="COA-17"/>
      <sheetName val="C-18"/>
      <sheetName val="산업"/>
      <sheetName val="기계경비일람"/>
      <sheetName val="4.2유효폭의 계산"/>
      <sheetName val="시중노임단가"/>
      <sheetName val="소방"/>
      <sheetName val="8.설치품셈"/>
      <sheetName val="96보완계획7.12"/>
      <sheetName val="Sheet16 (2)"/>
      <sheetName val="계화배수"/>
      <sheetName val="L형옹벽단위수량(35)"/>
      <sheetName val="공용시설내역"/>
      <sheetName val="공사비예산서(토목분)"/>
      <sheetName val="역사이펀평균높이"/>
      <sheetName val="인원조직표"/>
      <sheetName val="에너지동"/>
      <sheetName val="4.말뚝설계"/>
      <sheetName val="Macro(전선)"/>
      <sheetName val="을지총괄"/>
      <sheetName val="연결관연장산출"/>
      <sheetName val="부대공Ⅱ"/>
      <sheetName val="갱문및옹벽집계"/>
      <sheetName val="배수관산출"/>
      <sheetName val="기계상쐄"/>
      <sheetName val="실행내က"/>
      <sheetName val="플랜트 설치"/>
      <sheetName val="단가대비"/>
      <sheetName val="주현(해보)"/>
      <sheetName val="주현(영광)"/>
      <sheetName val="주빔의 설계"/>
      <sheetName val="입력DATA"/>
      <sheetName val="건축명"/>
      <sheetName val="기계명"/>
      <sheetName val="전기명"/>
      <sheetName val="토목명"/>
      <sheetName val="밸브설치"/>
      <sheetName val="예정공정표"/>
      <sheetName val="고시단가"/>
      <sheetName val="일반전기"/>
      <sheetName val="중기상찠"/>
      <sheetName val="조정금액결과표 (차수별)"/>
      <sheetName val="자재목록"/>
      <sheetName val="단가목록"/>
      <sheetName val="집계"/>
      <sheetName val="설계명세서-2"/>
      <sheetName val="CABdata"/>
      <sheetName val="여과지동"/>
      <sheetName val="관람석제출"/>
      <sheetName val="대총괄"/>
      <sheetName val="화성태안9공구내역(실행)"/>
      <sheetName val="지진시"/>
      <sheetName val="수문일1"/>
      <sheetName val="접속도로1"/>
      <sheetName val="옹벽1"/>
      <sheetName val="산정표"/>
      <sheetName val="기종별 합계"/>
      <sheetName val="견적단가"/>
      <sheetName val="옥외등신설"/>
      <sheetName val="저케CV22신설"/>
      <sheetName val="저케CV38신설"/>
      <sheetName val="저케CV8신설"/>
      <sheetName val="접지3종"/>
      <sheetName val="재료단가"/>
      <sheetName val="기준액"/>
      <sheetName val="슬래브1"/>
      <sheetName val="3.바닥판  "/>
      <sheetName val="L-type"/>
      <sheetName val="설계변경원가계산총괄표"/>
      <sheetName val="업무량"/>
      <sheetName val="2.가정단면"/>
      <sheetName val="치수표"/>
      <sheetName val="상계견적"/>
      <sheetName val="220 (2)"/>
      <sheetName val="복선-직선"/>
      <sheetName val="일일작업보고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계획금액"/>
      <sheetName val="장비사양"/>
      <sheetName val="Front"/>
      <sheetName val="공내역"/>
      <sheetName val="1-최종안"/>
      <sheetName val="사업분석-분양가결정"/>
      <sheetName val="공종별산출내역서"/>
      <sheetName val="자판실행"/>
      <sheetName val="가로등설치"/>
      <sheetName val="암거 제원표-1단계"/>
      <sheetName val="장척총괄"/>
      <sheetName val="00상노임"/>
      <sheetName val="일위_파일"/>
      <sheetName val="초"/>
      <sheetName val="이중벽PE관치수표"/>
      <sheetName val="계측제어설비"/>
      <sheetName val="계장_품셈표"/>
      <sheetName val="노임단가_(2)"/>
      <sheetName val="2000양배"/>
      <sheetName val="다곡2교"/>
      <sheetName val="공사요율산출표"/>
      <sheetName val="상세"/>
      <sheetName val="특별교실"/>
      <sheetName val="교육종류"/>
      <sheetName val="통계연보"/>
      <sheetName val="도록겼계조서"/>
      <sheetName val="가격조사서"/>
      <sheetName val="직재"/>
      <sheetName val="단위량당중기"/>
      <sheetName val="수목데이타"/>
      <sheetName val="빙축열"/>
      <sheetName val="가시설"/>
      <sheetName val="환경기계공정표 (3)"/>
      <sheetName val="본실행경비"/>
      <sheetName val="SAMPLE!"/>
      <sheetName val="보온자재단가표"/>
      <sheetName val="견적서"/>
      <sheetName val="냉천부속동"/>
      <sheetName val="내역(원안-대안)"/>
      <sheetName val="pier-1"/>
      <sheetName val="노임,재료비"/>
      <sheetName val="하천제원"/>
      <sheetName val="대가수량"/>
      <sheetName val="특수기호강도거푸집"/>
      <sheetName val="장비"/>
      <sheetName val="포장공제집계"/>
      <sheetName val="콘_재료분리(1)"/>
      <sheetName val="000 단가"/>
      <sheetName val="전기산출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3차공사비요약"/>
      <sheetName val="용산1(해보)"/>
      <sheetName val="토공수량산출"/>
      <sheetName val="토적계산서"/>
      <sheetName val="과천MAIN"/>
      <sheetName val="견적사양비교표"/>
      <sheetName val="제수변수량"/>
      <sheetName val="공기변수량"/>
      <sheetName val="일위대가(목록)"/>
      <sheetName val="산근(목록)"/>
      <sheetName val="이형관중량"/>
      <sheetName val="잡철물"/>
      <sheetName val="조내역"/>
      <sheetName val="화재 탐지 설비"/>
      <sheetName val="IW-LIST"/>
      <sheetName val="적용노임"/>
      <sheetName val="일반자재"/>
      <sheetName val="내역서적용수량 (지방도893)"/>
      <sheetName val="新철폐복2"/>
      <sheetName val="新철폐복3"/>
      <sheetName val="간접1"/>
      <sheetName val="CAB_OD"/>
      <sheetName val="호남2"/>
      <sheetName val="수량명세서"/>
      <sheetName val="80이상"/>
      <sheetName val="철거폐쇄현황"/>
      <sheetName val="식재가격"/>
      <sheetName val="식재총괄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내역서-2"/>
      <sheetName val="45,46"/>
      <sheetName val="주요설비계산"/>
      <sheetName val="목교수량집계"/>
      <sheetName val="관로표지못수집"/>
      <sheetName val="관로표지못"/>
      <sheetName val="포장구간곡관부산근"/>
      <sheetName val="공사일위대가"/>
      <sheetName val="물푸기집계"/>
      <sheetName val="관로구간산출(H)"/>
      <sheetName val="물푸기산근"/>
      <sheetName val="갑지(추정)"/>
      <sheetName val="2.대외공문"/>
      <sheetName val="이형관"/>
      <sheetName val="전체내역"/>
      <sheetName val="구조물공집계"/>
      <sheetName val="타기관"/>
      <sheetName val="IMPEADENCE MAP 취수장"/>
      <sheetName val="1단계총괄내역서"/>
      <sheetName val="기술부 VENDOR LIST"/>
      <sheetName val="맨홀_토공"/>
      <sheetName val="5. 단면설계"/>
      <sheetName val="PIPE내역(FCN)"/>
      <sheetName val="5CHBDC"/>
      <sheetName val="임시정보시트"/>
      <sheetName val="참조"/>
      <sheetName val="사다리"/>
      <sheetName val="제경비최종"/>
      <sheetName val="하남내역"/>
      <sheetName val="내촌육교방음벽수량집계표"/>
      <sheetName val="표층포설및다짐"/>
      <sheetName val="공기"/>
      <sheetName val="A 견적"/>
      <sheetName val="대림경상68억"/>
      <sheetName val="제수"/>
      <sheetName val="기둥(하중)"/>
      <sheetName val="대3류 "/>
      <sheetName val="직영(직영)"/>
      <sheetName val="U형측구"/>
      <sheetName val="Ⅴ-2.공종별내역"/>
      <sheetName val="TARGET"/>
      <sheetName val="50"/>
      <sheetName val="총괄서"/>
      <sheetName val="예가표"/>
      <sheetName val="30신설일위대가"/>
      <sheetName val="30집계표"/>
      <sheetName val="TOTAL3"/>
      <sheetName val="약품설비"/>
      <sheetName val="2차"/>
      <sheetName val="제원.설계조건"/>
      <sheetName val="rate"/>
      <sheetName val="기존구조물철거집계계표"/>
      <sheetName val="원계약서"/>
      <sheetName val="당초"/>
      <sheetName val="표준차도부연장집계-ASP"/>
      <sheetName val="보도포장연장조서-표준차도부"/>
      <sheetName val="표준차도부연장조서-ASP"/>
      <sheetName val="차수"/>
      <sheetName val="토공1"/>
      <sheetName val="토공2"/>
      <sheetName val="구조물토공1"/>
      <sheetName val="토공3"/>
      <sheetName val="2000.11월설계내역"/>
      <sheetName val="원가계산서 (2)"/>
      <sheetName val="공종별집계표"/>
      <sheetName val="공종별내역서"/>
      <sheetName val="중기단가목록"/>
      <sheetName val="중기단가산출서"/>
      <sheetName val="설비동-불인산저장欀"/>
      <sheetName val="설비동-불인산저장焀"/>
      <sheetName val="총수량집계표"/>
      <sheetName val="노원열병합  건축공사기성내역서"/>
      <sheetName val="NOMUBI"/>
      <sheetName val="sw1"/>
      <sheetName val="P3"/>
      <sheetName val="총집계표"/>
      <sheetName val="XXXXXX"/>
      <sheetName val="순성토"/>
      <sheetName val="참조-(1)"/>
      <sheetName val="단가 "/>
      <sheetName val="전선 및 전선관-자유로"/>
      <sheetName val="관로터파기-자유로"/>
      <sheetName val="내역서(총)"/>
      <sheetName val="Sheet15"/>
      <sheetName val="노단"/>
      <sheetName val="단산"/>
      <sheetName val="명세"/>
      <sheetName val="일대"/>
      <sheetName val="암거"/>
      <sheetName val="부하"/>
      <sheetName val="piping"/>
      <sheetName val="손익분기점 데이터"/>
      <sheetName val="다이꾸"/>
      <sheetName val="고가수조"/>
      <sheetName val="연습"/>
      <sheetName val="guard(mac)_x0000__x0000__x0000__x0000__x0000__x0000__x0000__x0000__x0000_ _x0000_㣬ǚ_x0000__x0004__x0000__x0000__x0000__x0000__x0000__x0000_"/>
      <sheetName val="내역서 제출"/>
      <sheetName val=" 상부공통집계(총괄)"/>
      <sheetName val="단가기준"/>
      <sheetName val="포장공자재집계표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토공A"/>
      <sheetName val="제경비"/>
      <sheetName val="원가계산서(기존)"/>
      <sheetName val="1. 소방전기공사"/>
      <sheetName val="1. 소방전기 산출서"/>
      <sheetName val="1. 소방전기 산출서 (변경)"/>
      <sheetName val="14공제"/>
      <sheetName val="6맨홀H"/>
      <sheetName val="집수정"/>
      <sheetName val="단중표"/>
      <sheetName val="INPUTDATA"/>
      <sheetName val="401"/>
      <sheetName val="인수공규격"/>
      <sheetName val="POOM_MOTO2"/>
      <sheetName val="Price List"/>
      <sheetName val="편입조서"/>
      <sheetName val="시멘트"/>
      <sheetName val="Assumptions"/>
      <sheetName val="A-8 PD(도로중앙)"/>
      <sheetName val="좌측"/>
      <sheetName val="일위대가집계"/>
      <sheetName val="일위대가(1)"/>
      <sheetName val="FAB_I"/>
      <sheetName val="MFAB"/>
      <sheetName val="MFRT"/>
      <sheetName val="MPKG"/>
      <sheetName val="MPRD"/>
      <sheetName val="간접"/>
      <sheetName val="2021용량계산"/>
      <sheetName val="INPUT-DATA"/>
      <sheetName val="수식변수"/>
      <sheetName val="TRE TABLE"/>
      <sheetName val="hp5월가격"/>
      <sheetName val="96.12"/>
      <sheetName val="Template"/>
      <sheetName val="Initial Input Variable"/>
      <sheetName val="지장물"/>
      <sheetName val="명세표"/>
      <sheetName val="(C)원내역"/>
      <sheetName val="전신환매도율"/>
      <sheetName val="횡배위치"/>
      <sheetName val="견적조건"/>
      <sheetName val="수량산출서 (2)"/>
      <sheetName val="Culvert"/>
      <sheetName val="허용전류-IEC"/>
      <sheetName val="허용전류-IEC DATA"/>
      <sheetName val="DESIGN CRETERIA"/>
      <sheetName val="1NYS(당)"/>
      <sheetName val="GI-LIST"/>
      <sheetName val="포장총괄집계표"/>
      <sheetName val="원가계산(2)"/>
      <sheetName val="FCM"/>
      <sheetName val="발신정보"/>
      <sheetName val="투찰금액"/>
      <sheetName val="S1"/>
      <sheetName val="0"/>
      <sheetName val="주요자재단가"/>
      <sheetName val="운동장 (2)"/>
      <sheetName val="교량전기"/>
      <sheetName val="신규일위대가"/>
      <sheetName val="신표지1"/>
      <sheetName val="A"/>
      <sheetName val="재료집계"/>
      <sheetName val="SEISMIC"/>
      <sheetName val="Turki"/>
      <sheetName val="1.2 Staff Schedule"/>
      <sheetName val="부재력정리"/>
      <sheetName val="Major"/>
      <sheetName val="부재치수입력"/>
      <sheetName val="사  업  비  수  지  예  산  서"/>
      <sheetName val="2-2직관자재산출서-A-LINE"/>
      <sheetName val="청하배수"/>
      <sheetName val="A(Rev.3)"/>
      <sheetName val="말뚝물량"/>
      <sheetName val="품셈(기초)"/>
      <sheetName val="관기성공.내"/>
      <sheetName val="TYPE별집계"/>
      <sheetName val="철근단면적"/>
      <sheetName val="[고양관재.XLS]A__CIVIL_EXCLE_DAT__2"/>
      <sheetName val="[고양관재.XLS]A__CIVIL_EXCLE_DAT__4"/>
      <sheetName val="[고양관재.XLS]A__CIVIL_EXCLE_DAT__3"/>
      <sheetName val="[고양관재.XLS]A__CIVIL_EXCLE_DAT__5"/>
      <sheetName val="맨홀토공수량"/>
      <sheetName val="산출기준 (2)"/>
      <sheetName val="현장관리비 산출내역"/>
      <sheetName val="참고자료"/>
      <sheetName val="노임단가(2008_x0000__x0000_畸"/>
      <sheetName val="노임단가(2008.상)"/>
      <sheetName val="SLA_x0002_"/>
      <sheetName val="참조(2)"/>
      <sheetName val="일반토공견적"/>
      <sheetName val="CRUDE RE-bar"/>
      <sheetName val="crude.SLAB RE-bar"/>
      <sheetName val="사업총괄"/>
      <sheetName val="기본Data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아파트"/>
      <sheetName val="투찰추정"/>
      <sheetName val="2000,9월_일위"/>
      <sheetName val="빙장비사양"/>
      <sheetName val="단가입력"/>
      <sheetName val="차선도색수량집계"/>
      <sheetName val="FLANGE"/>
      <sheetName val="VALVE"/>
      <sheetName val="단위집계표"/>
      <sheetName val="참고"/>
      <sheetName val="࠶IĂ"/>
      <sheetName val="cpm챠트"/>
      <sheetName val="업체별기성내역"/>
      <sheetName val="CONCRETE"/>
      <sheetName val="L_RPTA05_목록"/>
      <sheetName val="archi(본사)"/>
      <sheetName val="1000 DB구축 부표"/>
      <sheetName val="참조M"/>
      <sheetName val="철거현황"/>
      <sheetName val="기초일위"/>
      <sheetName val="식재일위"/>
      <sheetName val="기계내역서"/>
      <sheetName val="건설기계"/>
      <sheetName val="기초자재"/>
      <sheetName val="암거단위"/>
      <sheetName val="횡 연장"/>
      <sheetName val="시멘트,모래집계"/>
      <sheetName val="1차 내역서"/>
      <sheetName val="EKOG10건축"/>
      <sheetName val="노면표시1"/>
      <sheetName val="보정계수산정(1)"/>
      <sheetName val="보정계수산정(2)"/>
      <sheetName val="보정계수산정(3)"/>
      <sheetName val="TG950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1.설_x0000__x0000_Ԁ"/>
      <sheetName val="1.설"/>
      <sheetName val="하수BOX이설"/>
      <sheetName val="분개내역서 (2000년도 )"/>
      <sheetName val="장비내역서"/>
      <sheetName val="기자재비"/>
      <sheetName val="-15.0"/>
      <sheetName val="포장복구집계"/>
      <sheetName val="1.취수장"/>
      <sheetName val="MW-S"/>
      <sheetName val="MW-BM"/>
      <sheetName val="1.2.1 마루높이결정"/>
      <sheetName val="내역을"/>
      <sheetName val="CON포장수량"/>
      <sheetName val="CONUNIT"/>
      <sheetName val="SULKEA"/>
      <sheetName val="공사비산출내역"/>
      <sheetName val="연수동"/>
      <sheetName val="bi"/>
      <sheetName val="본사업"/>
      <sheetName val="시멘트 및 골재량산출"/>
      <sheetName val="내역서을ᡈ"/>
      <sheetName val="부경대총괄내역서"/>
      <sheetName val="금액결정"/>
      <sheetName val="[고양관재.XLS]A__CIVIL_EXCLE_DAT__8"/>
      <sheetName val="[고양관재.XLS]A__CIVIL_EXCLE_DAT__6"/>
      <sheetName val="[고양관재.XLS]A__CIVIL_EXCLE_DAT__7"/>
      <sheetName val="[고양관재.XLS]A__CIVIL_EXCLE_DAT__9"/>
      <sheetName val="고내분기~한림"/>
      <sheetName val="광령~경마장"/>
      <sheetName val="세기~광령"/>
      <sheetName val="국민연금"/>
      <sheetName val="고부제"/>
      <sheetName val="삼기제"/>
      <sheetName val="원평천상류2차"/>
      <sheetName val="일반하천실시설계용역"/>
      <sheetName val="조촌제"/>
      <sheetName val="내역서을턀"/>
      <sheetName val="횡배수관집계"/>
      <sheetName val="산출근거(가설_x0005__x0000__x0000__x0000__x0000_园"/>
      <sheetName val="거래처등록"/>
      <sheetName val="공사명등록"/>
      <sheetName val="은행코드"/>
      <sheetName val="링크해지용"/>
      <sheetName val="입출재고현황 (2)"/>
      <sheetName val="FJ단가"/>
      <sheetName val="7.지층별제원"/>
      <sheetName val="매매"/>
      <sheetName val="보차도경계석수량"/>
      <sheetName val="암거단위-1련"/>
      <sheetName val="과업별 상세(계산 1)"/>
      <sheetName val="날개수량1.5"/>
      <sheetName val="단면치수"/>
      <sheetName val="환율"/>
      <sheetName val="기집"/>
      <sheetName val="조명일위"/>
      <sheetName val="당초내역서"/>
      <sheetName val="운반공"/>
      <sheetName val="5_모델링"/>
      <sheetName val="2000노임기준"/>
      <sheetName val="노임이"/>
      <sheetName val="●수량(침구보관창고-21평)"/>
      <sheetName val="토공계산서(부체도로)"/>
      <sheetName val="설명서 "/>
      <sheetName val="입력단가"/>
      <sheetName val="보도경계블럭"/>
      <sheetName val="c_balju"/>
      <sheetName val="A2"/>
      <sheetName val="장비경비"/>
      <sheetName val="MBR9"/>
      <sheetName val="단가조사-1"/>
      <sheetName val="단가조사-2"/>
      <sheetName val="단가조사서 (2)"/>
      <sheetName val="저"/>
      <sheetName val="현장경비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직영2"/>
      <sheetName val="계약요청"/>
      <sheetName val="시설물기초"/>
      <sheetName val="공정표첨부"/>
      <sheetName val="산출집계"/>
      <sheetName val="1. 조명내역서(조명설치)"/>
      <sheetName val="2. 조명내역서(조명자재)"/>
      <sheetName val="일위대가집계표"/>
      <sheetName val="공무2과"/>
      <sheetName val="1안"/>
      <sheetName val="3.하중산정4.지耀⦓"/>
      <sheetName val="발주내역서"/>
      <sheetName val="관람데ԯ_x0000_"/>
      <sheetName val="관람데뀀轔"/>
      <sheetName val="SLAB&quot;1P"/>
      <sheetName val="부하놬졣/_x0000_"/>
      <sheetName val="부하⢬⌴　"/>
      <sheetName val="200"/>
      <sheetName val="SLAB&quot;1_x0000_"/>
      <sheetName val="교대(A塀/墌/多"/>
      <sheetName val="기초자료입橂"/>
      <sheetName val="SOR纘$헾"/>
      <sheetName val="중기기초자료"/>
      <sheetName val="현장유지관리비"/>
      <sheetName val="하수실행"/>
      <sheetName val="토량운반계ԯ"/>
      <sheetName val="주요측점"/>
      <sheetName val="BOQ"/>
      <sheetName val="관일"/>
      <sheetName val="단중표-ST"/>
      <sheetName val="design criteria"/>
      <sheetName val="CAT_5"/>
      <sheetName val="D-623D"/>
      <sheetName val="VENDOR LIST"/>
      <sheetName val="공통비"/>
      <sheetName val="기계공사"/>
      <sheetName val="산1~6"/>
      <sheetName val="청주-교대(A1)"/>
      <sheetName val="명단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총괄설계내역서"/>
      <sheetName val="임금단가"/>
      <sheetName val="정화조"/>
      <sheetName val="토공(완충)"/>
      <sheetName val="A4"/>
      <sheetName val="수수료율표"/>
      <sheetName val="본공사"/>
      <sheetName val="J直材4"/>
      <sheetName val="연장및면적(좌측)"/>
      <sheetName val="화산경계"/>
      <sheetName val="I一般比"/>
      <sheetName val="발주설계서(당초)"/>
      <sheetName val="용역단가"/>
      <sheetName val="표지1"/>
      <sheetName val="부대공자재집계표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관로공표지"/>
      <sheetName val="예정(3)"/>
      <sheetName val="동원(3)"/>
      <sheetName val="TYPE1"/>
      <sheetName val="suk(mac)"/>
      <sheetName val="차드1"/>
      <sheetName val="VXXXXXXX"/>
      <sheetName val="조경식재굴취"/>
      <sheetName val="조경유지관리"/>
      <sheetName val="인력터파기품"/>
      <sheetName val="컨테이너"/>
      <sheetName val="2. 공원조도"/>
      <sheetName val="투입내역"/>
      <sheetName val="BQMP"/>
      <sheetName val="토공(우물통,기타)_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가로등내"/>
      <sheetName val="덕전리"/>
      <sheetName val="전기내역1"/>
      <sheetName val="관구보호몰탈"/>
      <sheetName val="토공산근"/>
      <sheetName val="갑(전기)"/>
      <sheetName val="간접비계산"/>
      <sheetName val="U-PLATE"/>
      <sheetName val="시중노임(공사)"/>
      <sheetName val="공문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구룡간선입력"/>
      <sheetName val="BOQ(전체)"/>
      <sheetName val="R15"/>
      <sheetName val="표  지"/>
      <sheetName val="기자재단가조사서"/>
      <sheetName val="신규노무비"/>
      <sheetName val="겉표지"/>
      <sheetName val="문학간접"/>
      <sheetName val="합천내역"/>
      <sheetName val="ㄱ"/>
      <sheetName val="가정연䊰"/>
      <sheetName val="오수토공"/>
      <sheetName val="5지구단위"/>
      <sheetName val="금전출납"/>
      <sheetName val="직영명부"/>
      <sheetName val="CB"/>
      <sheetName val="흥양2교토공집계표"/>
      <sheetName val="측량요율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1">
          <cell r="I31">
            <v>0</v>
          </cell>
        </row>
      </sheetData>
      <sheetData sheetId="10"/>
      <sheetData sheetId="11">
        <row r="31">
          <cell r="I31">
            <v>0</v>
          </cell>
        </row>
      </sheetData>
      <sheetData sheetId="12"/>
      <sheetData sheetId="13">
        <row r="31">
          <cell r="I3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/>
      <sheetData sheetId="547" refreshError="1"/>
      <sheetData sheetId="548" refreshError="1"/>
      <sheetData sheetId="549"/>
      <sheetData sheetId="550"/>
      <sheetData sheetId="551"/>
      <sheetData sheetId="552"/>
      <sheetData sheetId="553"/>
      <sheetData sheetId="554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/>
      <sheetData sheetId="867"/>
      <sheetData sheetId="868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/>
      <sheetData sheetId="909"/>
      <sheetData sheetId="910"/>
      <sheetData sheetId="911" refreshError="1"/>
      <sheetData sheetId="912"/>
      <sheetData sheetId="913" refreshError="1"/>
      <sheetData sheetId="914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/>
      <sheetData sheetId="1107" refreshError="1"/>
      <sheetData sheetId="1108" refreshError="1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/>
      <sheetData sheetId="1139"/>
      <sheetData sheetId="1140"/>
      <sheetData sheetId="1141"/>
      <sheetData sheetId="1142"/>
      <sheetData sheetId="1143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/>
      <sheetData sheetId="1401"/>
      <sheetData sheetId="1402"/>
      <sheetData sheetId="1403"/>
      <sheetData sheetId="1404" refreshError="1"/>
      <sheetData sheetId="1405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/>
      <sheetData sheetId="1738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/>
      <sheetData sheetId="1753" refreshError="1"/>
      <sheetData sheetId="1754" refreshError="1"/>
      <sheetData sheetId="1755" refreshError="1"/>
      <sheetData sheetId="1756" refreshError="1"/>
      <sheetData sheetId="1757"/>
      <sheetData sheetId="1758"/>
      <sheetData sheetId="1759" refreshError="1"/>
      <sheetData sheetId="1760" refreshError="1"/>
      <sheetData sheetId="1761"/>
      <sheetData sheetId="1762"/>
      <sheetData sheetId="1763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/>
      <sheetData sheetId="1869"/>
      <sheetData sheetId="1870"/>
      <sheetData sheetId="187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/>
      <sheetData sheetId="1990" refreshError="1"/>
      <sheetData sheetId="1991" refreshError="1"/>
      <sheetData sheetId="1992" refreshError="1"/>
      <sheetData sheetId="1993" refreshError="1"/>
      <sheetData sheetId="1994"/>
      <sheetData sheetId="1995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/>
      <sheetData sheetId="2009"/>
      <sheetData sheetId="2010"/>
      <sheetData sheetId="2011"/>
      <sheetData sheetId="2012" refreshError="1"/>
      <sheetData sheetId="2013" refreshError="1"/>
      <sheetData sheetId="2014" refreshError="1"/>
      <sheetData sheetId="2015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내역작성"/>
      <sheetName val="기본자료입력"/>
      <sheetName val="기성실행현황"/>
      <sheetName val="설계예산서"/>
      <sheetName val="도급내역서"/>
      <sheetName val="실행내역서"/>
      <sheetName val="도급실행대비표"/>
      <sheetName val="견적대비표"/>
      <sheetName val="견적품의서"/>
      <sheetName val="내역서표지"/>
      <sheetName val="원가계산서"/>
      <sheetName val="공사예정공정표"/>
      <sheetName val="변경내역서"/>
      <sheetName val="변경실행내역서"/>
      <sheetName val="공사원가계산서"/>
      <sheetName val="원도급자변경설계서"/>
      <sheetName val="하도급비교내역서"/>
      <sheetName val="하도급비교내역서표지"/>
      <sheetName val="하도급비교변경내역서"/>
      <sheetName val="변경설명서"/>
      <sheetName val="변경설계서갑지"/>
      <sheetName val="변경증감(물량)대비표"/>
      <sheetName val="변경증감(금액)대비표"/>
      <sheetName val="변경설계서표지"/>
      <sheetName val="변경내역서간지"/>
      <sheetName val="기성내역서표지"/>
      <sheetName val="기성부분내역서1"/>
      <sheetName val="기성부분내역서2"/>
      <sheetName val="기성부분내역서3"/>
      <sheetName val="기성부분내역서4"/>
      <sheetName val="기성부분내역서5"/>
      <sheetName val="실행기성내역서1"/>
      <sheetName val="실행기성내역서2"/>
      <sheetName val="실행기성내역서3"/>
      <sheetName val="실행기성내역서4"/>
      <sheetName val="실행기성내역서5"/>
      <sheetName val="실행률기성내역서1"/>
      <sheetName val="실행률기성내역서2"/>
      <sheetName val="실행률기성내역서3"/>
      <sheetName val="실행률기성내역서4"/>
      <sheetName val="실행률기성내역서5"/>
      <sheetName val="숫자한글변환"/>
      <sheetName val="파일의이용"/>
      <sheetName val="일위대가목차"/>
      <sheetName val="임시전기공사설계서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1">
          <cell r="W11" t="str">
            <v>1차</v>
          </cell>
        </row>
        <row r="12">
          <cell r="W12" t="str">
            <v>2차</v>
          </cell>
        </row>
        <row r="13">
          <cell r="W13" t="str">
            <v>3차</v>
          </cell>
        </row>
        <row r="14">
          <cell r="W14" t="str">
            <v>4차</v>
          </cell>
        </row>
        <row r="15">
          <cell r="W15" t="str">
            <v>5차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배수"/>
      <sheetName val="계산식"/>
      <sheetName val="DATE"/>
      <sheetName val="일위대가목차"/>
      <sheetName val="토사(PE)"/>
      <sheetName val="총괄내역서"/>
      <sheetName val="진주방향"/>
      <sheetName val="2000년1차"/>
      <sheetName val="기초자료"/>
      <sheetName val="3.하중계산"/>
      <sheetName val="설계조건"/>
      <sheetName val="견적"/>
      <sheetName val="집계표"/>
      <sheetName val="조건표"/>
      <sheetName val="교각"/>
      <sheetName val="약품공급2"/>
      <sheetName val="전기"/>
      <sheetName val="데리네이타현황"/>
      <sheetName val="입력변수"/>
      <sheetName val="기계경비단가"/>
      <sheetName val="단가표"/>
      <sheetName val="복구경비"/>
      <sheetName val="내역서"/>
      <sheetName val="토목"/>
      <sheetName val="기계경비"/>
      <sheetName val="우배수토공"/>
      <sheetName val="정부노임단가"/>
      <sheetName val="BID"/>
      <sheetName val="상수도토공집계표"/>
      <sheetName val="단가"/>
      <sheetName val="97노임단가"/>
      <sheetName val="입력란"/>
      <sheetName val="S.중기사용료"/>
      <sheetName val="중기사용료"/>
      <sheetName val="적용노임"/>
      <sheetName val="일반자재"/>
      <sheetName val="노임단가명세서"/>
      <sheetName val="우수"/>
      <sheetName val="남한강 2단계 전체분"/>
      <sheetName val="2차 설계내역서(변경)"/>
      <sheetName val="직접인건비호표(항목60%)"/>
      <sheetName val="직접경비호표"/>
      <sheetName val="간지"/>
      <sheetName val="A LINE"/>
      <sheetName val="수량산출"/>
      <sheetName val="구분표"/>
      <sheetName val="SORCE1"/>
      <sheetName val="3.바닥판설계"/>
      <sheetName val="피벗테이블데이터분석"/>
      <sheetName val="평균높이산출근거"/>
      <sheetName val="횡배수관위치조서"/>
      <sheetName val="하중계산"/>
      <sheetName val="INPUT"/>
      <sheetName val="8.PILE  (돌출)"/>
      <sheetName val="하수급견적대비"/>
      <sheetName val="0+232"/>
      <sheetName val="노임단가"/>
      <sheetName val="환경인력"/>
      <sheetName val="직원자료"/>
      <sheetName val="업종분류"/>
      <sheetName val="장비분류"/>
      <sheetName val="내역"/>
      <sheetName val="산식3"/>
      <sheetName val="STEEL BOX 단면설계(SEC.8)"/>
      <sheetName val="금액내역서"/>
      <sheetName val="지구단위계획"/>
      <sheetName val="실행철강하도"/>
      <sheetName val="Baby일위대가"/>
      <sheetName val="관로공표지"/>
      <sheetName val="1.1설계기준"/>
      <sheetName val="통합지표"/>
      <sheetName val="접속도로1"/>
      <sheetName val="일위대가"/>
      <sheetName val="세부내역(직접인건비)"/>
      <sheetName val="세부내역(직접경비)"/>
      <sheetName val="말뚝지지력산정"/>
      <sheetName val="표지"/>
      <sheetName val="원가입력"/>
      <sheetName val="Sheet1"/>
      <sheetName val="Sheet1 (2)"/>
      <sheetName val="터파기및재료"/>
      <sheetName val="ABUT수량-A1"/>
      <sheetName val="범용개발순소요비용"/>
      <sheetName val="산출근거"/>
      <sheetName val="wall"/>
      <sheetName val="기성내역서표지"/>
      <sheetName val="중기조종사 단위단가"/>
      <sheetName val="6PILE  (돌출)"/>
      <sheetName val="DATA 입력부"/>
      <sheetName val="기둥(원형)"/>
      <sheetName val="기초공"/>
      <sheetName val="맨홀수량산출"/>
      <sheetName val="토공(우물통,기타) "/>
      <sheetName val="기준액"/>
      <sheetName val="기자재수량"/>
      <sheetName val="실행내역서"/>
      <sheetName val="순성토"/>
      <sheetName val="2.대외공문"/>
      <sheetName val="신당동집계표"/>
      <sheetName val="종배수관"/>
      <sheetName val="원형1호맨홀토공수량"/>
      <sheetName val="C.배수관공"/>
      <sheetName val="데이타"/>
      <sheetName val="수안보-MBR1"/>
      <sheetName val="1호맨홀토공"/>
      <sheetName val="금광1터널"/>
      <sheetName val="일반공사"/>
      <sheetName val="변경원가서갑"/>
      <sheetName val="직노"/>
      <sheetName val="부대내역"/>
      <sheetName val="집수정(0.7)"/>
      <sheetName val="교각계산"/>
      <sheetName val="단가비교표"/>
      <sheetName val="설계내역서"/>
      <sheetName val="우수공"/>
      <sheetName val="플랜트 설치"/>
      <sheetName val="평균터파기고(1-2,ASP)"/>
      <sheetName val="99노임단가"/>
      <sheetName val="대로근거"/>
      <sheetName val="화재 탐지 설비"/>
      <sheetName val="A2"/>
      <sheetName val="NBU7-A1"/>
      <sheetName val="2@ 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암거단위-1련"/>
      <sheetName val="토목"/>
      <sheetName val="수량산출"/>
      <sheetName val="총_구조물공"/>
      <sheetName val="단가"/>
      <sheetName val="용지매수"/>
      <sheetName val="총괄표"/>
      <sheetName val="중산교"/>
      <sheetName val="날개벽"/>
      <sheetName val="집계표"/>
      <sheetName val="9509"/>
      <sheetName val="설계내역서"/>
      <sheetName val="현장관리비"/>
      <sheetName val="대비"/>
      <sheetName val="우,오수"/>
      <sheetName val="내역서"/>
      <sheetName val="기존단가 (2)"/>
      <sheetName val="전체분"/>
      <sheetName val="000000"/>
      <sheetName val="9811"/>
      <sheetName val="내역(신례)"/>
      <sheetName val="대로근거"/>
      <sheetName val="데리네이타현황"/>
      <sheetName val="DATE"/>
      <sheetName val="관급"/>
      <sheetName val="SORCE1"/>
      <sheetName val="소요자재명세서"/>
      <sheetName val="노무비명세서"/>
      <sheetName val="기성우리"/>
      <sheetName val="2000년1차"/>
      <sheetName val="접속도로"/>
      <sheetName val="단위중량"/>
      <sheetName val="터파기및재료"/>
      <sheetName val="기본일위"/>
      <sheetName val="기술자관리자료입력"/>
      <sheetName val="조명시설"/>
      <sheetName val="사  업  비  수  지  예  산  서"/>
      <sheetName val="기초일위"/>
      <sheetName val="시설일위"/>
      <sheetName val="조명일위"/>
      <sheetName val="접속도로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식재수량표"/>
      <sheetName val="산출내역서집계표"/>
      <sheetName val="소방사항"/>
      <sheetName val="보고서원고"/>
      <sheetName val="예총"/>
      <sheetName val="N賃率-職"/>
      <sheetName val="노무비"/>
      <sheetName val="자재단가"/>
      <sheetName val="단가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수량산출"/>
      <sheetName val="사다리"/>
      <sheetName val="9GNG운반"/>
      <sheetName val="관재료"/>
      <sheetName val="#REF"/>
      <sheetName val="6PILE  (돌출)"/>
      <sheetName val="집계"/>
      <sheetName val="Sheet2"/>
      <sheetName val="일위대가(1)"/>
      <sheetName val="실행철강하도"/>
      <sheetName val="설계서SC"/>
      <sheetName val="간지"/>
    </sheetNames>
    <sheetDataSet>
      <sheetData sheetId="0">
        <row r="61">
          <cell r="G61">
            <v>4.3</v>
          </cell>
        </row>
        <row r="62">
          <cell r="G62">
            <v>4.7</v>
          </cell>
        </row>
        <row r="63">
          <cell r="G63">
            <v>5.9</v>
          </cell>
        </row>
        <row r="64">
          <cell r="G64">
            <v>6</v>
          </cell>
        </row>
        <row r="65">
          <cell r="G65">
            <v>9.4</v>
          </cell>
        </row>
        <row r="66">
          <cell r="G66">
            <v>13.3</v>
          </cell>
        </row>
        <row r="67">
          <cell r="G67">
            <v>16.399999999999999</v>
          </cell>
        </row>
        <row r="68">
          <cell r="G68">
            <v>20.7</v>
          </cell>
        </row>
        <row r="69">
          <cell r="G69">
            <v>24.3</v>
          </cell>
        </row>
        <row r="70">
          <cell r="G70">
            <v>30.2</v>
          </cell>
        </row>
        <row r="71">
          <cell r="G71">
            <v>37.4</v>
          </cell>
        </row>
        <row r="72">
          <cell r="G72">
            <v>53.8</v>
          </cell>
        </row>
        <row r="73">
          <cell r="G73">
            <v>77.099999999999994</v>
          </cell>
        </row>
        <row r="74">
          <cell r="G74">
            <v>94.9</v>
          </cell>
        </row>
        <row r="75">
          <cell r="G75">
            <v>116.5</v>
          </cell>
        </row>
        <row r="76">
          <cell r="G76">
            <v>150.9</v>
          </cell>
        </row>
        <row r="77">
          <cell r="G77">
            <v>156</v>
          </cell>
        </row>
        <row r="78">
          <cell r="G78">
            <v>175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데리네이타집계표"/>
      <sheetName val="곡선유도표지판수량집계표"/>
      <sheetName val="데리네이타설치현황1"/>
      <sheetName val="데리네이타설치현황2"/>
      <sheetName val="비탈면보호공수량집계표"/>
      <sheetName val="비탈면보호공수량산출"/>
      <sheetName val="비탈면보호공설치현황"/>
      <sheetName val="돌붙임수량산출"/>
      <sheetName val="수로이설현황"/>
      <sheetName val="차선도색수량집계표1"/>
      <sheetName val="차선도색수량집계표2"/>
      <sheetName val="RAMP노즈부"/>
      <sheetName val="laroux"/>
      <sheetName val="수량명세서"/>
      <sheetName val="내역서적용수량"/>
      <sheetName val="부대공자재 총"/>
      <sheetName val="표지판설치집계표"/>
      <sheetName val="표지판기초토공수량산출"/>
      <sheetName val="표지판설치현황"/>
      <sheetName val="차선도색수량집계표"/>
      <sheetName val="본선차선"/>
      <sheetName val="버스정차대"/>
      <sheetName val="주차장"/>
      <sheetName val="횡단보도"/>
      <sheetName val="평면교차"/>
      <sheetName val="노즈부"/>
      <sheetName val="가드레일수량집계표"/>
      <sheetName val="가드레일수량산출"/>
      <sheetName val="표지병집계"/>
      <sheetName val="표지병"/>
      <sheetName val="가로수분집계표"/>
      <sheetName val="가로수분"/>
      <sheetName val="방음벽수량집계표"/>
      <sheetName val="방음벽설치현황 "/>
      <sheetName val="미끄럼집계"/>
      <sheetName val="미끄럼"/>
      <sheetName val="미끄럼산출"/>
      <sheetName val="가도공"/>
      <sheetName val="데리네이타현황"/>
      <sheetName val="7기초"/>
      <sheetName val="암거 제원표"/>
      <sheetName val="진주방향"/>
      <sheetName val="마산방향"/>
      <sheetName val="마산방향철근집계"/>
      <sheetName val="수량산출"/>
      <sheetName val="공사요율"/>
      <sheetName val="수목데이타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전기"/>
      <sheetName val="노무비"/>
    </sheetNames>
    <sheetDataSet>
      <sheetData sheetId="0" refreshError="1"/>
      <sheetData sheetId="1" refreshError="1"/>
      <sheetData sheetId="2" refreshError="1">
        <row r="2">
          <cell r="B2">
            <v>56100</v>
          </cell>
        </row>
      </sheetData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노무비"/>
      <sheetName val="공감비"/>
      <sheetName val="2설계 (웅촌고연)"/>
      <sheetName val="노무단가"/>
      <sheetName val="건축내역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실행대비"/>
      <sheetName val="노임단가"/>
      <sheetName val="공조기"/>
      <sheetName val="96노임기준"/>
      <sheetName val="수목데이타 "/>
      <sheetName val="내역"/>
      <sheetName val="단가표"/>
      <sheetName val="BID"/>
      <sheetName val="진주방향"/>
      <sheetName val="마산방향"/>
      <sheetName val="마산방향철근집계"/>
      <sheetName val="토사(PE)"/>
      <sheetName val="데이타"/>
      <sheetName val="설계내역"/>
      <sheetName val="일위대가"/>
      <sheetName val="수량산출"/>
      <sheetName val="노단"/>
      <sheetName val="개소별수량산출"/>
      <sheetName val="저수호안내역(변경예정)"/>
      <sheetName val="중기사용료산출근거"/>
      <sheetName val="단가 및 재료비"/>
      <sheetName val="비교1"/>
      <sheetName val="총괄표"/>
      <sheetName val="입찰안"/>
      <sheetName val="비탈면보호공수량산출"/>
      <sheetName val="인부노임"/>
      <sheetName val="자재단가"/>
      <sheetName val="철탑"/>
      <sheetName val="제철"/>
      <sheetName val="현장관리비"/>
      <sheetName val="1.내역(청.하역장전등)"/>
      <sheetName val="참조자료"/>
      <sheetName val="노임이"/>
      <sheetName val="토공사"/>
      <sheetName val="하수급견적대비"/>
      <sheetName val="남대문빌딩"/>
      <sheetName val="경산"/>
      <sheetName val="6공구(당초)"/>
      <sheetName val="기초일위"/>
      <sheetName val="시설일위"/>
      <sheetName val="조명일위"/>
      <sheetName val="9811"/>
      <sheetName val="종배수관면벽신"/>
      <sheetName val="적용단위길이"/>
      <sheetName val="공사비증감"/>
      <sheetName val="#REF"/>
      <sheetName val="집계표"/>
      <sheetName val="설계"/>
      <sheetName val="토공계산서(부체도로)"/>
      <sheetName val="SORCE1"/>
      <sheetName val="청천내"/>
      <sheetName val="설계서을"/>
      <sheetName val="을지"/>
      <sheetName val="시중노임(공사)"/>
      <sheetName val="경비"/>
      <sheetName val="ⴭⴭⴭⴭⴭ"/>
      <sheetName val="토공A"/>
      <sheetName val="올림픽미술관"/>
      <sheetName val="대비"/>
      <sheetName val="견"/>
      <sheetName val="A"/>
      <sheetName val="납부서"/>
      <sheetName val="철콘공사"/>
      <sheetName val="36단가"/>
      <sheetName val="36수량"/>
      <sheetName val="간선계산"/>
      <sheetName val="골조시행"/>
      <sheetName val="2000년1차"/>
      <sheetName val="돈암사업"/>
      <sheetName val="대로근거"/>
      <sheetName val="중로근거"/>
      <sheetName val="설계명세서"/>
      <sheetName val="품셈표"/>
      <sheetName val="공통가설"/>
      <sheetName val="TRE TABLE"/>
      <sheetName val="주소록"/>
      <sheetName val="일반관리비"/>
      <sheetName val="일위대가표"/>
      <sheetName val="종배수관(신)"/>
      <sheetName val="자료입력"/>
      <sheetName val="피벗테이블데이터분석"/>
      <sheetName val="2.냉난방설비공사"/>
      <sheetName val="7.자동제어공사"/>
      <sheetName val="실행내역 "/>
      <sheetName val="제안서입력"/>
      <sheetName val="절감계산"/>
      <sheetName val="보할"/>
      <sheetName val="금융비용"/>
      <sheetName val="변경품셈총괄"/>
      <sheetName val="노임"/>
      <sheetName val="2.대외공문"/>
      <sheetName val="인원계획-미화"/>
      <sheetName val="본문"/>
      <sheetName val="기본DATA"/>
      <sheetName val="구조물공"/>
      <sheetName val="부대공"/>
      <sheetName val="배수공"/>
      <sheetName val="토공"/>
      <sheetName val="포장공"/>
      <sheetName val="수금계획"/>
      <sheetName val="wall"/>
      <sheetName val="Front"/>
      <sheetName val="남양주부대"/>
      <sheetName val="시실누(모) "/>
      <sheetName val="현우실적"/>
      <sheetName val="인건비"/>
      <sheetName val="단위당일위대가"/>
      <sheetName val="업체별기성내역"/>
      <sheetName val="단위수량"/>
      <sheetName val="전산망"/>
      <sheetName val="제경비율"/>
      <sheetName val="단가"/>
      <sheetName val="금액내역서"/>
      <sheetName val="현장관리비 산출내역"/>
      <sheetName val="지급자재"/>
      <sheetName val="슬래브"/>
      <sheetName val="49단가"/>
      <sheetName val="49산출"/>
      <sheetName val="기계경비(시간당)"/>
      <sheetName val="램머"/>
      <sheetName val="수량인공"/>
      <sheetName val="Config"/>
      <sheetName val="R&amp;D"/>
      <sheetName val="구조물공1"/>
      <sheetName val="부대공Ⅱ"/>
      <sheetName val="우수받이"/>
      <sheetName val="보도공제면적"/>
      <sheetName val="산출금액내역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내역서(기계)"/>
      <sheetName val="토적집계"/>
      <sheetName val="내역(토목)"/>
      <sheetName val="내역분기"/>
      <sheetName val="기안"/>
      <sheetName val="변경1총괄"/>
      <sheetName val="일위"/>
      <sheetName val="날개벽"/>
      <sheetName val="예산명세서"/>
      <sheetName val="기계내역"/>
      <sheetName val="소비자가"/>
      <sheetName val="일위대가표 "/>
      <sheetName val="Customer Databas"/>
      <sheetName val="경비2내역"/>
      <sheetName val="Sheet1"/>
      <sheetName val="DATA 입력란"/>
      <sheetName val="1. 설계조건 2.단면가정 3. 하중계산"/>
      <sheetName val="주방"/>
      <sheetName val="터파기및재료"/>
      <sheetName val="관급자재대"/>
      <sheetName val="소일위대가코드표"/>
      <sheetName val="급여조견표"/>
      <sheetName val="정공공사"/>
      <sheetName val="중기조종사 단위단가"/>
      <sheetName val="98수문일위"/>
      <sheetName val="제출내역 (2)"/>
      <sheetName val="수곡내역"/>
      <sheetName val="98지급계획"/>
      <sheetName val="변경내역"/>
      <sheetName val="6호기"/>
      <sheetName val="TEL"/>
      <sheetName val="대여현황"/>
      <sheetName val="hvac(제어동)"/>
      <sheetName val="소방기계"/>
      <sheetName val="차액보증"/>
      <sheetName val="공사요율"/>
      <sheetName val="06 일위대가목록"/>
      <sheetName val="횡배수관"/>
      <sheetName val="기초목"/>
      <sheetName val="공조기휀"/>
      <sheetName val="AHU집계"/>
      <sheetName val="갑지(요약)"/>
      <sheetName val="11.닥트설치공사(bm)"/>
      <sheetName val="회로내역(승인)"/>
      <sheetName val="기본단가"/>
      <sheetName val="노집"/>
      <sheetName val="재집"/>
      <sheetName val="수목데이타"/>
      <sheetName val="사급자재"/>
      <sheetName val="투찰추정"/>
      <sheetName val="준검 내역서"/>
      <sheetName val="을"/>
      <sheetName val="MATERIAL"/>
      <sheetName val="열린교실"/>
      <sheetName val="admin"/>
      <sheetName val="자료"/>
      <sheetName val="설계산출표지"/>
      <sheetName val="단가조사"/>
      <sheetName val="산출기준자료"/>
      <sheetName val="반응조"/>
      <sheetName val="DB"/>
      <sheetName val="AL공사(원)"/>
      <sheetName val="공사개요"/>
      <sheetName val="현장청취복명서"/>
      <sheetName val="정부노임단가"/>
      <sheetName val="참조"/>
      <sheetName val="하자항목"/>
      <sheetName val="단가산출"/>
      <sheetName val="법면"/>
      <sheetName val="배수공1"/>
      <sheetName val="중기일위대가"/>
      <sheetName val="DATE"/>
      <sheetName val="단면가정"/>
      <sheetName val="설비"/>
      <sheetName val="COST"/>
      <sheetName val="Sheet9"/>
      <sheetName val="원가계산서"/>
      <sheetName val="건축공사 집계표"/>
      <sheetName val="골조"/>
      <sheetName val="내역서01"/>
      <sheetName val="1.설계기준"/>
      <sheetName val="2003상반기노임기준"/>
      <sheetName val="FRP PIPING 일위대가"/>
      <sheetName val="상반기손익차2총괄"/>
      <sheetName val="유림골조"/>
      <sheetName val="개요"/>
      <sheetName val="현장관리"/>
      <sheetName val="건설기계사용료"/>
      <sheetName val="주공기준"/>
      <sheetName val="기본1"/>
      <sheetName val="수정일위대가"/>
      <sheetName val="말뚝지지력산정"/>
      <sheetName val="공정집계_국별"/>
      <sheetName val="교통대책내역"/>
      <sheetName val="Sheet15"/>
      <sheetName val="공사설명서외"/>
      <sheetName val="2.1  노무비 평균단가산출"/>
      <sheetName val="평가데이터"/>
      <sheetName val="효성CB 1P기초"/>
      <sheetName val=" 내역"/>
      <sheetName val="단가(전기)"/>
      <sheetName val="단가산출2"/>
      <sheetName val="단가산출1"/>
      <sheetName val="단가산출목록표"/>
      <sheetName val="연결임시"/>
      <sheetName val="Y-WORK"/>
      <sheetName val="소방"/>
      <sheetName val="원가계산서(공사)"/>
      <sheetName val="본공사"/>
      <sheetName val="슬래브산식"/>
      <sheetName val="2000전체분"/>
      <sheetName val="시점부교대"/>
      <sheetName val="01"/>
      <sheetName val="난간벽단위"/>
      <sheetName val="Macro1"/>
      <sheetName val="월현황(내자)"/>
      <sheetName val="노무비 "/>
      <sheetName val="자동차폐수처리장"/>
      <sheetName val="내역단가"/>
      <sheetName val="일위단가"/>
      <sheetName val="노견단위수량"/>
      <sheetName val="관로공사"/>
      <sheetName val="산근목록"/>
      <sheetName val="중기경비목록"/>
      <sheetName val="NYS"/>
      <sheetName val="조명율표"/>
      <sheetName val="일위대가(가설)"/>
      <sheetName val="접지수량"/>
      <sheetName val="MOTOR"/>
      <sheetName val="고창터널(고창방향)"/>
      <sheetName val="금광1터널"/>
      <sheetName val="실행내역"/>
      <sheetName val="내역1"/>
      <sheetName val="내역2"/>
      <sheetName val="ITEM"/>
      <sheetName val="인건비 "/>
      <sheetName val="단가비교"/>
      <sheetName val="일위목록"/>
      <sheetName val="임대계획"/>
      <sheetName val="archi(본사)"/>
      <sheetName val="원가계산서(남측)"/>
      <sheetName val="신림자금"/>
      <sheetName val="Sheet4"/>
      <sheetName val="XL4Poppy"/>
      <sheetName val="월별손익"/>
      <sheetName val="견적업체"/>
      <sheetName val="b_balju"/>
      <sheetName val="식재가격"/>
      <sheetName val="식재총괄"/>
      <sheetName val="건설산출"/>
      <sheetName val="21301동"/>
      <sheetName val="Total"/>
      <sheetName val="2. 공원조도"/>
      <sheetName val="말고개터널조명전압강하"/>
      <sheetName val="22단가"/>
      <sheetName val="22산출"/>
      <sheetName val="S0"/>
      <sheetName val="세원견적서"/>
      <sheetName val="물집"/>
      <sheetName val="2004,상노임"/>
      <sheetName val="TOTAL_BOQ"/>
      <sheetName val="C3"/>
      <sheetName val="일위대가표(DEEP)"/>
      <sheetName val="전체내역"/>
      <sheetName val="협조전"/>
      <sheetName val="예총"/>
      <sheetName val="노무비단가"/>
      <sheetName val="갑지(추정)"/>
      <sheetName val="건설기계경비산정조견표"/>
      <sheetName val="건설기계손료"/>
      <sheetName val="가도공"/>
      <sheetName val="입력"/>
      <sheetName val="공량산출"/>
      <sheetName val="산출기초조사서"/>
      <sheetName val="APT"/>
      <sheetName val="1.설계조건"/>
      <sheetName val="steel data sheet"/>
      <sheetName val="공제구간조서"/>
      <sheetName val="참고자료"/>
      <sheetName val="9902"/>
      <sheetName val="총괄메뉴"/>
      <sheetName val="unitpric"/>
      <sheetName val="ABUT수량-A1"/>
      <sheetName val="코드"/>
      <sheetName val="경상직원"/>
      <sheetName val="지주토목내역서"/>
      <sheetName val="횡배수관토공수량"/>
      <sheetName val="아스팔트 포장총괄집계표"/>
      <sheetName val="심사공종"/>
      <sheetName val="1.취수장"/>
      <sheetName val="Sheet1 (2)"/>
      <sheetName val="신당동집계표"/>
      <sheetName val="총 괄 표"/>
      <sheetName val="b_balju_cho"/>
      <sheetName val="99노임기준"/>
      <sheetName val="마감물량 "/>
      <sheetName val="2호맨홀공제수량"/>
      <sheetName val="조명시설"/>
      <sheetName val="현장별계약현황('98.10.31)"/>
      <sheetName val="OE"/>
      <sheetName val="빙설계"/>
      <sheetName val="토목주소"/>
      <sheetName val="기성내역1"/>
      <sheetName val="내역서(가중치)"/>
      <sheetName val="부표총괄"/>
      <sheetName val="적용단가표"/>
      <sheetName val="노임05상"/>
      <sheetName val="JUCKEYK"/>
      <sheetName val="가압장구체수량산출서"/>
    </sheetNames>
    <sheetDataSet>
      <sheetData sheetId="0"/>
      <sheetData sheetId="1"/>
      <sheetData sheetId="2"/>
      <sheetData sheetId="3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설계표지"/>
      <sheetName val="설계설명"/>
      <sheetName val="원가계산"/>
      <sheetName val="지급자재"/>
      <sheetName val="공사내역"/>
      <sheetName val="토공물량"/>
      <sheetName val="복구.비파괴금액"/>
      <sheetName val="계약표지"/>
      <sheetName val="계약내역"/>
      <sheetName val="도급금액"/>
      <sheetName val="계약총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YO"/>
      <sheetName val="WON"/>
      <sheetName val="NAI-T (2)"/>
      <sheetName val="NAI-T"/>
      <sheetName val="NAI"/>
      <sheetName val="IL-L"/>
      <sheetName val="일위"/>
      <sheetName val="기초일위-L"/>
      <sheetName val="기초일위"/>
      <sheetName val="EQ-R1"/>
      <sheetName val="EQ-L"/>
      <sheetName val="EQ-기"/>
      <sheetName val="기계손료산출서"/>
      <sheetName val="BU-L"/>
      <sheetName val="BU"/>
      <sheetName val="BU-손"/>
      <sheetName val="DAN"/>
      <sheetName val="요율표"/>
      <sheetName val="백호우계수"/>
      <sheetName val="덤프트럭계수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오수관거_총공사비"/>
      <sheetName val="우수관거_총공사비"/>
      <sheetName val="차집관거_총공사비"/>
      <sheetName val="암거_총공사비_가시설"/>
      <sheetName val="전체보수_공사비"/>
      <sheetName val="부분보수_공사비"/>
      <sheetName val="배수설비_공사비"/>
      <sheetName val="PE관_토공_자연"/>
      <sheetName val="PE관_토공_가시설"/>
      <sheetName val="PE관_부설"/>
      <sheetName val="PE관_공사비_자연"/>
      <sheetName val="PE관_공사비_가시설"/>
      <sheetName val="흄관_토공_자연"/>
      <sheetName val="흄관_토공_가시설"/>
      <sheetName val="흄관_부설"/>
      <sheetName val="흄관_공사비_자연"/>
      <sheetName val="흄관_공사비_가시설"/>
      <sheetName val="주철관_토공_자연"/>
      <sheetName val="주철관_토공_가시설"/>
      <sheetName val="주철관_부설"/>
      <sheetName val="주철관_공사비_자연"/>
      <sheetName val="주철관_공사비_가시설"/>
      <sheetName val="맨홀_물량"/>
      <sheetName val="맨홀_공사비"/>
      <sheetName val="연결관_공사비"/>
      <sheetName val="오수받이_공사비"/>
      <sheetName val="단가"/>
      <sheetName val="~~여기까지만 출력용~~"/>
      <sheetName val="암거_수량_자연"/>
      <sheetName val="암거_공사비_자연"/>
      <sheetName val="암거_수량_가시설"/>
      <sheetName val="수도용PE관_토공"/>
      <sheetName val="수도용PE관_부설"/>
      <sheetName val="수도용PE관_공사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5">
          <cell r="N15">
            <v>32863</v>
          </cell>
        </row>
        <row r="16">
          <cell r="N16">
            <v>41453</v>
          </cell>
        </row>
        <row r="17">
          <cell r="N17">
            <v>50759</v>
          </cell>
        </row>
        <row r="18">
          <cell r="N18">
            <v>64575</v>
          </cell>
        </row>
        <row r="19">
          <cell r="N19">
            <v>74644</v>
          </cell>
        </row>
      </sheetData>
      <sheetData sheetId="24"/>
      <sheetData sheetId="25"/>
      <sheetData sheetId="26">
        <row r="4">
          <cell r="K4">
            <v>1997</v>
          </cell>
        </row>
        <row r="5">
          <cell r="K5">
            <v>4640</v>
          </cell>
        </row>
        <row r="6">
          <cell r="K6">
            <v>2750</v>
          </cell>
        </row>
        <row r="7">
          <cell r="K7">
            <v>22350</v>
          </cell>
        </row>
        <row r="8">
          <cell r="K8">
            <v>1505</v>
          </cell>
        </row>
        <row r="9">
          <cell r="K9">
            <v>25299</v>
          </cell>
        </row>
        <row r="13">
          <cell r="K13">
            <v>72137</v>
          </cell>
        </row>
        <row r="14">
          <cell r="K14">
            <v>69021</v>
          </cell>
        </row>
        <row r="15">
          <cell r="K15">
            <v>140484</v>
          </cell>
        </row>
        <row r="17">
          <cell r="K17">
            <v>14170</v>
          </cell>
        </row>
        <row r="18">
          <cell r="K18">
            <v>40003</v>
          </cell>
        </row>
        <row r="19">
          <cell r="K19">
            <v>83074</v>
          </cell>
        </row>
        <row r="20">
          <cell r="K20">
            <v>7292</v>
          </cell>
        </row>
        <row r="21">
          <cell r="K21">
            <v>8526</v>
          </cell>
        </row>
        <row r="22">
          <cell r="K22">
            <v>681188</v>
          </cell>
        </row>
        <row r="23">
          <cell r="K23">
            <v>16757</v>
          </cell>
        </row>
        <row r="25">
          <cell r="K25">
            <v>3109</v>
          </cell>
        </row>
        <row r="26">
          <cell r="K26">
            <v>10290</v>
          </cell>
        </row>
        <row r="27">
          <cell r="K27">
            <v>120000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분2회변경"/>
      <sheetName val="전체"/>
      <sheetName val="한칸짜리원가계산서"/>
      <sheetName val="물가변동조정금액 (건교)"/>
      <sheetName val="신규단가산출"/>
      <sheetName val="DS제외원가계산세로"/>
      <sheetName val="물가원가가로"/>
      <sheetName val="4차공사"/>
      <sheetName val="DAN"/>
      <sheetName val="단가표"/>
      <sheetName val="#REF"/>
      <sheetName val="2000,9월 일위"/>
      <sheetName val=" 전체2회변경내역서4칸짜리"/>
      <sheetName val="DATA"/>
      <sheetName val="데이타"/>
      <sheetName val="전기일위대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노임"/>
      <sheetName val="내역"/>
      <sheetName val="Mc1"/>
      <sheetName val="터널조도"/>
      <sheetName val="Macro1"/>
      <sheetName val="관급자재"/>
      <sheetName val="단가산출"/>
      <sheetName val="전기일위목록"/>
      <sheetName val="소비자가"/>
      <sheetName val="물가대비표"/>
      <sheetName val="단가일람"/>
      <sheetName val="단위량당중기"/>
      <sheetName val="DATA"/>
      <sheetName val="증감대비"/>
      <sheetName val="설계명세"/>
      <sheetName val="단가 및 재료비"/>
      <sheetName val="중기사용료산출근거"/>
      <sheetName val="WORK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단가조사-잡철"/>
      <sheetName val="단가조사-배관"/>
      <sheetName val="기자재설치비 산출서"/>
      <sheetName val="견적(제작)"/>
      <sheetName val="일반기기설치장비중량"/>
      <sheetName val="배관물량집계표"/>
      <sheetName val="배관물량산출"/>
      <sheetName val="배관지지대물량집계"/>
      <sheetName val="배관지지대"/>
      <sheetName val="단가조사-일위"/>
      <sheetName val="소각설비 기기리스트"/>
      <sheetName val="표  지"/>
      <sheetName val="배관지지대집계표"/>
      <sheetName val="덕트지지대 "/>
      <sheetName val="D-작업대 "/>
      <sheetName val="배관SUPPORT"/>
      <sheetName val="Y-WORK"/>
      <sheetName val="총괄집계표"/>
      <sheetName val="밀양내역"/>
      <sheetName val="소포내역 (2)"/>
      <sheetName val="단가비교표"/>
      <sheetName val="48단가"/>
      <sheetName val="공통단가"/>
      <sheetName val="운반비"/>
      <sheetName val="설계서을"/>
      <sheetName val="토목"/>
      <sheetName val="조경일람"/>
      <sheetName val="준검 내역서"/>
      <sheetName val="gyun"/>
      <sheetName val="노무비"/>
      <sheetName val="철거산출근거"/>
      <sheetName val="데이타"/>
      <sheetName val="단가"/>
      <sheetName val="식재가격"/>
      <sheetName val="식재총괄"/>
      <sheetName val="일위목록"/>
      <sheetName val="b_balju_cho"/>
      <sheetName val="401"/>
      <sheetName val="투찰"/>
      <sheetName val="기타 정보통신공사"/>
      <sheetName val="설직재-1"/>
      <sheetName val="수목표준대가"/>
      <sheetName val="단가산출2"/>
      <sheetName val="단가산출1"/>
      <sheetName val="ⴭⴭⴭⴭⴭ"/>
      <sheetName val="06 일위대가목록"/>
      <sheetName val="토량1-1"/>
      <sheetName val="코드표"/>
      <sheetName val="건축내역"/>
      <sheetName val="#REF"/>
      <sheetName val="DATE"/>
      <sheetName val="6공구(당초)"/>
      <sheetName val="공정코드"/>
      <sheetName val="XL4Poppy"/>
      <sheetName val="설비"/>
      <sheetName val="기자재비"/>
      <sheetName val="첨부1"/>
      <sheetName val="소총괄표1"/>
      <sheetName val="CON'C"/>
      <sheetName val="2.냉난방설비공사"/>
      <sheetName val="기계경비(시간당)"/>
      <sheetName val="램머"/>
      <sheetName val="부대내역"/>
      <sheetName val="6차2회변경내역서"/>
      <sheetName val="설계예산2"/>
      <sheetName val="하부철근수량"/>
      <sheetName val="요율"/>
      <sheetName val="법면"/>
      <sheetName val="부대공"/>
      <sheetName val="구조물공"/>
      <sheetName val="중기일위대가"/>
      <sheetName val="포장공"/>
      <sheetName val="토공"/>
      <sheetName val="배수공1"/>
      <sheetName val="BID"/>
      <sheetName val="sheet1 (2)"/>
      <sheetName val="내역표지"/>
      <sheetName val="96노임기준"/>
      <sheetName val="인건비"/>
      <sheetName val="1단계총괄내역서"/>
      <sheetName val="토공수량산출"/>
      <sheetName val="토적계산서"/>
      <sheetName val="213"/>
      <sheetName val="연습"/>
      <sheetName val="일위대가표"/>
      <sheetName val="설 계"/>
      <sheetName val="굴화내역"/>
      <sheetName val="신공항A-9(원가수정)"/>
      <sheetName val="기초단가"/>
      <sheetName val="내역서"/>
      <sheetName val="견"/>
      <sheetName val="2000,9월 일위"/>
      <sheetName val="건축"/>
      <sheetName val="1.취수장"/>
      <sheetName val="단 box"/>
      <sheetName val="노임단가표 "/>
      <sheetName val="을"/>
      <sheetName val="내역서(기계)"/>
      <sheetName val="패널"/>
      <sheetName val="직노"/>
      <sheetName val="경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F4">
            <v>56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C5">
            <v>1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F6">
            <v>140000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F7">
            <v>150000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F8">
            <v>160000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F9">
            <v>8100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F10">
            <v>1800000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F11">
            <v>1441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F12">
            <v>960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F13">
            <v>1080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F14">
            <v>2200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F15">
            <v>43300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C16">
            <v>1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F17">
            <v>52000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F18">
            <v>77400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F19">
            <v>190000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F20">
            <v>7000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F21">
            <v>5000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D22">
            <v>250000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F23">
            <v>2026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F24">
            <v>3070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F25">
            <v>16000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F26">
            <v>70000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F27">
            <v>16000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F28">
            <v>23000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F29">
            <v>55000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F30">
            <v>932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F31">
            <v>1192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F32">
            <v>1566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F33">
            <v>1921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F34">
            <v>2224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F35">
            <v>3104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F36">
            <v>3950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F37">
            <v>440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F38">
            <v>627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F39">
            <v>1100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F40">
            <v>320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F41">
            <v>480000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F42">
            <v>615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F43">
            <v>1000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F44">
            <v>402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F45">
            <v>513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F46">
            <v>685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F47">
            <v>863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F48">
            <v>51000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F49">
            <v>105000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F50">
            <v>23000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F51">
            <v>27000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F52">
            <v>34000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F53">
            <v>879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F54">
            <v>65000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F55">
            <v>72000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F56">
            <v>120000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F57">
            <v>22000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F58">
            <v>2650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F59">
            <v>4500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F60">
            <v>6500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F61">
            <v>197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F62">
            <v>265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F63">
            <v>1940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F64">
            <v>360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F65">
            <v>3067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F66">
            <v>900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F67">
            <v>1191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F68">
            <v>1321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F69">
            <v>1711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F70">
            <v>1935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F71">
            <v>2446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F72">
            <v>364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F73">
            <v>2986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F74">
            <v>445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F75">
            <v>543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F76">
            <v>619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F77">
            <v>715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F78">
            <v>953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F79">
            <v>616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F80">
            <v>1413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F81">
            <v>1593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F82">
            <v>1856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F83">
            <v>545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F84">
            <v>3391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F85">
            <v>631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F86">
            <v>732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F87">
            <v>935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F88">
            <v>1102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F89">
            <v>530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F90">
            <v>65000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F91">
            <v>752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F92">
            <v>1111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F93">
            <v>1511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F94">
            <v>599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F95">
            <v>1490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F96">
            <v>2410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F97">
            <v>2850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F98">
            <v>270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F99">
            <v>410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F100">
            <v>560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F101">
            <v>860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F102">
            <v>1190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F103">
            <v>1650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F104">
            <v>1440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F105">
            <v>2320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F106">
            <v>2590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F107">
            <v>3230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F108">
            <v>3820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F109">
            <v>4420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F110">
            <v>4370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F111">
            <v>4800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F112">
            <v>6030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F113">
            <v>6800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F114">
            <v>12830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F115">
            <v>25920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F116">
            <v>6000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F117">
            <v>6000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F118">
            <v>1350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F119">
            <v>630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F120">
            <v>1770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F121">
            <v>2100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F122">
            <v>3170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F123">
            <v>5060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F124">
            <v>5940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F125">
            <v>13320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F126">
            <v>880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F127">
            <v>280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F128">
            <v>1120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F129">
            <v>1500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F130">
            <v>2400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F131">
            <v>3130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F132">
            <v>4460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F133">
            <v>7220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F134">
            <v>380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F135">
            <v>690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F136">
            <v>2340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F137">
            <v>708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F138">
            <v>4952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F139">
            <v>1153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F140">
            <v>1428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F141">
            <v>1751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F142">
            <v>993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F143">
            <v>4301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F144">
            <v>268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F145">
            <v>322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F146">
            <v>624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F147">
            <v>903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F148">
            <v>1180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F149">
            <v>1674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F150">
            <v>48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F151">
            <v>79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F152">
            <v>111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F153">
            <v>1390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F154">
            <v>1050000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F155">
            <v>560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F156">
            <v>480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F157">
            <v>440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F158">
            <v>700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F159">
            <v>1280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F160">
            <v>1520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F161">
            <v>1780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F162">
            <v>2375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F163">
            <v>3085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F164">
            <v>4390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F165">
            <v>7125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F166">
            <v>63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F167">
            <v>69000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F168">
            <v>2312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F169">
            <v>1250000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F170">
            <v>17500000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F171">
            <v>3855000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F172">
            <v>6525000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C182">
            <v>1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C183">
            <v>1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C184">
            <v>1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C185">
            <v>1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C186">
            <v>1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C187">
            <v>1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C188">
            <v>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C189">
            <v>1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C190">
            <v>1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C191">
            <v>1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C192">
            <v>1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C193">
            <v>1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C194">
            <v>1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C195">
            <v>1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C196">
            <v>1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C197">
            <v>1186700000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C200">
            <v>1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C201">
            <v>1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C202">
            <v>1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C203">
            <v>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C204">
            <v>1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C205">
            <v>1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C206">
            <v>1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C207">
            <v>1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C208">
            <v>1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C209">
            <v>850700000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D210">
            <v>2037400000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C213">
            <v>1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C214">
            <v>1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C215">
            <v>1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C216">
            <v>1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C217">
            <v>1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C218">
            <v>1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C219">
            <v>1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C220">
            <v>1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C223">
            <v>1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C224">
            <v>1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C225">
            <v>1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C228">
            <v>1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C229">
            <v>1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C230">
            <v>1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C231">
            <v>1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F232">
            <v>500000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F233">
            <v>500000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F234">
            <v>500000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C235">
            <v>1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C236">
            <v>1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C237">
            <v>1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C238">
            <v>1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C239">
            <v>1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C240">
            <v>1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C241">
            <v>1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C242">
            <v>1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C243">
            <v>1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C246">
            <v>1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C247">
            <v>1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C248">
            <v>1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C249">
            <v>1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C250">
            <v>1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C251">
            <v>1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C252">
            <v>1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C253">
            <v>1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C254">
            <v>1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C255">
            <v>1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C256">
            <v>1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C257">
            <v>1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C258">
            <v>1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C259">
            <v>1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C260">
            <v>1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C261">
            <v>1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C262">
            <v>1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C263">
            <v>1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C264">
            <v>1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C265">
            <v>1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C266">
            <v>1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C267">
            <v>1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C268">
            <v>1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C269">
            <v>1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C270">
            <v>1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C272">
            <v>1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C273">
            <v>1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C274">
            <v>1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C275">
            <v>1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C276">
            <v>1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C277">
            <v>1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C278">
            <v>1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C279">
            <v>1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C280">
            <v>1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C284">
            <v>1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C285">
            <v>1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C286">
            <v>1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C287">
            <v>1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C288">
            <v>1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C289">
            <v>1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C290">
            <v>1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C291">
            <v>1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C292">
            <v>1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C293">
            <v>1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C294">
            <v>1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C295">
            <v>1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C298">
            <v>1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C299">
            <v>1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C300">
            <v>1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C301">
            <v>1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C302">
            <v>1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C303">
            <v>1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C304">
            <v>1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C305">
            <v>1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C306">
            <v>1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C307">
            <v>1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C308">
            <v>1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C309">
            <v>1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C310">
            <v>1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C311">
            <v>1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C312">
            <v>1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C313">
            <v>1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C314">
            <v>1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C315">
            <v>1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C316">
            <v>1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C317">
            <v>1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C318">
            <v>1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F326">
            <v>3800000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F327">
            <v>3200000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F328">
            <v>900000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F329">
            <v>1270000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F330">
            <v>1200000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F331">
            <v>550000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F332">
            <v>300000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F333">
            <v>100000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F334">
            <v>800000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F335">
            <v>45000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F336">
            <v>850000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F337">
            <v>2350000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C338">
            <v>1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F339">
            <v>7500000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C340">
            <v>1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C341">
            <v>1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F342">
            <v>5600000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C343">
            <v>1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F344">
            <v>2750000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F345">
            <v>1400000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F346">
            <v>300000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F347">
            <v>380000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C348">
            <v>1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F349">
            <v>200000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F350">
            <v>250000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F351">
            <v>270000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F352">
            <v>220000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F353">
            <v>1800000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F354">
            <v>960000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C355">
            <v>1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C356">
            <v>1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F359">
            <v>10000000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F360">
            <v>10000000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C361">
            <v>1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C362">
            <v>1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초기화면"/>
      <sheetName val="프로그램"/>
      <sheetName val="메인메뉴"/>
      <sheetName val="침사지"/>
      <sheetName val="유입펌프장"/>
      <sheetName val="초침-옥내"/>
      <sheetName val="초침-옥외"/>
      <sheetName val="포기조-옥내"/>
      <sheetName val="포기조-옥외"/>
      <sheetName val="공기송풍기동"/>
      <sheetName val="종침-옥내"/>
      <sheetName val="종침-옥외"/>
      <sheetName val="소독설비"/>
      <sheetName val="용수공급설비"/>
      <sheetName val="철거물량"/>
      <sheetName val="농축조"/>
      <sheetName val="기계식농축설비"/>
      <sheetName val="소화조-옥내"/>
      <sheetName val="소화조-옥외"/>
      <sheetName val="가온설비"/>
      <sheetName val="가스저장설비"/>
      <sheetName val="슬러지탈수설비"/>
      <sheetName val="공동구"/>
      <sheetName val="오수펌프"/>
      <sheetName val="물량17"/>
      <sheetName val="PIPE-MUL"/>
    </sheetNames>
    <definedNames>
      <definedName name="단중입력"/>
      <definedName name="프로그램.메인_메뉴호출"/>
    </defined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데이타"/>
      <sheetName val="식재인부"/>
      <sheetName val="cable-data"/>
      <sheetName val="수량산출"/>
      <sheetName val="수로BOX"/>
      <sheetName val="2"/>
      <sheetName val="2001단가계약(건설공사)"/>
      <sheetName val="AS포장복구 "/>
      <sheetName val="금액내역서"/>
      <sheetName val="내역"/>
      <sheetName val="ABUT수량-A1"/>
      <sheetName val="UNIT"/>
      <sheetName val="가도공"/>
      <sheetName val="DATE"/>
      <sheetName val="원가총괄"/>
      <sheetName val="자단"/>
      <sheetName val="인공산출"/>
      <sheetName val="단가"/>
      <sheetName val="시설물일위"/>
      <sheetName val="내역서"/>
      <sheetName val="을"/>
      <sheetName val="담장산출"/>
      <sheetName val="단가표"/>
    </sheetNames>
    <sheetDataSet>
      <sheetData sheetId="0" refreshError="1">
        <row r="34">
          <cell r="U34">
            <v>276.44</v>
          </cell>
        </row>
        <row r="39">
          <cell r="U39">
            <v>204000</v>
          </cell>
        </row>
        <row r="143">
          <cell r="S143">
            <v>900</v>
          </cell>
        </row>
        <row r="144">
          <cell r="S144">
            <v>1372</v>
          </cell>
        </row>
        <row r="145">
          <cell r="S145">
            <v>499.6</v>
          </cell>
        </row>
        <row r="215">
          <cell r="S215">
            <v>1370</v>
          </cell>
        </row>
      </sheetData>
      <sheetData sheetId="1"/>
      <sheetData sheetId="2" refreshError="1">
        <row r="20">
          <cell r="G20">
            <v>4631</v>
          </cell>
        </row>
        <row r="24">
          <cell r="G24">
            <v>0</v>
          </cell>
        </row>
        <row r="28">
          <cell r="G28">
            <v>0</v>
          </cell>
        </row>
        <row r="95">
          <cell r="G95">
            <v>4659</v>
          </cell>
        </row>
        <row r="99">
          <cell r="G99">
            <v>9868</v>
          </cell>
        </row>
        <row r="103">
          <cell r="G103">
            <v>11928</v>
          </cell>
        </row>
        <row r="155">
          <cell r="G155">
            <v>3763</v>
          </cell>
        </row>
        <row r="159">
          <cell r="G159">
            <v>11060</v>
          </cell>
        </row>
        <row r="163">
          <cell r="G163">
            <v>6759</v>
          </cell>
        </row>
        <row r="215">
          <cell r="G215">
            <v>10938</v>
          </cell>
        </row>
        <row r="219">
          <cell r="G219">
            <v>19113</v>
          </cell>
        </row>
        <row r="223">
          <cell r="G223">
            <v>5605</v>
          </cell>
        </row>
        <row r="245">
          <cell r="G245">
            <v>1228</v>
          </cell>
        </row>
        <row r="249">
          <cell r="G249">
            <v>9868</v>
          </cell>
        </row>
        <row r="253">
          <cell r="G253">
            <v>7035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공구원가계산"/>
      <sheetName val="2공구산출내역"/>
      <sheetName val="2______"/>
      <sheetName val="골조시행"/>
      <sheetName val="기자재비"/>
      <sheetName val="2차1차"/>
      <sheetName val="대목"/>
      <sheetName val="데이타"/>
      <sheetName val="104동"/>
      <sheetName val="단가표"/>
      <sheetName val="일위대가표"/>
      <sheetName val="내역"/>
      <sheetName val="일위대가"/>
      <sheetName val="식재일위대가"/>
      <sheetName val="기초일위대가"/>
      <sheetName val="단가대비표"/>
      <sheetName val="70%"/>
      <sheetName val="예산내역"/>
      <sheetName val="총괄수지표"/>
      <sheetName val="을"/>
      <sheetName val="10월"/>
      <sheetName val="토공사"/>
      <sheetName val="식재인부"/>
      <sheetName val="견적서"/>
      <sheetName val="내역서2안"/>
      <sheetName val="1차설계변경내역"/>
      <sheetName val="b_balju"/>
      <sheetName val="공통가설"/>
      <sheetName val="덤프트럭계수"/>
      <sheetName val="자료"/>
      <sheetName val="내역서"/>
      <sheetName val="Mc1"/>
      <sheetName val="b_balju-단가단가단가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Macro1"/>
      <sheetName val="견적시담(송포2공구)"/>
      <sheetName val="건축내역"/>
      <sheetName val="적격점수&lt;300억미만&gt;"/>
      <sheetName val="FB25JN"/>
      <sheetName val="기성내역"/>
      <sheetName val="백암비스타내역"/>
      <sheetName val="일위대가목차"/>
      <sheetName val="직노"/>
      <sheetName val="담장산출"/>
      <sheetName val="단가비교표"/>
      <sheetName val="DT"/>
      <sheetName val="롤러"/>
      <sheetName val="BH"/>
      <sheetName val="펌프차타설"/>
      <sheetName val="작업금지"/>
      <sheetName val="설비2차"/>
      <sheetName val="sheet1"/>
      <sheetName val="일위대가(건축)"/>
      <sheetName val="Sheet5"/>
      <sheetName val="내역5"/>
      <sheetName val="EACT10"/>
      <sheetName val="선금급신청서"/>
      <sheetName val="QandAJunior"/>
      <sheetName val="개요"/>
      <sheetName val="CON'C"/>
      <sheetName val="단가표 (2)"/>
      <sheetName val="일위목록"/>
      <sheetName val="노임단가"/>
      <sheetName val="수목표준대가"/>
      <sheetName val="data2"/>
      <sheetName val="Y-WORK"/>
      <sheetName val="단가"/>
      <sheetName val="Data&amp;Result"/>
      <sheetName val="조경유지관리"/>
      <sheetName val="조경식재굴취"/>
      <sheetName val="식재단가"/>
      <sheetName val="인력터파기품"/>
      <sheetName val="2005년임금"/>
      <sheetName val="컨테이너"/>
      <sheetName val="b_balju_cho"/>
      <sheetName val="일용노임단가"/>
      <sheetName val="중기사용료산출근거"/>
      <sheetName val="단가 및 재료비"/>
      <sheetName val="★도급내역"/>
      <sheetName val="노임"/>
      <sheetName val="집계표"/>
      <sheetName val="단가일람"/>
      <sheetName val="단위량당중기"/>
      <sheetName val="회사정보"/>
      <sheetName val="unit 4"/>
      <sheetName val="제직재"/>
      <sheetName val="설직재-1"/>
      <sheetName val="BID"/>
      <sheetName val="자재단가"/>
      <sheetName val="물가대비표"/>
      <sheetName val="요율"/>
      <sheetName val="공통가설공사"/>
      <sheetName val="건축공사실행"/>
      <sheetName val="노원열병합  건축공사기성내역서"/>
      <sheetName val="환율"/>
      <sheetName val="기초단가"/>
      <sheetName val="공종목록표"/>
      <sheetName val="증감대비"/>
      <sheetName val="건축"/>
      <sheetName val="연결임시"/>
      <sheetName val="공통단가"/>
      <sheetName val="운반비"/>
      <sheetName val="2000양배"/>
      <sheetName val="일위대가목록"/>
      <sheetName val="기초입력 DATA"/>
      <sheetName val="전기품산출"/>
      <sheetName val="COVER"/>
      <sheetName val="안양동교 1안"/>
      <sheetName val="수목데이타 "/>
      <sheetName val="#REF"/>
      <sheetName val="공사비대비표B(토공)"/>
      <sheetName val="Sheet10"/>
      <sheetName val="일위대가(출입)"/>
      <sheetName val="단가조사"/>
      <sheetName val="Total"/>
      <sheetName val="결재판"/>
      <sheetName val="몰탈재료산출"/>
      <sheetName val="보할공정"/>
      <sheetName val="기본단가"/>
      <sheetName val="인건비단가"/>
      <sheetName val="수량산출"/>
      <sheetName val="1,2공구원가계산서"/>
      <sheetName val="1공구산출내역서"/>
      <sheetName val="관리자"/>
      <sheetName val="소비자가"/>
      <sheetName val="시설물기초"/>
      <sheetName val="경비"/>
      <sheetName val="회사기초자료"/>
      <sheetName val="단가조사서"/>
      <sheetName val="기계경비(시간당)"/>
      <sheetName val="대가10%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단가(1)"/>
      <sheetName val="국별인원"/>
      <sheetName val="일 위 대 가 표"/>
      <sheetName val="터파기및재료"/>
      <sheetName val="실행철강하도"/>
      <sheetName val="할증 "/>
      <sheetName val="DATA1"/>
      <sheetName val="설계"/>
      <sheetName val="금액"/>
      <sheetName val="을지"/>
      <sheetName val="물가시세표"/>
      <sheetName val="기초내역"/>
      <sheetName val="투찰추정"/>
      <sheetName val="입력"/>
      <sheetName val="제출내역"/>
      <sheetName val="실행(1)"/>
      <sheetName val="장비"/>
      <sheetName val="산근1"/>
      <sheetName val="노무"/>
      <sheetName val="자재"/>
      <sheetName val="에너지요금"/>
      <sheetName val="일위_파일"/>
      <sheetName val="대가"/>
      <sheetName val="공구"/>
      <sheetName val="출력은 금물"/>
      <sheetName val="중기사용료"/>
      <sheetName val="도급"/>
      <sheetName val=" 갑지"/>
      <sheetName val="코드목록(시스템담당용)"/>
      <sheetName val="변수값"/>
      <sheetName val="중기상차"/>
      <sheetName val="AS복구"/>
      <sheetName val="중기터파기"/>
      <sheetName val="총공사비집계표"/>
      <sheetName val="단가산출"/>
      <sheetName val="DATA 입력란"/>
      <sheetName val="1. 설계조건 2.단면가정 3. 하중계산"/>
      <sheetName val="이식운반"/>
      <sheetName val="중기조종사 단위단가"/>
      <sheetName val="Sheet1 (2)"/>
      <sheetName val="기계경비일람"/>
      <sheetName val="코드표"/>
      <sheetName val="식재가격"/>
      <sheetName val="식재총괄"/>
      <sheetName val="96노임기준"/>
      <sheetName val="(전남)시범지구 운영실적 및 결과분석(8월까지)"/>
      <sheetName val="A-4"/>
      <sheetName val="DANGA"/>
      <sheetName val="공사개요"/>
      <sheetName val="자단"/>
      <sheetName val="BSD _2_"/>
      <sheetName val="관로내역원"/>
      <sheetName val="단산목록"/>
      <sheetName val="전체"/>
      <sheetName val="급여대장"/>
      <sheetName val="직원 인적급여 카드"/>
      <sheetName val="냉천부속동"/>
      <sheetName val="집계표_식재"/>
      <sheetName val="장비종합부표"/>
      <sheetName val="부표"/>
      <sheetName val="하부철근수량"/>
      <sheetName val="교사기준면적(초등)"/>
      <sheetName val="현장경비"/>
      <sheetName val="FAX"/>
      <sheetName val="노임단가표"/>
      <sheetName val="9811"/>
      <sheetName val="광양 3기 유입수"/>
      <sheetName val="요약&amp;결과"/>
      <sheetName val="2000년1차"/>
      <sheetName val="등록업체(031124)"/>
      <sheetName val="대한주택보증(수보)"/>
      <sheetName val="대한주택보증(입보)"/>
      <sheetName val="장비사양"/>
      <sheetName val="4.일위대가목차"/>
      <sheetName val="일위대가(가설)"/>
      <sheetName val="위치조서"/>
      <sheetName val="EJ"/>
      <sheetName val="BS"/>
      <sheetName val="실행내역"/>
      <sheetName val="저수조"/>
      <sheetName val="웅진교-S2"/>
      <sheetName val="유역면적"/>
      <sheetName val="비탈면보호공수량산출"/>
      <sheetName val="front"/>
      <sheetName val="제2호단위수량"/>
      <sheetName val="ABUT수량-A1"/>
      <sheetName val="상각비"/>
      <sheetName val="조명일위"/>
      <sheetName val="원하대비"/>
      <sheetName val="원도급"/>
      <sheetName val="하도급"/>
      <sheetName val="대비2"/>
      <sheetName val="건축공사"/>
      <sheetName val="단청공사"/>
      <sheetName val="내부마감"/>
      <sheetName val="01"/>
      <sheetName val="설계예산서"/>
      <sheetName val="예산내역서"/>
      <sheetName val="여과지동"/>
      <sheetName val="수지예산"/>
      <sheetName val="단가비교"/>
      <sheetName val="DATA"/>
      <sheetName val="조명율표"/>
      <sheetName val="계약내역(2)"/>
      <sheetName val="광주전남"/>
      <sheetName val="인건비"/>
      <sheetName val="일위대가 "/>
      <sheetName val="Macro2"/>
      <sheetName val="2.냉난방설비공사"/>
      <sheetName val="7.자동제어공사"/>
      <sheetName val="DATE"/>
      <sheetName val="화재 탐지 설비"/>
      <sheetName val="경산"/>
      <sheetName val="별제권_정리담보권"/>
      <sheetName val="견적"/>
      <sheetName val="실행"/>
      <sheetName val="수목데이타"/>
      <sheetName val="신규일위"/>
      <sheetName val="4.공사별"/>
      <sheetName val="갑지"/>
      <sheetName val="보도공제면적"/>
      <sheetName val="재료"/>
      <sheetName val="이토변실(A3-LINE)"/>
      <sheetName val="3련 BOX"/>
      <sheetName val="재노경"/>
      <sheetName val="도급내역5+800"/>
      <sheetName val="도급내역"/>
      <sheetName val="기본입력"/>
      <sheetName val="000000"/>
      <sheetName val="부대공"/>
      <sheetName val="배수공"/>
      <sheetName val="토공"/>
      <sheetName val="포장공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도급FORM"/>
      <sheetName val="내 역 서(총괄)"/>
      <sheetName val="기계경비"/>
      <sheetName val="전력"/>
      <sheetName val="단가기준"/>
      <sheetName val="물가시세"/>
      <sheetName val="강병규"/>
      <sheetName val="I一般比"/>
      <sheetName val="N賃率-職"/>
      <sheetName val="J直材4"/>
      <sheetName val="대,유,램"/>
      <sheetName val="_갑지"/>
      <sheetName val="출력은_금물"/>
      <sheetName val="단가표_(2)"/>
      <sheetName val="할증_"/>
      <sheetName val="광양_3기_유입수"/>
      <sheetName val="수목데이타_"/>
      <sheetName val="중기조종사_단위단가"/>
      <sheetName val="비전경영계획"/>
      <sheetName val="중기집계"/>
      <sheetName val="철콘공사"/>
      <sheetName val="계산서(곡선부)"/>
      <sheetName val="포장재료집계표"/>
      <sheetName val="공정집계_국별"/>
      <sheetName val="AV시스템"/>
      <sheetName val="기본단가표"/>
      <sheetName val="포장복구집계"/>
      <sheetName val="북방3터널"/>
      <sheetName val="토량1-1"/>
      <sheetName val="총괄내역서"/>
      <sheetName val="공내역"/>
      <sheetName val="ⴭⴭⴭⴭⴭ"/>
      <sheetName val="품셈TABLE"/>
      <sheetName val="주소록"/>
      <sheetName val="금액내역서"/>
      <sheetName val="Sheet4"/>
      <sheetName val="준검 내역서"/>
      <sheetName val="단가산출2"/>
      <sheetName val="덤프운반거리산출(토)"/>
      <sheetName val="덤프운반거리산출(풍)"/>
      <sheetName val="덤프운반거리산출(연)"/>
      <sheetName val="종배수관면벽신"/>
      <sheetName val="피벗테이블데이터분석"/>
      <sheetName val="내역-2"/>
      <sheetName val="통장출금액"/>
      <sheetName val="기본1"/>
      <sheetName val="수정일위대가"/>
      <sheetName val="6-1. 관개량조서"/>
      <sheetName val="const."/>
      <sheetName val="우석문틀"/>
      <sheetName val="당사실시1"/>
      <sheetName val="단가산출-기,교"/>
      <sheetName val="일위목록-기"/>
      <sheetName val="기준액"/>
      <sheetName val="자료입력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입찰안"/>
      <sheetName val="CABLE SIZE-1"/>
      <sheetName val="단가산출(총괄)"/>
      <sheetName val="일위총괄"/>
      <sheetName val="수량산출서"/>
      <sheetName val="1안"/>
      <sheetName val="일위대가 목록표"/>
      <sheetName val="장비집계"/>
      <sheetName val="공장동 지하1층"/>
      <sheetName val="용역동 및 154KV"/>
      <sheetName val="공장동 3층"/>
      <sheetName val="공장동 1층"/>
      <sheetName val="예산명세서"/>
      <sheetName val="설계명세서"/>
      <sheetName val="설계내역서"/>
      <sheetName val="기초일위"/>
      <sheetName val="시설일위"/>
      <sheetName val="10월 (2)"/>
      <sheetName val="종합-임현"/>
      <sheetName val="현장관리비"/>
      <sheetName val="장비경비"/>
      <sheetName val="1공구원가계산서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기초입력_DATA"/>
      <sheetName val="굴화내역"/>
      <sheetName val="노견단위수량"/>
      <sheetName val="단가산출서"/>
      <sheetName val="단위수량"/>
      <sheetName val="조경일람"/>
      <sheetName val="구의33고"/>
      <sheetName val="교각1"/>
      <sheetName val="자동제어"/>
      <sheetName val="일위대가(4층원격)"/>
      <sheetName val="견적단가"/>
      <sheetName val="잡비"/>
      <sheetName val="사업성"/>
      <sheetName val="노무비 근거"/>
      <sheetName val="청천내"/>
      <sheetName val="기초자료"/>
      <sheetName val="1.우편집중내역서"/>
      <sheetName val="한강운반비"/>
      <sheetName val="일위대가표(DEEP)"/>
      <sheetName val="가정조건"/>
      <sheetName val="공통"/>
      <sheetName val="노무비"/>
      <sheetName val="원가"/>
      <sheetName val="계약서"/>
      <sheetName val="간접비 총괄표"/>
      <sheetName val="2.1  노무비 평균단가산출"/>
      <sheetName val="중기단가"/>
      <sheetName val="단가및재료비"/>
      <sheetName val="대가단최종"/>
      <sheetName val=" 견적서"/>
      <sheetName val="실행내역 "/>
      <sheetName val="산출기초"/>
      <sheetName val="총 괄 표"/>
      <sheetName val="의왕내역"/>
      <sheetName val="원가계산서(남측)"/>
      <sheetName val="빗물받이(910-510-410)"/>
      <sheetName val="투찰내역"/>
      <sheetName val="DAN"/>
      <sheetName val="백호우계수"/>
      <sheetName val="공사비산출서"/>
      <sheetName val="토사(PE)"/>
      <sheetName val="내역서(전기)"/>
      <sheetName val="시멘트"/>
      <sheetName val="조견표"/>
      <sheetName val="단"/>
      <sheetName val="납부서"/>
      <sheetName val="보고"/>
      <sheetName val="조건"/>
      <sheetName val="-치수표(곡선부)"/>
      <sheetName val="가동비율"/>
      <sheetName val="반포2차"/>
      <sheetName val="기준FACTOR"/>
      <sheetName val="단중표"/>
      <sheetName val="금융비용"/>
      <sheetName val="2000,9월 일위"/>
      <sheetName val="을 1"/>
      <sheetName val="을 2"/>
      <sheetName val="재료비"/>
      <sheetName val="단가견적조사표"/>
      <sheetName val="개요입력"/>
      <sheetName val="수량기준"/>
      <sheetName val="표준항목"/>
      <sheetName val="식재일위"/>
      <sheetName val="말뚝지지력산정"/>
      <sheetName val="L_RPTB~1"/>
      <sheetName val="시작4"/>
      <sheetName val="pier(각형)"/>
      <sheetName val="(A)내역서"/>
      <sheetName val="파일의이용"/>
      <sheetName val="VOR"/>
      <sheetName val="설명서 "/>
      <sheetName val="토목"/>
      <sheetName val="신고조서"/>
      <sheetName val="단 box"/>
      <sheetName val="수량집계"/>
      <sheetName val="전차선로 물량표"/>
      <sheetName val="공통(20-91)"/>
      <sheetName val="교통대책내역"/>
      <sheetName val="기초대가"/>
      <sheetName val="시설대가"/>
      <sheetName val="수목대가"/>
      <sheetName val="인공대가"/>
      <sheetName val="부표총괄"/>
      <sheetName val="중기손료"/>
      <sheetName val="일위대가집계"/>
      <sheetName val="접속슬라브"/>
      <sheetName val="부대공Ⅱ"/>
      <sheetName val="식재"/>
      <sheetName val="시설물"/>
      <sheetName val="식재출력용"/>
      <sheetName val="유지관리"/>
      <sheetName val="장비가동"/>
      <sheetName val="배수내역"/>
      <sheetName val="16-1"/>
      <sheetName val="9-1차이내역"/>
      <sheetName val="단  가  대  비  표"/>
      <sheetName val="일  위  대  가  목  록"/>
      <sheetName val="JUCKEYK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분당임차변경"/>
      <sheetName val="형틀공사"/>
      <sheetName val="세부내역서(소방)"/>
      <sheetName val="기능공인적사항"/>
      <sheetName val="3.하중산정4.지지력"/>
      <sheetName val="변압기 및 발전기 용량"/>
      <sheetName val="원가data"/>
      <sheetName val="내역표지"/>
      <sheetName val="Baby일위대가"/>
      <sheetName val="남대문빌딩"/>
      <sheetName val="06 일위대가목록"/>
      <sheetName val="정산명세서"/>
      <sheetName val="자재목록"/>
      <sheetName val="단가목록"/>
      <sheetName val="중기목록"/>
      <sheetName val="램머"/>
      <sheetName val="작업일보"/>
      <sheetName val="2003상반기노임기준"/>
      <sheetName val="유림골조"/>
      <sheetName val="조도계산서 (도서)"/>
      <sheetName val="투입비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2.대외공문"/>
      <sheetName val="내역_FILE"/>
      <sheetName val="갑지(추정)"/>
      <sheetName val="중기작업량"/>
      <sheetName val="지급자재"/>
      <sheetName val="관접합및부설"/>
      <sheetName val="변경내역"/>
      <sheetName val="옥외등신설"/>
      <sheetName val="저케CV22신설"/>
      <sheetName val="저케CV38신설"/>
      <sheetName val="저케CV8신설"/>
      <sheetName val="접지3종"/>
      <sheetName val="괴목육교"/>
      <sheetName val="사업수지"/>
      <sheetName val="철거산출근거"/>
      <sheetName val="수량집계표(舊)"/>
      <sheetName val="달대"/>
      <sheetName val="원가서"/>
      <sheetName val="토목공사"/>
      <sheetName val="개인명세서"/>
      <sheetName val="토적단위"/>
      <sheetName val="계정code"/>
      <sheetName val="정의"/>
      <sheetName val="우수공,맨홀,집수정"/>
      <sheetName val="구간재료"/>
      <sheetName val="날개벽수량표"/>
      <sheetName val="CODE"/>
      <sheetName val="철근콘크리트 (5)"/>
      <sheetName val="안전장치"/>
      <sheetName val="일반공사"/>
      <sheetName val="적용단위길이"/>
      <sheetName val="특수기호강도거푸집"/>
      <sheetName val="종배수관(신)"/>
      <sheetName val="포스코실행"/>
      <sheetName val="전선 및 전선관"/>
      <sheetName val="경율산정.XLS"/>
      <sheetName val="실행예산"/>
      <sheetName val="적산산출"/>
      <sheetName val="자재비산출"/>
      <sheetName val="운용비산출"/>
      <sheetName val="단가 "/>
      <sheetName val="도곡동APT"/>
      <sheetName val="신대방교수"/>
      <sheetName val="단가_1_"/>
      <sheetName val="설비내역서"/>
      <sheetName val="건축내역서"/>
      <sheetName val="전기내역서"/>
      <sheetName val="개화1교"/>
      <sheetName val="TYPE-1"/>
      <sheetName val="수목단가"/>
      <sheetName val="시설수량표"/>
      <sheetName val="식재수량표"/>
      <sheetName val="동문건설"/>
      <sheetName val="예총"/>
      <sheetName val="1.설계기준 "/>
      <sheetName val="일위대가(1)"/>
      <sheetName val="본사인상전"/>
      <sheetName val="일반부표"/>
      <sheetName val="용역비내역-진짜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공조기"/>
      <sheetName val="실행대비"/>
      <sheetName val="MCC제원"/>
      <sheetName val="제경비율"/>
      <sheetName val="22단가"/>
      <sheetName val="22인공"/>
      <sheetName val="노임이"/>
      <sheetName val="base"/>
      <sheetName val="장비단가"/>
      <sheetName val="바닥판"/>
      <sheetName val="입력DATA"/>
      <sheetName val="적현로"/>
      <sheetName val="본체"/>
      <sheetName val="원가계산"/>
      <sheetName val="기타 정보통신공사"/>
      <sheetName val="일용노임단가2001상"/>
      <sheetName val="참조자료"/>
      <sheetName val="APT내역"/>
      <sheetName val="부대시설"/>
      <sheetName val="옥외외등집계표"/>
      <sheetName val="간공설계서"/>
      <sheetName val="실행기초"/>
      <sheetName val="구간별현황"/>
      <sheetName val="배수량"/>
      <sheetName val="기본계획"/>
      <sheetName val="WORK"/>
      <sheetName val="토건"/>
      <sheetName val="간접비"/>
      <sheetName val="sub"/>
      <sheetName val="근로자"/>
      <sheetName val="G.R300경비"/>
      <sheetName val="목록"/>
      <sheetName val="실행내역서 "/>
      <sheetName val="교각별철근수량집계표"/>
      <sheetName val="원내역"/>
      <sheetName val="단위중량"/>
      <sheetName val="소일위대가코드표"/>
      <sheetName val="96작생능"/>
      <sheetName val="물가자료"/>
      <sheetName val="청주(철골발주의뢰서)"/>
      <sheetName val="횡배수관"/>
      <sheetName val="소방"/>
      <sheetName val="버스운행안내"/>
      <sheetName val="조명시설"/>
      <sheetName val="기계"/>
      <sheetName val="정화조"/>
      <sheetName val="조경"/>
      <sheetName val="교량하부공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국민연금표"/>
      <sheetName val="사각1,특1호"/>
      <sheetName val="총괄표"/>
      <sheetName val="인공산출"/>
      <sheetName val="세금자료"/>
      <sheetName val="규준틀"/>
      <sheetName val="패널"/>
      <sheetName val="일 위 목 록 표"/>
      <sheetName val="건축공사 집계표"/>
      <sheetName val="골조"/>
      <sheetName val="예산편성"/>
      <sheetName val="basic"/>
      <sheetName val="?????"/>
      <sheetName val="노임 단가"/>
      <sheetName val="자  재"/>
      <sheetName val="건축외주"/>
      <sheetName val="5직접"/>
      <sheetName val="단가대비"/>
      <sheetName val="기초공"/>
      <sheetName val="기둥(원형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실행예산서"/>
      <sheetName val="BQ(실행)"/>
      <sheetName val="대로근거"/>
      <sheetName val="4.2.1 마루높이 검토"/>
      <sheetName val="품셈표"/>
      <sheetName val="제경비"/>
      <sheetName val="내역1"/>
      <sheetName val="우수받이"/>
      <sheetName val="설계명세서 (장비)"/>
      <sheetName val="시설물일위"/>
      <sheetName val="공내역서"/>
      <sheetName val="단위단가"/>
      <sheetName val="자재테이블"/>
      <sheetName val="단면별연장"/>
      <sheetName val="대덕토공총"/>
      <sheetName val="NEW DB"/>
      <sheetName val="기본일위"/>
      <sheetName val="001"/>
      <sheetName val="맨홀_공사비"/>
      <sheetName val="부대내역"/>
      <sheetName val="기초목"/>
      <sheetName val="표준차도부연장집계-ASP"/>
      <sheetName val="보도포장연장조서-표준차도부"/>
      <sheetName val="표준차도부연장조서-ASP"/>
      <sheetName val="단가대비표 (3)"/>
      <sheetName val="서식"/>
      <sheetName val="재료표"/>
      <sheetName val="전기일위목록"/>
      <sheetName val="대치판정"/>
      <sheetName val="적용기준"/>
      <sheetName val="比較表"/>
      <sheetName val="편집1"/>
      <sheetName val="경남"/>
      <sheetName val="경북"/>
      <sheetName val="중부"/>
      <sheetName val="이름교환"/>
      <sheetName val="직접비"/>
      <sheetName val="판"/>
      <sheetName val="문학간접"/>
      <sheetName val="도급기성"/>
      <sheetName val="실행내역서"/>
      <sheetName val="고내분기~한림"/>
      <sheetName val="광령~경마장"/>
      <sheetName val="세기~광령"/>
      <sheetName val="기초데이타"/>
      <sheetName val="BOJUNGGM"/>
      <sheetName val="주공 갑지"/>
      <sheetName val="배수장토목공사비"/>
      <sheetName val="유림총괄"/>
      <sheetName val="기"/>
      <sheetName val="전선(총)"/>
      <sheetName val="설계예산서(흙막이)"/>
      <sheetName val="Ekog10"/>
      <sheetName val="관급자재"/>
      <sheetName val="구입단가"/>
      <sheetName val="인부노임"/>
      <sheetName val="견적990322"/>
      <sheetName val="SG"/>
      <sheetName val="7월11일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진주방향"/>
      <sheetName val="1단계총괄내역서"/>
      <sheetName val="6공구(당초)"/>
      <sheetName val="Customer Databas"/>
      <sheetName val="기초자료입력"/>
      <sheetName val="단위목록"/>
      <sheetName val="기계경비목록"/>
      <sheetName val="값"/>
      <sheetName val="퍼스트"/>
      <sheetName val="확약서"/>
      <sheetName val="6호기"/>
      <sheetName val="출자한도"/>
      <sheetName val="구리토평1전기"/>
      <sheetName val="일위산출"/>
      <sheetName val="설비"/>
      <sheetName val="예가표"/>
      <sheetName val="archi(본사)"/>
      <sheetName val="부하계산서"/>
      <sheetName val="내역(신례)"/>
      <sheetName val="산출기준자료"/>
      <sheetName val="단가 (2)"/>
      <sheetName val="약품공급2"/>
      <sheetName val="비용"/>
      <sheetName val="공사비산출내역"/>
      <sheetName val="COST"/>
      <sheetName val="대표명단"/>
      <sheetName val="주요항목별"/>
      <sheetName val="※참고자료※"/>
      <sheetName val="산출내역서집계표"/>
      <sheetName val="집계"/>
      <sheetName val="매매"/>
      <sheetName val="토공사(흙막이)"/>
      <sheetName val="안양1공구_건축"/>
      <sheetName val="투찰금액"/>
      <sheetName val="정부노임단가"/>
      <sheetName val="공동"/>
      <sheetName val="원가계산(2)"/>
      <sheetName val="48단가"/>
      <sheetName val="테이블"/>
      <sheetName val="미드수량"/>
      <sheetName val="직재"/>
      <sheetName val="갑지1"/>
      <sheetName val="가설공사"/>
      <sheetName val="4차원가계산서"/>
      <sheetName val="단가결정"/>
      <sheetName val="내역아"/>
      <sheetName val="울타리"/>
      <sheetName val="시운전연료비"/>
      <sheetName val="기계설비"/>
      <sheetName val="총괄"/>
      <sheetName val="노무단가"/>
      <sheetName val="2F 회의실견적(5_14 일대)"/>
      <sheetName val="내역분기"/>
      <sheetName val="기본설계기준"/>
      <sheetName val="설계개요"/>
      <sheetName val="물건개요"/>
      <sheetName val="빌딩경영보고서"/>
      <sheetName val="리스료"/>
      <sheetName val="총괄집계표"/>
      <sheetName val="간접1"/>
      <sheetName val="하조서"/>
      <sheetName val="단가일람 (2)"/>
      <sheetName val="산출금액내역"/>
      <sheetName val="범례표"/>
      <sheetName val="주beam"/>
      <sheetName val="단재적표"/>
      <sheetName val="연결관암거"/>
      <sheetName val="VST재료산출"/>
      <sheetName val="명세서"/>
      <sheetName val="내역서(기성청구)"/>
      <sheetName val="파이프류"/>
      <sheetName val="단가최종"/>
      <sheetName val="Proposal"/>
      <sheetName val="설계내역2"/>
      <sheetName val="설계예시"/>
      <sheetName val="양남(실시)"/>
      <sheetName val="건천(실시)"/>
      <sheetName val="외동(실시)"/>
      <sheetName val="안강(실시)"/>
      <sheetName val="안강(우선실시)"/>
      <sheetName val="건설기계사용기준"/>
      <sheetName val="실행(ALT1)"/>
      <sheetName val="wall"/>
      <sheetName val="안전난간대원가"/>
      <sheetName val="코드"/>
      <sheetName val="전기"/>
      <sheetName val="PAINT"/>
      <sheetName val="적정심사"/>
      <sheetName val="일위대가내역"/>
      <sheetName val="도堉᎓"/>
      <sheetName val="36단가"/>
      <sheetName val="점수계산1-2"/>
      <sheetName val="가격조사서"/>
      <sheetName val="내역2"/>
      <sheetName val="아파트 내역"/>
      <sheetName val="일위대가-1"/>
      <sheetName val="비교표"/>
      <sheetName val="NYS"/>
      <sheetName val="설계명세서-2"/>
      <sheetName val="아파트"/>
      <sheetName val="덕전리"/>
      <sheetName val="세골재  T2 변경 현황"/>
      <sheetName val="물량내역"/>
      <sheetName val="외주(기준)"/>
      <sheetName val="재.노.경(기준)"/>
      <sheetName val="선정요령"/>
      <sheetName val="데리네이타현황"/>
      <sheetName val="원가계산서 "/>
      <sheetName val="단위량"/>
      <sheetName val="재료집계표2"/>
      <sheetName val="토적집계표"/>
      <sheetName val="건축일위"/>
      <sheetName val="그라우팅일위"/>
      <sheetName val="일반건축물통신회선수"/>
      <sheetName val="지수"/>
      <sheetName val="발주수량표"/>
      <sheetName val="#2_Paint"/>
      <sheetName val="전등설비"/>
      <sheetName val="용산1(해보)"/>
      <sheetName val="전기BOX내역서"/>
      <sheetName val="중기솔뇨"/>
      <sheetName val="단면가정"/>
      <sheetName val="설계변경총괄표(계산식)"/>
      <sheetName val="1.설계조건"/>
      <sheetName val="일위총괄표"/>
      <sheetName val="공사"/>
      <sheetName val="Sheet3"/>
      <sheetName val="소화실적"/>
      <sheetName val="공종별집계표(창고-52평)"/>
      <sheetName val="관급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품셈 "/>
      <sheetName val="고시단가"/>
      <sheetName val="횡배수관수량집계"/>
      <sheetName val="내2"/>
      <sheetName val="동해title"/>
      <sheetName val="익월작업계힉"/>
      <sheetName val="열린교실"/>
      <sheetName val="4.직접인건비"/>
      <sheetName val="직접인건비"/>
      <sheetName val="선정대비표(총괄,조정)"/>
      <sheetName val="저"/>
      <sheetName val="참고자료"/>
      <sheetName val="ITEM"/>
      <sheetName val="공사비증감"/>
      <sheetName val="토목주소"/>
      <sheetName val="프랜트면허"/>
      <sheetName val="일쐈齣/"/>
      <sheetName val="일ᩐ瀀"/>
      <sheetName val="일ᩐ頀"/>
      <sheetName val="대여현황"/>
      <sheetName val="원가장"/>
      <sheetName val="난방설비"/>
      <sheetName val="원가계산서(변경)"/>
      <sheetName val="갑지70%"/>
      <sheetName val="계정"/>
      <sheetName val="내역서 (2)"/>
      <sheetName val="11-2.아파트내역"/>
      <sheetName val="전산소모"/>
      <sheetName val="폐토수익화 "/>
      <sheetName val="단가조정"/>
      <sheetName val="자재일람"/>
      <sheetName val="48일위"/>
      <sheetName val="48수량"/>
      <sheetName val="22일위"/>
      <sheetName val="2008년상반노임"/>
      <sheetName val="공주-교대(A1)"/>
      <sheetName val="도기류"/>
      <sheetName val="6차2회변경내역서"/>
      <sheetName val="1월"/>
      <sheetName val="동수"/>
      <sheetName val="평가데이터"/>
      <sheetName val="지주토목내역서"/>
      <sheetName val="일위"/>
      <sheetName val="시화점실행"/>
      <sheetName val="가시설수량"/>
      <sheetName val="유류대관리"/>
      <sheetName val="말고개터널조명전압강하"/>
      <sheetName val="3.고급화검토"/>
      <sheetName val="2.2.10.샤시등"/>
      <sheetName val="입면고급화단가표"/>
      <sheetName val="돈암사업"/>
      <sheetName val="규격"/>
      <sheetName val="단가일람표"/>
      <sheetName val="토지가격산출"/>
      <sheetName val="잡철물"/>
      <sheetName val="FOOD COURT 천정 뿜칠 배기 철거후 재시공"/>
      <sheetName val="횡배수관집현황(2공구)"/>
      <sheetName val="원형1호맨홀토공수량"/>
      <sheetName val="부재리스트"/>
      <sheetName val="예산서"/>
      <sheetName val="설계서(본관)"/>
      <sheetName val="노무비단가"/>
      <sheetName val="제출내역 (2)"/>
      <sheetName val="마산방향"/>
      <sheetName val="마산방향철근집계"/>
      <sheetName val="2000노임기준"/>
      <sheetName val="수곡내역"/>
      <sheetName val="도봉2지구"/>
      <sheetName val="건축2"/>
      <sheetName val="세대별집계표(BY 고려전산)_미출력"/>
      <sheetName val="검토표(총괄)"/>
      <sheetName val="추가할증(삭제금지)"/>
      <sheetName val="수납몸통"/>
      <sheetName val="수로단위수량"/>
      <sheetName val="견적서갑지연속"/>
      <sheetName val="출력X"/>
      <sheetName val="기안"/>
      <sheetName val="유효성체크"/>
      <sheetName val="표준견적서"/>
      <sheetName val="당초"/>
      <sheetName val="대가목록"/>
      <sheetName val="소총괄표1"/>
      <sheetName val="부대tu"/>
      <sheetName val="경비_원본"/>
      <sheetName val="토적표"/>
      <sheetName val="설계표지"/>
      <sheetName val="터널조도"/>
      <sheetName val="단관데이터"/>
      <sheetName val="이형관데이터"/>
      <sheetName val="자재일위(경)"/>
      <sheetName val="98태백"/>
      <sheetName val="배수관연장조서"/>
      <sheetName val="간접"/>
      <sheetName val="직접경비"/>
      <sheetName val="인건비 "/>
      <sheetName val="상하차비용(기계상차)"/>
      <sheetName val="수간보호"/>
      <sheetName val="중기 목록표"/>
      <sheetName val="인쇄안해도됨"/>
      <sheetName val="2.고용보험료산출근거"/>
      <sheetName val="실행對比"/>
      <sheetName val="단가1"/>
      <sheetName val="품셈"/>
      <sheetName val="7내역"/>
      <sheetName val="APT"/>
      <sheetName val="남양주부대"/>
      <sheetName val="MOTOR"/>
      <sheetName val="실행기고및 투입현황(총괄)"/>
      <sheetName val="기성내역서표지"/>
      <sheetName val="간지"/>
      <sheetName val="암거치수표"/>
      <sheetName val="견"/>
      <sheetName val="견적1"/>
      <sheetName val="차액보증"/>
      <sheetName val="9509"/>
      <sheetName val="TYPE1"/>
      <sheetName val="슬래브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토공정보"/>
      <sheetName val="BOX"/>
      <sheetName val="배서어음명세서"/>
      <sheetName val="노임9월"/>
      <sheetName val="익산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변경내역서간지"/>
      <sheetName val="운반자료"/>
      <sheetName val="내역서01"/>
      <sheetName val="지구단위계획"/>
      <sheetName val="3지구단위"/>
      <sheetName val="비교1"/>
      <sheetName val="완제수불8"/>
      <sheetName val="cable-data"/>
      <sheetName val="대가표(품셈)"/>
      <sheetName val="원곡IC교 내진성능보강공사 실시설계 용역.xls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heet1"/>
      <sheetName val="표지"/>
      <sheetName val="공사계획서"/>
      <sheetName val="공사설명서"/>
      <sheetName val="일반시방서"/>
      <sheetName val="특기시방서"/>
      <sheetName val="공사비 예산서"/>
      <sheetName val="설계명세서"/>
      <sheetName val="도면목록"/>
      <sheetName val="예정공정표"/>
      <sheetName val="단가조사서"/>
      <sheetName val="품셈총괄표"/>
      <sheetName val="품셈표"/>
      <sheetName val="수량집계표"/>
      <sheetName val="PANEL물량산출근거"/>
      <sheetName val="SW물량산출근거"/>
      <sheetName val="BULK 물량산출근거"/>
      <sheetName val="수량산출근거"/>
      <sheetName val="자재중량집계표"/>
      <sheetName val="목차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  <sheetName val="기계단가"/>
      <sheetName val="노임단가"/>
      <sheetName val="토공"/>
      <sheetName val="포장공"/>
      <sheetName val="배수,하수"/>
      <sheetName val="PM접합"/>
      <sheetName val="버트융착접합"/>
      <sheetName val="pe융착이경이음관"/>
      <sheetName val="pe이음관"/>
      <sheetName val="프랜지접합"/>
      <sheetName val="제수변.밸브"/>
      <sheetName val="계량기설치"/>
      <sheetName val="새들접합"/>
      <sheetName val="조경높이"/>
      <sheetName val="조경관목"/>
      <sheetName val="글자새김"/>
      <sheetName val="돌쌓기"/>
      <sheetName val="금속"/>
      <sheetName val="부대공"/>
    </sheetNames>
    <sheetDataSet>
      <sheetData sheetId="0" refreshError="1"/>
      <sheetData sheetId="1"/>
      <sheetData sheetId="2" refreshError="1">
        <row r="2">
          <cell r="A2" t="str">
            <v>갱부</v>
          </cell>
          <cell r="B2">
            <v>57300</v>
          </cell>
        </row>
        <row r="3">
          <cell r="A3" t="str">
            <v>건설기계운전기사</v>
          </cell>
          <cell r="B3">
            <v>65000</v>
          </cell>
        </row>
        <row r="4">
          <cell r="A4" t="str">
            <v>건설기계운전조수</v>
          </cell>
          <cell r="B4">
            <v>50500</v>
          </cell>
        </row>
        <row r="5">
          <cell r="A5" t="str">
            <v>건설기계조장</v>
          </cell>
          <cell r="B5">
            <v>78400</v>
          </cell>
        </row>
        <row r="6">
          <cell r="A6" t="str">
            <v>건축목공</v>
          </cell>
          <cell r="B6">
            <v>79400</v>
          </cell>
        </row>
        <row r="7">
          <cell r="A7" t="str">
            <v>건출공</v>
          </cell>
          <cell r="B7">
            <v>74200</v>
          </cell>
        </row>
        <row r="8">
          <cell r="A8" t="str">
            <v>계장공</v>
          </cell>
          <cell r="B8">
            <v>71300</v>
          </cell>
        </row>
        <row r="9">
          <cell r="A9" t="str">
            <v>고급선원</v>
          </cell>
          <cell r="B9">
            <v>75300</v>
          </cell>
        </row>
        <row r="10">
          <cell r="A10" t="str">
            <v>고압케이블전공</v>
          </cell>
          <cell r="B10">
            <v>102500</v>
          </cell>
        </row>
        <row r="11">
          <cell r="A11" t="str">
            <v>궤도공</v>
          </cell>
          <cell r="B11">
            <v>75800</v>
          </cell>
        </row>
        <row r="12">
          <cell r="A12" t="str">
            <v>기계공</v>
          </cell>
          <cell r="B12">
            <v>56400</v>
          </cell>
        </row>
        <row r="13">
          <cell r="A13" t="str">
            <v>기계설치공</v>
          </cell>
          <cell r="B13">
            <v>66400</v>
          </cell>
        </row>
        <row r="14">
          <cell r="A14" t="str">
            <v>내선전공</v>
          </cell>
          <cell r="B14">
            <v>64500</v>
          </cell>
        </row>
        <row r="15">
          <cell r="A15" t="str">
            <v>내장공</v>
          </cell>
          <cell r="B15">
            <v>77400</v>
          </cell>
        </row>
        <row r="16">
          <cell r="A16" t="str">
            <v>닥트공</v>
          </cell>
          <cell r="B16">
            <v>60500</v>
          </cell>
        </row>
        <row r="17">
          <cell r="A17" t="str">
            <v>도배공</v>
          </cell>
          <cell r="B17">
            <v>62700</v>
          </cell>
        </row>
        <row r="18">
          <cell r="A18" t="str">
            <v>도장공</v>
          </cell>
          <cell r="B18">
            <v>68700</v>
          </cell>
        </row>
        <row r="19">
          <cell r="A19" t="str">
            <v>동발공(터널)</v>
          </cell>
          <cell r="B19">
            <v>64400</v>
          </cell>
        </row>
        <row r="20">
          <cell r="A20" t="str">
            <v>목도</v>
          </cell>
          <cell r="B20">
            <v>77800</v>
          </cell>
        </row>
        <row r="21">
          <cell r="A21" t="str">
            <v>무선안테나공</v>
          </cell>
          <cell r="B21">
            <v>109200</v>
          </cell>
        </row>
        <row r="22">
          <cell r="A22" t="str">
            <v>미장공</v>
          </cell>
          <cell r="B22">
            <v>77500</v>
          </cell>
        </row>
        <row r="23">
          <cell r="A23" t="str">
            <v>방수공</v>
          </cell>
          <cell r="B23">
            <v>65000</v>
          </cell>
        </row>
        <row r="24">
          <cell r="A24" t="str">
            <v>배관공</v>
          </cell>
          <cell r="B24">
            <v>69600</v>
          </cell>
        </row>
        <row r="25">
          <cell r="A25" t="str">
            <v>배전전공</v>
          </cell>
          <cell r="B25">
            <v>180400</v>
          </cell>
        </row>
        <row r="26">
          <cell r="A26" t="str">
            <v>배전활선전공</v>
          </cell>
          <cell r="B26">
            <v>271500</v>
          </cell>
        </row>
        <row r="27">
          <cell r="A27" t="str">
            <v>벅목부</v>
          </cell>
          <cell r="B27">
            <v>74200</v>
          </cell>
        </row>
        <row r="28">
          <cell r="A28" t="str">
            <v>벽돌(블록)제작공</v>
          </cell>
          <cell r="B28">
            <v>67100</v>
          </cell>
        </row>
        <row r="29">
          <cell r="A29" t="str">
            <v>보링공(지질조사)</v>
          </cell>
          <cell r="B29">
            <v>58800</v>
          </cell>
        </row>
        <row r="30">
          <cell r="A30" t="str">
            <v>보안공</v>
          </cell>
          <cell r="B30">
            <v>45600</v>
          </cell>
        </row>
        <row r="31">
          <cell r="A31" t="str">
            <v>보온공</v>
          </cell>
          <cell r="B31">
            <v>66700</v>
          </cell>
        </row>
        <row r="32">
          <cell r="A32" t="str">
            <v>보일러공</v>
          </cell>
          <cell r="B32">
            <v>51100</v>
          </cell>
        </row>
        <row r="33">
          <cell r="A33" t="str">
            <v>보통선원</v>
          </cell>
          <cell r="B33">
            <v>56500</v>
          </cell>
        </row>
        <row r="34">
          <cell r="A34" t="str">
            <v>보통인부</v>
          </cell>
          <cell r="B34">
            <v>47000</v>
          </cell>
        </row>
        <row r="35">
          <cell r="A35" t="str">
            <v>비계공</v>
          </cell>
          <cell r="B35">
            <v>86400</v>
          </cell>
        </row>
        <row r="36">
          <cell r="A36" t="str">
            <v>샷시공</v>
          </cell>
          <cell r="B36">
            <v>74900</v>
          </cell>
        </row>
        <row r="37">
          <cell r="A37" t="str">
            <v>석공</v>
          </cell>
          <cell r="B37">
            <v>90000</v>
          </cell>
        </row>
        <row r="38">
          <cell r="A38" t="str">
            <v>선부</v>
          </cell>
          <cell r="B38">
            <v>50400</v>
          </cell>
        </row>
        <row r="39">
          <cell r="A39" t="str">
            <v>송전전공</v>
          </cell>
          <cell r="B39">
            <v>274400</v>
          </cell>
        </row>
        <row r="40">
          <cell r="A40" t="str">
            <v>송전활선전공</v>
          </cell>
          <cell r="B40">
            <v>321000</v>
          </cell>
        </row>
        <row r="41">
          <cell r="A41" t="str">
            <v>시공측량사</v>
          </cell>
          <cell r="B41">
            <v>53900</v>
          </cell>
        </row>
        <row r="42">
          <cell r="A42" t="str">
            <v>시공측량사조수</v>
          </cell>
          <cell r="B42">
            <v>38200</v>
          </cell>
        </row>
        <row r="43">
          <cell r="A43" t="str">
            <v>시험보조수</v>
          </cell>
          <cell r="B43">
            <v>39400</v>
          </cell>
        </row>
        <row r="44">
          <cell r="A44" t="str">
            <v>시험관련기사</v>
          </cell>
          <cell r="B44">
            <v>59900</v>
          </cell>
        </row>
        <row r="45">
          <cell r="A45" t="str">
            <v>시험관련산업기사</v>
          </cell>
          <cell r="B45">
            <v>47400</v>
          </cell>
        </row>
        <row r="46">
          <cell r="A46" t="str">
            <v>연마공</v>
          </cell>
          <cell r="B46">
            <v>76700</v>
          </cell>
        </row>
        <row r="47">
          <cell r="A47" t="str">
            <v>용접공</v>
          </cell>
          <cell r="B47">
            <v>72900</v>
          </cell>
        </row>
        <row r="48">
          <cell r="A48" t="str">
            <v>용접공(철도)</v>
          </cell>
          <cell r="B48">
            <v>75000</v>
          </cell>
        </row>
        <row r="49">
          <cell r="A49" t="str">
            <v>운전사(기계)</v>
          </cell>
          <cell r="B49">
            <v>54800</v>
          </cell>
        </row>
        <row r="50">
          <cell r="A50" t="str">
            <v>운전사(운반차)</v>
          </cell>
          <cell r="B50">
            <v>63400</v>
          </cell>
        </row>
        <row r="51">
          <cell r="A51" t="str">
            <v>위생공</v>
          </cell>
          <cell r="B51">
            <v>62000</v>
          </cell>
        </row>
        <row r="52">
          <cell r="A52" t="str">
            <v>유리공</v>
          </cell>
          <cell r="B52">
            <v>76600</v>
          </cell>
        </row>
        <row r="53">
          <cell r="A53" t="str">
            <v>작업반장</v>
          </cell>
          <cell r="B53">
            <v>73400</v>
          </cell>
        </row>
        <row r="54">
          <cell r="A54" t="str">
            <v>잠수부</v>
          </cell>
          <cell r="B54">
            <v>105600</v>
          </cell>
        </row>
        <row r="55">
          <cell r="A55" t="str">
            <v>저압케이블전공</v>
          </cell>
          <cell r="B55">
            <v>85000</v>
          </cell>
        </row>
        <row r="56">
          <cell r="A56" t="str">
            <v>절단공</v>
          </cell>
          <cell r="B56">
            <v>66300</v>
          </cell>
        </row>
        <row r="57">
          <cell r="A57" t="str">
            <v>제도사</v>
          </cell>
          <cell r="B57">
            <v>59500</v>
          </cell>
        </row>
        <row r="58">
          <cell r="A58" t="str">
            <v>제철축로공</v>
          </cell>
          <cell r="B58">
            <v>117900</v>
          </cell>
        </row>
        <row r="59">
          <cell r="A59" t="str">
            <v>조경공</v>
          </cell>
          <cell r="B59">
            <v>69400</v>
          </cell>
        </row>
        <row r="60">
          <cell r="A60" t="str">
            <v>조력공</v>
          </cell>
          <cell r="B60">
            <v>60100</v>
          </cell>
        </row>
        <row r="61">
          <cell r="A61" t="str">
            <v>조림인부</v>
          </cell>
          <cell r="B61">
            <v>46800</v>
          </cell>
        </row>
        <row r="62">
          <cell r="A62" t="str">
            <v>조적공</v>
          </cell>
          <cell r="B62">
            <v>76400</v>
          </cell>
        </row>
        <row r="63">
          <cell r="A63" t="str">
            <v>준설선기관사</v>
          </cell>
          <cell r="B63">
            <v>65400</v>
          </cell>
        </row>
        <row r="64">
          <cell r="A64" t="str">
            <v>준설선기관장</v>
          </cell>
          <cell r="B64">
            <v>79100</v>
          </cell>
        </row>
        <row r="65">
          <cell r="A65" t="str">
            <v>준설선선장</v>
          </cell>
          <cell r="B65">
            <v>89300</v>
          </cell>
        </row>
        <row r="66">
          <cell r="A66" t="str">
            <v>준설선운전사</v>
          </cell>
          <cell r="B66">
            <v>65300</v>
          </cell>
        </row>
        <row r="67">
          <cell r="A67" t="str">
            <v>준설선전기사</v>
          </cell>
          <cell r="B67">
            <v>59500</v>
          </cell>
        </row>
        <row r="68">
          <cell r="A68" t="str">
            <v>줄눈공</v>
          </cell>
          <cell r="B68">
            <v>69200</v>
          </cell>
        </row>
        <row r="69">
          <cell r="A69" t="str">
            <v>지붕잇기공</v>
          </cell>
          <cell r="B69">
            <v>77000</v>
          </cell>
        </row>
        <row r="70">
          <cell r="A70" t="str">
            <v>지적기능산업기사</v>
          </cell>
          <cell r="B70">
            <v>69700</v>
          </cell>
        </row>
        <row r="71">
          <cell r="A71" t="str">
            <v>지적기능사</v>
          </cell>
          <cell r="B71">
            <v>52500</v>
          </cell>
        </row>
        <row r="72">
          <cell r="A72" t="str">
            <v>지적기사</v>
          </cell>
          <cell r="B72">
            <v>113100</v>
          </cell>
        </row>
        <row r="73">
          <cell r="A73" t="str">
            <v>지적산업기사</v>
          </cell>
          <cell r="B73">
            <v>93700</v>
          </cell>
        </row>
        <row r="74">
          <cell r="A74" t="str">
            <v>착암공</v>
          </cell>
          <cell r="B74">
            <v>65300</v>
          </cell>
        </row>
        <row r="75">
          <cell r="A75" t="str">
            <v>창호목공</v>
          </cell>
          <cell r="B75">
            <v>64000</v>
          </cell>
        </row>
        <row r="76">
          <cell r="A76" t="str">
            <v>철골공</v>
          </cell>
          <cell r="B76">
            <v>77200</v>
          </cell>
        </row>
        <row r="77">
          <cell r="A77" t="str">
            <v>철공</v>
          </cell>
          <cell r="B77">
            <v>73500</v>
          </cell>
        </row>
        <row r="78">
          <cell r="A78" t="str">
            <v>철근공</v>
          </cell>
          <cell r="B78">
            <v>84100</v>
          </cell>
        </row>
        <row r="79">
          <cell r="A79" t="str">
            <v>철도신호공</v>
          </cell>
          <cell r="B79">
            <v>101300</v>
          </cell>
        </row>
        <row r="80">
          <cell r="A80" t="str">
            <v>철판공</v>
          </cell>
          <cell r="B80">
            <v>74200</v>
          </cell>
        </row>
        <row r="81">
          <cell r="A81" t="str">
            <v>측부</v>
          </cell>
          <cell r="B81">
            <v>34700</v>
          </cell>
        </row>
        <row r="82">
          <cell r="A82" t="str">
            <v>치장벽돌공</v>
          </cell>
          <cell r="B82">
            <v>72000</v>
          </cell>
        </row>
        <row r="83">
          <cell r="A83" t="str">
            <v>콘크리트공</v>
          </cell>
          <cell r="B83">
            <v>79200</v>
          </cell>
        </row>
        <row r="84">
          <cell r="A84" t="str">
            <v>타일공</v>
          </cell>
          <cell r="B84">
            <v>77500</v>
          </cell>
        </row>
        <row r="85">
          <cell r="A85" t="str">
            <v>통신내선공</v>
          </cell>
          <cell r="B85">
            <v>73300</v>
          </cell>
        </row>
        <row r="86">
          <cell r="A86" t="str">
            <v>통신설비공</v>
          </cell>
          <cell r="B86">
            <v>89000</v>
          </cell>
        </row>
        <row r="87">
          <cell r="A87" t="str">
            <v>통신외선공</v>
          </cell>
          <cell r="B87">
            <v>104600</v>
          </cell>
        </row>
        <row r="88">
          <cell r="A88" t="str">
            <v>통신케이블공</v>
          </cell>
          <cell r="B88">
            <v>109700</v>
          </cell>
        </row>
        <row r="89">
          <cell r="A89" t="str">
            <v>특고압케이블전공</v>
          </cell>
          <cell r="B89">
            <v>140300</v>
          </cell>
        </row>
        <row r="90">
          <cell r="A90" t="str">
            <v>특별인부</v>
          </cell>
          <cell r="B90">
            <v>64300</v>
          </cell>
        </row>
        <row r="91">
          <cell r="A91" t="str">
            <v>특수비계공</v>
          </cell>
          <cell r="B91">
            <v>89600</v>
          </cell>
        </row>
        <row r="92">
          <cell r="A92" t="str">
            <v>판넬조립공</v>
          </cell>
          <cell r="B92">
            <v>68700</v>
          </cell>
        </row>
        <row r="93">
          <cell r="A93" t="str">
            <v>포설공</v>
          </cell>
          <cell r="B93">
            <v>60600</v>
          </cell>
        </row>
        <row r="94">
          <cell r="A94" t="str">
            <v>포장공</v>
          </cell>
          <cell r="B94">
            <v>73300</v>
          </cell>
        </row>
        <row r="95">
          <cell r="A95" t="str">
            <v>플랜트기계설치공</v>
          </cell>
          <cell r="B95">
            <v>77900</v>
          </cell>
        </row>
        <row r="96">
          <cell r="A96" t="str">
            <v>플랜트배관공</v>
          </cell>
          <cell r="B96">
            <v>80300</v>
          </cell>
        </row>
        <row r="97">
          <cell r="A97" t="str">
            <v>플랜트용접공</v>
          </cell>
          <cell r="B97">
            <v>75500</v>
          </cell>
        </row>
        <row r="98">
          <cell r="A98" t="str">
            <v>플랜트전공</v>
          </cell>
          <cell r="B98">
            <v>68600</v>
          </cell>
        </row>
        <row r="99">
          <cell r="A99" t="str">
            <v>플랜트제관공</v>
          </cell>
          <cell r="B99">
            <v>65400</v>
          </cell>
        </row>
        <row r="100">
          <cell r="A100" t="str">
            <v>플랜트특수용접공</v>
          </cell>
          <cell r="B100">
            <v>103300</v>
          </cell>
        </row>
        <row r="101">
          <cell r="A101" t="str">
            <v>할석공</v>
          </cell>
          <cell r="B101">
            <v>83700</v>
          </cell>
        </row>
        <row r="102">
          <cell r="A102" t="str">
            <v>함석공</v>
          </cell>
          <cell r="B102">
            <v>72800</v>
          </cell>
        </row>
        <row r="103">
          <cell r="A103" t="str">
            <v>현도사</v>
          </cell>
          <cell r="B103">
            <v>69900</v>
          </cell>
        </row>
        <row r="104">
          <cell r="A104" t="str">
            <v>형틀목공</v>
          </cell>
          <cell r="B104">
            <v>81900</v>
          </cell>
        </row>
        <row r="105">
          <cell r="A105" t="str">
            <v>화약취급공</v>
          </cell>
          <cell r="B105">
            <v>84700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참고자료"/>
      <sheetName val="피해빈도"/>
      <sheetName val="조사대상"/>
      <sheetName val="1"/>
    </sheetNames>
    <sheetDataSet>
      <sheetData sheetId="0" refreshError="1"/>
      <sheetData sheetId="1" refreshError="1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M5">
            <v>0</v>
          </cell>
          <cell r="N5">
            <v>0</v>
          </cell>
        </row>
        <row r="6">
          <cell r="B6" t="str">
            <v>전국</v>
          </cell>
          <cell r="C6">
            <v>0.22222222222222221</v>
          </cell>
          <cell r="D6">
            <v>4.5</v>
          </cell>
          <cell r="F6">
            <v>72.34</v>
          </cell>
          <cell r="H6">
            <v>40</v>
          </cell>
          <cell r="M6" t="str">
            <v>한강</v>
          </cell>
          <cell r="N6">
            <v>73.099999999999994</v>
          </cell>
        </row>
        <row r="7">
          <cell r="B7" t="str">
            <v>서울시</v>
          </cell>
          <cell r="C7">
            <v>1.8</v>
          </cell>
          <cell r="D7">
            <v>0.55600000000000005</v>
          </cell>
          <cell r="E7" t="str">
            <v>대도시</v>
          </cell>
          <cell r="F7">
            <v>99.5</v>
          </cell>
          <cell r="G7">
            <v>300</v>
          </cell>
          <cell r="H7">
            <v>300</v>
          </cell>
          <cell r="M7" t="str">
            <v>안성천</v>
          </cell>
          <cell r="N7">
            <v>91</v>
          </cell>
        </row>
        <row r="8">
          <cell r="B8" t="str">
            <v>부산시</v>
          </cell>
          <cell r="C8">
            <v>1.2</v>
          </cell>
          <cell r="D8">
            <v>0.83299999999999996</v>
          </cell>
          <cell r="E8" t="str">
            <v>대도시</v>
          </cell>
          <cell r="F8">
            <v>95.2</v>
          </cell>
          <cell r="G8">
            <v>990</v>
          </cell>
          <cell r="H8">
            <v>495</v>
          </cell>
          <cell r="M8" t="str">
            <v>한강서해</v>
          </cell>
          <cell r="N8">
            <v>86.1</v>
          </cell>
        </row>
        <row r="9">
          <cell r="B9" t="str">
            <v>대구시</v>
          </cell>
          <cell r="C9">
            <v>1.4</v>
          </cell>
          <cell r="D9">
            <v>0.71399999999999997</v>
          </cell>
          <cell r="E9" t="str">
            <v>대도시</v>
          </cell>
          <cell r="F9">
            <v>74.3</v>
          </cell>
          <cell r="G9">
            <v>980</v>
          </cell>
          <cell r="H9">
            <v>490</v>
          </cell>
          <cell r="M9" t="str">
            <v>한강동해</v>
          </cell>
          <cell r="N9">
            <v>66</v>
          </cell>
        </row>
        <row r="10">
          <cell r="B10" t="str">
            <v>인천시</v>
          </cell>
          <cell r="C10">
            <v>1.2</v>
          </cell>
          <cell r="D10">
            <v>0.83299999999999996</v>
          </cell>
          <cell r="E10" t="str">
            <v>대도시</v>
          </cell>
          <cell r="F10">
            <v>84.7</v>
          </cell>
          <cell r="G10">
            <v>970</v>
          </cell>
          <cell r="H10">
            <v>485</v>
          </cell>
          <cell r="M10" t="str">
            <v>낙동강</v>
          </cell>
          <cell r="N10">
            <v>66.400000000000006</v>
          </cell>
        </row>
        <row r="11">
          <cell r="B11" t="str">
            <v>광주시</v>
          </cell>
          <cell r="C11">
            <v>1.5</v>
          </cell>
          <cell r="D11">
            <v>0.66700000000000004</v>
          </cell>
          <cell r="E11" t="str">
            <v>대도시</v>
          </cell>
          <cell r="F11">
            <v>82</v>
          </cell>
          <cell r="G11">
            <v>960</v>
          </cell>
          <cell r="H11">
            <v>480</v>
          </cell>
          <cell r="M11" t="str">
            <v>형산강</v>
          </cell>
          <cell r="N11">
            <v>85.3</v>
          </cell>
        </row>
        <row r="12">
          <cell r="B12" t="str">
            <v>대전시</v>
          </cell>
          <cell r="C12">
            <v>1.8</v>
          </cell>
          <cell r="D12">
            <v>0.55600000000000005</v>
          </cell>
          <cell r="E12" t="str">
            <v>대도시</v>
          </cell>
          <cell r="F12">
            <v>96.1</v>
          </cell>
          <cell r="G12">
            <v>950</v>
          </cell>
          <cell r="H12">
            <v>475</v>
          </cell>
          <cell r="M12" t="str">
            <v>태화강</v>
          </cell>
          <cell r="N12">
            <v>51.3</v>
          </cell>
        </row>
        <row r="13">
          <cell r="B13" t="str">
            <v>울산시</v>
          </cell>
          <cell r="C13">
            <v>1.5</v>
          </cell>
          <cell r="D13">
            <v>0.66700000000000004</v>
          </cell>
          <cell r="E13" t="str">
            <v>대도시</v>
          </cell>
          <cell r="F13">
            <v>53.7</v>
          </cell>
          <cell r="G13">
            <v>940</v>
          </cell>
          <cell r="H13">
            <v>470</v>
          </cell>
          <cell r="M13" t="str">
            <v>회야강</v>
          </cell>
          <cell r="N13">
            <v>47.7</v>
          </cell>
        </row>
        <row r="14">
          <cell r="B14" t="str">
            <v>고양시</v>
          </cell>
          <cell r="C14">
            <v>1.6</v>
          </cell>
          <cell r="D14">
            <v>0.625</v>
          </cell>
          <cell r="E14" t="str">
            <v>중소도시</v>
          </cell>
          <cell r="F14">
            <v>85</v>
          </cell>
          <cell r="G14">
            <v>930</v>
          </cell>
          <cell r="H14">
            <v>465</v>
          </cell>
          <cell r="M14" t="str">
            <v>낙동강동해</v>
          </cell>
          <cell r="N14">
            <v>69.099999999999994</v>
          </cell>
        </row>
        <row r="15">
          <cell r="B15" t="str">
            <v>과천시</v>
          </cell>
          <cell r="C15">
            <v>2.2000000000000002</v>
          </cell>
          <cell r="D15">
            <v>0.45500000000000002</v>
          </cell>
          <cell r="E15" t="str">
            <v>중소도시</v>
          </cell>
          <cell r="F15">
            <v>85</v>
          </cell>
          <cell r="G15">
            <v>920</v>
          </cell>
          <cell r="H15">
            <v>460</v>
          </cell>
          <cell r="M15" t="str">
            <v>낙동강남해</v>
          </cell>
          <cell r="N15">
            <v>66</v>
          </cell>
        </row>
        <row r="16">
          <cell r="B16" t="str">
            <v>광명시</v>
          </cell>
          <cell r="C16">
            <v>1.7</v>
          </cell>
          <cell r="D16">
            <v>0.58799999999999997</v>
          </cell>
          <cell r="E16" t="str">
            <v>중소도시</v>
          </cell>
          <cell r="F16">
            <v>85</v>
          </cell>
          <cell r="G16">
            <v>910</v>
          </cell>
          <cell r="H16">
            <v>455</v>
          </cell>
          <cell r="M16" t="str">
            <v>금강</v>
          </cell>
          <cell r="N16">
            <v>75.2</v>
          </cell>
        </row>
        <row r="17">
          <cell r="B17" t="str">
            <v>구리시</v>
          </cell>
          <cell r="C17">
            <v>2.2000000000000002</v>
          </cell>
          <cell r="D17">
            <v>0.45500000000000002</v>
          </cell>
          <cell r="E17" t="str">
            <v>중소도시</v>
          </cell>
          <cell r="F17">
            <v>85</v>
          </cell>
          <cell r="G17">
            <v>900</v>
          </cell>
          <cell r="H17">
            <v>450</v>
          </cell>
          <cell r="M17" t="str">
            <v>삽교천</v>
          </cell>
          <cell r="N17">
            <v>80.3</v>
          </cell>
        </row>
        <row r="18">
          <cell r="B18" t="str">
            <v>군포시</v>
          </cell>
          <cell r="C18">
            <v>1.9</v>
          </cell>
          <cell r="D18">
            <v>0.52600000000000002</v>
          </cell>
          <cell r="E18" t="str">
            <v>중소도시</v>
          </cell>
          <cell r="F18">
            <v>85</v>
          </cell>
          <cell r="G18">
            <v>890</v>
          </cell>
          <cell r="H18">
            <v>445</v>
          </cell>
          <cell r="M18" t="str">
            <v>만경강</v>
          </cell>
          <cell r="N18">
            <v>76</v>
          </cell>
        </row>
        <row r="19">
          <cell r="B19" t="str">
            <v>김포시</v>
          </cell>
          <cell r="C19">
            <v>1.6</v>
          </cell>
          <cell r="D19">
            <v>0.625</v>
          </cell>
          <cell r="E19" t="str">
            <v>전원도시</v>
          </cell>
          <cell r="F19">
            <v>85</v>
          </cell>
          <cell r="G19">
            <v>880</v>
          </cell>
          <cell r="H19">
            <v>440</v>
          </cell>
          <cell r="M19" t="str">
            <v>금강서해</v>
          </cell>
          <cell r="N19">
            <v>84.1</v>
          </cell>
        </row>
        <row r="20">
          <cell r="B20" t="str">
            <v>남양주시</v>
          </cell>
          <cell r="C20">
            <v>1.9</v>
          </cell>
          <cell r="D20">
            <v>0.52600000000000002</v>
          </cell>
          <cell r="E20" t="str">
            <v>전원도시</v>
          </cell>
          <cell r="F20">
            <v>85</v>
          </cell>
          <cell r="G20">
            <v>870</v>
          </cell>
          <cell r="H20">
            <v>435</v>
          </cell>
          <cell r="M20" t="str">
            <v>섬진강</v>
          </cell>
          <cell r="N20">
            <v>60.79</v>
          </cell>
        </row>
        <row r="21">
          <cell r="B21" t="str">
            <v>동두천</v>
          </cell>
          <cell r="C21">
            <v>2.1</v>
          </cell>
          <cell r="D21">
            <v>0.47599999999999998</v>
          </cell>
          <cell r="E21" t="str">
            <v>중소도시</v>
          </cell>
          <cell r="F21">
            <v>85</v>
          </cell>
          <cell r="G21">
            <v>860</v>
          </cell>
          <cell r="H21">
            <v>430</v>
          </cell>
          <cell r="M21" t="str">
            <v>동진강</v>
          </cell>
          <cell r="N21">
            <v>79.7</v>
          </cell>
        </row>
        <row r="22">
          <cell r="B22" t="str">
            <v>부천시</v>
          </cell>
          <cell r="C22">
            <v>1.6</v>
          </cell>
          <cell r="D22">
            <v>0.625</v>
          </cell>
          <cell r="E22" t="str">
            <v>중소도시</v>
          </cell>
          <cell r="F22">
            <v>85</v>
          </cell>
          <cell r="G22">
            <v>850</v>
          </cell>
          <cell r="H22">
            <v>425</v>
          </cell>
          <cell r="M22" t="str">
            <v>섬진강남해</v>
          </cell>
          <cell r="N22">
            <v>70.400000000000006</v>
          </cell>
        </row>
        <row r="23">
          <cell r="B23" t="str">
            <v>성남시</v>
          </cell>
          <cell r="C23">
            <v>3.6</v>
          </cell>
          <cell r="D23">
            <v>0.27800000000000002</v>
          </cell>
          <cell r="E23" t="str">
            <v>중소도시</v>
          </cell>
          <cell r="F23">
            <v>85</v>
          </cell>
          <cell r="G23">
            <v>840</v>
          </cell>
          <cell r="H23">
            <v>420</v>
          </cell>
          <cell r="M23" t="str">
            <v>영산강</v>
          </cell>
          <cell r="N23">
            <v>71.98</v>
          </cell>
        </row>
        <row r="24">
          <cell r="B24" t="str">
            <v>수원시</v>
          </cell>
          <cell r="C24">
            <v>2.2000000000000002</v>
          </cell>
          <cell r="D24">
            <v>0.45500000000000002</v>
          </cell>
          <cell r="E24" t="str">
            <v>중소도시</v>
          </cell>
          <cell r="F24">
            <v>85</v>
          </cell>
          <cell r="G24">
            <v>830</v>
          </cell>
          <cell r="H24">
            <v>415</v>
          </cell>
          <cell r="M24" t="str">
            <v>탐진강</v>
          </cell>
          <cell r="N24">
            <v>77.8</v>
          </cell>
        </row>
        <row r="25">
          <cell r="B25" t="str">
            <v>시흥시</v>
          </cell>
          <cell r="C25">
            <v>1.5</v>
          </cell>
          <cell r="D25">
            <v>0.66700000000000004</v>
          </cell>
          <cell r="E25" t="str">
            <v>전원도시</v>
          </cell>
          <cell r="F25">
            <v>85</v>
          </cell>
          <cell r="G25">
            <v>820</v>
          </cell>
          <cell r="H25">
            <v>410</v>
          </cell>
          <cell r="M25" t="str">
            <v>영산강남해</v>
          </cell>
          <cell r="N25">
            <v>59.9</v>
          </cell>
        </row>
        <row r="26">
          <cell r="B26" t="str">
            <v>안산시</v>
          </cell>
          <cell r="C26">
            <v>1.5</v>
          </cell>
          <cell r="D26">
            <v>0.66700000000000004</v>
          </cell>
          <cell r="E26" t="str">
            <v>중소도시</v>
          </cell>
          <cell r="F26">
            <v>85</v>
          </cell>
          <cell r="G26">
            <v>810</v>
          </cell>
          <cell r="H26">
            <v>405</v>
          </cell>
          <cell r="M26" t="str">
            <v>영산강서해</v>
          </cell>
          <cell r="N26">
            <v>59.5</v>
          </cell>
        </row>
        <row r="27">
          <cell r="B27" t="str">
            <v>안양시</v>
          </cell>
          <cell r="C27">
            <v>3.6</v>
          </cell>
          <cell r="D27">
            <v>0.27800000000000002</v>
          </cell>
          <cell r="E27" t="str">
            <v>중소도시</v>
          </cell>
          <cell r="F27">
            <v>85</v>
          </cell>
          <cell r="G27">
            <v>800</v>
          </cell>
          <cell r="H27">
            <v>400</v>
          </cell>
          <cell r="M27" t="str">
            <v>한강</v>
          </cell>
          <cell r="N27">
            <v>66.6185714285714</v>
          </cell>
        </row>
        <row r="28">
          <cell r="B28" t="str">
            <v>오산시</v>
          </cell>
          <cell r="C28">
            <v>1.5</v>
          </cell>
          <cell r="D28">
            <v>0.66700000000000004</v>
          </cell>
          <cell r="E28" t="str">
            <v>중소도시</v>
          </cell>
          <cell r="F28">
            <v>85</v>
          </cell>
          <cell r="G28">
            <v>790</v>
          </cell>
          <cell r="H28">
            <v>395</v>
          </cell>
        </row>
        <row r="29">
          <cell r="B29" t="str">
            <v>용인시</v>
          </cell>
          <cell r="C29">
            <v>1.6</v>
          </cell>
          <cell r="D29">
            <v>0.625</v>
          </cell>
          <cell r="E29" t="str">
            <v>전원도시</v>
          </cell>
          <cell r="F29">
            <v>85</v>
          </cell>
          <cell r="G29">
            <v>780</v>
          </cell>
          <cell r="H29">
            <v>390</v>
          </cell>
        </row>
        <row r="30">
          <cell r="B30" t="str">
            <v>의왕시</v>
          </cell>
          <cell r="C30">
            <v>1.8</v>
          </cell>
          <cell r="D30">
            <v>0.55600000000000005</v>
          </cell>
          <cell r="E30" t="str">
            <v>중소도시</v>
          </cell>
          <cell r="F30">
            <v>85</v>
          </cell>
          <cell r="G30">
            <v>770</v>
          </cell>
          <cell r="H30">
            <v>385</v>
          </cell>
        </row>
        <row r="31">
          <cell r="B31" t="str">
            <v>의정부시</v>
          </cell>
          <cell r="C31">
            <v>2.9</v>
          </cell>
          <cell r="D31">
            <v>0.34499999999999997</v>
          </cell>
          <cell r="E31" t="str">
            <v>중소도시</v>
          </cell>
          <cell r="F31">
            <v>85</v>
          </cell>
          <cell r="G31">
            <v>760</v>
          </cell>
          <cell r="H31">
            <v>380</v>
          </cell>
        </row>
        <row r="32">
          <cell r="B32" t="str">
            <v>이천시</v>
          </cell>
          <cell r="C32">
            <v>1.5</v>
          </cell>
          <cell r="D32">
            <v>0.66700000000000004</v>
          </cell>
          <cell r="E32" t="str">
            <v>전원도시</v>
          </cell>
          <cell r="F32">
            <v>85</v>
          </cell>
          <cell r="G32">
            <v>750</v>
          </cell>
          <cell r="H32">
            <v>375</v>
          </cell>
        </row>
        <row r="33">
          <cell r="B33" t="str">
            <v>파주시</v>
          </cell>
          <cell r="C33">
            <v>1.3</v>
          </cell>
          <cell r="D33">
            <v>0.76900000000000002</v>
          </cell>
          <cell r="E33" t="str">
            <v>전원도시</v>
          </cell>
          <cell r="F33">
            <v>85</v>
          </cell>
          <cell r="G33">
            <v>740</v>
          </cell>
          <cell r="H33">
            <v>370</v>
          </cell>
        </row>
        <row r="34">
          <cell r="B34" t="str">
            <v>평택시</v>
          </cell>
          <cell r="C34">
            <v>1.5</v>
          </cell>
          <cell r="D34">
            <v>0.66700000000000004</v>
          </cell>
          <cell r="E34" t="str">
            <v>전원도시</v>
          </cell>
          <cell r="F34">
            <v>85</v>
          </cell>
          <cell r="G34">
            <v>730</v>
          </cell>
          <cell r="H34">
            <v>365</v>
          </cell>
        </row>
        <row r="35">
          <cell r="B35" t="str">
            <v>하남시</v>
          </cell>
          <cell r="C35">
            <v>2.2000000000000002</v>
          </cell>
          <cell r="D35">
            <v>0.45500000000000002</v>
          </cell>
          <cell r="E35" t="str">
            <v>중소도시</v>
          </cell>
          <cell r="F35">
            <v>85</v>
          </cell>
          <cell r="G35">
            <v>720</v>
          </cell>
          <cell r="H35">
            <v>360</v>
          </cell>
        </row>
        <row r="36">
          <cell r="B36" t="str">
            <v>가평군</v>
          </cell>
          <cell r="C36">
            <v>2.2000000000000002</v>
          </cell>
          <cell r="D36">
            <v>0.45500000000000002</v>
          </cell>
          <cell r="E36" t="str">
            <v>농촌지역</v>
          </cell>
          <cell r="F36">
            <v>85</v>
          </cell>
          <cell r="G36">
            <v>710</v>
          </cell>
          <cell r="H36">
            <v>355</v>
          </cell>
        </row>
        <row r="37">
          <cell r="B37" t="str">
            <v>광주군</v>
          </cell>
          <cell r="C37">
            <v>2.6</v>
          </cell>
          <cell r="D37">
            <v>0.38500000000000001</v>
          </cell>
          <cell r="E37" t="str">
            <v>농촌지역</v>
          </cell>
          <cell r="F37">
            <v>85</v>
          </cell>
          <cell r="G37">
            <v>700</v>
          </cell>
          <cell r="H37">
            <v>350</v>
          </cell>
        </row>
        <row r="38">
          <cell r="B38" t="str">
            <v>안성군</v>
          </cell>
          <cell r="C38">
            <v>2.2000000000000002</v>
          </cell>
          <cell r="D38">
            <v>0.45500000000000002</v>
          </cell>
          <cell r="E38" t="str">
            <v>농촌지역</v>
          </cell>
          <cell r="F38">
            <v>85</v>
          </cell>
          <cell r="G38">
            <v>690</v>
          </cell>
          <cell r="H38">
            <v>345</v>
          </cell>
        </row>
        <row r="39">
          <cell r="B39" t="str">
            <v>양주군</v>
          </cell>
          <cell r="C39">
            <v>1.9</v>
          </cell>
          <cell r="D39">
            <v>0.52600000000000002</v>
          </cell>
          <cell r="E39" t="str">
            <v>농촌지역</v>
          </cell>
          <cell r="F39">
            <v>85</v>
          </cell>
          <cell r="G39">
            <v>680</v>
          </cell>
          <cell r="H39">
            <v>340</v>
          </cell>
        </row>
        <row r="40">
          <cell r="B40" t="str">
            <v>양평군</v>
          </cell>
          <cell r="C40">
            <v>1.9</v>
          </cell>
          <cell r="D40">
            <v>0.52600000000000002</v>
          </cell>
          <cell r="E40" t="str">
            <v>농촌지역</v>
          </cell>
          <cell r="F40">
            <v>85</v>
          </cell>
          <cell r="G40">
            <v>670</v>
          </cell>
          <cell r="H40">
            <v>335</v>
          </cell>
        </row>
        <row r="41">
          <cell r="B41" t="str">
            <v>여주군</v>
          </cell>
          <cell r="C41">
            <v>1.4</v>
          </cell>
          <cell r="D41">
            <v>0.71399999999999997</v>
          </cell>
          <cell r="E41" t="str">
            <v>농촌지역</v>
          </cell>
          <cell r="F41">
            <v>85</v>
          </cell>
          <cell r="G41">
            <v>660</v>
          </cell>
          <cell r="H41">
            <v>330</v>
          </cell>
        </row>
        <row r="42">
          <cell r="B42" t="str">
            <v>연천군</v>
          </cell>
          <cell r="C42">
            <v>2.1</v>
          </cell>
          <cell r="D42">
            <v>0.47599999999999998</v>
          </cell>
          <cell r="E42" t="str">
            <v>농촌지역</v>
          </cell>
          <cell r="F42">
            <v>85</v>
          </cell>
          <cell r="G42">
            <v>650</v>
          </cell>
          <cell r="H42">
            <v>325</v>
          </cell>
        </row>
        <row r="43">
          <cell r="B43" t="str">
            <v>포천군</v>
          </cell>
          <cell r="C43">
            <v>3.2</v>
          </cell>
          <cell r="D43">
            <v>0.313</v>
          </cell>
          <cell r="E43" t="str">
            <v>농촌지역</v>
          </cell>
          <cell r="F43">
            <v>85</v>
          </cell>
          <cell r="G43">
            <v>640</v>
          </cell>
          <cell r="H43">
            <v>320</v>
          </cell>
        </row>
        <row r="44">
          <cell r="B44" t="str">
            <v>화성군</v>
          </cell>
          <cell r="C44">
            <v>1.3</v>
          </cell>
          <cell r="D44">
            <v>0.76900000000000002</v>
          </cell>
          <cell r="E44" t="str">
            <v>농촌지역</v>
          </cell>
          <cell r="F44">
            <v>85</v>
          </cell>
          <cell r="G44">
            <v>630</v>
          </cell>
          <cell r="H44">
            <v>315</v>
          </cell>
        </row>
        <row r="45">
          <cell r="B45" t="str">
            <v>강릉시</v>
          </cell>
          <cell r="C45">
            <v>1.9</v>
          </cell>
          <cell r="D45">
            <v>0.52600000000000002</v>
          </cell>
          <cell r="E45" t="str">
            <v>중소도시</v>
          </cell>
          <cell r="F45">
            <v>58.8</v>
          </cell>
          <cell r="G45">
            <v>620</v>
          </cell>
          <cell r="H45">
            <v>310</v>
          </cell>
        </row>
        <row r="46">
          <cell r="B46" t="str">
            <v>동해시</v>
          </cell>
          <cell r="C46">
            <v>1.9</v>
          </cell>
          <cell r="D46">
            <v>0.52600000000000002</v>
          </cell>
          <cell r="E46" t="str">
            <v>중소도시</v>
          </cell>
          <cell r="F46">
            <v>58.8</v>
          </cell>
          <cell r="G46">
            <v>610</v>
          </cell>
          <cell r="H46">
            <v>305</v>
          </cell>
        </row>
        <row r="47">
          <cell r="B47" t="str">
            <v>삼척시</v>
          </cell>
          <cell r="C47">
            <v>1.8</v>
          </cell>
          <cell r="D47">
            <v>0.55600000000000005</v>
          </cell>
          <cell r="E47" t="str">
            <v>중소도시</v>
          </cell>
          <cell r="F47">
            <v>58.8</v>
          </cell>
          <cell r="G47">
            <v>600</v>
          </cell>
          <cell r="H47">
            <v>300</v>
          </cell>
        </row>
        <row r="48">
          <cell r="B48" t="str">
            <v>속초시</v>
          </cell>
          <cell r="C48">
            <v>3.6</v>
          </cell>
          <cell r="D48">
            <v>0.27800000000000002</v>
          </cell>
          <cell r="E48" t="str">
            <v>중소도시</v>
          </cell>
          <cell r="F48">
            <v>58.8</v>
          </cell>
          <cell r="G48">
            <v>590</v>
          </cell>
          <cell r="H48">
            <v>295</v>
          </cell>
        </row>
        <row r="49">
          <cell r="B49" t="str">
            <v>원주시</v>
          </cell>
          <cell r="C49">
            <v>1.9</v>
          </cell>
          <cell r="D49">
            <v>0.52600000000000002</v>
          </cell>
          <cell r="E49" t="str">
            <v>중소도시</v>
          </cell>
          <cell r="F49">
            <v>58.8</v>
          </cell>
          <cell r="G49">
            <v>580</v>
          </cell>
          <cell r="H49">
            <v>290</v>
          </cell>
        </row>
        <row r="50">
          <cell r="B50" t="str">
            <v>춘천시</v>
          </cell>
          <cell r="C50">
            <v>2.1</v>
          </cell>
          <cell r="D50">
            <v>0.47599999999999998</v>
          </cell>
          <cell r="E50" t="str">
            <v>중소도시</v>
          </cell>
          <cell r="F50">
            <v>58.8</v>
          </cell>
          <cell r="G50">
            <v>570</v>
          </cell>
          <cell r="H50">
            <v>285</v>
          </cell>
        </row>
        <row r="51">
          <cell r="B51" t="str">
            <v>태백시</v>
          </cell>
          <cell r="C51">
            <v>3.6</v>
          </cell>
          <cell r="D51">
            <v>0.27800000000000002</v>
          </cell>
          <cell r="E51" t="str">
            <v>중소도시</v>
          </cell>
          <cell r="F51">
            <v>58.8</v>
          </cell>
          <cell r="G51">
            <v>560</v>
          </cell>
          <cell r="H51">
            <v>280</v>
          </cell>
        </row>
        <row r="52">
          <cell r="B52" t="str">
            <v>고성군</v>
          </cell>
          <cell r="C52">
            <v>2.9</v>
          </cell>
          <cell r="D52">
            <v>0.34499999999999997</v>
          </cell>
          <cell r="E52" t="str">
            <v>산간지역</v>
          </cell>
          <cell r="F52">
            <v>58.8</v>
          </cell>
          <cell r="G52">
            <v>550</v>
          </cell>
          <cell r="H52">
            <v>275</v>
          </cell>
        </row>
        <row r="53">
          <cell r="B53" t="str">
            <v>양구군</v>
          </cell>
          <cell r="C53">
            <v>3.2</v>
          </cell>
          <cell r="D53">
            <v>0.313</v>
          </cell>
          <cell r="E53" t="str">
            <v>산간지역</v>
          </cell>
          <cell r="F53">
            <v>58.8</v>
          </cell>
          <cell r="G53">
            <v>540</v>
          </cell>
          <cell r="H53">
            <v>270</v>
          </cell>
        </row>
        <row r="54">
          <cell r="B54" t="str">
            <v>양양군</v>
          </cell>
          <cell r="C54">
            <v>2.9</v>
          </cell>
          <cell r="D54">
            <v>0.34499999999999997</v>
          </cell>
          <cell r="E54" t="str">
            <v>산간지역</v>
          </cell>
          <cell r="F54">
            <v>58.8</v>
          </cell>
          <cell r="G54">
            <v>530</v>
          </cell>
          <cell r="H54">
            <v>265</v>
          </cell>
        </row>
        <row r="55">
          <cell r="B55" t="str">
            <v>영월군</v>
          </cell>
          <cell r="C55">
            <v>1.9</v>
          </cell>
          <cell r="D55">
            <v>0.52600000000000002</v>
          </cell>
          <cell r="E55" t="str">
            <v>산간지역</v>
          </cell>
          <cell r="F55">
            <v>58.8</v>
          </cell>
          <cell r="G55">
            <v>520</v>
          </cell>
          <cell r="H55">
            <v>260</v>
          </cell>
        </row>
        <row r="56">
          <cell r="B56" t="str">
            <v>인제군</v>
          </cell>
          <cell r="C56">
            <v>2.4</v>
          </cell>
          <cell r="D56">
            <v>0.41699999999999998</v>
          </cell>
          <cell r="E56" t="str">
            <v>산간지역</v>
          </cell>
          <cell r="F56">
            <v>58.8</v>
          </cell>
          <cell r="G56">
            <v>510</v>
          </cell>
          <cell r="H56">
            <v>255</v>
          </cell>
        </row>
        <row r="57">
          <cell r="B57" t="str">
            <v>정선군</v>
          </cell>
          <cell r="C57">
            <v>1.9</v>
          </cell>
          <cell r="D57">
            <v>0.52600000000000002</v>
          </cell>
          <cell r="E57" t="str">
            <v>산간지역</v>
          </cell>
          <cell r="F57">
            <v>58.8</v>
          </cell>
          <cell r="G57">
            <v>500</v>
          </cell>
          <cell r="H57">
            <v>250</v>
          </cell>
        </row>
        <row r="58">
          <cell r="B58" t="str">
            <v>철원군</v>
          </cell>
          <cell r="C58">
            <v>3.6</v>
          </cell>
          <cell r="D58">
            <v>0.27800000000000002</v>
          </cell>
          <cell r="E58" t="str">
            <v>농촌지역</v>
          </cell>
          <cell r="F58">
            <v>58.8</v>
          </cell>
          <cell r="G58">
            <v>490</v>
          </cell>
          <cell r="H58">
            <v>245</v>
          </cell>
        </row>
        <row r="59">
          <cell r="B59" t="str">
            <v>평창군</v>
          </cell>
          <cell r="C59">
            <v>2.1</v>
          </cell>
          <cell r="D59">
            <v>0.47599999999999998</v>
          </cell>
          <cell r="E59" t="str">
            <v>산간지역</v>
          </cell>
          <cell r="F59">
            <v>58.8</v>
          </cell>
          <cell r="G59">
            <v>480</v>
          </cell>
          <cell r="H59">
            <v>240</v>
          </cell>
        </row>
        <row r="60">
          <cell r="B60" t="str">
            <v>홍천군</v>
          </cell>
          <cell r="C60">
            <v>2.6</v>
          </cell>
          <cell r="D60">
            <v>0.38500000000000001</v>
          </cell>
          <cell r="E60" t="str">
            <v>산간지역</v>
          </cell>
          <cell r="F60">
            <v>58.8</v>
          </cell>
          <cell r="G60">
            <v>470</v>
          </cell>
          <cell r="H60">
            <v>235</v>
          </cell>
        </row>
        <row r="61">
          <cell r="B61" t="str">
            <v>화천군</v>
          </cell>
          <cell r="C61">
            <v>3.6</v>
          </cell>
          <cell r="D61">
            <v>0.27800000000000002</v>
          </cell>
          <cell r="E61" t="str">
            <v>산간지역</v>
          </cell>
          <cell r="F61">
            <v>58.8</v>
          </cell>
          <cell r="G61">
            <v>460</v>
          </cell>
          <cell r="H61">
            <v>230</v>
          </cell>
        </row>
        <row r="62">
          <cell r="B62" t="str">
            <v>횡성군</v>
          </cell>
          <cell r="C62">
            <v>2.2000000000000002</v>
          </cell>
          <cell r="D62">
            <v>0.45500000000000002</v>
          </cell>
          <cell r="E62" t="str">
            <v>농촌지역</v>
          </cell>
          <cell r="F62">
            <v>58.8</v>
          </cell>
          <cell r="G62">
            <v>450</v>
          </cell>
          <cell r="H62">
            <v>225</v>
          </cell>
        </row>
        <row r="63">
          <cell r="B63" t="str">
            <v>거제시</v>
          </cell>
          <cell r="C63">
            <v>2.2000000000000002</v>
          </cell>
          <cell r="D63">
            <v>0.45500000000000002</v>
          </cell>
          <cell r="E63" t="str">
            <v>전원도시</v>
          </cell>
          <cell r="F63">
            <v>66.599999999999994</v>
          </cell>
          <cell r="G63">
            <v>440</v>
          </cell>
          <cell r="H63">
            <v>220</v>
          </cell>
        </row>
        <row r="64">
          <cell r="B64" t="str">
            <v>김해시</v>
          </cell>
          <cell r="C64">
            <v>1.3</v>
          </cell>
          <cell r="D64">
            <v>0.76900000000000002</v>
          </cell>
          <cell r="E64" t="str">
            <v>전원도시</v>
          </cell>
          <cell r="F64">
            <v>66.599999999999994</v>
          </cell>
          <cell r="G64">
            <v>430</v>
          </cell>
          <cell r="H64">
            <v>215</v>
          </cell>
        </row>
        <row r="65">
          <cell r="B65" t="str">
            <v>마산시</v>
          </cell>
          <cell r="C65">
            <v>1.5</v>
          </cell>
          <cell r="D65">
            <v>0.66700000000000004</v>
          </cell>
          <cell r="E65" t="str">
            <v>중소도시</v>
          </cell>
          <cell r="F65">
            <v>66.599999999999994</v>
          </cell>
          <cell r="G65">
            <v>420</v>
          </cell>
          <cell r="H65">
            <v>210</v>
          </cell>
        </row>
        <row r="66">
          <cell r="B66" t="str">
            <v>밀양시</v>
          </cell>
          <cell r="C66">
            <v>1.2</v>
          </cell>
          <cell r="D66">
            <v>0.83299999999999996</v>
          </cell>
          <cell r="E66" t="str">
            <v>전원도시</v>
          </cell>
          <cell r="F66">
            <v>66.599999999999994</v>
          </cell>
          <cell r="G66">
            <v>410</v>
          </cell>
          <cell r="H66">
            <v>205</v>
          </cell>
        </row>
        <row r="67">
          <cell r="B67" t="str">
            <v>사천시</v>
          </cell>
          <cell r="C67">
            <v>1.3</v>
          </cell>
          <cell r="D67">
            <v>0.76900000000000002</v>
          </cell>
          <cell r="E67" t="str">
            <v>전원도시</v>
          </cell>
          <cell r="F67">
            <v>66.599999999999994</v>
          </cell>
          <cell r="G67">
            <v>400</v>
          </cell>
          <cell r="H67">
            <v>200</v>
          </cell>
        </row>
        <row r="68">
          <cell r="B68" t="str">
            <v>양산시</v>
          </cell>
          <cell r="C68">
            <v>1.4</v>
          </cell>
          <cell r="D68">
            <v>0.71399999999999997</v>
          </cell>
          <cell r="E68" t="str">
            <v>전원도시</v>
          </cell>
          <cell r="F68">
            <v>66.599999999999994</v>
          </cell>
          <cell r="G68">
            <v>390</v>
          </cell>
          <cell r="H68">
            <v>195</v>
          </cell>
        </row>
        <row r="69">
          <cell r="B69" t="str">
            <v>진주시</v>
          </cell>
          <cell r="C69">
            <v>1.4</v>
          </cell>
          <cell r="D69">
            <v>0.71399999999999997</v>
          </cell>
          <cell r="E69" t="str">
            <v>중소도시</v>
          </cell>
          <cell r="F69">
            <v>66.599999999999994</v>
          </cell>
          <cell r="G69">
            <v>380</v>
          </cell>
          <cell r="H69">
            <v>190</v>
          </cell>
        </row>
        <row r="70">
          <cell r="B70" t="str">
            <v>진해시</v>
          </cell>
          <cell r="C70">
            <v>1.9</v>
          </cell>
          <cell r="D70">
            <v>0.52600000000000002</v>
          </cell>
          <cell r="E70" t="str">
            <v>중소도시</v>
          </cell>
          <cell r="F70">
            <v>66.599999999999994</v>
          </cell>
          <cell r="G70">
            <v>370</v>
          </cell>
          <cell r="H70">
            <v>185</v>
          </cell>
        </row>
        <row r="71">
          <cell r="B71" t="str">
            <v>창원시</v>
          </cell>
          <cell r="C71">
            <v>1.3</v>
          </cell>
          <cell r="D71">
            <v>0.76900000000000002</v>
          </cell>
          <cell r="E71" t="str">
            <v>중소도시</v>
          </cell>
          <cell r="F71">
            <v>66.599999999999994</v>
          </cell>
          <cell r="G71">
            <v>360</v>
          </cell>
          <cell r="H71">
            <v>180</v>
          </cell>
        </row>
        <row r="72">
          <cell r="B72" t="str">
            <v>통영시</v>
          </cell>
          <cell r="C72">
            <v>1.6</v>
          </cell>
          <cell r="D72">
            <v>0.625</v>
          </cell>
          <cell r="E72" t="str">
            <v>중소도시</v>
          </cell>
          <cell r="F72">
            <v>66.599999999999994</v>
          </cell>
          <cell r="G72">
            <v>350</v>
          </cell>
          <cell r="H72">
            <v>175</v>
          </cell>
        </row>
        <row r="73">
          <cell r="B73" t="str">
            <v>거창군</v>
          </cell>
          <cell r="C73">
            <v>3.6</v>
          </cell>
          <cell r="D73">
            <v>0.27800000000000002</v>
          </cell>
          <cell r="E73" t="str">
            <v>농촌지역</v>
          </cell>
          <cell r="F73">
            <v>66.599999999999994</v>
          </cell>
          <cell r="G73">
            <v>340</v>
          </cell>
          <cell r="H73">
            <v>170</v>
          </cell>
        </row>
        <row r="74">
          <cell r="B74" t="str">
            <v>고성군</v>
          </cell>
          <cell r="C74">
            <v>1.4</v>
          </cell>
          <cell r="D74">
            <v>0.71399999999999997</v>
          </cell>
          <cell r="E74" t="str">
            <v>농촌지역</v>
          </cell>
          <cell r="F74">
            <v>66.599999999999994</v>
          </cell>
          <cell r="G74">
            <v>330</v>
          </cell>
          <cell r="H74">
            <v>165</v>
          </cell>
        </row>
        <row r="75">
          <cell r="B75" t="str">
            <v>남해군</v>
          </cell>
          <cell r="C75">
            <v>2.1</v>
          </cell>
          <cell r="D75">
            <v>0.47599999999999998</v>
          </cell>
          <cell r="E75" t="str">
            <v>농촌지역</v>
          </cell>
          <cell r="F75">
            <v>66.599999999999994</v>
          </cell>
          <cell r="G75">
            <v>320</v>
          </cell>
          <cell r="H75">
            <v>160</v>
          </cell>
        </row>
        <row r="76">
          <cell r="B76" t="str">
            <v>산청군</v>
          </cell>
          <cell r="C76">
            <v>1.5</v>
          </cell>
          <cell r="D76">
            <v>0.66700000000000004</v>
          </cell>
          <cell r="E76" t="str">
            <v>산간지역</v>
          </cell>
          <cell r="F76">
            <v>66.599999999999994</v>
          </cell>
          <cell r="G76">
            <v>310</v>
          </cell>
          <cell r="H76">
            <v>155</v>
          </cell>
        </row>
        <row r="77">
          <cell r="B77" t="str">
            <v>의령군</v>
          </cell>
          <cell r="C77">
            <v>1.3</v>
          </cell>
          <cell r="D77">
            <v>0.76900000000000002</v>
          </cell>
          <cell r="E77" t="str">
            <v>농촌지역</v>
          </cell>
          <cell r="F77">
            <v>66.599999999999994</v>
          </cell>
          <cell r="G77">
            <v>300</v>
          </cell>
          <cell r="H77">
            <v>150</v>
          </cell>
        </row>
        <row r="78">
          <cell r="B78" t="str">
            <v>창녕군</v>
          </cell>
          <cell r="C78">
            <v>1.2</v>
          </cell>
          <cell r="D78">
            <v>0.83299999999999996</v>
          </cell>
          <cell r="E78" t="str">
            <v>농촌지역</v>
          </cell>
          <cell r="F78">
            <v>66.599999999999994</v>
          </cell>
          <cell r="G78">
            <v>300</v>
          </cell>
          <cell r="H78">
            <v>150</v>
          </cell>
        </row>
        <row r="79">
          <cell r="B79" t="str">
            <v>하동군</v>
          </cell>
          <cell r="C79">
            <v>1.4</v>
          </cell>
          <cell r="D79">
            <v>0.71399999999999997</v>
          </cell>
          <cell r="E79" t="str">
            <v>농촌지역</v>
          </cell>
          <cell r="F79">
            <v>66.599999999999994</v>
          </cell>
          <cell r="G79">
            <v>300</v>
          </cell>
          <cell r="H79">
            <v>150</v>
          </cell>
        </row>
        <row r="80">
          <cell r="B80" t="str">
            <v>함안군</v>
          </cell>
          <cell r="C80">
            <v>1.3</v>
          </cell>
          <cell r="D80">
            <v>0.76900000000000002</v>
          </cell>
          <cell r="E80" t="str">
            <v>농촌지역</v>
          </cell>
          <cell r="F80">
            <v>66.599999999999994</v>
          </cell>
          <cell r="G80">
            <v>300</v>
          </cell>
          <cell r="H80">
            <v>150</v>
          </cell>
        </row>
        <row r="81">
          <cell r="B81" t="str">
            <v>함양군</v>
          </cell>
          <cell r="C81">
            <v>4.0999999999999996</v>
          </cell>
          <cell r="D81">
            <v>0.24399999999999999</v>
          </cell>
          <cell r="E81" t="str">
            <v>산간지역</v>
          </cell>
          <cell r="F81">
            <v>66.599999999999994</v>
          </cell>
          <cell r="G81">
            <v>300</v>
          </cell>
          <cell r="H81">
            <v>150</v>
          </cell>
        </row>
        <row r="82">
          <cell r="B82" t="str">
            <v>합천군</v>
          </cell>
          <cell r="C82">
            <v>1.2</v>
          </cell>
          <cell r="D82">
            <v>0.83299999999999996</v>
          </cell>
          <cell r="E82" t="str">
            <v>농촌지역</v>
          </cell>
          <cell r="F82">
            <v>66.599999999999994</v>
          </cell>
          <cell r="G82">
            <v>300</v>
          </cell>
          <cell r="H82">
            <v>150</v>
          </cell>
        </row>
        <row r="83">
          <cell r="B83" t="str">
            <v>경산시</v>
          </cell>
          <cell r="C83">
            <v>2.4</v>
          </cell>
          <cell r="D83">
            <v>0.41699999999999998</v>
          </cell>
          <cell r="E83" t="str">
            <v>중소도시</v>
          </cell>
          <cell r="F83">
            <v>62.573919194620451</v>
          </cell>
          <cell r="G83">
            <v>300</v>
          </cell>
          <cell r="H83">
            <v>150</v>
          </cell>
        </row>
        <row r="84">
          <cell r="B84" t="str">
            <v>경주시</v>
          </cell>
          <cell r="C84">
            <v>1.8</v>
          </cell>
          <cell r="D84">
            <v>0.55600000000000005</v>
          </cell>
          <cell r="E84" t="str">
            <v>중소도시</v>
          </cell>
          <cell r="F84">
            <v>62.573919194620451</v>
          </cell>
          <cell r="G84">
            <v>300</v>
          </cell>
          <cell r="H84">
            <v>150</v>
          </cell>
        </row>
        <row r="85">
          <cell r="B85" t="str">
            <v>구미시</v>
          </cell>
          <cell r="C85">
            <v>1.3</v>
          </cell>
          <cell r="D85">
            <v>0.76900000000000002</v>
          </cell>
          <cell r="E85" t="str">
            <v>중소도시</v>
          </cell>
          <cell r="F85">
            <v>62.573919194620451</v>
          </cell>
          <cell r="G85">
            <v>300</v>
          </cell>
          <cell r="H85">
            <v>150</v>
          </cell>
        </row>
        <row r="86">
          <cell r="B86" t="str">
            <v>김천시</v>
          </cell>
          <cell r="C86">
            <v>1.9</v>
          </cell>
          <cell r="D86">
            <v>0.52600000000000002</v>
          </cell>
          <cell r="E86" t="str">
            <v>중소도시</v>
          </cell>
          <cell r="F86">
            <v>62.573919194620451</v>
          </cell>
          <cell r="G86">
            <v>300</v>
          </cell>
          <cell r="H86">
            <v>150</v>
          </cell>
        </row>
        <row r="87">
          <cell r="B87" t="str">
            <v>문경시</v>
          </cell>
          <cell r="C87">
            <v>1.8</v>
          </cell>
          <cell r="D87">
            <v>0.55600000000000005</v>
          </cell>
          <cell r="E87" t="str">
            <v>중소도시</v>
          </cell>
          <cell r="F87">
            <v>62.573919194620451</v>
          </cell>
          <cell r="G87">
            <v>300</v>
          </cell>
          <cell r="H87">
            <v>150</v>
          </cell>
        </row>
        <row r="88">
          <cell r="B88" t="str">
            <v>상주시</v>
          </cell>
          <cell r="C88">
            <v>1.7</v>
          </cell>
          <cell r="D88">
            <v>0.58799999999999997</v>
          </cell>
          <cell r="E88" t="str">
            <v>전원도시</v>
          </cell>
          <cell r="F88">
            <v>62.573919194620451</v>
          </cell>
          <cell r="G88">
            <v>1545</v>
          </cell>
          <cell r="H88">
            <v>81</v>
          </cell>
        </row>
        <row r="89">
          <cell r="B89" t="str">
            <v>안동시</v>
          </cell>
          <cell r="C89">
            <v>1.5</v>
          </cell>
          <cell r="D89">
            <v>0.66700000000000004</v>
          </cell>
          <cell r="E89" t="str">
            <v>전원도시</v>
          </cell>
          <cell r="F89">
            <v>62.573919194620451</v>
          </cell>
          <cell r="G89">
            <v>300</v>
          </cell>
          <cell r="H89">
            <v>150</v>
          </cell>
        </row>
        <row r="90">
          <cell r="B90" t="str">
            <v>영주시</v>
          </cell>
          <cell r="C90">
            <v>1.9</v>
          </cell>
          <cell r="D90">
            <v>0.52600000000000002</v>
          </cell>
          <cell r="E90" t="str">
            <v>전원도시</v>
          </cell>
          <cell r="F90">
            <v>62.573919194620451</v>
          </cell>
          <cell r="G90">
            <v>300</v>
          </cell>
          <cell r="H90">
            <v>150</v>
          </cell>
        </row>
        <row r="91">
          <cell r="B91" t="str">
            <v>영천시</v>
          </cell>
          <cell r="C91">
            <v>2.9</v>
          </cell>
          <cell r="D91">
            <v>0.34499999999999997</v>
          </cell>
          <cell r="E91" t="str">
            <v>중소도시</v>
          </cell>
          <cell r="F91">
            <v>62.573919194620451</v>
          </cell>
          <cell r="G91">
            <v>300</v>
          </cell>
          <cell r="H91">
            <v>150</v>
          </cell>
        </row>
        <row r="92">
          <cell r="B92" t="str">
            <v>포항시</v>
          </cell>
          <cell r="C92">
            <v>2.4</v>
          </cell>
          <cell r="D92">
            <v>0.41699999999999998</v>
          </cell>
          <cell r="E92" t="str">
            <v>중소도시</v>
          </cell>
          <cell r="F92">
            <v>62.573919194620451</v>
          </cell>
          <cell r="G92">
            <v>300</v>
          </cell>
          <cell r="H92">
            <v>150</v>
          </cell>
        </row>
        <row r="93">
          <cell r="B93" t="str">
            <v>고령군</v>
          </cell>
          <cell r="C93">
            <v>1.7</v>
          </cell>
          <cell r="D93">
            <v>0.58799999999999997</v>
          </cell>
          <cell r="E93" t="str">
            <v>농촌지역</v>
          </cell>
          <cell r="F93">
            <v>62.573919194620451</v>
          </cell>
          <cell r="G93">
            <v>147</v>
          </cell>
          <cell r="H93">
            <v>29</v>
          </cell>
        </row>
        <row r="94">
          <cell r="B94" t="str">
            <v>군위군</v>
          </cell>
          <cell r="C94">
            <v>3.2</v>
          </cell>
          <cell r="D94">
            <v>0.313</v>
          </cell>
          <cell r="E94" t="str">
            <v>농촌지역</v>
          </cell>
          <cell r="F94">
            <v>62.573919194620451</v>
          </cell>
          <cell r="G94">
            <v>300</v>
          </cell>
          <cell r="H94">
            <v>150</v>
          </cell>
        </row>
        <row r="95">
          <cell r="B95" t="str">
            <v>봉화군</v>
          </cell>
          <cell r="C95">
            <v>2.9</v>
          </cell>
          <cell r="D95">
            <v>0.34499999999999997</v>
          </cell>
          <cell r="E95" t="str">
            <v>농촌지역</v>
          </cell>
          <cell r="F95">
            <v>62.573919194620451</v>
          </cell>
          <cell r="G95">
            <v>300</v>
          </cell>
          <cell r="H95">
            <v>150</v>
          </cell>
        </row>
        <row r="96">
          <cell r="B96" t="str">
            <v>성주군</v>
          </cell>
          <cell r="C96">
            <v>2.2000000000000002</v>
          </cell>
          <cell r="D96">
            <v>0.45500000000000002</v>
          </cell>
          <cell r="E96" t="str">
            <v>농촌지역</v>
          </cell>
          <cell r="F96">
            <v>62.573919194620451</v>
          </cell>
          <cell r="G96">
            <v>300</v>
          </cell>
          <cell r="H96">
            <v>150</v>
          </cell>
        </row>
        <row r="97">
          <cell r="B97" t="str">
            <v>영덕군</v>
          </cell>
          <cell r="C97">
            <v>2.9</v>
          </cell>
          <cell r="D97">
            <v>0.34499999999999997</v>
          </cell>
          <cell r="E97" t="str">
            <v>농촌지역</v>
          </cell>
          <cell r="F97">
            <v>62.573919194620451</v>
          </cell>
          <cell r="G97">
            <v>300</v>
          </cell>
          <cell r="H97">
            <v>150</v>
          </cell>
        </row>
        <row r="98">
          <cell r="B98" t="str">
            <v>영양군</v>
          </cell>
          <cell r="C98">
            <v>2.6</v>
          </cell>
          <cell r="D98">
            <v>0.38500000000000001</v>
          </cell>
          <cell r="E98" t="str">
            <v>농촌지역</v>
          </cell>
          <cell r="F98">
            <v>62.573919194620451</v>
          </cell>
          <cell r="G98">
            <v>300</v>
          </cell>
          <cell r="H98">
            <v>150</v>
          </cell>
        </row>
        <row r="99">
          <cell r="B99" t="str">
            <v>예천군</v>
          </cell>
          <cell r="C99">
            <v>1.7</v>
          </cell>
          <cell r="D99">
            <v>0.58799999999999997</v>
          </cell>
          <cell r="E99" t="str">
            <v>농촌지역</v>
          </cell>
          <cell r="F99">
            <v>62.573919194620451</v>
          </cell>
          <cell r="G99">
            <v>300</v>
          </cell>
          <cell r="H99">
            <v>150</v>
          </cell>
        </row>
        <row r="100">
          <cell r="B100" t="str">
            <v>울진군</v>
          </cell>
          <cell r="C100">
            <v>3.6</v>
          </cell>
          <cell r="D100">
            <v>0.27800000000000002</v>
          </cell>
          <cell r="E100" t="str">
            <v>농촌지역</v>
          </cell>
          <cell r="F100">
            <v>62.573919194620451</v>
          </cell>
          <cell r="G100">
            <v>300</v>
          </cell>
          <cell r="H100">
            <v>150</v>
          </cell>
        </row>
        <row r="101">
          <cell r="B101" t="str">
            <v>의성군</v>
          </cell>
          <cell r="C101">
            <v>1.8</v>
          </cell>
          <cell r="D101">
            <v>0.55600000000000005</v>
          </cell>
          <cell r="E101" t="str">
            <v>농촌지역</v>
          </cell>
          <cell r="F101">
            <v>62.573919194620451</v>
          </cell>
          <cell r="G101">
            <v>300</v>
          </cell>
          <cell r="H101">
            <v>150</v>
          </cell>
        </row>
        <row r="102">
          <cell r="B102" t="str">
            <v>청도군</v>
          </cell>
          <cell r="C102">
            <v>2.9</v>
          </cell>
          <cell r="D102">
            <v>0.34499999999999997</v>
          </cell>
          <cell r="E102" t="str">
            <v>농촌지역</v>
          </cell>
          <cell r="F102">
            <v>62.573919194620451</v>
          </cell>
          <cell r="G102">
            <v>300</v>
          </cell>
          <cell r="H102">
            <v>150</v>
          </cell>
        </row>
        <row r="103">
          <cell r="B103" t="str">
            <v>청송군</v>
          </cell>
          <cell r="C103">
            <v>3.2</v>
          </cell>
          <cell r="D103">
            <v>0.313</v>
          </cell>
          <cell r="E103" t="str">
            <v>농촌지역</v>
          </cell>
          <cell r="F103">
            <v>62.573919194620451</v>
          </cell>
          <cell r="G103">
            <v>300</v>
          </cell>
          <cell r="H103">
            <v>150</v>
          </cell>
        </row>
        <row r="104">
          <cell r="B104" t="str">
            <v>칠곡군</v>
          </cell>
          <cell r="C104">
            <v>1.5</v>
          </cell>
          <cell r="D104">
            <v>0.66700000000000004</v>
          </cell>
          <cell r="E104" t="str">
            <v>농촌지역</v>
          </cell>
          <cell r="F104">
            <v>62.573919194620451</v>
          </cell>
          <cell r="G104">
            <v>300</v>
          </cell>
          <cell r="H104">
            <v>150</v>
          </cell>
        </row>
        <row r="105">
          <cell r="B105" t="str">
            <v>광양시</v>
          </cell>
          <cell r="C105">
            <v>1.7</v>
          </cell>
          <cell r="D105">
            <v>0.58799999999999997</v>
          </cell>
          <cell r="E105" t="str">
            <v>전원도시</v>
          </cell>
          <cell r="F105">
            <v>68.16</v>
          </cell>
          <cell r="G105">
            <v>300</v>
          </cell>
          <cell r="H105">
            <v>150</v>
          </cell>
        </row>
        <row r="106">
          <cell r="B106" t="str">
            <v>나주시</v>
          </cell>
          <cell r="C106">
            <v>1.3</v>
          </cell>
          <cell r="D106">
            <v>0.76900000000000002</v>
          </cell>
          <cell r="E106" t="str">
            <v>중소도시</v>
          </cell>
          <cell r="F106">
            <v>68.16</v>
          </cell>
          <cell r="G106">
            <v>300</v>
          </cell>
          <cell r="H106">
            <v>150</v>
          </cell>
        </row>
        <row r="107">
          <cell r="B107" t="str">
            <v>목포시</v>
          </cell>
          <cell r="C107">
            <v>1.8</v>
          </cell>
          <cell r="D107">
            <v>0.55600000000000005</v>
          </cell>
          <cell r="E107" t="str">
            <v>중소도시</v>
          </cell>
          <cell r="F107">
            <v>68.16</v>
          </cell>
          <cell r="G107">
            <v>300</v>
          </cell>
          <cell r="H107">
            <v>150</v>
          </cell>
        </row>
        <row r="108">
          <cell r="B108" t="str">
            <v>순천시</v>
          </cell>
          <cell r="C108">
            <v>1.5</v>
          </cell>
          <cell r="D108">
            <v>0.66700000000000004</v>
          </cell>
          <cell r="E108" t="str">
            <v>중소도시</v>
          </cell>
          <cell r="F108">
            <v>68.16</v>
          </cell>
          <cell r="G108">
            <v>300</v>
          </cell>
          <cell r="H108">
            <v>150</v>
          </cell>
        </row>
        <row r="109">
          <cell r="B109" t="str">
            <v>여수시</v>
          </cell>
          <cell r="C109">
            <v>3.6</v>
          </cell>
          <cell r="D109">
            <v>0.27800000000000002</v>
          </cell>
          <cell r="E109" t="str">
            <v>중소도시</v>
          </cell>
          <cell r="F109">
            <v>68.16</v>
          </cell>
          <cell r="G109">
            <v>300</v>
          </cell>
          <cell r="H109">
            <v>150</v>
          </cell>
        </row>
        <row r="110">
          <cell r="B110" t="str">
            <v>여천시</v>
          </cell>
          <cell r="C110">
            <v>1.4</v>
          </cell>
          <cell r="D110">
            <v>0.71399999999999997</v>
          </cell>
          <cell r="E110" t="str">
            <v>중소도시</v>
          </cell>
          <cell r="F110">
            <v>68.16</v>
          </cell>
          <cell r="G110">
            <v>300</v>
          </cell>
          <cell r="H110">
            <v>150</v>
          </cell>
        </row>
        <row r="111">
          <cell r="B111" t="str">
            <v>강진군</v>
          </cell>
          <cell r="C111">
            <v>1.5</v>
          </cell>
          <cell r="D111">
            <v>0.66700000000000004</v>
          </cell>
          <cell r="E111" t="str">
            <v>농촌지역</v>
          </cell>
          <cell r="F111">
            <v>68.16</v>
          </cell>
          <cell r="G111">
            <v>300</v>
          </cell>
          <cell r="H111">
            <v>150</v>
          </cell>
        </row>
        <row r="112">
          <cell r="B112" t="str">
            <v>고흥군</v>
          </cell>
          <cell r="C112">
            <v>1.5</v>
          </cell>
          <cell r="D112">
            <v>0.66700000000000004</v>
          </cell>
          <cell r="E112" t="str">
            <v>농촌지역</v>
          </cell>
          <cell r="F112">
            <v>68.16</v>
          </cell>
          <cell r="G112">
            <v>300</v>
          </cell>
          <cell r="H112">
            <v>150</v>
          </cell>
        </row>
        <row r="113">
          <cell r="B113" t="str">
            <v>곡성군</v>
          </cell>
          <cell r="C113">
            <v>1.8</v>
          </cell>
          <cell r="D113">
            <v>0.55600000000000005</v>
          </cell>
          <cell r="E113" t="str">
            <v>농촌지역</v>
          </cell>
          <cell r="F113">
            <v>68.16</v>
          </cell>
          <cell r="G113">
            <v>300</v>
          </cell>
          <cell r="H113">
            <v>150</v>
          </cell>
        </row>
        <row r="114">
          <cell r="B114" t="str">
            <v>구례군</v>
          </cell>
          <cell r="C114">
            <v>1.9</v>
          </cell>
          <cell r="D114">
            <v>0.52600000000000002</v>
          </cell>
          <cell r="E114" t="str">
            <v>농촌지역</v>
          </cell>
          <cell r="F114">
            <v>68.16</v>
          </cell>
          <cell r="G114">
            <v>300</v>
          </cell>
          <cell r="H114">
            <v>150</v>
          </cell>
        </row>
        <row r="115">
          <cell r="B115" t="str">
            <v>담양군</v>
          </cell>
          <cell r="C115">
            <v>1.7</v>
          </cell>
          <cell r="D115">
            <v>0.58799999999999997</v>
          </cell>
          <cell r="E115" t="str">
            <v>농촌지역</v>
          </cell>
          <cell r="F115">
            <v>68.16</v>
          </cell>
          <cell r="G115">
            <v>21</v>
          </cell>
          <cell r="H115">
            <v>6</v>
          </cell>
        </row>
        <row r="116">
          <cell r="B116" t="str">
            <v>무안군</v>
          </cell>
          <cell r="C116">
            <v>1.4</v>
          </cell>
          <cell r="D116">
            <v>0.71399999999999997</v>
          </cell>
          <cell r="E116" t="str">
            <v>농촌지역</v>
          </cell>
          <cell r="F116">
            <v>68.16</v>
          </cell>
          <cell r="G116">
            <v>300</v>
          </cell>
          <cell r="H116">
            <v>150</v>
          </cell>
        </row>
        <row r="117">
          <cell r="B117" t="str">
            <v>보성군</v>
          </cell>
          <cell r="C117">
            <v>1.5</v>
          </cell>
          <cell r="D117">
            <v>0.66700000000000004</v>
          </cell>
          <cell r="E117" t="str">
            <v>농촌지역</v>
          </cell>
          <cell r="F117">
            <v>68.16</v>
          </cell>
          <cell r="G117">
            <v>300</v>
          </cell>
          <cell r="H117">
            <v>150</v>
          </cell>
        </row>
        <row r="118">
          <cell r="B118" t="str">
            <v>신안군</v>
          </cell>
          <cell r="C118">
            <v>1.5</v>
          </cell>
          <cell r="D118">
            <v>0.66700000000000004</v>
          </cell>
          <cell r="E118" t="str">
            <v>농촌지역</v>
          </cell>
          <cell r="F118">
            <v>68.16</v>
          </cell>
          <cell r="G118">
            <v>300</v>
          </cell>
          <cell r="H118">
            <v>150</v>
          </cell>
        </row>
        <row r="119">
          <cell r="B119" t="str">
            <v>여천군</v>
          </cell>
          <cell r="C119">
            <v>1.4</v>
          </cell>
          <cell r="D119">
            <v>0.71399999999999997</v>
          </cell>
          <cell r="E119" t="str">
            <v>농촌지역</v>
          </cell>
          <cell r="F119">
            <v>68.16</v>
          </cell>
          <cell r="G119">
            <v>300</v>
          </cell>
          <cell r="H119">
            <v>150</v>
          </cell>
        </row>
        <row r="120">
          <cell r="B120" t="str">
            <v>영광군</v>
          </cell>
          <cell r="C120">
            <v>1.5</v>
          </cell>
          <cell r="D120">
            <v>0.66700000000000004</v>
          </cell>
          <cell r="E120" t="str">
            <v>농촌지역</v>
          </cell>
          <cell r="F120">
            <v>68.16</v>
          </cell>
          <cell r="G120">
            <v>300</v>
          </cell>
          <cell r="H120">
            <v>150</v>
          </cell>
        </row>
        <row r="121">
          <cell r="B121" t="str">
            <v>영암군</v>
          </cell>
          <cell r="C121">
            <v>1.4</v>
          </cell>
          <cell r="D121">
            <v>0.71399999999999997</v>
          </cell>
          <cell r="E121" t="str">
            <v>농촌지역</v>
          </cell>
          <cell r="F121">
            <v>68.16</v>
          </cell>
          <cell r="G121">
            <v>300</v>
          </cell>
          <cell r="H121">
            <v>150</v>
          </cell>
        </row>
        <row r="122">
          <cell r="B122" t="str">
            <v>완도군</v>
          </cell>
          <cell r="C122">
            <v>1.7</v>
          </cell>
          <cell r="D122">
            <v>0.58799999999999997</v>
          </cell>
          <cell r="E122" t="str">
            <v>농촌지역</v>
          </cell>
          <cell r="F122">
            <v>68.16</v>
          </cell>
          <cell r="G122">
            <v>300</v>
          </cell>
          <cell r="H122">
            <v>150</v>
          </cell>
        </row>
        <row r="123">
          <cell r="B123" t="str">
            <v>장성군</v>
          </cell>
          <cell r="C123">
            <v>2.4</v>
          </cell>
          <cell r="D123">
            <v>0.41699999999999998</v>
          </cell>
          <cell r="E123" t="str">
            <v>농촌지역</v>
          </cell>
          <cell r="F123">
            <v>68.16</v>
          </cell>
          <cell r="G123">
            <v>300</v>
          </cell>
          <cell r="H123">
            <v>150</v>
          </cell>
        </row>
        <row r="124">
          <cell r="B124" t="str">
            <v>장흥군</v>
          </cell>
          <cell r="C124">
            <v>1.4</v>
          </cell>
          <cell r="D124">
            <v>0.71399999999999997</v>
          </cell>
          <cell r="E124" t="str">
            <v>농촌지역</v>
          </cell>
          <cell r="F124">
            <v>68.16</v>
          </cell>
          <cell r="G124">
            <v>300</v>
          </cell>
          <cell r="H124">
            <v>150</v>
          </cell>
        </row>
        <row r="125">
          <cell r="B125" t="str">
            <v>진도군</v>
          </cell>
          <cell r="C125">
            <v>1.5</v>
          </cell>
          <cell r="D125">
            <v>0.66700000000000004</v>
          </cell>
          <cell r="E125" t="str">
            <v>농촌지역</v>
          </cell>
          <cell r="F125">
            <v>68.16</v>
          </cell>
          <cell r="G125">
            <v>300</v>
          </cell>
          <cell r="H125">
            <v>150</v>
          </cell>
        </row>
        <row r="126">
          <cell r="B126" t="str">
            <v>함평군</v>
          </cell>
          <cell r="C126">
            <v>1.5</v>
          </cell>
          <cell r="D126">
            <v>0.66700000000000004</v>
          </cell>
          <cell r="E126" t="str">
            <v>농촌지역</v>
          </cell>
          <cell r="F126">
            <v>68.16</v>
          </cell>
          <cell r="G126">
            <v>300</v>
          </cell>
          <cell r="H126">
            <v>150</v>
          </cell>
        </row>
        <row r="127">
          <cell r="B127" t="str">
            <v>해남군</v>
          </cell>
          <cell r="C127">
            <v>1.4</v>
          </cell>
          <cell r="D127">
            <v>0.71399999999999997</v>
          </cell>
          <cell r="E127" t="str">
            <v>농촌지역</v>
          </cell>
          <cell r="F127">
            <v>68.16</v>
          </cell>
          <cell r="G127">
            <v>300</v>
          </cell>
          <cell r="H127">
            <v>150</v>
          </cell>
        </row>
        <row r="128">
          <cell r="B128" t="str">
            <v>화순군</v>
          </cell>
          <cell r="C128">
            <v>2.2000000000000002</v>
          </cell>
          <cell r="D128">
            <v>0.45500000000000002</v>
          </cell>
          <cell r="E128" t="str">
            <v>농촌지역</v>
          </cell>
          <cell r="F128">
            <v>68.16</v>
          </cell>
          <cell r="G128">
            <v>300</v>
          </cell>
          <cell r="H128">
            <v>150</v>
          </cell>
        </row>
        <row r="129">
          <cell r="B129" t="str">
            <v>군산시</v>
          </cell>
          <cell r="C129">
            <v>1.5</v>
          </cell>
          <cell r="D129">
            <v>0.66700000000000004</v>
          </cell>
          <cell r="E129" t="str">
            <v>중소도시</v>
          </cell>
          <cell r="F129">
            <v>61.3</v>
          </cell>
          <cell r="G129">
            <v>300</v>
          </cell>
          <cell r="H129">
            <v>150</v>
          </cell>
        </row>
        <row r="130">
          <cell r="B130" t="str">
            <v>김제시</v>
          </cell>
          <cell r="C130">
            <v>1.5</v>
          </cell>
          <cell r="D130">
            <v>0.66700000000000004</v>
          </cell>
          <cell r="E130" t="str">
            <v>전원도시</v>
          </cell>
          <cell r="F130">
            <v>61.3</v>
          </cell>
          <cell r="G130">
            <v>300</v>
          </cell>
          <cell r="H130">
            <v>150</v>
          </cell>
        </row>
        <row r="131">
          <cell r="B131" t="str">
            <v>남원시</v>
          </cell>
          <cell r="C131">
            <v>2.2000000000000002</v>
          </cell>
          <cell r="D131">
            <v>0.45500000000000002</v>
          </cell>
          <cell r="E131" t="str">
            <v>전원도시</v>
          </cell>
          <cell r="F131">
            <v>61.3</v>
          </cell>
          <cell r="G131">
            <v>300</v>
          </cell>
          <cell r="H131">
            <v>150</v>
          </cell>
        </row>
        <row r="132">
          <cell r="B132" t="str">
            <v>익산시</v>
          </cell>
          <cell r="C132">
            <v>1.4</v>
          </cell>
          <cell r="D132">
            <v>0.71399999999999997</v>
          </cell>
          <cell r="E132" t="str">
            <v>중소도시</v>
          </cell>
          <cell r="F132">
            <v>61.3</v>
          </cell>
          <cell r="G132">
            <v>300</v>
          </cell>
          <cell r="H132">
            <v>150</v>
          </cell>
        </row>
        <row r="133">
          <cell r="B133" t="str">
            <v>전주시</v>
          </cell>
          <cell r="C133">
            <v>1.5</v>
          </cell>
          <cell r="D133">
            <v>0.66700000000000004</v>
          </cell>
          <cell r="E133" t="str">
            <v>중소도시</v>
          </cell>
          <cell r="F133">
            <v>61.3</v>
          </cell>
          <cell r="G133">
            <v>300</v>
          </cell>
          <cell r="H133">
            <v>150</v>
          </cell>
        </row>
        <row r="134">
          <cell r="B134" t="str">
            <v>정읍시</v>
          </cell>
          <cell r="C134">
            <v>1.4</v>
          </cell>
          <cell r="D134">
            <v>0.71399999999999997</v>
          </cell>
          <cell r="E134" t="str">
            <v>전원도시</v>
          </cell>
          <cell r="F134">
            <v>61.3</v>
          </cell>
          <cell r="G134">
            <v>300</v>
          </cell>
          <cell r="H134">
            <v>150</v>
          </cell>
        </row>
        <row r="135">
          <cell r="B135" t="str">
            <v>고창군</v>
          </cell>
          <cell r="C135">
            <v>1.5</v>
          </cell>
          <cell r="D135">
            <v>0.66700000000000004</v>
          </cell>
          <cell r="E135" t="str">
            <v>농촌지역</v>
          </cell>
          <cell r="F135">
            <v>61.3</v>
          </cell>
          <cell r="G135">
            <v>300</v>
          </cell>
          <cell r="H135">
            <v>150</v>
          </cell>
        </row>
        <row r="136">
          <cell r="B136" t="str">
            <v>무주군</v>
          </cell>
          <cell r="C136">
            <v>2.1</v>
          </cell>
          <cell r="D136">
            <v>0.47599999999999998</v>
          </cell>
          <cell r="E136" t="str">
            <v>산간지역</v>
          </cell>
          <cell r="F136">
            <v>61.3</v>
          </cell>
          <cell r="G136">
            <v>300</v>
          </cell>
          <cell r="H136">
            <v>150</v>
          </cell>
        </row>
        <row r="137">
          <cell r="B137" t="str">
            <v>부안군</v>
          </cell>
          <cell r="C137">
            <v>1.5</v>
          </cell>
          <cell r="D137">
            <v>0.66700000000000004</v>
          </cell>
          <cell r="E137" t="str">
            <v>농촌지역</v>
          </cell>
          <cell r="F137">
            <v>61.3</v>
          </cell>
          <cell r="G137">
            <v>300</v>
          </cell>
          <cell r="H137">
            <v>150</v>
          </cell>
        </row>
        <row r="138">
          <cell r="B138" t="str">
            <v>순창군</v>
          </cell>
          <cell r="C138">
            <v>2.4</v>
          </cell>
          <cell r="D138">
            <v>0.41699999999999998</v>
          </cell>
          <cell r="E138" t="str">
            <v>농촌지역</v>
          </cell>
          <cell r="F138">
            <v>61.3</v>
          </cell>
          <cell r="G138">
            <v>300</v>
          </cell>
          <cell r="H138">
            <v>150</v>
          </cell>
        </row>
        <row r="139">
          <cell r="B139" t="str">
            <v>완주군</v>
          </cell>
          <cell r="C139">
            <v>1.4</v>
          </cell>
          <cell r="D139">
            <v>0.71399999999999997</v>
          </cell>
          <cell r="E139" t="str">
            <v>농촌지역</v>
          </cell>
          <cell r="F139">
            <v>61.3</v>
          </cell>
          <cell r="G139">
            <v>300</v>
          </cell>
          <cell r="H139">
            <v>150</v>
          </cell>
        </row>
        <row r="140">
          <cell r="B140" t="str">
            <v>임실군</v>
          </cell>
          <cell r="C140">
            <v>1.8</v>
          </cell>
          <cell r="D140">
            <v>0.55600000000000005</v>
          </cell>
          <cell r="E140" t="str">
            <v>농촌지역</v>
          </cell>
          <cell r="F140">
            <v>61.3</v>
          </cell>
          <cell r="G140">
            <v>300</v>
          </cell>
          <cell r="H140">
            <v>150</v>
          </cell>
        </row>
        <row r="141">
          <cell r="B141" t="str">
            <v>장수군</v>
          </cell>
          <cell r="C141">
            <v>4.0999999999999996</v>
          </cell>
          <cell r="D141">
            <v>0.24399999999999999</v>
          </cell>
          <cell r="E141" t="str">
            <v>산간지역</v>
          </cell>
          <cell r="F141">
            <v>61.3</v>
          </cell>
          <cell r="G141">
            <v>300</v>
          </cell>
          <cell r="H141">
            <v>150</v>
          </cell>
        </row>
        <row r="142">
          <cell r="B142" t="str">
            <v>진안군</v>
          </cell>
          <cell r="C142">
            <v>1.9</v>
          </cell>
          <cell r="D142">
            <v>0.52600000000000002</v>
          </cell>
          <cell r="E142" t="str">
            <v>산간지역</v>
          </cell>
          <cell r="F142">
            <v>61.3</v>
          </cell>
          <cell r="G142">
            <v>300</v>
          </cell>
          <cell r="H142">
            <v>150</v>
          </cell>
        </row>
        <row r="143">
          <cell r="B143" t="str">
            <v>공주시</v>
          </cell>
          <cell r="C143">
            <v>1.7</v>
          </cell>
          <cell r="D143">
            <v>0.58799999999999997</v>
          </cell>
          <cell r="E143" t="str">
            <v>중소도시</v>
          </cell>
          <cell r="F143">
            <v>83.5</v>
          </cell>
          <cell r="G143">
            <v>300</v>
          </cell>
          <cell r="H143">
            <v>150</v>
          </cell>
        </row>
        <row r="144">
          <cell r="B144" t="str">
            <v>논산시</v>
          </cell>
          <cell r="C144">
            <v>1.6</v>
          </cell>
          <cell r="D144">
            <v>0.625</v>
          </cell>
          <cell r="E144" t="str">
            <v>중소도시</v>
          </cell>
          <cell r="F144">
            <v>83.5</v>
          </cell>
          <cell r="G144">
            <v>300</v>
          </cell>
          <cell r="H144">
            <v>150</v>
          </cell>
        </row>
        <row r="145">
          <cell r="B145" t="str">
            <v>보령시</v>
          </cell>
          <cell r="C145">
            <v>1.5</v>
          </cell>
          <cell r="D145">
            <v>0.66700000000000004</v>
          </cell>
          <cell r="E145" t="str">
            <v>전원도시</v>
          </cell>
          <cell r="F145">
            <v>83.5</v>
          </cell>
          <cell r="G145">
            <v>300</v>
          </cell>
          <cell r="H145">
            <v>150</v>
          </cell>
        </row>
        <row r="146">
          <cell r="B146" t="str">
            <v>서산시</v>
          </cell>
          <cell r="C146">
            <v>1.5</v>
          </cell>
          <cell r="D146">
            <v>0.66700000000000004</v>
          </cell>
          <cell r="E146" t="str">
            <v>전원도시</v>
          </cell>
          <cell r="F146">
            <v>83.5</v>
          </cell>
          <cell r="G146">
            <v>300</v>
          </cell>
          <cell r="H146">
            <v>150</v>
          </cell>
        </row>
        <row r="147">
          <cell r="B147" t="str">
            <v>아산시</v>
          </cell>
          <cell r="C147">
            <v>1.7</v>
          </cell>
          <cell r="D147">
            <v>0.58799999999999997</v>
          </cell>
          <cell r="E147" t="str">
            <v>전원도시</v>
          </cell>
          <cell r="F147">
            <v>83.5</v>
          </cell>
          <cell r="G147">
            <v>300</v>
          </cell>
          <cell r="H147">
            <v>150</v>
          </cell>
        </row>
        <row r="148">
          <cell r="B148" t="str">
            <v>천안시</v>
          </cell>
          <cell r="C148">
            <v>2.1</v>
          </cell>
          <cell r="D148">
            <v>0.47599999999999998</v>
          </cell>
          <cell r="E148" t="str">
            <v>중소도시</v>
          </cell>
          <cell r="F148">
            <v>83.5</v>
          </cell>
          <cell r="G148">
            <v>300</v>
          </cell>
          <cell r="H148">
            <v>150</v>
          </cell>
        </row>
        <row r="149">
          <cell r="B149" t="str">
            <v>금산군</v>
          </cell>
          <cell r="C149">
            <v>1.8</v>
          </cell>
          <cell r="D149">
            <v>0.55600000000000005</v>
          </cell>
          <cell r="E149" t="str">
            <v>농촌지역</v>
          </cell>
          <cell r="F149">
            <v>83.5</v>
          </cell>
          <cell r="G149">
            <v>300</v>
          </cell>
          <cell r="H149">
            <v>150</v>
          </cell>
        </row>
        <row r="150">
          <cell r="B150" t="str">
            <v>당진군</v>
          </cell>
          <cell r="C150">
            <v>1.5</v>
          </cell>
          <cell r="D150">
            <v>0.66700000000000004</v>
          </cell>
          <cell r="E150" t="str">
            <v>농촌지역</v>
          </cell>
          <cell r="F150">
            <v>83.5</v>
          </cell>
          <cell r="G150">
            <v>300</v>
          </cell>
          <cell r="H150">
            <v>150</v>
          </cell>
        </row>
        <row r="151">
          <cell r="B151" t="str">
            <v>부여군</v>
          </cell>
          <cell r="C151">
            <v>1.6</v>
          </cell>
          <cell r="D151">
            <v>0.625</v>
          </cell>
          <cell r="E151" t="str">
            <v>농촌지역</v>
          </cell>
          <cell r="F151">
            <v>83.5</v>
          </cell>
          <cell r="G151">
            <v>300</v>
          </cell>
          <cell r="H151">
            <v>150</v>
          </cell>
        </row>
        <row r="152">
          <cell r="B152" t="str">
            <v>서천군</v>
          </cell>
          <cell r="C152">
            <v>1.7</v>
          </cell>
          <cell r="D152">
            <v>0.58799999999999997</v>
          </cell>
          <cell r="E152" t="str">
            <v>농촌지역</v>
          </cell>
          <cell r="F152">
            <v>83.5</v>
          </cell>
          <cell r="G152">
            <v>300</v>
          </cell>
          <cell r="H152">
            <v>150</v>
          </cell>
        </row>
        <row r="153">
          <cell r="B153" t="str">
            <v>연기군</v>
          </cell>
          <cell r="C153">
            <v>1.6</v>
          </cell>
          <cell r="D153">
            <v>0.625</v>
          </cell>
          <cell r="E153" t="str">
            <v>농촌지역</v>
          </cell>
          <cell r="F153">
            <v>83.5</v>
          </cell>
          <cell r="G153">
            <v>300</v>
          </cell>
          <cell r="H153">
            <v>150</v>
          </cell>
        </row>
        <row r="154">
          <cell r="B154" t="str">
            <v>예산군</v>
          </cell>
          <cell r="C154">
            <v>1.8</v>
          </cell>
          <cell r="D154">
            <v>0.55600000000000005</v>
          </cell>
          <cell r="E154" t="str">
            <v>농촌지역</v>
          </cell>
          <cell r="F154">
            <v>83.5</v>
          </cell>
          <cell r="G154">
            <v>300</v>
          </cell>
          <cell r="H154">
            <v>150</v>
          </cell>
        </row>
        <row r="155">
          <cell r="B155" t="str">
            <v>청양군</v>
          </cell>
          <cell r="C155">
            <v>1.5</v>
          </cell>
          <cell r="D155">
            <v>0.66700000000000004</v>
          </cell>
          <cell r="E155" t="str">
            <v>농촌지역</v>
          </cell>
          <cell r="F155">
            <v>83.5</v>
          </cell>
          <cell r="G155">
            <v>300</v>
          </cell>
          <cell r="H155">
            <v>150</v>
          </cell>
        </row>
        <row r="156">
          <cell r="B156" t="str">
            <v>태안군</v>
          </cell>
          <cell r="C156">
            <v>1.5</v>
          </cell>
          <cell r="D156">
            <v>0.66700000000000004</v>
          </cell>
          <cell r="E156" t="str">
            <v>농촌지역</v>
          </cell>
          <cell r="F156">
            <v>83.5</v>
          </cell>
          <cell r="G156">
            <v>300</v>
          </cell>
          <cell r="H156">
            <v>150</v>
          </cell>
        </row>
        <row r="157">
          <cell r="B157" t="str">
            <v>홍성군</v>
          </cell>
          <cell r="C157">
            <v>1.8</v>
          </cell>
          <cell r="D157">
            <v>0.55600000000000005</v>
          </cell>
          <cell r="E157" t="str">
            <v>농촌지역</v>
          </cell>
          <cell r="F157">
            <v>83.5</v>
          </cell>
          <cell r="G157">
            <v>300</v>
          </cell>
          <cell r="H157">
            <v>150</v>
          </cell>
        </row>
        <row r="158">
          <cell r="B158" t="str">
            <v>제천시</v>
          </cell>
          <cell r="C158">
            <v>1.7</v>
          </cell>
          <cell r="D158">
            <v>0.58799999999999997</v>
          </cell>
          <cell r="E158" t="str">
            <v>전원도시</v>
          </cell>
          <cell r="F158">
            <v>70.8</v>
          </cell>
          <cell r="G158">
            <v>300</v>
          </cell>
          <cell r="H158">
            <v>150</v>
          </cell>
        </row>
        <row r="159">
          <cell r="B159" t="str">
            <v>청주시</v>
          </cell>
          <cell r="C159">
            <v>2.9</v>
          </cell>
          <cell r="D159">
            <v>0.34499999999999997</v>
          </cell>
          <cell r="E159" t="str">
            <v>중소도시</v>
          </cell>
          <cell r="F159">
            <v>70.8</v>
          </cell>
          <cell r="G159">
            <v>300</v>
          </cell>
          <cell r="H159">
            <v>150</v>
          </cell>
        </row>
        <row r="160">
          <cell r="B160" t="str">
            <v>충주시</v>
          </cell>
          <cell r="C160">
            <v>1.6</v>
          </cell>
          <cell r="D160">
            <v>0.625</v>
          </cell>
          <cell r="E160" t="str">
            <v>중소도시</v>
          </cell>
          <cell r="F160">
            <v>70.8</v>
          </cell>
          <cell r="G160">
            <v>300</v>
          </cell>
          <cell r="H160">
            <v>150</v>
          </cell>
        </row>
        <row r="161">
          <cell r="B161" t="str">
            <v>괴산군</v>
          </cell>
          <cell r="C161">
            <v>1.7</v>
          </cell>
          <cell r="D161">
            <v>0.58799999999999997</v>
          </cell>
          <cell r="E161" t="str">
            <v>농촌지역</v>
          </cell>
          <cell r="F161">
            <v>70.8</v>
          </cell>
          <cell r="G161">
            <v>300</v>
          </cell>
          <cell r="H161">
            <v>150</v>
          </cell>
        </row>
        <row r="162">
          <cell r="B162" t="str">
            <v>단양군</v>
          </cell>
          <cell r="C162">
            <v>1.8</v>
          </cell>
          <cell r="D162">
            <v>0.55600000000000005</v>
          </cell>
          <cell r="E162" t="str">
            <v>농촌지역</v>
          </cell>
          <cell r="F162">
            <v>70.8</v>
          </cell>
          <cell r="G162">
            <v>300</v>
          </cell>
          <cell r="H162">
            <v>150</v>
          </cell>
        </row>
        <row r="163">
          <cell r="B163" t="str">
            <v>보은군</v>
          </cell>
          <cell r="C163">
            <v>2.4</v>
          </cell>
          <cell r="D163">
            <v>0.41699999999999998</v>
          </cell>
          <cell r="E163" t="str">
            <v>농촌지역</v>
          </cell>
          <cell r="F163">
            <v>70.8</v>
          </cell>
          <cell r="G163">
            <v>300</v>
          </cell>
          <cell r="H163">
            <v>150</v>
          </cell>
        </row>
        <row r="164">
          <cell r="B164" t="str">
            <v>영동군</v>
          </cell>
          <cell r="C164">
            <v>2.2000000000000002</v>
          </cell>
          <cell r="D164">
            <v>0.45500000000000002</v>
          </cell>
          <cell r="E164" t="str">
            <v>농촌지역</v>
          </cell>
          <cell r="F164">
            <v>70.8</v>
          </cell>
          <cell r="G164">
            <v>300</v>
          </cell>
          <cell r="H164">
            <v>150</v>
          </cell>
        </row>
        <row r="165">
          <cell r="B165" t="str">
            <v>옥천군</v>
          </cell>
          <cell r="C165">
            <v>1.8</v>
          </cell>
          <cell r="D165">
            <v>0.55600000000000005</v>
          </cell>
          <cell r="E165" t="str">
            <v>농촌지역</v>
          </cell>
          <cell r="F165">
            <v>70.8</v>
          </cell>
          <cell r="G165">
            <v>300</v>
          </cell>
          <cell r="H165">
            <v>150</v>
          </cell>
        </row>
        <row r="166">
          <cell r="B166" t="str">
            <v>음성군</v>
          </cell>
          <cell r="C166">
            <v>1.8</v>
          </cell>
          <cell r="D166">
            <v>0.55600000000000005</v>
          </cell>
          <cell r="E166" t="str">
            <v>농촌지역</v>
          </cell>
          <cell r="F166">
            <v>70.8</v>
          </cell>
          <cell r="G166">
            <v>300</v>
          </cell>
          <cell r="H166">
            <v>150</v>
          </cell>
        </row>
        <row r="167">
          <cell r="B167" t="str">
            <v>진천군</v>
          </cell>
          <cell r="C167">
            <v>1.7</v>
          </cell>
          <cell r="D167">
            <v>0.58799999999999997</v>
          </cell>
          <cell r="E167" t="str">
            <v>농촌지역</v>
          </cell>
          <cell r="F167">
            <v>70.8</v>
          </cell>
          <cell r="G167">
            <v>300</v>
          </cell>
          <cell r="H167">
            <v>150</v>
          </cell>
        </row>
        <row r="168">
          <cell r="B168" t="str">
            <v>청원군</v>
          </cell>
          <cell r="C168">
            <v>1.5</v>
          </cell>
          <cell r="D168">
            <v>0.66700000000000004</v>
          </cell>
          <cell r="E168" t="str">
            <v>농촌지역</v>
          </cell>
          <cell r="F168">
            <v>70.8</v>
          </cell>
          <cell r="G168">
            <v>300</v>
          </cell>
          <cell r="H168">
            <v>150</v>
          </cell>
        </row>
      </sheetData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  <sheetName val="전기일위대가"/>
      <sheetName val="단가"/>
      <sheetName val="단가산출"/>
      <sheetName val="200"/>
      <sheetName val="공통자료"/>
      <sheetName val="금액내역서"/>
      <sheetName val="공사비예산서(토목분)"/>
      <sheetName val="입찰안"/>
      <sheetName val="산출2-기기동력"/>
      <sheetName val="단가 "/>
      <sheetName val="일위대가 (PM)"/>
      <sheetName val="노임"/>
      <sheetName val="BOX 본체"/>
      <sheetName val="40총괄"/>
      <sheetName val="40집계"/>
      <sheetName val="Baby일위대가"/>
      <sheetName val="__"/>
      <sheetName val="중기일위대가"/>
      <sheetName val="골조시행"/>
      <sheetName val="노임단가"/>
      <sheetName val="양수장(기계)"/>
      <sheetName val="ELECTRIC"/>
      <sheetName val="CTEMCOST"/>
      <sheetName val="SCHEDULE"/>
      <sheetName val="당초"/>
      <sheetName val="배수유공블럭"/>
      <sheetName val="말뚝지지력산정"/>
      <sheetName val="경영상태"/>
      <sheetName val="단면 (2)"/>
      <sheetName val="여과지동"/>
      <sheetName val="기초자료"/>
      <sheetName val="산출3-유도등"/>
      <sheetName val="산출2-동력"/>
      <sheetName val="산출2-피뢰침"/>
      <sheetName val="덤프"/>
      <sheetName val="Sheet3"/>
      <sheetName val="C-직노1"/>
      <sheetName val="관급자재집계표"/>
      <sheetName val="#REF"/>
      <sheetName val="내역서"/>
      <sheetName val="일위대가목차"/>
      <sheetName val="일위대가(계측기설치)"/>
      <sheetName val="DATA"/>
      <sheetName val="총괄내역서"/>
      <sheetName val="SG"/>
      <sheetName val="공사비집계"/>
      <sheetName val="하부철근수량"/>
      <sheetName val="수량산출서"/>
      <sheetName val="처리단락"/>
      <sheetName val="S003031"/>
      <sheetName val="하수BOX이설"/>
      <sheetName val="날개벽(시점좌측)"/>
      <sheetName val="수목표준대가"/>
      <sheetName val="Supplement2"/>
      <sheetName val="설치공사"/>
      <sheetName val="간선계산"/>
      <sheetName val="수량이동"/>
      <sheetName val="환경기계공정표 (3)"/>
      <sheetName val="Macro(차단기)"/>
      <sheetName val="데이타"/>
      <sheetName val="견적990322"/>
      <sheetName val="Sheet1"/>
      <sheetName val="일집"/>
      <sheetName val="일위"/>
      <sheetName val="1.수인터널"/>
      <sheetName val="설직재-1"/>
      <sheetName val="제직재"/>
      <sheetName val="archi(본사)"/>
      <sheetName val="표지"/>
      <sheetName val="구조물철거타공정이월"/>
      <sheetName val="물가대비표"/>
      <sheetName val="Y-WORK"/>
      <sheetName val="계산근거"/>
      <sheetName val="EKOG10건축"/>
      <sheetName val="DANGA"/>
      <sheetName val="자료입력"/>
      <sheetName val="전기"/>
      <sheetName val="A-4"/>
      <sheetName val="지급자재"/>
      <sheetName val="할증"/>
      <sheetName val="data2"/>
      <sheetName val="대림경상68억"/>
      <sheetName val="결과조달"/>
      <sheetName val="DATE"/>
      <sheetName val="가격조사서"/>
      <sheetName val="N賃率-職"/>
      <sheetName val="직재"/>
      <sheetName val="산정표"/>
      <sheetName val="노무비 경비"/>
      <sheetName val="산재 안전"/>
      <sheetName val="기계경비(시간당)"/>
      <sheetName val="램머"/>
      <sheetName val="개요"/>
      <sheetName val="조명시설"/>
      <sheetName val="IW-LIST"/>
      <sheetName val="인건-측정"/>
      <sheetName val="모델링"/>
      <sheetName val="하중계산"/>
      <sheetName val="공내역"/>
      <sheetName val="내역및총괄"/>
      <sheetName val="Sheet6"/>
      <sheetName val="실행분개"/>
      <sheetName val="BOQ(전체)"/>
      <sheetName val="PAD TR보호대기초"/>
      <sheetName val="가로등기초"/>
      <sheetName val="HANDHOLE(2)"/>
      <sheetName val="단위수량"/>
      <sheetName val="40단가산출서"/>
      <sheetName val="1.설계조건"/>
      <sheetName val="3.공통공사대비"/>
      <sheetName val="옵션"/>
      <sheetName val="합산자재"/>
      <sheetName val="일대목차"/>
      <sheetName val="노임근거"/>
      <sheetName val="내역"/>
      <sheetName val="BOX_본체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FILE1"/>
      <sheetName val="●내역"/>
      <sheetName val="건축단가"/>
      <sheetName val="일위목록"/>
      <sheetName val="COVER"/>
      <sheetName val="기성내역서"/>
      <sheetName val="2F 회의실견적(5_14 일대)"/>
      <sheetName val="방조제+선착장+배수갑문+부대공+1-2방조제"/>
      <sheetName val="hvac(제어동)"/>
      <sheetName val="단가산출서"/>
      <sheetName val="교각1"/>
      <sheetName val="저"/>
      <sheetName val="토목"/>
      <sheetName val="원형맨홀수량"/>
      <sheetName val="woo(mac)"/>
      <sheetName val="단가대비표"/>
      <sheetName val="투찰금액"/>
      <sheetName val="EQ-R1"/>
      <sheetName val="관로토공집계표"/>
      <sheetName val="예가표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IMPEADENCE MAP 취수장"/>
      <sheetName val="6PILE  (돌출)"/>
      <sheetName val="기초일위"/>
      <sheetName val="수목단가"/>
      <sheetName val="시설수량표"/>
      <sheetName val="시설일위"/>
      <sheetName val="식재수량표"/>
      <sheetName val="식재일위"/>
      <sheetName val="Sheet2"/>
      <sheetName val="토공A"/>
      <sheetName val="총괄표"/>
      <sheetName val="Macro(전선)"/>
      <sheetName val="기계내역"/>
      <sheetName val="준검 내역서"/>
      <sheetName val="평가데이터"/>
      <sheetName val="직공비"/>
      <sheetName val="TEST1"/>
      <sheetName val="현장관리비 산출내역"/>
      <sheetName val="일반공사"/>
      <sheetName val="자재단가비교표"/>
      <sheetName val="아파트기별"/>
      <sheetName val="공리일"/>
      <sheetName val="BID"/>
      <sheetName val="철거산출근거"/>
      <sheetName val="ENE-CAL 1"/>
      <sheetName val="집계"/>
      <sheetName val="기본일위"/>
      <sheetName val="직노"/>
      <sheetName val="내역서2안"/>
      <sheetName val="실행내역"/>
      <sheetName val="BOX전기내역"/>
      <sheetName val="전체철근집계"/>
      <sheetName val="설계내역서"/>
      <sheetName val="점수계산1-2"/>
      <sheetName val="T13(P68~72,78)"/>
      <sheetName val="252K444"/>
      <sheetName val="터파기및재료"/>
      <sheetName val="조명율표"/>
      <sheetName val="plan&amp;section of foundation"/>
      <sheetName val="design criteria"/>
      <sheetName val="W-현원가"/>
      <sheetName val="공종별집계표"/>
      <sheetName val="공종별세부사항"/>
      <sheetName val="공종별내역서(견적용)"/>
      <sheetName val="제경비율"/>
      <sheetName val="자재단가"/>
      <sheetName val="견적"/>
      <sheetName val="을"/>
      <sheetName val="SULKEA"/>
      <sheetName val="잔수량(작성)"/>
      <sheetName val="도급"/>
      <sheetName val="전계가"/>
      <sheetName val="Sheet1 (2)"/>
      <sheetName val="Sheet13"/>
      <sheetName val="Sheet14"/>
      <sheetName val="P-J"/>
      <sheetName val="수량산출서(전기계장)"/>
      <sheetName val="설계명세서"/>
      <sheetName val="패널"/>
      <sheetName val="교각토공"/>
      <sheetName val="약품공급2"/>
      <sheetName val="1단계"/>
      <sheetName val="Sheet9"/>
      <sheetName val="Sheet10"/>
      <sheetName val="간선"/>
      <sheetName val="발전기"/>
      <sheetName val="GEN"/>
      <sheetName val="집계표(OPTION)"/>
      <sheetName val="견적서"/>
      <sheetName val="제-노임"/>
      <sheetName val="장비"/>
      <sheetName val="노무"/>
      <sheetName val="설계"/>
      <sheetName val="토공사"/>
      <sheetName val="집계표"/>
      <sheetName val="수량산출서 갑지"/>
      <sheetName val="MAIN"/>
      <sheetName val="BweData"/>
      <sheetName val="노무비 근거"/>
      <sheetName val="원가(총괄-4단지)"/>
      <sheetName val="1.0표준품셈"/>
      <sheetName val="1.0계산품셈"/>
      <sheetName val="MCC제원"/>
      <sheetName val="대운산출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DATA98"/>
      <sheetName val="H-pile(298x299)"/>
      <sheetName val="H-pile(250x250)"/>
      <sheetName val="노무비"/>
      <sheetName val="변경내역대비표(2)"/>
      <sheetName val="내역분개"/>
      <sheetName val="I一般比"/>
      <sheetName val="포장공"/>
      <sheetName val="공사내역"/>
      <sheetName val="30신설일위대가"/>
      <sheetName val="30집계표"/>
      <sheetName val="기둥(원형)"/>
      <sheetName val="설직재_1"/>
      <sheetName val="2006기계경비산출표"/>
      <sheetName val="MOTOR"/>
      <sheetName val="공사비증감"/>
      <sheetName val="부속동"/>
      <sheetName val="소야공정계획표"/>
      <sheetName val="Recovered_Sheet22"/>
      <sheetName val="Recovered_Sheet21"/>
      <sheetName val="Recovered_Sheet37"/>
      <sheetName val="6호기"/>
      <sheetName val="D-경비1"/>
      <sheetName val="VXXXXX"/>
      <sheetName val="입출재고현황 (2)"/>
      <sheetName val="TYPE A"/>
      <sheetName val="대비"/>
      <sheetName val="인건비"/>
      <sheetName val="D-3109"/>
      <sheetName val="품"/>
      <sheetName val="DATA2000"/>
      <sheetName val="경산"/>
      <sheetName val="총괄"/>
      <sheetName val="내역표지"/>
      <sheetName val="1062-X방향 "/>
      <sheetName val="배수공 주요자재 집계표"/>
      <sheetName val="예산변경사항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노원열병합  건축공사기성내역서"/>
      <sheetName val="Sheet4"/>
      <sheetName val="CODE"/>
      <sheetName val="외주현황9905"/>
      <sheetName val="별표"/>
      <sheetName val="자재조사표"/>
      <sheetName val="교통신호등"/>
      <sheetName val="수질정화시설"/>
      <sheetName val="교각계산"/>
      <sheetName val="공예을"/>
      <sheetName val="국공유지및사유지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자료"/>
      <sheetName val="DATE2001"/>
      <sheetName val="신우"/>
      <sheetName val="가도공"/>
      <sheetName val="금호"/>
      <sheetName val="Total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토공계산서(부체도로)"/>
      <sheetName val="COPING"/>
      <sheetName val="1호맨홀토공"/>
      <sheetName val="부하(성남)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설산1.나"/>
      <sheetName val="본사S"/>
      <sheetName val="000000"/>
      <sheetName val="E01-02(EV-1-LBS)"/>
      <sheetName val="J01"/>
      <sheetName val="공량산출서"/>
      <sheetName val="공사원가계산서"/>
      <sheetName val="FORM-0"/>
      <sheetName val="프랜트면허"/>
      <sheetName val="토목주소"/>
      <sheetName val="전체"/>
      <sheetName val="교량전기"/>
      <sheetName val="고창방향"/>
      <sheetName val="철근단면적"/>
      <sheetName val="옹벽"/>
      <sheetName val="esc"/>
      <sheetName val="화전내"/>
      <sheetName val="기초공"/>
      <sheetName val="Sheet15"/>
      <sheetName val="문학간접"/>
      <sheetName val="원가계산서_"/>
      <sheetName val="1st"/>
      <sheetName val="주방환기"/>
      <sheetName val="TYPE-A"/>
      <sheetName val=" 상부공통집계(총괄)"/>
      <sheetName val="EQUIPMENT -2"/>
      <sheetName val="단면가정"/>
      <sheetName val="정부노임단가"/>
      <sheetName val="자재"/>
      <sheetName val="산근1"/>
      <sheetName val="INPUT"/>
      <sheetName val="Pier 3"/>
      <sheetName val="산근"/>
      <sheetName val="단가산출2"/>
      <sheetName val="_REF"/>
      <sheetName val="노임조정"/>
      <sheetName val="품셈TABLE"/>
      <sheetName val="1.우편집중내역서"/>
      <sheetName val="목표세부명세"/>
      <sheetName val="지수"/>
      <sheetName val="c_balju"/>
      <sheetName val="WORK"/>
      <sheetName val="내역서(당초변경)"/>
      <sheetName val="CAB_OD"/>
      <sheetName val="SLAB&quot;1&quot;"/>
      <sheetName val="J형측구단위수량"/>
      <sheetName val="APT"/>
      <sheetName val="COST"/>
      <sheetName val="맨홀수량"/>
      <sheetName val="REINF."/>
      <sheetName val="설계개요"/>
      <sheetName val="금융비용"/>
      <sheetName val="취수탑"/>
      <sheetName val="총괄원가계산서"/>
      <sheetName val="총괄원가계산서 (업체제공)"/>
      <sheetName val="1.설계기준"/>
      <sheetName val="MEXICO-C"/>
      <sheetName val="ABUT수량-A1"/>
      <sheetName val="I.설계조건"/>
      <sheetName val="주형"/>
      <sheetName val="3.바닥판설계"/>
      <sheetName val="1 자원총괄"/>
      <sheetName val="배관단가조사서"/>
      <sheetName val="EP0618"/>
      <sheetName val="분전반"/>
      <sheetName val="J直材4"/>
      <sheetName val="공종별내역서"/>
      <sheetName val="사급자재"/>
      <sheetName val="설계내역"/>
      <sheetName val="연습"/>
      <sheetName val="중기비"/>
      <sheetName val="결재판"/>
      <sheetName val="변화치수"/>
      <sheetName val="수로단위수량"/>
      <sheetName val="하천제원"/>
      <sheetName val="sw1"/>
      <sheetName val="1.2단락전류"/>
      <sheetName val="횡배수관토공수량"/>
      <sheetName val="3.하중산정4.지지력"/>
      <sheetName val="설계명세서(선로)"/>
      <sheetName val="단가 및 재료비"/>
      <sheetName val="전기자료"/>
      <sheetName val="교대(A1-A2)"/>
      <sheetName val="건내역(초)"/>
      <sheetName val="금융"/>
      <sheetName val="DIRECT WORK"/>
      <sheetName val="chitimc"/>
      <sheetName val="출자한도"/>
      <sheetName val="시멘트"/>
      <sheetName val="부하계산서"/>
      <sheetName val="H-PILE 박기"/>
      <sheetName val="설명서 "/>
      <sheetName val="총괄집계표"/>
      <sheetName val="귀래 설계 공내역서"/>
      <sheetName val="하수급견적대비"/>
      <sheetName val="U-TYPE(1)"/>
      <sheetName val="단면_(2)"/>
      <sheetName val="준검_내역서"/>
      <sheetName val="96까지"/>
      <sheetName val="97년"/>
      <sheetName val="98이후"/>
      <sheetName val="결재란"/>
      <sheetName val="3지구단위"/>
      <sheetName val="간접비"/>
      <sheetName val="9"/>
      <sheetName val="마감사양"/>
      <sheetName val="전력구구조물산근"/>
      <sheetName val="식생블럭단위수량"/>
      <sheetName val="손익분석"/>
      <sheetName val="플랜트 설치"/>
      <sheetName val="부대공Ⅱ"/>
      <sheetName val="원가계산서"/>
      <sheetName val="AP1"/>
      <sheetName val="계화총괄"/>
      <sheetName val="계화배수(3대)"/>
      <sheetName val="4-3 보온 기본물량집계"/>
      <sheetName val="대전21토목내역서"/>
      <sheetName val="공사원가"/>
      <sheetName val="기본"/>
      <sheetName val="기초단가"/>
      <sheetName val="노단"/>
      <sheetName val="합천내역"/>
      <sheetName val="예산내역서"/>
      <sheetName val="설계예산서"/>
      <sheetName val="B"/>
      <sheetName val="E01_02_EV_1_LBS_"/>
      <sheetName val="변경공종별내역서"/>
      <sheetName val="결재갑지"/>
      <sheetName val="일위대가(건축)"/>
      <sheetName val="견적대비표"/>
      <sheetName val="본사공가현황"/>
      <sheetName val="사전공사"/>
      <sheetName val="직재산"/>
      <sheetName val="YES-T"/>
      <sheetName val="관일"/>
      <sheetName val="MACRO(MCC)"/>
      <sheetName val="MATRLDATA"/>
      <sheetName val="단"/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SP-B1"/>
      <sheetName val="주경기-오배수"/>
      <sheetName val="수입"/>
      <sheetName val="신당동집계표"/>
      <sheetName val="DB"/>
      <sheetName val="guard(mac)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설계설명"/>
      <sheetName val="예정공정"/>
      <sheetName val="동원"/>
      <sheetName val="총(관로+케이블)"/>
      <sheetName val="총공사"/>
      <sheetName val="준공내역서(총괄)"/>
      <sheetName val="준공내역서"/>
      <sheetName val="지입자재"/>
      <sheetName val="일위대가 (2)"/>
      <sheetName val="자재근거"/>
      <sheetName val="일위대가산출근거"/>
      <sheetName val="공구손료"/>
      <sheetName val="소요노력"/>
      <sheetName val="MdlSul"/>
      <sheetName val="공정코드"/>
      <sheetName val="9.2단가산출서"/>
      <sheetName val="손료"/>
      <sheetName val="부대"/>
      <sheetName val="일위CODE"/>
      <sheetName val="동원(3)"/>
      <sheetName val="예정(3)"/>
      <sheetName val="재료-CODE"/>
      <sheetName val="하조서"/>
      <sheetName val="토목단가"/>
      <sheetName val="물가"/>
      <sheetName val="ilch"/>
      <sheetName val="일위대가 (PMIS)"/>
      <sheetName val="제경비(3차분)"/>
      <sheetName val="99노임기준"/>
      <sheetName val="8.PILE  (돌출)"/>
      <sheetName val="토공정보"/>
      <sheetName val="관급자재"/>
      <sheetName val="이전비"/>
      <sheetName val="갑지(추정)"/>
      <sheetName val="DATA1"/>
      <sheetName val="적용기준"/>
      <sheetName val="퇴비산출근거"/>
      <sheetName val="인건비 "/>
      <sheetName val="L형옹벽단위수량(35)"/>
      <sheetName val="L형옹벽단위수량(25)"/>
      <sheetName val="원가계산서구조조정"/>
      <sheetName val="bm(CIcable)"/>
      <sheetName val="XZLC004_PART2"/>
      <sheetName val="6.2.1 지하차도 조도계산"/>
      <sheetName val="양수장내역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일위(설)"/>
      <sheetName val="산출및내역"/>
      <sheetName val="수량산출"/>
      <sheetName val="실행"/>
      <sheetName val="환율"/>
      <sheetName val="연장산출서"/>
      <sheetName val="관기초단위수량( type A)"/>
      <sheetName val="관기초단위수량( type B)"/>
      <sheetName val="관기초단위수량(type C)"/>
      <sheetName val="관기초단위수량(type D"/>
      <sheetName val="관기초단위수량(type E)"/>
    </sheetNames>
    <sheetDataSet>
      <sheetData sheetId="0" refreshError="1">
        <row r="732">
          <cell r="A732" t="str">
            <v>K02</v>
          </cell>
          <cell r="B732">
            <v>47</v>
          </cell>
          <cell r="C732" t="str">
            <v>제 47 호표</v>
          </cell>
          <cell r="D732" t="str">
            <v>제 47 호표</v>
          </cell>
          <cell r="E732" t="str">
            <v>프라임코팅</v>
          </cell>
          <cell r="F732" t="str">
            <v>근거 : 건설12-11</v>
          </cell>
          <cell r="G732" t="str">
            <v>단위 : 100m2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 t="str">
            <v>명    칭</v>
          </cell>
          <cell r="C733" t="str">
            <v>규   격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 t="str">
            <v>단가</v>
          </cell>
          <cell r="C734" t="str">
            <v>금액</v>
          </cell>
          <cell r="D734" t="str">
            <v>단가</v>
          </cell>
          <cell r="E734" t="str">
            <v>금액</v>
          </cell>
          <cell r="F734" t="str">
            <v>단가</v>
          </cell>
          <cell r="G734" t="str">
            <v>금액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 t="str">
            <v>아스팔트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 t="str">
            <v>포장공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 t="str">
            <v>보통인부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1">
          <cell r="D741" t="str">
            <v>보통인부</v>
          </cell>
          <cell r="E741">
            <v>0</v>
          </cell>
          <cell r="F741" t="str">
            <v>인</v>
          </cell>
          <cell r="G741">
            <v>0.12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34900</v>
          </cell>
          <cell r="M741">
            <v>4188</v>
          </cell>
          <cell r="N741">
            <v>0</v>
          </cell>
          <cell r="O741">
            <v>0</v>
          </cell>
          <cell r="P741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 t="str">
            <v>K02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6916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 t="str">
            <v>제 93 호표</v>
          </cell>
          <cell r="D1400" t="str">
            <v>제 93 호표</v>
          </cell>
          <cell r="E1400" t="str">
            <v>관용접(Φ400mm)</v>
          </cell>
          <cell r="F1400" t="str">
            <v>근거 : 건설17-8</v>
          </cell>
          <cell r="G1400" t="str">
            <v>단위 : 개소/6m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 t="str">
            <v>명    칭</v>
          </cell>
          <cell r="C1401" t="str">
            <v>규   격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 t="str">
            <v>단가</v>
          </cell>
          <cell r="C1402" t="str">
            <v>금액</v>
          </cell>
          <cell r="D1402" t="str">
            <v>단가</v>
          </cell>
          <cell r="E1402" t="str">
            <v>금액</v>
          </cell>
          <cell r="F1402" t="str">
            <v>단가</v>
          </cell>
          <cell r="G1402" t="str">
            <v>금액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 t="str">
            <v>용접봉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 t="str">
            <v>용접공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0">
          <cell r="D1410" t="str">
            <v>용접공</v>
          </cell>
          <cell r="E1410">
            <v>0</v>
          </cell>
          <cell r="F1410" t="str">
            <v>인</v>
          </cell>
          <cell r="G1410">
            <v>0.54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65500</v>
          </cell>
          <cell r="M1410">
            <v>35370</v>
          </cell>
          <cell r="N1410">
            <v>0</v>
          </cell>
          <cell r="O1410">
            <v>0</v>
          </cell>
          <cell r="P1410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 t="str">
            <v>B22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1472</v>
          </cell>
          <cell r="G1413">
            <v>35370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 t="str">
            <v>제 101 호표</v>
          </cell>
          <cell r="D1516" t="str">
            <v>제 101 호표</v>
          </cell>
          <cell r="E1516" t="str">
            <v>인력 터파기(풍화암 및 연암)</v>
          </cell>
          <cell r="F1516" t="str">
            <v>근거 : 토공3-1</v>
          </cell>
          <cell r="G1516" t="str">
            <v>단위 :㎥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 t="str">
            <v>명    칭</v>
          </cell>
          <cell r="C1517" t="str">
            <v>규   격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 t="str">
            <v>단가</v>
          </cell>
          <cell r="C1518" t="str">
            <v>금액</v>
          </cell>
          <cell r="D1518" t="str">
            <v>단가</v>
          </cell>
          <cell r="E1518" t="str">
            <v>금액</v>
          </cell>
          <cell r="F1518" t="str">
            <v>단가</v>
          </cell>
          <cell r="G1518" t="str">
            <v>금액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 t="str">
            <v>보통인부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 t="str">
            <v>할석공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7">
          <cell r="D1527" t="str">
            <v>할석공</v>
          </cell>
          <cell r="E1527">
            <v>0</v>
          </cell>
          <cell r="F1527" t="str">
            <v>인</v>
          </cell>
          <cell r="G1527">
            <v>2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65700</v>
          </cell>
          <cell r="M1527">
            <v>131400</v>
          </cell>
          <cell r="N1527">
            <v>0</v>
          </cell>
          <cell r="O1527">
            <v>0</v>
          </cell>
          <cell r="P1527">
            <v>131400</v>
          </cell>
          <cell r="Q1527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 t="str">
            <v>O03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166300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/>
      <sheetData sheetId="39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특수"/>
      <sheetName val="특수영상1"/>
      <sheetName val="2"/>
      <sheetName val="지방연결시스템"/>
      <sheetName val="Sheet1"/>
      <sheetName val="97장비A"/>
      <sheetName val="1"/>
      <sheetName val="2공구산출내역"/>
      <sheetName val="가설대가"/>
      <sheetName val="토공대가"/>
      <sheetName val="구조대가"/>
      <sheetName val="포설대가1"/>
      <sheetName val="부대대가"/>
      <sheetName val="'97A장비"/>
      <sheetName val="내역"/>
      <sheetName val="일위대가"/>
      <sheetName val="cable-data"/>
      <sheetName val="TRE TABLE"/>
      <sheetName val="DATA"/>
      <sheetName val="교통대책내역"/>
      <sheetName val="공사개요"/>
      <sheetName val="일위목록"/>
      <sheetName val="ABUT수량-A1"/>
      <sheetName val="담장산출"/>
      <sheetName val="36신설수량"/>
      <sheetName val="코드표"/>
      <sheetName val="참고자료"/>
      <sheetName val="단가 및 재료비"/>
      <sheetName val="중기사용료산출근거"/>
      <sheetName val="저수조"/>
      <sheetName val="요율"/>
      <sheetName val="#3_일위대가목록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산출"/>
      <sheetName val="내역서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관급자재"/>
      <sheetName val="전선 및 전선관"/>
      <sheetName val="직노"/>
      <sheetName val="가로등내역서"/>
      <sheetName val="토사(PE)"/>
      <sheetName val="98신돌석"/>
      <sheetName val="ABUT수량-A1"/>
      <sheetName val="노임단가"/>
      <sheetName val="Sheet1 (2)"/>
      <sheetName val="용산1(해보)"/>
      <sheetName val="수량산출"/>
      <sheetName val="2공구산출내역"/>
      <sheetName val="데이타"/>
      <sheetName val="DATA"/>
      <sheetName val="날개벽"/>
      <sheetName val="물가자료"/>
      <sheetName val="BOX전기내역"/>
      <sheetName val="2000,9월 일위"/>
      <sheetName val="터파기및재료"/>
      <sheetName val="단가"/>
      <sheetName val="내역(신례)"/>
      <sheetName val="환율"/>
      <sheetName val="데리네이타현황"/>
      <sheetName val="단 box"/>
      <sheetName val="조명시설"/>
      <sheetName val="1"/>
      <sheetName val="골조시행"/>
      <sheetName val="이토변실(A3-LINE)"/>
      <sheetName val="측구터파기공수량집계"/>
      <sheetName val="배수공 시멘트 및 골재량 산출"/>
      <sheetName val="구조물터파기수량집계"/>
      <sheetName val="시설물기초"/>
      <sheetName val="guard(mac)"/>
      <sheetName val="암거단위-1련"/>
      <sheetName val="운반자료"/>
      <sheetName val="#REF"/>
      <sheetName val="연부97-1"/>
      <sheetName val="재집"/>
      <sheetName val="직재"/>
      <sheetName val="갑지1"/>
      <sheetName val="당사"/>
      <sheetName val="사업수지"/>
      <sheetName val="1차 내역서"/>
      <sheetName val="EQ-R1"/>
      <sheetName val="금액내역서"/>
      <sheetName val="피해빈도"/>
      <sheetName val="몰탈재료산출"/>
      <sheetName val="원가"/>
      <sheetName val="기둥(원형)"/>
      <sheetName val="3집"/>
      <sheetName val="현장조사"/>
      <sheetName val="횡배수관설치현황"/>
      <sheetName val="경산"/>
      <sheetName val="설계예시"/>
      <sheetName val="길어깨(현황)"/>
      <sheetName val="단가비교표"/>
      <sheetName val="예산서"/>
      <sheetName val="노무비 근거"/>
      <sheetName val="일위대가"/>
      <sheetName val="Macro1"/>
      <sheetName val="토목검측서"/>
      <sheetName val="1000 DB구축 부표"/>
      <sheetName val="8.2TON"/>
      <sheetName val="자료"/>
      <sheetName val="차액보증"/>
      <sheetName val="70%"/>
      <sheetName val="단가일람"/>
      <sheetName val="조경일람"/>
      <sheetName val="장비단가"/>
      <sheetName val="J直材4"/>
      <sheetName val="저수조"/>
      <sheetName val="초기우수 산출근거"/>
      <sheetName val="Sheet1"/>
      <sheetName val="기자재비"/>
      <sheetName val="1.설계기준"/>
      <sheetName val="일위대가목차"/>
      <sheetName val="공사개요"/>
      <sheetName val="횡배수관수량집계"/>
      <sheetName val="국소별수량산출"/>
      <sheetName val="도로정위치부표"/>
      <sheetName val="도로조사부표"/>
      <sheetName val="토목"/>
      <sheetName val="단가산출목록표"/>
      <sheetName val="전체분2회변경"/>
      <sheetName val="식재인부"/>
      <sheetName val="전기설치"/>
      <sheetName val="단가조사"/>
    </sheetNames>
    <sheetDataSet>
      <sheetData sheetId="0"/>
      <sheetData sheetId="1" refreshError="1">
        <row r="933">
          <cell r="F933">
            <v>3217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조사"/>
      <sheetName val="전선 및 전선관"/>
      <sheetName val="Sheet1"/>
      <sheetName val="단가"/>
      <sheetName val="N賃率-職"/>
      <sheetName val="단가산출"/>
      <sheetName val="분당전기"/>
      <sheetName val="가로등내역서"/>
      <sheetName val="ELECTRIC"/>
      <sheetName val="입찰안"/>
      <sheetName val="건물"/>
      <sheetName val="옥외 전력간선공사"/>
      <sheetName val="전차선로 물량표"/>
      <sheetName val="부대공"/>
      <sheetName val="포장공"/>
      <sheetName val="토공"/>
      <sheetName val="부대내역"/>
      <sheetName val="DATA"/>
      <sheetName val="데이타"/>
      <sheetName val="LIST"/>
      <sheetName val="원가계산서 "/>
      <sheetName val="MOTOR"/>
      <sheetName val="램머"/>
      <sheetName val="기계경비(시간당)"/>
      <sheetName val="수로단위수량"/>
      <sheetName val="산출"/>
      <sheetName val="내역"/>
      <sheetName val="내역서"/>
      <sheetName val="토사(PE)"/>
      <sheetName val="1"/>
      <sheetName val="터파기및재료"/>
      <sheetName val="INPUT"/>
      <sheetName val="예비"/>
      <sheetName val="Baby일위대가"/>
      <sheetName val="전기일위대가"/>
      <sheetName val="49일위"/>
      <sheetName val="48일위"/>
      <sheetName val="1차 내역서"/>
      <sheetName val="3.내역서"/>
      <sheetName val="설계조건"/>
      <sheetName val="BEND LOSS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쌍송교"/>
      <sheetName val="98지급계획"/>
      <sheetName val="간선계산"/>
      <sheetName val="패널"/>
      <sheetName val="1.설계기준"/>
      <sheetName val="工관리비율"/>
      <sheetName val="工완성공사율"/>
      <sheetName val="중기사용료산출근거"/>
      <sheetName val="단가 및 재료비"/>
      <sheetName val="명일작업계획 (3)"/>
      <sheetName val="2000시행총괄"/>
      <sheetName val="수량산출(강변)"/>
      <sheetName val="수량산출(검수고)"/>
      <sheetName val="수량산출(공항)"/>
      <sheetName val="수량산출(구봉)"/>
      <sheetName val="수량산출(기지내)"/>
      <sheetName val="수량산출(대사)"/>
      <sheetName val="수량산출(도서관앞)"/>
      <sheetName val="수량산출(모타카고)"/>
      <sheetName val="수량산출(변전소)"/>
      <sheetName val="수량산출(본선설비)"/>
      <sheetName val="수량산출(봉황)"/>
      <sheetName val="수량산출(부원)"/>
      <sheetName val="수량산출(사상)"/>
      <sheetName val="수량산출(서연정)"/>
      <sheetName val="수량산출(수위실)"/>
      <sheetName val="수량산출(신명)"/>
      <sheetName val="수량산출(안동)"/>
      <sheetName val="수량산출(연지)"/>
      <sheetName val="수량산출(자재창고1)"/>
      <sheetName val="수량산출(자재창고2)"/>
      <sheetName val="수량산출(종합관리동)"/>
      <sheetName val="공량산출서"/>
      <sheetName val="일위산출"/>
      <sheetName val="2공구산출내역"/>
      <sheetName val="교각1"/>
      <sheetName val="용수개거 내역수량집계표"/>
      <sheetName val="CTEMCOST"/>
      <sheetName val="배관배선 단가조사"/>
      <sheetName val="노임단가"/>
      <sheetName val="손익분석"/>
      <sheetName val="200"/>
      <sheetName val="설비2차"/>
      <sheetName val="자재단가"/>
      <sheetName val="guard(mac)"/>
      <sheetName val="말뚝물량"/>
      <sheetName val="덤프트럭계수"/>
      <sheetName val="이식운반"/>
      <sheetName val="단가대비표"/>
      <sheetName val="SAMPLE"/>
      <sheetName val="직노"/>
      <sheetName val="갑지"/>
      <sheetName val="집계표"/>
      <sheetName val="정산"/>
      <sheetName val="일위대가"/>
      <sheetName val="자재표"/>
      <sheetName val="요율"/>
      <sheetName val="프랜트면허"/>
      <sheetName val="토목주소"/>
      <sheetName val="수목표준대가"/>
      <sheetName val="전국현황"/>
      <sheetName val="BOX전기내역"/>
      <sheetName val="일위대가(출입)"/>
      <sheetName val="설계명세서"/>
      <sheetName val="공리공제"/>
      <sheetName val="공문"/>
      <sheetName val="금액내역서"/>
      <sheetName val="수량산출"/>
      <sheetName val="1안"/>
      <sheetName val="J直材4"/>
      <sheetName val="주소"/>
      <sheetName val="재집"/>
      <sheetName val="직재"/>
      <sheetName val="빌딩 안내"/>
      <sheetName val="연부97-1"/>
      <sheetName val="갑지1"/>
      <sheetName val="당사"/>
      <sheetName val="문학간접"/>
      <sheetName val="물가대비표"/>
      <sheetName val="#REF"/>
      <sheetName val="설비"/>
      <sheetName val="자재목록"/>
      <sheetName val="고압큐비클"/>
      <sheetName val="수량집계"/>
      <sheetName val="잡비계산"/>
      <sheetName val="도로단위당"/>
      <sheetName val="건축공사 집계표"/>
      <sheetName val="골조"/>
      <sheetName val="용산1(해보)"/>
      <sheetName val="전기변내역"/>
      <sheetName val="단가표"/>
      <sheetName val="첨부1-1"/>
      <sheetName val="캔개발배경"/>
      <sheetName val="시장"/>
      <sheetName val="일정표"/>
      <sheetName val="등타입"/>
      <sheetName val="wall"/>
      <sheetName val="ABUT수량-A1"/>
      <sheetName val="실행내역서"/>
      <sheetName val="기자재비"/>
      <sheetName val="CABLE SIZE-1"/>
      <sheetName val="시설물기초"/>
      <sheetName val="토목"/>
      <sheetName val="단가최종"/>
      <sheetName val="대가목록"/>
      <sheetName val="인건비"/>
      <sheetName val="I一般比"/>
      <sheetName val="8설7발"/>
      <sheetName val="우수공"/>
      <sheetName val="일위대가(가설)"/>
      <sheetName val="Macro1"/>
      <sheetName val="내역5"/>
      <sheetName val="비사급자재산출내역서 "/>
      <sheetName val="노임9월"/>
      <sheetName val="공내역"/>
      <sheetName val="DATA 입력란"/>
      <sheetName val="1. 설계조건 2.단면가정 3. 하중계산"/>
      <sheetName val="수목데이타 "/>
      <sheetName val="통로box전기"/>
      <sheetName val="48단가"/>
      <sheetName val="갑지(추정)"/>
      <sheetName val="BID"/>
      <sheetName val="산출기초"/>
      <sheetName val="Total"/>
      <sheetName val="견적서"/>
      <sheetName val="공사개요"/>
      <sheetName val="DATE"/>
      <sheetName val="S1,3"/>
      <sheetName val="공사비증감"/>
      <sheetName val="값"/>
      <sheetName val="단가조사서"/>
      <sheetName val="노무비"/>
      <sheetName val="부안일위"/>
      <sheetName val="9811"/>
      <sheetName val="일위대가 집계표"/>
      <sheetName val="호표"/>
      <sheetName val="맨홀_공사비"/>
      <sheetName val="설계서을"/>
      <sheetName val="맨홀수량집계"/>
      <sheetName val="말뚝지지력산정"/>
      <sheetName val="우각부보강"/>
      <sheetName val="일위대가(4층원격)"/>
      <sheetName val="5.포리머산출서"/>
      <sheetName val="총괄"/>
      <sheetName val="건축내역"/>
      <sheetName val="변압기 및 발전기 용량"/>
      <sheetName val="대목"/>
      <sheetName val="일위목록"/>
      <sheetName val="수정"/>
      <sheetName val="조명시설"/>
      <sheetName val="부하계산서"/>
      <sheetName val="표지"/>
      <sheetName val="설비내역서"/>
      <sheetName val="건축내역서"/>
      <sheetName val="전기내역서"/>
      <sheetName val="사업수지"/>
      <sheetName val="조도계산(가로등NEW)"/>
      <sheetName val="조명율데이타"/>
      <sheetName val="물가자료"/>
      <sheetName val="일위대가목록"/>
      <sheetName val="단가산출-기,교"/>
      <sheetName val="일위목록-기"/>
      <sheetName val="제경비"/>
      <sheetName val="Macro"/>
      <sheetName val="70%"/>
      <sheetName val="중기손료"/>
      <sheetName val="기초단가"/>
      <sheetName val="명단"/>
      <sheetName val="공통가설"/>
      <sheetName val="통장출금액"/>
      <sheetName val="4-7.중앙전기실(노임단가)"/>
      <sheetName val="터널조도"/>
      <sheetName val="토적표"/>
      <sheetName val="공종구간"/>
      <sheetName val="자료"/>
      <sheetName val="목록"/>
      <sheetName val="copy"/>
      <sheetName val="서식"/>
      <sheetName val="조견표"/>
      <sheetName val="일위대가표"/>
      <sheetName val="SLAB"/>
      <sheetName val="J형측구단위수량"/>
      <sheetName val="슬래브"/>
      <sheetName val="계약원가"/>
      <sheetName val="49단가"/>
      <sheetName val="단가및재료비"/>
      <sheetName val="총괄내역서"/>
      <sheetName val="물집"/>
      <sheetName val="단면"/>
      <sheetName val="청천내"/>
      <sheetName val="대공종"/>
      <sheetName val="투찰추정"/>
      <sheetName val="공사비명세서"/>
      <sheetName val="삼동내역서적용수량"/>
      <sheetName val="구리토평1전기"/>
      <sheetName val="Sheet5"/>
      <sheetName val="단"/>
      <sheetName val="전기BOX내역서"/>
      <sheetName val="조명율표"/>
      <sheetName val="도근좌표"/>
      <sheetName val="JUCKEYK"/>
      <sheetName val="데리네이타현황"/>
      <sheetName val="단가일람"/>
      <sheetName val="조경일람"/>
      <sheetName val="토건"/>
      <sheetName val=""/>
      <sheetName val="골조시행"/>
      <sheetName val="철거산출근거"/>
      <sheetName val="인원계획-미화"/>
      <sheetName val="견적을지"/>
      <sheetName val="시점교대"/>
      <sheetName val="도급양식"/>
      <sheetName val="내역서2안"/>
      <sheetName val="CON'C"/>
      <sheetName val="22일위"/>
      <sheetName val="49수량"/>
      <sheetName val="총괄표"/>
      <sheetName val="1.수인터널"/>
      <sheetName val="설계예시"/>
      <sheetName val="Sheet3"/>
      <sheetName val="등록자료"/>
      <sheetName val="단가산출서"/>
      <sheetName val="토공수량산출"/>
      <sheetName val="토적계산서"/>
      <sheetName val="대포2교접속"/>
      <sheetName val="천방교접속"/>
      <sheetName val="청주(철골발주의뢰서)"/>
      <sheetName val="준검 내역서"/>
      <sheetName val="수량산출서"/>
      <sheetName val="기계경비총괄표"/>
      <sheetName val="일위대가_현장"/>
      <sheetName val="자재단가표"/>
      <sheetName val="WORK"/>
      <sheetName val="전기외주내역"/>
      <sheetName val="효성CB 1P기초"/>
      <sheetName val="수지예산"/>
      <sheetName val="경산"/>
      <sheetName val="1000 DB구축 부표"/>
      <sheetName val="참조"/>
      <sheetName val="단중표"/>
      <sheetName val="날개벽"/>
      <sheetName val="구조대가"/>
      <sheetName val="포설대가1"/>
      <sheetName val="부대대가"/>
      <sheetName val=" 내역"/>
      <sheetName val="국별인원"/>
      <sheetName val="고창터널(고창방향)"/>
      <sheetName val="공정량산출내역서 "/>
      <sheetName val="AV시스템"/>
      <sheetName val="2004,상노임"/>
      <sheetName val="세부내역서(소방)"/>
      <sheetName val="내역서1999.8최종"/>
      <sheetName val="원가계산설계서 "/>
      <sheetName val="급수 (LPM)"/>
      <sheetName val="Sheet15"/>
      <sheetName val="일위CODE"/>
      <sheetName val="익산"/>
      <sheetName val="유리"/>
      <sheetName val="차액보증"/>
      <sheetName val="단가산출2"/>
      <sheetName val="관급자재대"/>
      <sheetName val="DATA1"/>
      <sheetName val="실행내역"/>
      <sheetName val="S&amp;R"/>
      <sheetName val="도급자재"/>
      <sheetName val="코드표"/>
      <sheetName val="을지"/>
      <sheetName val="Sheet4"/>
      <sheetName val="공량산출근거서"/>
      <sheetName val="설계예산서"/>
      <sheetName val="예산내역서"/>
      <sheetName val="정산내역서"/>
      <sheetName val="자재"/>
      <sheetName val="카렌스센터계량기설치공사"/>
      <sheetName val="1.설계조건"/>
      <sheetName val="data2"/>
      <sheetName val="을"/>
      <sheetName val="b_balju_cho"/>
      <sheetName val="COVER"/>
      <sheetName val="예산내역"/>
      <sheetName val="총괄수지표"/>
      <sheetName val="실행철강하도"/>
      <sheetName val="노임이"/>
      <sheetName val="Sheet1 (2)"/>
      <sheetName val="도급FORM"/>
      <sheetName val="98수문일위"/>
      <sheetName val="중기사용료"/>
      <sheetName val="인건비(VOICE)"/>
      <sheetName val="하부철근수량"/>
      <sheetName val="투찰금액"/>
      <sheetName val="동원인원산출"/>
      <sheetName val="옥내등-형광등"/>
      <sheetName val="노임"/>
      <sheetName val="소방"/>
      <sheetName val="집계"/>
      <sheetName val="길어깨(현황)"/>
      <sheetName val="암거단위-1련"/>
      <sheetName val="해외생산"/>
      <sheetName val="가설대가"/>
      <sheetName val="토공대가"/>
      <sheetName val="건축원가"/>
      <sheetName val="실행내역 "/>
      <sheetName val="연습"/>
      <sheetName val="내역-2"/>
      <sheetName val="가공"/>
      <sheetName val="수량산출서 갑지"/>
      <sheetName val="96작생능"/>
      <sheetName val="신청서"/>
      <sheetName val="Sheet13"/>
      <sheetName val="예산명세서"/>
      <sheetName val="자료입력"/>
      <sheetName val="1호인버트수량"/>
      <sheetName val="설계내역2"/>
      <sheetName val="중기조종사 단위단가"/>
      <sheetName val="2000년1차"/>
      <sheetName val="분전함신설"/>
      <sheetName val="접지1종"/>
      <sheetName val="동원인원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량계산서 집계표(가설 신설 및 철거-을지로3가 2호선)"/>
      <sheetName val="공종"/>
      <sheetName val="수량계산서 집계표(신설-을지로3가 2호선)"/>
      <sheetName val="수량계산서 집계표(철거-을지로3가 2호선)"/>
      <sheetName val="운반비"/>
      <sheetName val="자단"/>
      <sheetName val="축종별판매량"/>
      <sheetName val="도급견적가"/>
      <sheetName val="역간(덕_동)"/>
      <sheetName val="역간(의-덕)"/>
      <sheetName val="36단가"/>
      <sheetName val="기본DATA"/>
      <sheetName val="시설물일위"/>
      <sheetName val="일위대가목차"/>
      <sheetName val="견적"/>
      <sheetName val="원가계산서(공사)"/>
      <sheetName val="파일의이용"/>
      <sheetName val="단위중량"/>
      <sheetName val="9GNG운반"/>
      <sheetName val="품셈표"/>
      <sheetName val="외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단가조사"/>
      <sheetName val="J형측구단위수량"/>
      <sheetName val="노임단가"/>
      <sheetName val="공기변실수량산출-배수"/>
      <sheetName val="부대공"/>
      <sheetName val="포장공"/>
      <sheetName val="토공"/>
      <sheetName val="암거단위-1련"/>
      <sheetName val="단위수량산출"/>
      <sheetName val="2공구산출내역"/>
      <sheetName val="Sheet1"/>
      <sheetName val="INPUT"/>
      <sheetName val="내역서"/>
      <sheetName val="일용노임단가"/>
      <sheetName val="참조자료"/>
      <sheetName val="실행내역"/>
      <sheetName val="직노"/>
      <sheetName val="국별인원"/>
      <sheetName val="ABUT수량-A1"/>
      <sheetName val="DATE"/>
      <sheetName val="부대내역"/>
      <sheetName val="입찰안"/>
      <sheetName val="이토변실"/>
      <sheetName val="Sheet3"/>
      <sheetName val="용산1(해보)"/>
      <sheetName val="중기손료"/>
      <sheetName val="기초단가"/>
      <sheetName val="가도공"/>
      <sheetName val="기자재비"/>
      <sheetName val="N賃率-職"/>
      <sheetName val="BOX전기내역"/>
      <sheetName val="상선"/>
      <sheetName val="설계예시"/>
      <sheetName val="DAN"/>
      <sheetName val="배수통관(좌)"/>
      <sheetName val="98수문일위"/>
      <sheetName val="데리네이타현황"/>
      <sheetName val="토사(PE)"/>
      <sheetName val="1차 내역서"/>
      <sheetName val="단가"/>
      <sheetName val="피벗테이블데이터분석"/>
      <sheetName val="적용단위길이"/>
      <sheetName val="열린교실"/>
      <sheetName val="8.2TON"/>
      <sheetName val="램머"/>
      <sheetName val="기계경비(시간당)"/>
      <sheetName val="전선 및 전선관"/>
      <sheetName val="설계예산서"/>
      <sheetName val="Sheet1 (2)"/>
      <sheetName val="국소별수량산출"/>
      <sheetName val="총괄"/>
      <sheetName val="수량집계"/>
      <sheetName val="잡비계산"/>
      <sheetName val="원가계산"/>
      <sheetName val="토공수량산출"/>
      <sheetName val="토적계산서"/>
      <sheetName val="원가계산서 "/>
      <sheetName val="이토변실(A3-LINE)"/>
      <sheetName val="내역서적용수량"/>
      <sheetName val="조명시설"/>
      <sheetName val="호표"/>
      <sheetName val="1"/>
      <sheetName val="환율"/>
      <sheetName val="일위대가(가설)"/>
      <sheetName val="메서,변+증"/>
      <sheetName val="공사개요"/>
      <sheetName val="단가표"/>
      <sheetName val="교각1"/>
      <sheetName val="DATA 입력란"/>
      <sheetName val="1. 설계조건 2.단면가정 3. 하중계산"/>
      <sheetName val="저수조"/>
      <sheetName val="#REF"/>
      <sheetName val="골조시행"/>
      <sheetName val="급수 (LPM)"/>
    </sheetNames>
    <sheetDataSet>
      <sheetData sheetId="0" refreshError="1">
        <row r="5">
          <cell r="R5">
            <v>0.48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단가조사"/>
      <sheetName val="단위수량"/>
      <sheetName val="실행내역"/>
      <sheetName val="직노"/>
      <sheetName val="골조시행"/>
      <sheetName val="옥외 전력간선공사"/>
      <sheetName val="2공구산출내역"/>
      <sheetName val="부대내역"/>
      <sheetName val="용산1(해보)"/>
      <sheetName val="노임단가"/>
      <sheetName val="코드표"/>
      <sheetName val="내역서"/>
      <sheetName val="부대공"/>
      <sheetName val="포장공"/>
      <sheetName val="단가산출"/>
      <sheetName val="N賃率-職"/>
      <sheetName val="중기손료"/>
      <sheetName val="기초단가"/>
      <sheetName val="TOTAL_BOQ"/>
      <sheetName val="배관내역"/>
      <sheetName val="공기변실수량산출-배수"/>
      <sheetName val="터파기및재료"/>
      <sheetName val="INPUT"/>
      <sheetName val="토공"/>
    </sheetNames>
    <sheetDataSet>
      <sheetData sheetId="0" refreshError="1">
        <row r="5">
          <cell r="R5">
            <v>0.48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표"/>
      <sheetName val="상수관로"/>
      <sheetName val="음수대유입"/>
      <sheetName val="음수대유출"/>
      <sheetName val="음수대방류"/>
      <sheetName val="A LINE"/>
      <sheetName val="B LINE"/>
      <sheetName val="공원내"/>
      <sheetName val="드레인관"/>
      <sheetName val="가압장"/>
      <sheetName val="공기변실"/>
      <sheetName val="음수대방류맨홀"/>
      <sheetName val="관보호공집계표"/>
      <sheetName val="관보호공단위수량"/>
      <sheetName val="조서 (0.7)"/>
      <sheetName val="조서"/>
      <sheetName val="오수맨홀조서"/>
      <sheetName val="토공수량집계"/>
      <sheetName val="맨홀수량산출"/>
      <sheetName val="DATE"/>
      <sheetName val="기자재비"/>
      <sheetName val="갈마신설우수DATA2"/>
      <sheetName val="관로토공집계표"/>
      <sheetName val="총괄표"/>
      <sheetName val="밸브설치"/>
      <sheetName val="Y-WORK"/>
      <sheetName val="토공총괄수량집계"/>
      <sheetName val="기둥(원형)"/>
      <sheetName val="기초공"/>
      <sheetName val="단가조사"/>
      <sheetName val="ABUT수량-A1"/>
      <sheetName val="자갈,시멘트,모래산출"/>
      <sheetName val="8.PILE  (돌출)"/>
      <sheetName val="단위수량산출"/>
      <sheetName val="단면가정"/>
      <sheetName val="수량산출"/>
      <sheetName val="인입관수량총괄"/>
      <sheetName val="기계경비"/>
      <sheetName val="단위단가"/>
      <sheetName val="mcc일위대가"/>
      <sheetName val="노임단가"/>
      <sheetName val="쌍송교"/>
      <sheetName val="토공"/>
      <sheetName val="C.배수관공"/>
      <sheetName val="4.주beam"/>
      <sheetName val="1호맨홀가감수량"/>
      <sheetName val="1,2공구원가계산서"/>
      <sheetName val="2공구산출내역"/>
      <sheetName val="1공구산출내역서"/>
      <sheetName val="용산1(해보)"/>
      <sheetName val="차액보증"/>
      <sheetName val="TYPE-A"/>
      <sheetName val="평균터파기고(1-2,AS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내역서"/>
      <sheetName val="물량산출-부대공사"/>
      <sheetName val="일위대가집계표"/>
      <sheetName val="일위대가산출표"/>
      <sheetName val="노임단가"/>
      <sheetName val="자재단가조사표(관급외)"/>
      <sheetName val="표지 (2)"/>
      <sheetName val="관급 집계"/>
      <sheetName val="관급내역"/>
      <sheetName val="관급산출"/>
      <sheetName val="CODE2"/>
      <sheetName val="CODE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일위(PANEL)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현장"/>
      <sheetName val="MAIN_TABLE"/>
      <sheetName val="기본일위"/>
      <sheetName val="J直材4"/>
      <sheetName val="I一般比"/>
      <sheetName val="교통대책내역"/>
      <sheetName val="백암비스타내역"/>
      <sheetName val="건축내역"/>
      <sheetName val="KKK"/>
      <sheetName val="출자한도"/>
      <sheetName val="101동"/>
      <sheetName val="2000년1차"/>
      <sheetName val="2000전체분"/>
      <sheetName val="예산M11A"/>
      <sheetName val="3BL공동구 수량"/>
      <sheetName val="일대-1"/>
      <sheetName val="기초자료"/>
      <sheetName val="공사개요(서광주)"/>
      <sheetName val="산근"/>
      <sheetName val="금액내역서"/>
      <sheetName val="공사비총괄표"/>
      <sheetName val="실행"/>
      <sheetName val="재료"/>
      <sheetName val="기본단가표"/>
      <sheetName val="단가조사"/>
      <sheetName val="식재인부"/>
      <sheetName val="영창26"/>
      <sheetName val="N賃率-職"/>
      <sheetName val="설직재-1"/>
      <sheetName val="본공사"/>
      <sheetName val="경산"/>
      <sheetName val="산출근거"/>
      <sheetName val="기초내역서"/>
      <sheetName val="수량산출"/>
      <sheetName val="대가목록표"/>
      <sheetName val="Customer Databas"/>
      <sheetName val="스포회원매출"/>
      <sheetName val="교각별철근수량집계표"/>
      <sheetName val="철탑공사"/>
      <sheetName val="차수공개요"/>
      <sheetName val="대공종"/>
      <sheetName val="CTEMCOST"/>
      <sheetName val="조명율표"/>
      <sheetName val="적용토목"/>
      <sheetName val="총괄표"/>
      <sheetName val="산출내역서"/>
      <sheetName val="골재산출"/>
      <sheetName val="자료"/>
      <sheetName val="5공철탑검토표"/>
      <sheetName val="4공철탑검토"/>
      <sheetName val="지질조사"/>
      <sheetName val="코드표"/>
      <sheetName val="재료비노무비"/>
      <sheetName val="물가자료"/>
      <sheetName val="LF자재단가"/>
      <sheetName val="자재단가"/>
      <sheetName val="당초"/>
      <sheetName val="데이타"/>
      <sheetName val="DATA"/>
      <sheetName val="요율"/>
      <sheetName val="갑지"/>
      <sheetName val="본체"/>
      <sheetName val="설계서"/>
      <sheetName val="단가산출"/>
      <sheetName val="노임"/>
      <sheetName val="NYS"/>
      <sheetName val="단중표"/>
      <sheetName val="교수설계"/>
      <sheetName val="갑지(추정)"/>
      <sheetName val="위생설비"/>
      <sheetName val="공사직종별노임"/>
      <sheetName val="RE9604"/>
      <sheetName val="asd"/>
      <sheetName val="6PILE  (돌출)"/>
      <sheetName val="토공(우물통,기타) "/>
      <sheetName val="AIR SHOWER(3인용)"/>
      <sheetName val="예산"/>
      <sheetName val="입찰안"/>
      <sheetName val="내역서2안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Sheet6"/>
      <sheetName val="도급기성"/>
      <sheetName val="설비단가표"/>
      <sheetName val="연부97-1"/>
      <sheetName val="조건표"/>
      <sheetName val="자갈,시멘트,모래산출"/>
      <sheetName val="지하"/>
      <sheetName val="오수공수량집계표"/>
      <sheetName val="기술부대조건"/>
      <sheetName val="율촌법률사무소2내역"/>
      <sheetName val="BOQ(전체)"/>
      <sheetName val="관급자재비"/>
      <sheetName val="사급자재비"/>
      <sheetName val="기계경비(시간당)"/>
      <sheetName val="램머"/>
      <sheetName val="효성CB 1P기초"/>
      <sheetName val="계수시트"/>
      <sheetName val="교사기준면적(초등)"/>
      <sheetName val="사급자재(1단계)"/>
      <sheetName val="일위대가 "/>
      <sheetName val="Y-WORK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경영상태"/>
      <sheetName val="Baby일위대가"/>
      <sheetName val="Sheet1 (2)"/>
      <sheetName val="관로공정"/>
      <sheetName val="토사(PE)"/>
      <sheetName val="구천"/>
      <sheetName val="작업일보"/>
      <sheetName val="일위목록"/>
      <sheetName val="견적업체"/>
      <sheetName val="간지"/>
      <sheetName val="조명시설"/>
      <sheetName val="2.고용보험료산출근거"/>
      <sheetName val="ÀÏÀ§(PANEL)"/>
      <sheetName val="Sheet5"/>
      <sheetName val="MOTOR"/>
      <sheetName val="파일의이용"/>
      <sheetName val="기계설비표선정수장"/>
      <sheetName val="Inst."/>
      <sheetName val="견적서"/>
      <sheetName val="1"/>
      <sheetName val="일위대가목차"/>
      <sheetName val="6호기"/>
      <sheetName val="식생블럭단위수량"/>
      <sheetName val="노임,재료비"/>
      <sheetName val="토공 total"/>
      <sheetName val="LEGEND"/>
      <sheetName val="102역사"/>
      <sheetName val="원가 (2)"/>
      <sheetName val="노무비"/>
      <sheetName val="노무,재료"/>
      <sheetName val="내역서(중수)"/>
      <sheetName val="CAT_5"/>
      <sheetName val="단가비교표_공통1"/>
      <sheetName val="48전력선로일위"/>
      <sheetName val="단가표"/>
      <sheetName val="CIVIL4"/>
      <sheetName val="원가계산서"/>
      <sheetName val="특외대"/>
      <sheetName val="첨부1"/>
      <sheetName val="국내"/>
      <sheetName val="중기"/>
      <sheetName val="철거산출근거"/>
      <sheetName val=" HIT-&gt;HMC 견적(3900)"/>
      <sheetName val="96정변2"/>
      <sheetName val="공통가설공사"/>
      <sheetName val="을지"/>
      <sheetName val="단"/>
      <sheetName val="대치판정"/>
      <sheetName val="원가서"/>
      <sheetName val="목록"/>
      <sheetName val="산출-설비"/>
      <sheetName val="전기일위목록"/>
      <sheetName val="001"/>
      <sheetName val="견적"/>
      <sheetName val="단위내역서"/>
      <sheetName val="당진1,2호기전선관설치및접지4차공사내역서-을지"/>
      <sheetName val="본체철근표"/>
      <sheetName val="노 무 비"/>
      <sheetName val="카메라"/>
      <sheetName val="데리네이타현황"/>
      <sheetName val="계약서"/>
      <sheetName val="제작비추산총괄표"/>
      <sheetName val="갑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1.설계조건"/>
      <sheetName val="사다리"/>
      <sheetName val="내역(원안-대안)"/>
      <sheetName val="아파트건축"/>
      <sheetName val="표지"/>
      <sheetName val="부대공Ⅱ"/>
      <sheetName val="조경일람"/>
      <sheetName val="guard(mac)"/>
      <sheetName val="도급견적가"/>
      <sheetName val="주beam"/>
      <sheetName val="적용단위길이"/>
      <sheetName val="피벗테이블데이터분석"/>
      <sheetName val="기계공사비집계(원안)"/>
      <sheetName val="sub"/>
      <sheetName val="기타 정보통신공사"/>
      <sheetName val="상가분양"/>
      <sheetName val="배수내역"/>
      <sheetName val="기흥하도용"/>
      <sheetName val="연습"/>
      <sheetName val="내역서1"/>
      <sheetName val="일위(철거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금액집계"/>
      <sheetName val="공사개요"/>
      <sheetName val="산출0"/>
      <sheetName val="3.2제조설비"/>
      <sheetName val="하이테콤직원"/>
      <sheetName val="내역서 "/>
      <sheetName val="수주추정"/>
      <sheetName val="시설물기초"/>
      <sheetName val=" 냉각수펌프"/>
      <sheetName val="AHU집계"/>
      <sheetName val="ELEC"/>
      <sheetName val="9GNG운반"/>
      <sheetName val="공조기휀"/>
      <sheetName val="시멘트"/>
      <sheetName val="N賃率_職"/>
      <sheetName val="적용건축"/>
      <sheetName val="DATE"/>
      <sheetName val="가설공사"/>
      <sheetName val="공통가설"/>
      <sheetName val="내역표지"/>
      <sheetName val="을"/>
      <sheetName val="접지수량"/>
      <sheetName val="물량입력"/>
      <sheetName val="저"/>
      <sheetName val="제-노임"/>
      <sheetName val="제직재"/>
      <sheetName val="별표 "/>
      <sheetName val="역공종"/>
      <sheetName val="청주(철골발주의뢰서)"/>
      <sheetName val="별표"/>
      <sheetName val="노무비 근거"/>
      <sheetName val="예가표"/>
      <sheetName val="일위대가목록"/>
      <sheetName val="차액보증"/>
      <sheetName val="200"/>
      <sheetName val="INPUT"/>
      <sheetName val="설계조건"/>
      <sheetName val="간접1"/>
      <sheetName val="장비가동"/>
      <sheetName val="민감도"/>
      <sheetName val="토공"/>
      <sheetName val="터파기및재료"/>
      <sheetName val="유림콘도"/>
      <sheetName val="E총15"/>
      <sheetName val="약품공급2"/>
      <sheetName val="하도급원가계산총괄표(식재)"/>
      <sheetName val="품셈"/>
      <sheetName val="반포2차"/>
      <sheetName val="공사착공계"/>
      <sheetName val="부하자료"/>
      <sheetName val="찍기"/>
      <sheetName val="특별땅고르기"/>
      <sheetName val="내역관리1"/>
      <sheetName val="갑지1"/>
      <sheetName val="전선 및 전선관"/>
      <sheetName val="내역(설계)"/>
      <sheetName val="내역서(기성청구)"/>
      <sheetName val="총수량집계표"/>
      <sheetName val="백룡교차로"/>
      <sheetName val="산정교차로"/>
      <sheetName val="신영교차로"/>
      <sheetName val="01상노임"/>
      <sheetName val="물량표"/>
      <sheetName val="토공집계표"/>
      <sheetName val="내역서 제출"/>
      <sheetName val="자재일람"/>
      <sheetName val="Sheet7(ㅅ)"/>
      <sheetName val="노무비단가"/>
      <sheetName val="일반전기C"/>
      <sheetName val="구리토평1전기"/>
      <sheetName val="C.전기공사"/>
      <sheetName val="직접공사비"/>
      <sheetName val="JUCKEYK"/>
      <sheetName val="건축원가"/>
      <sheetName val="#3_일위대가목록"/>
      <sheetName val="2000년 공정표"/>
      <sheetName val="지점장"/>
      <sheetName val="J-EQ"/>
      <sheetName val="2공구산출내역"/>
      <sheetName val="입력변수"/>
      <sheetName val="일위"/>
      <sheetName val="단위단가"/>
      <sheetName val="단가대비표 (3)"/>
      <sheetName val="(1)본선수량집계"/>
      <sheetName val="연결관암거"/>
      <sheetName val="소비자가"/>
      <sheetName val="일위_파일"/>
      <sheetName val="기초일위"/>
      <sheetName val="청곡지선입력"/>
      <sheetName val="1공구산출내역서"/>
      <sheetName val="ITEM"/>
      <sheetName val="암거단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기공정"/>
      <sheetName val="원본"/>
      <sheetName val="원가총괄"/>
      <sheetName val="수량산출(생반)"/>
      <sheetName val="COST"/>
      <sheetName val="손익분석"/>
      <sheetName val="부대내역"/>
      <sheetName val="세골재  T2 변경 현황"/>
      <sheetName val="직재"/>
      <sheetName val="통합집계표"/>
      <sheetName val="3본사"/>
      <sheetName val="단가일람"/>
      <sheetName val="갑지.을지"/>
      <sheetName val="실행철강하도"/>
      <sheetName val="BID"/>
      <sheetName val="일위대가(1)"/>
      <sheetName val="재집"/>
      <sheetName val="조명율"/>
      <sheetName val="현장관리비참조"/>
      <sheetName val="제안서입력"/>
      <sheetName val="장비선정 "/>
      <sheetName val="품셈TABLE"/>
      <sheetName val="입상내역"/>
      <sheetName val="실행-집행"/>
      <sheetName val="노임200103"/>
      <sheetName val="전기"/>
      <sheetName val="인적사항"/>
      <sheetName val="기초목록"/>
      <sheetName val="단가(자재)"/>
      <sheetName val="부대"/>
      <sheetName val="일위CODE"/>
      <sheetName val="gyun"/>
      <sheetName val="처리단락"/>
      <sheetName val="건축부하"/>
      <sheetName val="약전닥트"/>
      <sheetName val="일지-H"/>
      <sheetName val="김포IO"/>
      <sheetName val="LD"/>
      <sheetName val="FA설치명세"/>
      <sheetName val="철근중량"/>
      <sheetName val="자재단가비교표"/>
      <sheetName val="봉방동근생"/>
      <sheetName val="설계"/>
      <sheetName val="기초자료입력"/>
      <sheetName val="단재적표"/>
      <sheetName val="견적(100%)"/>
      <sheetName val="총괄내역"/>
      <sheetName val="개요"/>
      <sheetName val="노임단가(08.01)"/>
      <sheetName val="현장관리비"/>
      <sheetName val="유림골조"/>
      <sheetName val="세부내역서(전기)"/>
      <sheetName val="변경내역(전체)"/>
      <sheetName val="참조자료"/>
      <sheetName val="날개벽수량표"/>
      <sheetName val="신우"/>
      <sheetName val="전기내역"/>
      <sheetName val="자재표"/>
      <sheetName val="98지급계획"/>
      <sheetName val="20관리비율"/>
      <sheetName val="내역서중"/>
      <sheetName val="교각계산"/>
      <sheetName val="직접노무"/>
      <sheetName val="직접재료"/>
      <sheetName val="1안"/>
      <sheetName val="표  지"/>
      <sheetName val="그림"/>
      <sheetName val="그림2"/>
      <sheetName val="분전반"/>
      <sheetName val="내역서적용수량"/>
      <sheetName val="가도공"/>
      <sheetName val="간접비계산"/>
      <sheetName val="유림총괄"/>
      <sheetName val="작성"/>
      <sheetName val="출력은 금물"/>
      <sheetName val="일위대가(건축)"/>
      <sheetName val="간접비"/>
      <sheetName val="청도공장"/>
      <sheetName val="철콘"/>
      <sheetName val="계측기"/>
      <sheetName val="단가 "/>
      <sheetName val="COVER"/>
      <sheetName val="ESCO개보수공사"/>
      <sheetName val="자료입력"/>
      <sheetName val="교각1"/>
      <sheetName val="빌딩 안내"/>
      <sheetName val="전체"/>
      <sheetName val="화재 탐지 설비"/>
      <sheetName val="PIPING"/>
      <sheetName val="DATA테이블1 (2)"/>
      <sheetName val="건축기계설비표선정수장"/>
      <sheetName val="DB"/>
      <sheetName val="공연,전시"/>
      <sheetName val="A 견적"/>
      <sheetName val="s.v"/>
      <sheetName val="공사입찰정보입력"/>
      <sheetName val="국내조달(통합-1)"/>
      <sheetName val="보증수수료산출"/>
      <sheetName val="수량총괄"/>
      <sheetName val="도담구내 개소별 명세"/>
      <sheetName val="내역전기"/>
      <sheetName val="정거장 설계조건"/>
      <sheetName val="구의33고"/>
      <sheetName val="구성1"/>
      <sheetName val="구성2"/>
      <sheetName val="구성3"/>
      <sheetName val="구성4"/>
      <sheetName val="16-1"/>
      <sheetName val="집수정토공"/>
      <sheetName val="설계명세서"/>
      <sheetName val="남양시작동자105노65기1.3화1.2"/>
      <sheetName val="2000.05"/>
      <sheetName val="국도접속 차도부수량"/>
      <sheetName val="조명일위"/>
      <sheetName val="참고"/>
      <sheetName val="제경비율"/>
      <sheetName val="기본가정"/>
      <sheetName val="Sheet4"/>
      <sheetName val="인공산출"/>
      <sheetName val="철근량"/>
      <sheetName val="본서하반기"/>
      <sheetName val="하반기(지구대)"/>
      <sheetName val="ABUT수량-A1"/>
      <sheetName val="바닥판"/>
      <sheetName val="입력DATA"/>
      <sheetName val="수목표준대가"/>
      <sheetName val="Total"/>
      <sheetName val="예산총괄"/>
      <sheetName val="옥외계측"/>
      <sheetName val="CODE"/>
      <sheetName val="인공"/>
      <sheetName val="도급자재"/>
      <sheetName val="패널"/>
      <sheetName val="전기2005"/>
      <sheetName val="통신2005"/>
      <sheetName val="총괄집계표"/>
      <sheetName val="간접(90)"/>
      <sheetName val="품셈총괄"/>
      <sheetName val="표층포설및다짐"/>
      <sheetName val="투찰가"/>
      <sheetName val="공문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01"/>
      <sheetName val="신규(방류시설)"/>
      <sheetName val="창호"/>
      <sheetName val="도급내역서"/>
      <sheetName val="설치자재"/>
      <sheetName val="설계내역2"/>
      <sheetName val="기초"/>
      <sheetName val="D"/>
      <sheetName val="투찰금액"/>
      <sheetName val="관급_File"/>
      <sheetName val="예산서"/>
      <sheetName val="01"/>
      <sheetName val="수배전반"/>
      <sheetName val="총내역서"/>
      <sheetName val="설계예시"/>
      <sheetName val="세부내역"/>
      <sheetName val="점수계산1-2"/>
      <sheetName val="부대집계"/>
      <sheetName val="산출"/>
      <sheetName val="기성"/>
      <sheetName val="도급내역"/>
      <sheetName val="내역서(삼호)"/>
      <sheetName val="전기일위대가"/>
      <sheetName val="포승중환경개선공사(변경)"/>
      <sheetName val="담장산출"/>
      <sheetName val="1차 내역서"/>
      <sheetName val="내역서_제출"/>
      <sheetName val="주소"/>
      <sheetName val="산출금액내역"/>
      <sheetName val="관급단가"/>
      <sheetName val="단위수량"/>
      <sheetName val="자재대"/>
      <sheetName val="견적단가"/>
      <sheetName val="공종단가"/>
      <sheetName val="증감대비"/>
      <sheetName val="wall"/>
      <sheetName val="준검 내역서"/>
      <sheetName val="기초입력 DATA"/>
      <sheetName val="기초작업"/>
      <sheetName val="전계가"/>
      <sheetName val="48단가"/>
      <sheetName val="공종"/>
      <sheetName val="프랜트면허"/>
      <sheetName val="일(4)"/>
      <sheetName val="산출내역서집계표"/>
      <sheetName val="4.본실행통합내역서"/>
      <sheetName val="실행간접비용"/>
      <sheetName val="참조"/>
      <sheetName val="설계예산서"/>
      <sheetName val="노무비 "/>
      <sheetName val="평가데이터"/>
      <sheetName val="공종목록표"/>
      <sheetName val="NO.1-NO12(설계예산서)"/>
      <sheetName val="인건비"/>
      <sheetName val="공리일"/>
      <sheetName val="용역비내역-진짜"/>
      <sheetName val="분전함신설"/>
      <sheetName val="접지1종"/>
      <sheetName val="견적의뢰"/>
      <sheetName val="설계내역서"/>
      <sheetName val="준공정산"/>
      <sheetName val="청천내"/>
      <sheetName val="이형관"/>
      <sheetName val="조건표 (2)"/>
      <sheetName val="중기일위대가"/>
      <sheetName val="0Title"/>
      <sheetName val="추가예산"/>
      <sheetName val="오동"/>
      <sheetName val="대조"/>
      <sheetName val="나한"/>
      <sheetName val="물가시세"/>
      <sheetName val="부하"/>
      <sheetName val="지급자재"/>
      <sheetName val="工관리비율"/>
      <sheetName val="工완성공사율"/>
      <sheetName val="터널조도"/>
      <sheetName val="금융비용"/>
      <sheetName val="콘크리트"/>
      <sheetName val="노무단가산정"/>
      <sheetName val="주요기준"/>
      <sheetName val="단가대비표"/>
      <sheetName val="b_balju"/>
      <sheetName val="건설기계사용료목록"/>
      <sheetName val="단가조사서"/>
      <sheetName val="집"/>
      <sheetName val="간선계산"/>
      <sheetName val="계화배수"/>
      <sheetName val="99년하반기"/>
      <sheetName val="말뚝지지력산정"/>
      <sheetName val="철근집계"/>
      <sheetName val="COPING"/>
      <sheetName val="현장경비"/>
      <sheetName val="예비용"/>
      <sheetName val="공사추진현황"/>
      <sheetName val="입력"/>
      <sheetName val="&lt;--"/>
      <sheetName val="단가 및 재료비"/>
      <sheetName val="도급내역서(재노경)"/>
      <sheetName val="와동수량"/>
      <sheetName val="직원현황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기타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상판,뒷선반길이"/>
      <sheetName val="간재"/>
      <sheetName val="간노"/>
      <sheetName val="임금"/>
      <sheetName val="임금2"/>
      <sheetName val="경비 (2)"/>
      <sheetName val="경조"/>
      <sheetName val="일반 (2)"/>
      <sheetName val="일반율"/>
      <sheetName val="이윤 (2)"/>
      <sheetName val="이윤율"/>
      <sheetName val="손익"/>
      <sheetName val="제조"/>
      <sheetName val="손익2"/>
      <sheetName val="제조2"/>
      <sheetName val="기업"/>
      <sheetName val="제조노임"/>
      <sheetName val="기계공사"/>
      <sheetName val="시약"/>
      <sheetName val="2공구하도급내역서"/>
      <sheetName val="1공구 건정토건 철콘"/>
      <sheetName val="적용공정"/>
      <sheetName val="소방"/>
      <sheetName val="동원인원"/>
      <sheetName val="투찰(하수)"/>
      <sheetName val="원가계산서(변경)"/>
      <sheetName val="집수A"/>
      <sheetName val="실행대비"/>
      <sheetName val="직공비"/>
      <sheetName val="Uint보온"/>
      <sheetName val="4.고용보험"/>
      <sheetName val="휴가비,급량비"/>
      <sheetName val="기안1"/>
      <sheetName val="특별교실"/>
      <sheetName val="직원자료입력"/>
      <sheetName val="공정코드"/>
      <sheetName val="전체제잡비"/>
      <sheetName val="화의-현금흐름"/>
      <sheetName val="문학간접"/>
      <sheetName val="간접"/>
      <sheetName val="일위(시설)"/>
      <sheetName val="BSD (2)"/>
      <sheetName val="ELECTRIC"/>
      <sheetName val="상행-교대(A1-A2)"/>
      <sheetName val="전기설계변경"/>
      <sheetName val="SHEET PILE단가"/>
      <sheetName val="사유서제출현황-2"/>
      <sheetName val="수량산출서"/>
      <sheetName val="토목내역"/>
      <sheetName val="신광초조도계선사업"/>
      <sheetName val="기계경비_시간당_"/>
      <sheetName val="배관단가조사서"/>
      <sheetName val="EJ"/>
      <sheetName val="일위대가(출입)"/>
      <sheetName val="식재일위대가"/>
      <sheetName val="대,유,램"/>
      <sheetName val="국별인원"/>
      <sheetName val="일위대가(4층원격)"/>
      <sheetName val="공량산출서"/>
      <sheetName val="건축공사실행"/>
      <sheetName val="기계내역"/>
      <sheetName val="기초일위대가"/>
      <sheetName val="산출기초"/>
      <sheetName val="부분별수량산출(조합기초)"/>
      <sheetName val="기자재비"/>
      <sheetName val="사업부배부A"/>
      <sheetName val="단위중량"/>
      <sheetName val="공량(1월22일)"/>
      <sheetName val="원내역"/>
      <sheetName val="전담운영PM"/>
      <sheetName val="설계서을"/>
      <sheetName val="수공기"/>
      <sheetName val="특수기호강도거푸집"/>
      <sheetName val="종배수관면벽신"/>
      <sheetName val="종배수관(신)"/>
      <sheetName val="sst,stl창호"/>
      <sheetName val="가로등내역서"/>
      <sheetName val="출력은_금물"/>
      <sheetName val="단가_"/>
      <sheetName val="현장관리비 산출내역"/>
      <sheetName val="1구간BOQ"/>
      <sheetName val="ATM기초철가"/>
      <sheetName val="22관계"/>
      <sheetName val="22기타(L,R)"/>
      <sheetName val="22전선계"/>
      <sheetName val="월래"/>
      <sheetName val="2003 일위대가"/>
      <sheetName val="일위단가"/>
      <sheetName val="일위(설)"/>
      <sheetName val="2F 회의실견적(5_14 일대)"/>
      <sheetName val="ilch"/>
      <sheetName val="unitpric"/>
      <sheetName val="RAHMEN"/>
      <sheetName val="Base"/>
      <sheetName val="토목내역서 (도급단가)"/>
      <sheetName val="쌍송교"/>
      <sheetName val="공통(20-91)"/>
      <sheetName val="기둥(원형)"/>
      <sheetName val="기초공"/>
      <sheetName val="정부노임단가"/>
      <sheetName val="COL"/>
      <sheetName val="Sheet38"/>
      <sheetName val="부속동"/>
      <sheetName val="부대공"/>
      <sheetName val="포장공"/>
      <sheetName val="골조시행"/>
      <sheetName val="기계경비산출기준"/>
      <sheetName val="구역화물"/>
      <sheetName val="단위목록"/>
      <sheetName val="시험비"/>
      <sheetName val="기계경비목록"/>
      <sheetName val="샘플표지"/>
      <sheetName val="대보~세기"/>
      <sheetName val="대운반(철재)"/>
      <sheetName val="기성내역"/>
      <sheetName val="월별수입"/>
      <sheetName val="현대물량"/>
      <sheetName val="일위대가(계측기설치)"/>
      <sheetName val="1단계"/>
      <sheetName val="구조물공집계"/>
      <sheetName val="공사비산출서"/>
      <sheetName val="물집"/>
      <sheetName val="수토공단위당"/>
      <sheetName val="인건-측정"/>
      <sheetName val="우수공집계"/>
      <sheetName val="세부내역서"/>
      <sheetName val="성곽내역서"/>
      <sheetName val="우각부보강"/>
      <sheetName val="수지예산"/>
      <sheetName val="흥양2교토공집계표"/>
      <sheetName val="C3"/>
      <sheetName val="납부서"/>
      <sheetName val="대목"/>
      <sheetName val="일위대가내역"/>
      <sheetName val="외주비"/>
      <sheetName val="일반공사"/>
      <sheetName val="공사미수"/>
      <sheetName val="Mc1"/>
      <sheetName val="내역(100%)"/>
      <sheetName val="표지1"/>
      <sheetName val="WORK"/>
      <sheetName val="산출근거(단청공사)"/>
      <sheetName val="사업수지"/>
      <sheetName val="WEIGHT LIST"/>
      <sheetName val="POL6차-PIPING"/>
      <sheetName val="물량"/>
      <sheetName val="산#2-1 (2)"/>
      <sheetName val="산#3-1"/>
      <sheetName val="TANK견적대지"/>
      <sheetName val="대로근거"/>
      <sheetName val="관로토공"/>
      <sheetName val="우수관"/>
      <sheetName val="#2_일위대가목록"/>
      <sheetName val="DAN"/>
      <sheetName val="백호우계수"/>
      <sheetName val="(4-2)열관류값-2"/>
      <sheetName val="단1"/>
      <sheetName val="tggwan(mac)"/>
      <sheetName val="중기손료"/>
      <sheetName val="기초단가"/>
      <sheetName val="A LINE"/>
      <sheetName val="현장관리비데이타"/>
      <sheetName val="견적내역서"/>
      <sheetName val="직원관리자료"/>
      <sheetName val="개거재료산출"/>
      <sheetName val="총공사내역서"/>
      <sheetName val=" 토목 처리장도급내역서 "/>
      <sheetName val="FAX"/>
      <sheetName val="f산출"/>
      <sheetName val="자재단가리스트"/>
      <sheetName val="전신환매도율"/>
      <sheetName val="하중계산"/>
      <sheetName val="안정성검토"/>
      <sheetName val="설계기준"/>
      <sheetName val="일위총괄표"/>
      <sheetName val="기초분물량표"/>
      <sheetName val="직접시공계획서"/>
      <sheetName val="일위-1"/>
      <sheetName val="시중노임"/>
      <sheetName val="석축산출서"/>
      <sheetName val="흙쌓기도수로설치현황"/>
      <sheetName val="중기사용료산출근거"/>
      <sheetName val="샌딩 에폭시 도장"/>
      <sheetName val="일반문틀 설치"/>
      <sheetName val="스텐문틀설치"/>
      <sheetName val="1.토공집계표"/>
      <sheetName val="접속단위"/>
      <sheetName val="단조-노임"/>
      <sheetName val="2.노임및손료"/>
      <sheetName val="영외수지"/>
      <sheetName val="연결원본-절대지우지말것"/>
      <sheetName val="앉음벽 (2)"/>
      <sheetName val="7.환경"/>
      <sheetName val="노임(1차)"/>
      <sheetName val="모래기초"/>
      <sheetName val="사전공사"/>
      <sheetName val="일 위 목 록 표"/>
      <sheetName val="값"/>
      <sheetName val="항목등록"/>
      <sheetName val="포장복구집계"/>
      <sheetName val="위치조서"/>
      <sheetName val="1Month+Sheet2!"/>
      <sheetName val="폐토수익화 "/>
      <sheetName val="원료"/>
      <sheetName val="주요항목별"/>
      <sheetName val="양식_자재단가조사표"/>
      <sheetName val="3F"/>
      <sheetName val="부재리스트"/>
      <sheetName val="신규 수주분(사용자 정의)"/>
      <sheetName val="동해title"/>
      <sheetName val="실행(1)"/>
      <sheetName val="가락화장을지"/>
      <sheetName val="토목"/>
      <sheetName val="인부노임"/>
      <sheetName val="단가비교"/>
      <sheetName val="17F MOCKUP B-1,B-2"/>
      <sheetName val="퍼스트"/>
      <sheetName val="산출내력"/>
      <sheetName val="기초입력"/>
      <sheetName val="건축공사"/>
      <sheetName val="진흥지역조서(구역밖)"/>
      <sheetName val="BF12-R0"/>
      <sheetName val="공기압축기실"/>
      <sheetName val="시운전연료비"/>
      <sheetName val="예산명세서"/>
      <sheetName val="철콘산출"/>
      <sheetName val="상수도토공집계표"/>
      <sheetName val="Front"/>
      <sheetName val="Data&amp;Result"/>
      <sheetName val="99총공사내역서"/>
      <sheetName val="투찰내역"/>
      <sheetName val="MAT"/>
      <sheetName val="환율change"/>
      <sheetName val="3.자재비(총괄)"/>
      <sheetName val="AHU-01"/>
      <sheetName val="골조"/>
      <sheetName val="일용노임단가"/>
      <sheetName val="조정율"/>
      <sheetName val="주안3차A-A"/>
      <sheetName val="간접경상비"/>
      <sheetName val="Cost bd-&quot;A&quot;"/>
      <sheetName val="2.대외공문"/>
      <sheetName val="다이꾸"/>
      <sheetName val="포승중환경개선공사_변경_"/>
      <sheetName val="5.동별횡주관경"/>
      <sheetName val="유입맨홀산출"/>
      <sheetName val="설계명세"/>
      <sheetName val="약품설비"/>
      <sheetName val="대비"/>
      <sheetName val="노임단가 (2)"/>
      <sheetName val="조달단가"/>
      <sheetName val="97년 추정"/>
      <sheetName val="본사업"/>
      <sheetName val="실행기초"/>
      <sheetName val="관로내역원"/>
      <sheetName val="일위목록-기"/>
      <sheetName val="합의경상"/>
      <sheetName val="Summary Sheets"/>
      <sheetName val="BOX수량"/>
      <sheetName val="ETC"/>
      <sheetName val="1-1"/>
      <sheetName val="95년12월말"/>
      <sheetName val="자재테이블"/>
      <sheetName val="전동기"/>
      <sheetName val="건축2"/>
      <sheetName val="차압계산"/>
      <sheetName val="본사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 refreshError="1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/>
      <sheetData sheetId="856"/>
      <sheetData sheetId="857"/>
      <sheetData sheetId="858" refreshError="1"/>
      <sheetData sheetId="859" refreshError="1"/>
      <sheetData sheetId="860"/>
      <sheetData sheetId="861"/>
      <sheetData sheetId="862"/>
      <sheetData sheetId="863"/>
      <sheetData sheetId="864"/>
      <sheetData sheetId="865" refreshError="1"/>
      <sheetData sheetId="866" refreshError="1"/>
      <sheetData sheetId="867" refreshError="1"/>
      <sheetData sheetId="868" refreshError="1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가설)"/>
      <sheetName val="예산서"/>
      <sheetName val="노임단가"/>
      <sheetName val="광양전기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000000"/>
      <sheetName val="C.배수관공표지"/>
      <sheetName val="배수관공수량집계표"/>
      <sheetName val="가배수관현황"/>
      <sheetName val="횡배수관수량집계"/>
      <sheetName val="횡배수관연장조서"/>
      <sheetName val="평균터파기"/>
      <sheetName val="RC관집계"/>
      <sheetName val="흄관집계"/>
      <sheetName val="보강흄관집계"/>
      <sheetName val="종배수관집계"/>
      <sheetName val="종배수관현황"/>
      <sheetName val="종배수관단위"/>
      <sheetName val="기존배수관세척"/>
      <sheetName val="날개벽및면벽수량"/>
      <sheetName val="RC관날개벽"/>
      <sheetName val="보강흄관날개벽"/>
      <sheetName val="흄관날개벽"/>
      <sheetName val="면벽수량집계"/>
      <sheetName val="집수정수량집계"/>
      <sheetName val="집수정현황"/>
      <sheetName val="C배수~1"/>
    </sheetNames>
    <definedNames>
      <definedName name="매크로11" refersTo="#REF!"/>
      <definedName name="매크로4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-부대공(남사지구)"/>
      <sheetName val="DATA 입력란"/>
      <sheetName val="1. 설계조건 2.단면가정 3. 하중계산"/>
      <sheetName val="TYPE-1"/>
      <sheetName val="단가"/>
      <sheetName val="식재출력용"/>
      <sheetName val="식재"/>
      <sheetName val="유지관리"/>
      <sheetName val="시설물"/>
      <sheetName val="총_구조물공"/>
      <sheetName val="갑지"/>
      <sheetName val="금액내역서"/>
      <sheetName val="부하(성남)"/>
      <sheetName val="INPUT"/>
      <sheetName val="노임"/>
      <sheetName val="단가조사서"/>
      <sheetName val="산출근거목록"/>
      <sheetName val="일위대가"/>
      <sheetName val="일대목록"/>
      <sheetName val="계약내역서(총괄)"/>
      <sheetName val="SORCE1"/>
      <sheetName val="DATE"/>
      <sheetName val="기성금내역서"/>
      <sheetName val="工완성공사율"/>
      <sheetName val="가도공"/>
      <sheetName val="기둥(원형)"/>
      <sheetName val="부하계산서"/>
      <sheetName val="ABUT수량-A1"/>
      <sheetName val="Sheet1 (2)"/>
      <sheetName val="간지"/>
      <sheetName val="설계조건"/>
      <sheetName val="수질정화시설"/>
      <sheetName val="단면 (2)"/>
      <sheetName val="역T형"/>
      <sheetName val="1.설계기준"/>
      <sheetName val="L형옹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주요자재 "/>
      <sheetName val="가압장 수량산출"/>
      <sheetName val="직노"/>
      <sheetName val="일위대가"/>
      <sheetName val="노임단가"/>
      <sheetName val="수목단가"/>
      <sheetName val="시설수량표"/>
      <sheetName val="식재수량표"/>
      <sheetName val="일위목록"/>
      <sheetName val="자재단가"/>
      <sheetName val="경산"/>
      <sheetName val="#REF"/>
      <sheetName val="을지"/>
      <sheetName val="Macro3"/>
      <sheetName val="날개벽(시점좌측)"/>
      <sheetName val="수량집계"/>
      <sheetName val="인사자료총집계"/>
      <sheetName val="우배수"/>
      <sheetName val="실행내역"/>
      <sheetName val="J直材4"/>
      <sheetName val="C.배수관공"/>
      <sheetName val="일위대가(가설)"/>
      <sheetName val="기자재비"/>
      <sheetName val="INPUT"/>
      <sheetName val="암거날개벽재료집계"/>
      <sheetName val="터파기및재료"/>
      <sheetName val="연결관암거"/>
      <sheetName val="N賃率-職"/>
      <sheetName val="재집"/>
      <sheetName val="표층포설및다짐"/>
      <sheetName val="정화조동내역"/>
      <sheetName val="__________My_Documents________2"/>
      <sheetName val="내역서"/>
      <sheetName val="전신환매도율"/>
      <sheetName val="Macro1"/>
      <sheetName val="집계표"/>
      <sheetName val="내역서전체"/>
      <sheetName val="단가"/>
      <sheetName val="단가조사"/>
      <sheetName val="2-2직관자재산출서-A-LINE"/>
      <sheetName val="재정비직인"/>
      <sheetName val="재정비내역"/>
      <sheetName val="지적고시내역"/>
      <sheetName val="간지"/>
      <sheetName val="제경비"/>
      <sheetName val="1.설계조건"/>
      <sheetName val="노무비단가"/>
      <sheetName val="도급내역"/>
      <sheetName val="__________My_Documents________3"/>
      <sheetName val="표지 (2)"/>
    </sheetNames>
    <sheetDataSet>
      <sheetData sheetId="0" refreshError="1">
        <row r="121">
          <cell r="R121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주요자재 "/>
      <sheetName val="단위수량"/>
      <sheetName val="가압장 수량산출"/>
      <sheetName val="일위대가"/>
      <sheetName val="노임단가"/>
      <sheetName val="Macro1"/>
      <sheetName val="인사자료총집계"/>
      <sheetName val="단가조사"/>
      <sheetName val="원가계산"/>
      <sheetName val="원가계산서 "/>
      <sheetName val="기본사항"/>
      <sheetName val="노무비단가"/>
      <sheetName val="C.배수관공"/>
    </sheetNames>
    <sheetDataSet>
      <sheetData sheetId="0" refreshError="1">
        <row r="121">
          <cell r="R121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초기화면"/>
      <sheetName val="프로그램"/>
      <sheetName val="메인메뉴"/>
      <sheetName val="Sheet1"/>
      <sheetName val="중간물량1"/>
      <sheetName val="Sheet2"/>
      <sheetName val="중간물량2"/>
      <sheetName val="Sheet3"/>
      <sheetName val="중간물량3"/>
      <sheetName val="Sheet4"/>
      <sheetName val="중간물량4"/>
      <sheetName val="Sheet5"/>
      <sheetName val="중간물량5"/>
      <sheetName val="Sheet6"/>
      <sheetName val="중간물량6"/>
      <sheetName val="Sheet7"/>
      <sheetName val="중간물량7"/>
      <sheetName val="Sheet8"/>
      <sheetName val="중간물량8"/>
      <sheetName val="Sheet9"/>
      <sheetName val="중간물량9"/>
      <sheetName val="Sheet10"/>
      <sheetName val="중간물량10"/>
      <sheetName val="Sheet11"/>
      <sheetName val="중간물량11"/>
      <sheetName val="Sheet12"/>
      <sheetName val="중간물량12"/>
      <sheetName val="Sheet13"/>
      <sheetName val="중간물량13"/>
      <sheetName val="Sheet14"/>
      <sheetName val="중간물량14"/>
      <sheetName val="Sheet15"/>
      <sheetName val="중간물량15"/>
      <sheetName val="Sheet16"/>
      <sheetName val="중간물량16"/>
      <sheetName val="임시"/>
      <sheetName val="pipe-mid"/>
    </sheetNames>
    <definedNames>
      <definedName name="메인_메뉴호출"/>
    </defined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공기변실수량산출-배수"/>
      <sheetName val="단위수량"/>
      <sheetName val="명단"/>
      <sheetName val="직노"/>
      <sheetName val="부대내역"/>
      <sheetName val="일위대가표"/>
      <sheetName val="#REF"/>
      <sheetName val="총괄"/>
      <sheetName val="단위단가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CODE1"/>
      <sheetName val="단가표"/>
      <sheetName val="대로근거"/>
      <sheetName val="대가목록"/>
      <sheetName val="청주-교대(A1)"/>
      <sheetName val="시멘트,모래,자갈 및 골재산출표1"/>
      <sheetName val="말뚝지지력산정"/>
      <sheetName val="C.배수관공"/>
      <sheetName val="노무비"/>
      <sheetName val="재료"/>
      <sheetName val="설치자재"/>
      <sheetName val="Sheet1 (2)"/>
      <sheetName val="노무비명세서"/>
      <sheetName val="노임단가"/>
      <sheetName val="도근좌표"/>
      <sheetName val="기본단가표"/>
      <sheetName val="N賃率-職"/>
      <sheetName val="터파기및재료"/>
      <sheetName val="천방교접속"/>
      <sheetName val="대포2교접속"/>
      <sheetName val="이토변실"/>
      <sheetName val="원가계산(전체3회)"/>
      <sheetName val="교대(A1-A2)"/>
      <sheetName val="맨홀수량산출"/>
      <sheetName val="모래기초"/>
      <sheetName val="내역"/>
      <sheetName val="4.2유효폭의 계산"/>
      <sheetName val="노임"/>
    </sheetNames>
    <sheetDataSet>
      <sheetData sheetId="0" refreshError="1">
        <row r="5">
          <cell r="R5">
            <v>0.48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기변실D80-D700"/>
      <sheetName val="이토변실"/>
      <sheetName val="공기변실D800-D900"/>
      <sheetName val="제수변실D800-D900"/>
      <sheetName val="분기변실"/>
      <sheetName val="노임"/>
      <sheetName val="수량산출"/>
      <sheetName val="DATE"/>
      <sheetName val="#REF"/>
      <sheetName val="2-2직관자재산출서-A-LINE"/>
      <sheetName val="내역"/>
      <sheetName val="적현로"/>
      <sheetName val="댐구조도"/>
      <sheetName val="각종변실철근재료표"/>
      <sheetName val="남양시작동010313100%"/>
      <sheetName val="단위수량"/>
      <sheetName val="원가계산서"/>
      <sheetName val="대로근거"/>
      <sheetName val="C.배수관공"/>
      <sheetName val="I一般比"/>
      <sheetName val="진주방향"/>
      <sheetName val="순공사비"/>
      <sheetName val="용산3(영광)"/>
      <sheetName val="계림(함평)"/>
      <sheetName val="계림(장성)"/>
      <sheetName val="터파기및재료"/>
      <sheetName val="위치조서"/>
      <sheetName val="노무비"/>
      <sheetName val="쌍송교"/>
      <sheetName val="일위대가"/>
      <sheetName val="총_구조물공"/>
      <sheetName val="지급자재"/>
      <sheetName val="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원가"/>
      <sheetName val="내역"/>
      <sheetName val="수량"/>
      <sheetName val="시설"/>
      <sheetName val="일위목록"/>
      <sheetName val="일위대가"/>
      <sheetName val="단가대비"/>
      <sheetName val="단가산출"/>
      <sheetName val="지주산출"/>
      <sheetName val="할증"/>
      <sheetName val="지급"/>
      <sheetName val="노임"/>
      <sheetName val="품셈"/>
      <sheetName val="공간내역"/>
      <sheetName val="Module1"/>
      <sheetName val="I一般比"/>
      <sheetName val="DATE"/>
      <sheetName val="일위대가목록"/>
      <sheetName val="시설물일위"/>
      <sheetName val="산출내역서"/>
      <sheetName val="각종단가"/>
      <sheetName val="직접경비"/>
      <sheetName val="Sheet1"/>
      <sheetName val="#REF"/>
      <sheetName val="노임단가"/>
      <sheetName val="이토변실"/>
      <sheetName val="산출중량"/>
      <sheetName val="수목중량"/>
      <sheetName val="시설물중량"/>
      <sheetName val="Sheet2"/>
      <sheetName val="Sheet3"/>
      <sheetName val="중량산출"/>
      <sheetName val="식재-1"/>
      <sheetName val="식재-2"/>
      <sheetName val="식재-3"/>
      <sheetName val="식재-4"/>
      <sheetName val="수목 "/>
      <sheetName val="시설수량산출"/>
      <sheetName val="포장수량산출"/>
      <sheetName val="시설물포장수량"/>
      <sheetName val="시설물포장집계"/>
      <sheetName val="수목(임시)"/>
      <sheetName val="노무비"/>
      <sheetName val="터파기및재료"/>
      <sheetName val="위치조서"/>
      <sheetName val="원가계산서"/>
      <sheetName val="원가 계산"/>
      <sheetName val="공사비증감"/>
      <sheetName val="(10) 단가산출결과"/>
      <sheetName val="대구안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다곡2교"/>
    </sheetNames>
    <sheetDataSet>
      <sheetData sheetId="0" refreshError="1"/>
      <sheetData sheetId="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 지"/>
      <sheetName val="간 지 (2)"/>
      <sheetName val="표지"/>
      <sheetName val="구조계산목 차"/>
      <sheetName val="목 차 (2)"/>
      <sheetName val="1.설계조건"/>
      <sheetName val="2.단면가정"/>
      <sheetName val="3.하중산정4.지지력"/>
      <sheetName val="5.모델링"/>
      <sheetName val="6.하중재하도"/>
      <sheetName val="SAP 데이타(극한강)"/>
      <sheetName val="SAP 데이타(사용성)"/>
      <sheetName val="8.SAP90-OUT"/>
      <sheetName val="9.단면력 집계"/>
      <sheetName val="10.구체철근량"/>
      <sheetName val="11.우각부12.사용성 검토"/>
      <sheetName val="13.기둥철근"/>
      <sheetName val="14.수평철근"/>
      <sheetName val="15.주철근조립"/>
      <sheetName val="15.취합표지"/>
      <sheetName val="직공비"/>
      <sheetName val="DATA"/>
      <sheetName val="투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비대비"/>
    </sheetNames>
    <sheetDataSet>
      <sheetData sheetId="0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자재집계"/>
      <sheetName val="총수량"/>
      <sheetName val="총철근"/>
      <sheetName val="몰탈"/>
      <sheetName val="토공집계"/>
      <sheetName val="토적집계"/>
      <sheetName val="토적표"/>
      <sheetName val="포장수량집계"/>
      <sheetName val="포장철근집계"/>
      <sheetName val="아스콘T=62.5"/>
      <sheetName val="고압블럭T=20"/>
      <sheetName val="보차도경계블럭"/>
      <sheetName val="보도경계블럭"/>
      <sheetName val="L형측구"/>
      <sheetName val="감속턱"/>
      <sheetName val="차선(중앙선)"/>
      <sheetName val="차선(직각주차)"/>
      <sheetName val="우수수량집계"/>
      <sheetName val="우수철근집계"/>
      <sheetName val="우수흄관깊이"/>
      <sheetName val="우수맨홀깊이"/>
      <sheetName val="우수맨홀(D900)"/>
      <sheetName val="우수맨홀(D1200)"/>
      <sheetName val="흄관(D450)"/>
      <sheetName val="흄관(D600)"/>
      <sheetName val="집수정"/>
      <sheetName val="홈통받이"/>
      <sheetName val="빗물받이(910-510-410)"/>
      <sheetName val="빗물받이(600-510-410)"/>
      <sheetName val="U형측구"/>
      <sheetName val="홈통받이연락관(D.C PIPE-150)"/>
      <sheetName val="빗물받이연락관(D.C PIPE-250)"/>
      <sheetName val="맹암거(SDP150)"/>
      <sheetName val="맹암거(SDP100)"/>
      <sheetName val="우수PIT"/>
      <sheetName val="오수수량집계"/>
      <sheetName val="오수철근집계"/>
      <sheetName val="오수공흄관평균깊이"/>
      <sheetName val="오수공맨홀평균깊이"/>
      <sheetName val="오수맨홀(D900)"/>
      <sheetName val="오수-흄관(D300)"/>
      <sheetName val="오수받이(910-510-410)"/>
      <sheetName val="오수받이연락관(D.CPIPE-150)"/>
      <sheetName val="상수수량집계"/>
      <sheetName val="상수철근집계"/>
      <sheetName val="제수변실(1.40-1.80)"/>
      <sheetName val="주철관(D40)"/>
      <sheetName val="주철관(D150)"/>
      <sheetName val="공동구수량집계"/>
      <sheetName val="공동구철근집계"/>
      <sheetName val="공동구단위시트"/>
      <sheetName val="내역서"/>
      <sheetName val="4.2유효폭의 계산"/>
      <sheetName val="우배수"/>
      <sheetName val="투찰"/>
      <sheetName val="우수"/>
      <sheetName val="공비대비"/>
      <sheetName val="대구진천삼성APT"/>
      <sheetName val="환산"/>
      <sheetName val="전신환매도율"/>
      <sheetName val="터파기및재료"/>
      <sheetName val="일반부표"/>
      <sheetName val="형틀공사"/>
      <sheetName val="본공사"/>
      <sheetName val="Sheet1 (2)"/>
      <sheetName val="JUCK"/>
      <sheetName val="(1)본선수량집계"/>
      <sheetName val="자재집게표 "/>
      <sheetName val="단위수량"/>
      <sheetName val="원가계산서"/>
      <sheetName val="#REF"/>
      <sheetName val="JUCKEYK"/>
      <sheetName val="BID"/>
      <sheetName val="S0"/>
      <sheetName val="토목"/>
      <sheetName val="수량산출"/>
      <sheetName val="내역"/>
      <sheetName val="철근량 검토"/>
      <sheetName val="Sheet2"/>
      <sheetName val="Sheet1"/>
      <sheetName val="부대"/>
      <sheetName val="일위CODE"/>
      <sheetName val="코드"/>
      <sheetName val="빗물받이_910_510_410_"/>
      <sheetName val="실행철강하도"/>
      <sheetName val="노임"/>
      <sheetName val="설계"/>
      <sheetName val="노무비"/>
      <sheetName val="입찰"/>
      <sheetName val="현경"/>
      <sheetName val="STORAGE"/>
      <sheetName val="ABUT수량-A1"/>
      <sheetName val="원형1호맨홀토공수량"/>
      <sheetName val="guard(mac)"/>
      <sheetName val="토목공사"/>
      <sheetName val="Sheet6"/>
      <sheetName val="갑지(추정)"/>
      <sheetName val="강관파일내역"/>
      <sheetName val="TYPE-A"/>
      <sheetName val="Total"/>
      <sheetName val="내역을"/>
      <sheetName val="이름정의"/>
      <sheetName val="CT"/>
      <sheetName val="품셈"/>
      <sheetName val="노임단가"/>
      <sheetName val="단가조사"/>
      <sheetName val="마산월령동골조물량변경"/>
      <sheetName val="2층(부대공사)"/>
      <sheetName val="원가계산"/>
      <sheetName val="자재단가"/>
      <sheetName val="원가계산 (2)"/>
      <sheetName val="단가"/>
      <sheetName val="토공"/>
      <sheetName val="DATE"/>
      <sheetName val="터널조도"/>
      <sheetName val="목차임시"/>
      <sheetName val="견적대비"/>
      <sheetName val="감시제어"/>
      <sheetName val="부대내역"/>
      <sheetName val="금액"/>
      <sheetName val="비용적자료"/>
      <sheetName val="도근좌표"/>
      <sheetName val="1.설계조건"/>
      <sheetName val="수리결과"/>
      <sheetName val="2.대외공문"/>
      <sheetName val="인건비"/>
      <sheetName val="자재비"/>
      <sheetName val="정보"/>
      <sheetName val="백호우계수"/>
      <sheetName val="일위대가"/>
      <sheetName val="N賃率-職"/>
      <sheetName val="식재인부"/>
      <sheetName val="조정금액결과표 (차수별)"/>
      <sheetName val="단위단가"/>
      <sheetName val="Sheet4"/>
      <sheetName val="부대원내역"/>
      <sheetName val="부대하내역"/>
      <sheetName val="관리,공감"/>
      <sheetName val="아스콘T=62_5"/>
      <sheetName val="홈통받이연락관(D_C_PIPE-150)"/>
      <sheetName val="빗물받이연락관(D_C_PIPE-250)"/>
      <sheetName val="오수받이연락관(D_CPIPE-150)"/>
      <sheetName val="제수변실(1_40-1_80)"/>
      <sheetName val="4_2유효폭의_계산"/>
      <sheetName val="내역(중앙)"/>
      <sheetName val="내역(창신)"/>
      <sheetName val="유효폭의 계산"/>
      <sheetName val="단가비교표"/>
      <sheetName val="복구경비"/>
      <sheetName val="공통가설"/>
      <sheetName val="전산output"/>
      <sheetName val="ELEV SPEC(Ia,Ir)"/>
      <sheetName val="집수정(600-700)"/>
      <sheetName val="국내조달(통합-1)"/>
      <sheetName val="부하계산"/>
      <sheetName val="중기사용료"/>
      <sheetName val="자재(원원+원대)"/>
      <sheetName val="배수공 내역서 적용수량"/>
      <sheetName val="자재운반단가일람표"/>
      <sheetName val="기본단가표"/>
      <sheetName val="효명0010"/>
      <sheetName val="공내역"/>
      <sheetName val="시중노임단가"/>
      <sheetName val="시점교대"/>
      <sheetName val="갑지"/>
      <sheetName val="2경간"/>
      <sheetName val="제경비율"/>
      <sheetName val="중기 부표"/>
      <sheetName val="공사개요"/>
      <sheetName val="현황산출서"/>
      <sheetName val="부하계산서"/>
      <sheetName val="★도급내역"/>
      <sheetName val="설계조건"/>
      <sheetName val="슬래브(PF)(하류)"/>
      <sheetName val="을지"/>
      <sheetName val="시설물일위"/>
      <sheetName val="시중노임"/>
      <sheetName val="토사(PE)"/>
      <sheetName val="실행내역"/>
      <sheetName val="직노"/>
      <sheetName val="경로당내역건축"/>
      <sheetName val="기계경비(시간당)"/>
      <sheetName val="교각1"/>
      <sheetName val="총수량집계표"/>
      <sheetName val="노임단가 (2)"/>
      <sheetName val="DATA"/>
      <sheetName val="가공비"/>
      <sheetName val="설계명세서"/>
      <sheetName val="SH.R설치"/>
      <sheetName val="하수급견적대비"/>
      <sheetName val="일위대가(가설)"/>
      <sheetName val="수입"/>
      <sheetName val="Sheet1_(2)"/>
      <sheetName val="원가계산_(2)"/>
      <sheetName val="3.바닥판설계"/>
      <sheetName val="적상기초자료"/>
      <sheetName val="70%"/>
      <sheetName val="경희대"/>
      <sheetName val="총물량"/>
      <sheetName val="재료비단가(800)"/>
      <sheetName val="단"/>
      <sheetName val="차량별점검"/>
      <sheetName val="MYUN(MAC)"/>
      <sheetName val="다곡2교"/>
      <sheetName val="정부노임(2000.상)"/>
      <sheetName val="부관수량집계"/>
      <sheetName val="유림골조"/>
      <sheetName val="Project Brief"/>
      <sheetName val="L_RPTB10_01"/>
      <sheetName val="북제주원가"/>
      <sheetName val="MOTOR"/>
      <sheetName val="gyun"/>
      <sheetName val="COVER"/>
      <sheetName val="1,2공구원가계산서"/>
      <sheetName val="2공구산출내역"/>
      <sheetName val="1공구산출내역서"/>
      <sheetName val="교대(A1)"/>
      <sheetName val="을-ATYPE"/>
      <sheetName val="03하반기내역서"/>
      <sheetName val="04상반기"/>
      <sheetName val="월별손익"/>
      <sheetName val="택지성격총괄"/>
      <sheetName val="95하U$가격"/>
      <sheetName val="문학간접"/>
      <sheetName val="간접"/>
      <sheetName val="6PILE  (돌출)"/>
      <sheetName val="일위대가 "/>
      <sheetName val="내역표지"/>
      <sheetName val="개산공사비"/>
      <sheetName val="데리네이타현황"/>
      <sheetName val="과천MAIN"/>
      <sheetName val="인원자료"/>
      <sheetName val="Baby일위대가"/>
      <sheetName val="교대(A1-A2)"/>
      <sheetName val="조명시설"/>
      <sheetName val="도로포장면적산출(1)"/>
      <sheetName val="흙쌓기도수로설치현황"/>
      <sheetName val="공통비(전체)"/>
      <sheetName val="97노임단가"/>
      <sheetName val="입력란"/>
      <sheetName val="기초일위"/>
      <sheetName val="부대공수량"/>
      <sheetName val="직접재료비"/>
      <sheetName val="합계금액"/>
      <sheetName val="수안보-MBR1"/>
      <sheetName val="3련 BOX"/>
      <sheetName val="현장관리비 산출내역"/>
      <sheetName val="자재집계표"/>
      <sheetName val="이토변실"/>
      <sheetName val="단면설계"/>
      <sheetName val="안정검토"/>
      <sheetName val="TOWER 10TON"/>
      <sheetName val="3.공통공사대비"/>
      <sheetName val="날개벽수량표"/>
      <sheetName val="13.부력검토"/>
      <sheetName val="작성기준"/>
      <sheetName val="ANX3A11"/>
      <sheetName val="기계경비일람"/>
      <sheetName val="1-1"/>
      <sheetName val="1-2"/>
      <sheetName val="1-3"/>
      <sheetName val="1-4"/>
      <sheetName val="플랜트 설치"/>
      <sheetName val="말뚝지지력산정"/>
      <sheetName val="기성고내역"/>
      <sheetName val="내역서적용수량 (지방도893)"/>
      <sheetName val="대비표(토공1안)"/>
      <sheetName val="CODE1"/>
      <sheetName val="농로토공집계"/>
      <sheetName val="농로수량집계"/>
      <sheetName val="수목데이타"/>
      <sheetName val="(하관내역)"/>
      <sheetName val="금속및금속창호"/>
      <sheetName val="01상노임"/>
      <sheetName val="재료비단가"/>
      <sheetName val="집계표"/>
      <sheetName val="일위대가서식"/>
      <sheetName val="개별직종노임단가(2005.1)"/>
      <sheetName val="가도공"/>
      <sheetName val="신고분기설정참고"/>
      <sheetName val="거래처자료등록"/>
      <sheetName val="기초자료"/>
      <sheetName val="쌍송교"/>
      <sheetName val="횡배수관집현황(2공구)"/>
      <sheetName val="우각부보강"/>
      <sheetName val="1,2,3,4,5단위수량"/>
      <sheetName val="설비"/>
      <sheetName val="7+160암거변경"/>
      <sheetName val="품셈TABLE"/>
      <sheetName val="명세서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특기사항"/>
      <sheetName val="급여data"/>
      <sheetName val="부대원내역(설비)"/>
      <sheetName val="제잡비계산"/>
      <sheetName val="중기손료"/>
      <sheetName val="보도포장연장조서-표준차도부"/>
      <sheetName val="표준차도부연장조서-ASP"/>
      <sheetName val="계약서"/>
      <sheetName val="TIE-IN"/>
      <sheetName val="45,46"/>
      <sheetName val="데이타"/>
      <sheetName val="목차"/>
      <sheetName val="2000년1차"/>
      <sheetName val="토목2"/>
      <sheetName val="Source"/>
      <sheetName val="실행대비"/>
      <sheetName val="교각 P3"/>
      <sheetName val="물가시세"/>
      <sheetName val="가설공사비"/>
      <sheetName val="단가 및 재료비"/>
      <sheetName val="단가산출2"/>
      <sheetName val="중기사용료산출근거"/>
      <sheetName val="단가산출1"/>
      <sheetName val="woo(mac)"/>
      <sheetName val="맨홀수량"/>
      <sheetName val="기계경비"/>
      <sheetName val="룡전상부"/>
      <sheetName val="POOM_MOTO"/>
      <sheetName val="POOM_MOTO2"/>
      <sheetName val="05"/>
      <sheetName val="연결관암거"/>
      <sheetName val="수지"/>
      <sheetName val="위치조서"/>
      <sheetName val="금액내역서"/>
      <sheetName val="3BL공동구 수량"/>
      <sheetName val="I一般比"/>
      <sheetName val="판매시설"/>
      <sheetName val="(4-2)열관류값-2"/>
      <sheetName val="총괄표"/>
      <sheetName val="순공사비"/>
      <sheetName val="9GNG운반"/>
      <sheetName val="우수공"/>
      <sheetName val="t형"/>
      <sheetName val="3차설계"/>
      <sheetName val="수원공사비"/>
      <sheetName val="자재대"/>
      <sheetName val="unit 4"/>
      <sheetName val="계약내역"/>
      <sheetName val="유기공정"/>
      <sheetName val="약전설비"/>
      <sheetName val="PAN"/>
      <sheetName val="예정공정표"/>
      <sheetName val="포장공"/>
      <sheetName val="부대공"/>
      <sheetName val="시공계획"/>
      <sheetName val="일위대가표지"/>
      <sheetName val="옹벽기초자료"/>
      <sheetName val="대로근거"/>
      <sheetName val="장비가동"/>
      <sheetName val="정화조동내역"/>
      <sheetName val="토공(우물통,기타) "/>
      <sheetName val="xxxxxx"/>
      <sheetName val="DATA 입력부"/>
      <sheetName val="2~3.해석단면및모델링"/>
      <sheetName val="000000"/>
      <sheetName val="샌딩 에폭시 도장"/>
      <sheetName val="일반문틀 설치"/>
      <sheetName val="횡배수관부설집계"/>
      <sheetName val="역T형"/>
      <sheetName val="PILE"/>
      <sheetName val="간접비"/>
      <sheetName val="화해(함평)"/>
      <sheetName val="화해(장성)"/>
      <sheetName val="매매"/>
      <sheetName val="노무"/>
      <sheetName val="투찰가"/>
      <sheetName val="계림(함평)"/>
      <sheetName val="계림(장성)"/>
      <sheetName val="DATA테이블1 (2)"/>
      <sheetName val="수량산출 (8)"/>
      <sheetName val="슬래브수량"/>
      <sheetName val="종배수관"/>
      <sheetName val="덕전리"/>
      <sheetName val="일반공사"/>
      <sheetName val="SULKEA"/>
      <sheetName val="기기리스트"/>
      <sheetName val="용역단가"/>
      <sheetName val="4차원가계산서"/>
      <sheetName val="설계예산서"/>
      <sheetName val="산출내역서"/>
      <sheetName val="이토변실(A3-LINE)"/>
      <sheetName val="일위대가표"/>
      <sheetName val="96노임기준"/>
      <sheetName val="H PILE수량"/>
      <sheetName val="H-PILE수량집계"/>
      <sheetName val="직접인건비"/>
      <sheetName val="총괄내역서"/>
      <sheetName val="옹벽"/>
      <sheetName val="통합"/>
      <sheetName val="일위대가표(DEEP)"/>
      <sheetName val="표지"/>
      <sheetName val="준검 내역서"/>
      <sheetName val="노무비단가"/>
      <sheetName val="차도부연장현황"/>
      <sheetName val="측구공수량집계"/>
      <sheetName val="기준보온"/>
      <sheetName val="C.배수관공"/>
      <sheetName val="콘_재료분리(1)"/>
      <sheetName val="토공수량"/>
      <sheetName val="5.전사투자계획종함안"/>
      <sheetName val="1월"/>
      <sheetName val="물가변동대가세부내역서"/>
      <sheetName val="건축내역서"/>
      <sheetName val="단가표 (2)"/>
      <sheetName val="새공통"/>
      <sheetName val="TYPE_A"/>
      <sheetName val="단가대비표"/>
      <sheetName val="철근량"/>
      <sheetName val="맨홀_공사비"/>
      <sheetName val="설계서식"/>
      <sheetName val="단가산출서"/>
      <sheetName val="유첨3.적용기준"/>
      <sheetName val="건축공사실행"/>
      <sheetName val="안정계산"/>
      <sheetName val="단면검토"/>
      <sheetName val="관부설"/>
      <sheetName val="횡단굴착및 분기점폐쇄"/>
      <sheetName val="정부노임단가"/>
      <sheetName val="대가표(품셈)"/>
      <sheetName val="관경별내역서"/>
      <sheetName val="03(상)적용노임"/>
      <sheetName val="공문"/>
      <sheetName val="새공통(96임금인상기준)"/>
      <sheetName val="공사용침사지집계"/>
      <sheetName val="부대시설"/>
      <sheetName val="삭제내역1차"/>
      <sheetName val="단가목록"/>
      <sheetName val="산재 안전"/>
      <sheetName val="노무비 경비"/>
      <sheetName val="실행예산"/>
      <sheetName val="조직"/>
      <sheetName val="분전함신설"/>
      <sheetName val="접지1종"/>
      <sheetName val="토목설계(배수지+관로)"/>
      <sheetName val="평야부단가"/>
      <sheetName val="49단가"/>
      <sheetName val="단가표"/>
      <sheetName val="연못방수쉬트"/>
      <sheetName val="토목검측서"/>
      <sheetName val="1~6 설계조건...."/>
      <sheetName val="물가대비표"/>
      <sheetName val="Macro1"/>
      <sheetName val="점검총괄"/>
      <sheetName val="보험료산출"/>
      <sheetName val="조명율"/>
      <sheetName val="배수공집계"/>
      <sheetName val="포장공집계"/>
      <sheetName val="자료"/>
      <sheetName val="수목단가"/>
      <sheetName val="시설수량표"/>
      <sheetName val="식재수량표"/>
      <sheetName val="설계명세"/>
      <sheetName val="횡배수관집현황_2공구_"/>
      <sheetName val="주형"/>
      <sheetName val="버팀목"/>
      <sheetName val="백룡교차로"/>
      <sheetName val="산정교차로"/>
      <sheetName val="신영교차로"/>
      <sheetName val="동별물량집계표"/>
      <sheetName val="대전-교대(A1-A2)"/>
      <sheetName val="말뚝물량"/>
      <sheetName val="견적내역"/>
      <sheetName val="TOTAL_BOQ"/>
      <sheetName val="공사비산출내역"/>
      <sheetName val="평당공사비(내역집계)"/>
      <sheetName val="205동"/>
      <sheetName val="적현로"/>
      <sheetName val="1.우편집중내역서"/>
      <sheetName val="2"/>
      <sheetName val="수로BOX"/>
      <sheetName val="Sheet3"/>
      <sheetName val="분개내역서 (2000년도 )"/>
      <sheetName val="저"/>
      <sheetName val="기흥하도용"/>
      <sheetName val="실행(표지,갑,을)"/>
      <sheetName val="Sheet5"/>
      <sheetName val="배관일위"/>
      <sheetName val="내역1"/>
      <sheetName val="맨홀"/>
      <sheetName val="인사자료총집계"/>
      <sheetName val="산출내역서집계표"/>
      <sheetName val="갑지_추정_"/>
      <sheetName val="초기화면"/>
      <sheetName val="관급자재"/>
      <sheetName val="상부집계표"/>
      <sheetName val="7.수지"/>
      <sheetName val="명세"/>
      <sheetName val="Sheet1 _2_"/>
      <sheetName val="plan&amp;section of foundation"/>
      <sheetName val="SW개발내역"/>
      <sheetName val="지급자재"/>
      <sheetName val="호표"/>
      <sheetName val="은행"/>
      <sheetName val="기성내역서"/>
      <sheetName val="직접비내역서"/>
      <sheetName val="기술부 VENDOR LIST"/>
      <sheetName val="수수료율표"/>
      <sheetName val="자재표"/>
      <sheetName val="개발운영비청구"/>
      <sheetName val="골조"/>
      <sheetName val="4-1. 매출원가 손익계획 집계표"/>
      <sheetName val="가열로SW"/>
      <sheetName val="터파기"/>
      <sheetName val="착공내역서"/>
      <sheetName val="내덕제내역서"/>
      <sheetName val="단가산출서신설"/>
      <sheetName val="간지"/>
      <sheetName val="노임,기계단가"/>
      <sheetName val="암거날개벽재료집계"/>
      <sheetName val="지중자재단가"/>
      <sheetName val="날개수량1.5"/>
      <sheetName val="시설장비"/>
      <sheetName val="중기일위대가"/>
      <sheetName val="단면 (2)"/>
      <sheetName val="건축"/>
      <sheetName val="설비단가표"/>
      <sheetName val="총괄갑 "/>
      <sheetName val="타공종이월수량"/>
      <sheetName val="예가 (2)"/>
      <sheetName val="직접경비"/>
      <sheetName val="1 설계 기준"/>
      <sheetName val="AC포장수량"/>
      <sheetName val="구조물공"/>
      <sheetName val="배수공"/>
      <sheetName val="기둥(원형)"/>
      <sheetName val="기초공"/>
      <sheetName val="수량산출1"/>
      <sheetName val="자재단가표"/>
      <sheetName val="A-4"/>
      <sheetName val="기본일위"/>
      <sheetName val="세부내역"/>
      <sheetName val="대창(장성)"/>
      <sheetName val="기본사항"/>
      <sheetName val="상행-교대(A1-A2)"/>
      <sheetName val="개략"/>
      <sheetName val="단위중량"/>
      <sheetName val="목포방향"/>
      <sheetName val="BOQ(전체)"/>
      <sheetName val="NP-총정리"/>
      <sheetName val="암거단위"/>
      <sheetName val="적용단위길이"/>
      <sheetName val="특수기호강도거푸집"/>
      <sheetName val="종배수관면벽신"/>
      <sheetName val="종배수관(신)"/>
      <sheetName val="자료입력"/>
      <sheetName val="소업1교"/>
      <sheetName val="노임,재료비"/>
      <sheetName val="입력"/>
      <sheetName val="화성이화모듈공장"/>
      <sheetName val="피벗테이블데이터분석"/>
      <sheetName val="44"/>
      <sheetName val="DAN"/>
      <sheetName val="공사진행"/>
      <sheetName val="코드표"/>
      <sheetName val="사유서제출현황-2"/>
      <sheetName val="설-원가"/>
      <sheetName val="수목표준대가"/>
      <sheetName val="지수"/>
      <sheetName val="14공제"/>
      <sheetName val="6맨홀H"/>
      <sheetName val="부산물수량산출(본선)"/>
      <sheetName val="가시설흙막이"/>
      <sheetName val="공통"/>
      <sheetName val="내역서(삼호)"/>
      <sheetName val=""/>
      <sheetName val="배수관공"/>
      <sheetName val="복통공사비"/>
      <sheetName val="단면가정"/>
      <sheetName val="일위대가목록"/>
      <sheetName val="재료비"/>
      <sheetName val="식생블럭단위수량"/>
      <sheetName val="산근 S23"/>
      <sheetName val="A LINE"/>
      <sheetName val="현장별계약현황('98.10.31)"/>
      <sheetName val="A공구"/>
      <sheetName val="J直材4"/>
      <sheetName val="화재 탐지 설비"/>
      <sheetName val="건축토목내역"/>
      <sheetName val="자재비산출"/>
      <sheetName val="개구부풍량"/>
      <sheetName val="대비"/>
      <sheetName val="B1(반포1차)"/>
      <sheetName val="도(내)"/>
      <sheetName val="본체"/>
      <sheetName val="맨홀수량산출"/>
      <sheetName val="8.PILE  (돌출)"/>
      <sheetName val="기초"/>
      <sheetName val="램머"/>
      <sheetName val="구천"/>
      <sheetName val="청천내"/>
    </sheetNames>
    <sheetDataSet>
      <sheetData sheetId="0">
        <row r="4">
          <cell r="P4">
            <v>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4">
          <cell r="P4">
            <v>49</v>
          </cell>
        </row>
      </sheetData>
      <sheetData sheetId="28" refreshError="1">
        <row r="4">
          <cell r="P4">
            <v>49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/>
      <sheetData sheetId="194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  <sheetName val="ABUT수량-A1"/>
      <sheetName val="시행결의"/>
      <sheetName val=".9.23기구조직변경).xls]협조전"/>
      <sheetName val="양식"/>
      <sheetName val="년도별실행예산"/>
      <sheetName val="2002년예산"/>
      <sheetName val="2003년예산"/>
      <sheetName val="2004년예산"/>
      <sheetName val="정직급여02"/>
      <sheetName val="정직급여03"/>
      <sheetName val="정직급여04"/>
      <sheetName val="임직급료02"/>
      <sheetName val="임직급료03"/>
      <sheetName val="임직급료04"/>
      <sheetName val="#REF"/>
      <sheetName val="입출재고현황 _2_"/>
      <sheetName val="내역"/>
      <sheetName val="하수급견적대비"/>
      <sheetName val="철거수량(전송)"/>
      <sheetName val="일위(철거)"/>
      <sheetName val="A-4"/>
      <sheetName val="날개벽(시점좌측)"/>
      <sheetName val="입찰안"/>
      <sheetName val="INPUT"/>
      <sheetName val="우수"/>
      <sheetName val="역T형"/>
      <sheetName val="공사비집계"/>
      <sheetName val="일위대가"/>
      <sheetName val="Sheet5"/>
      <sheetName val="자재현황"/>
      <sheetName val="내역서"/>
      <sheetName val="명세서"/>
      <sheetName val="공구"/>
      <sheetName val="양수장(기계)"/>
      <sheetName val="설계"/>
      <sheetName val="주방환기"/>
      <sheetName val="인사자료총집계"/>
      <sheetName val="연결임시"/>
      <sheetName val="설 계"/>
      <sheetName val="Sheet1"/>
      <sheetName val="단가"/>
      <sheetName val="제잡비.xls"/>
      <sheetName val="실행철강하도"/>
      <sheetName val="BID"/>
      <sheetName val="낙찰표"/>
      <sheetName val="교각계산"/>
      <sheetName val="JUCKEYK"/>
      <sheetName val="부대공사비"/>
      <sheetName val="전신환매도율"/>
      <sheetName val="점수계산1-2"/>
      <sheetName val="갑지"/>
      <sheetName val="STEEL BOX 단면설계(SEC.8)"/>
      <sheetName val="설계조건"/>
      <sheetName val="교량전기"/>
      <sheetName val="노임"/>
      <sheetName val="지급자재"/>
      <sheetName val="일위대가(계측기설치)"/>
      <sheetName val="노임단가"/>
      <sheetName val="여과지동"/>
      <sheetName val="기초자료"/>
      <sheetName val="토공정보"/>
      <sheetName val="부대내역"/>
      <sheetName val="단면가정"/>
      <sheetName val="국공유지및사유지"/>
      <sheetName val="충주"/>
      <sheetName val="산거각호표"/>
      <sheetName val="청천내"/>
      <sheetName val="수량이동"/>
      <sheetName val="케이블"/>
      <sheetName val="화재 탐지 설비"/>
      <sheetName val="빌딩 안내"/>
      <sheetName val="L형옹벽"/>
      <sheetName val="차액보증"/>
      <sheetName val="공사비예산서(토목분)"/>
      <sheetName val="노무비"/>
      <sheetName val="전체도급"/>
      <sheetName val="별표집계"/>
      <sheetName val="BSD (2)"/>
      <sheetName val="Sheet2"/>
      <sheetName val="설명"/>
      <sheetName val="물량집계"/>
      <sheetName val="횡배수관토공수량"/>
      <sheetName val="조건표"/>
      <sheetName val="일위대가_계측기설치_"/>
      <sheetName val="인건비"/>
      <sheetName val="시멘트"/>
      <sheetName val="tggwan(mac)"/>
      <sheetName val="단중표"/>
      <sheetName val="12용지"/>
      <sheetName val="토목공사일반"/>
      <sheetName val="Apt내역"/>
      <sheetName val="요율"/>
      <sheetName val="DATA"/>
      <sheetName val="1-1"/>
      <sheetName val="Macro(차단기)"/>
      <sheetName val="FC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철근집계 "/>
      <sheetName val="철근집계(에폭시)"/>
      <sheetName val="콘_재료분리(1)"/>
      <sheetName val="콘크리트집계"/>
      <sheetName val="이월"/>
      <sheetName val="1.본선"/>
      <sheetName val="2.RAMP-C"/>
      <sheetName val="3.총수량"/>
      <sheetName val="상부집계"/>
      <sheetName val="철근집계"/>
      <sheetName val="강재집계"/>
      <sheetName val="RC상부"/>
      <sheetName val="PF상부"/>
      <sheetName val="P.F빔"/>
      <sheetName val="삽도"/>
      <sheetName val="일반수량집계"/>
      <sheetName val="교각철근집계표"/>
      <sheetName val="토공집계표"/>
      <sheetName val="PIER1"/>
      <sheetName val="PIER2"/>
      <sheetName val="Sheet1"/>
      <sheetName val="횡배위치"/>
      <sheetName val="계산중"/>
      <sheetName val="빗물받이(910-510-410)"/>
      <sheetName val="토사(PE)"/>
      <sheetName val="자판실행"/>
      <sheetName val="대비표(토공1안)"/>
      <sheetName val="설계변경내역서"/>
      <sheetName val="노임단가"/>
      <sheetName val="날개벽"/>
      <sheetName val="품셈"/>
      <sheetName val="부대내역"/>
      <sheetName val="단위중량"/>
      <sheetName val="플랜트 설치"/>
      <sheetName val="철근수량집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특수"/>
      <sheetName val="특수영상1"/>
      <sheetName val="2"/>
      <sheetName val="지방연결시스템"/>
      <sheetName val="Sheet1"/>
      <sheetName val="97장비A"/>
      <sheetName val="1"/>
      <sheetName val="자재단가"/>
      <sheetName val="직노"/>
      <sheetName val="노무비"/>
      <sheetName val="산출내역서"/>
      <sheetName val="투찰금액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바닥판"/>
      <sheetName val="3)온도하중"/>
      <sheetName val="4)건조수축&amp;크리프"/>
      <sheetName val="온도,건조,지점 INPUT(외측빔)"/>
      <sheetName val="온도,건조,지점 OUTPUT(외측빔)"/>
      <sheetName val="온도,건조,지점 INPUT(내측빔)"/>
      <sheetName val="온도,건조,지점 OUTPUT(내측빔)"/>
      <sheetName val="5.철근량 산정"/>
      <sheetName val="사용성"/>
      <sheetName val="7.횡빔의 설계"/>
      <sheetName val="8.신축량산정"/>
      <sheetName val="슈이동량"/>
      <sheetName val="최적철근량"/>
      <sheetName val="철근표"/>
      <sheetName val="ABUT수량-A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내역서"/>
      <sheetName val="ITEM"/>
      <sheetName val="종배수관"/>
      <sheetName val="INPUT"/>
      <sheetName val="설계조건"/>
      <sheetName val="날개벽(TYPE3)"/>
      <sheetName val="용산1(해보)"/>
      <sheetName val="ABUT수량-A1"/>
      <sheetName val="TYPE-1"/>
      <sheetName val="Sheet17"/>
      <sheetName val="#REF"/>
      <sheetName val="교각1"/>
      <sheetName val="상촌2교-일반수량집계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공내역"/>
      <sheetName val="DOHWA03"/>
      <sheetName val="__MAIN"/>
      <sheetName val="수량집계"/>
      <sheetName val="6PILE  (돌출)"/>
      <sheetName val="배수공"/>
      <sheetName val="간지"/>
      <sheetName val="당촌교교총괄수량"/>
      <sheetName val="타공종이기"/>
      <sheetName val="토공총집계"/>
      <sheetName val="총집계"/>
      <sheetName val="본체총집계 "/>
      <sheetName val="콘크리트수량총집계표 "/>
      <sheetName val="총철근집계표"/>
      <sheetName val="본체총철근집계표 "/>
      <sheetName val="평택토공집계"/>
      <sheetName val="당촌교(평택토공)"/>
      <sheetName val="본체평택집계"/>
      <sheetName val="부대공평택집계 "/>
      <sheetName val="본체철근집계표(평택방향)"/>
      <sheetName val="부대공철근집계표(평택방향) "/>
      <sheetName val="평택삽도"/>
      <sheetName val="평택산근"/>
      <sheetName val="당촌교(U-TYPE)"/>
      <sheetName val="당촌교(평택방향 시점측)"/>
      <sheetName val="당촌교(평택방향 종점측)"/>
      <sheetName val="음성토공집계"/>
      <sheetName val="당촌교(음성토공)"/>
      <sheetName val="음성집계"/>
      <sheetName val="철근집계표(음성방향) "/>
      <sheetName val="음성삽도"/>
      <sheetName val="음성산근"/>
      <sheetName val="당촌교(음성방향 시점측)"/>
      <sheetName val="당촌교(음성방향 종점측)"/>
      <sheetName val="당촌교(6.0M)평택시점"/>
      <sheetName val="당촌교(5.281M)평택종점"/>
      <sheetName val="당촌교(6.0M)음성종점"/>
      <sheetName val="당촌교(5.57M)음성시점"/>
      <sheetName val="가시설 집계표"/>
      <sheetName val="가시설"/>
      <sheetName val="2경간"/>
      <sheetName val="백호우계수"/>
      <sheetName val="중기사용료"/>
      <sheetName val="날개벽"/>
      <sheetName val="수안보-MBR1"/>
      <sheetName val="기둥(원형)"/>
      <sheetName val="기초공"/>
      <sheetName val="과천MAIN"/>
      <sheetName val="총집계표"/>
      <sheetName val="현황"/>
      <sheetName val="데리네이타현황"/>
      <sheetName val="설계조건 및 단면가정"/>
      <sheetName val="부재치수입력"/>
      <sheetName val="터파기및재료"/>
      <sheetName val="Sheet1 _2_"/>
      <sheetName val="J형측구단위수량"/>
      <sheetName val="000000"/>
      <sheetName val="U-TYPE(1)"/>
      <sheetName val="대로근거"/>
      <sheetName val="L형옹벽단위수량(35)"/>
      <sheetName val="단면 (2)"/>
      <sheetName val="공사비예산서(토목분)"/>
      <sheetName val="총괄내역서"/>
      <sheetName val="단위중량"/>
      <sheetName val="원형1호맨홀토공수량"/>
      <sheetName val="부대내역"/>
      <sheetName val="실행철강하도"/>
      <sheetName val="DATE"/>
      <sheetName val="지급자재"/>
      <sheetName val="차액보증"/>
      <sheetName val="예정(3)"/>
      <sheetName val="동원(3)"/>
      <sheetName val="토목검측서"/>
      <sheetName val="일반공사"/>
      <sheetName val="조명시설"/>
      <sheetName val="사용성검토"/>
      <sheetName val="사급자재"/>
      <sheetName val="XL4Poppy"/>
      <sheetName val="JUCK"/>
      <sheetName val="경영상태"/>
      <sheetName val="국공유지및사유지"/>
      <sheetName val="시점교대"/>
      <sheetName val="[_x0001__x000c__x000c__x0000__x0007__x0000__x0000__x0000_Ƞ࿙_x0000__x0000__x0001__x0000__x0003__x0002__x0014__x0003_"/>
      <sheetName val="수량산출"/>
      <sheetName val="금액내역서"/>
      <sheetName val="단면치수"/>
      <sheetName val="코드표"/>
      <sheetName val="평균터파기고(1-2,ASP)"/>
      <sheetName val="교각수량"/>
      <sheetName val="교각철근"/>
      <sheetName val="토공1(김천)"/>
      <sheetName val="토공1(남면)"/>
      <sheetName val="토공2(김천)"/>
      <sheetName val="토공2(남면)"/>
      <sheetName val="토공3(김천)"/>
      <sheetName val="토공3(남면)"/>
      <sheetName val="토공4(김천)"/>
      <sheetName val="토공4(남면)"/>
      <sheetName val="교각1(김천)"/>
      <sheetName val="교각1(남면)"/>
      <sheetName val="교각2(김천)"/>
      <sheetName val="교각2(남면)"/>
      <sheetName val="교각3(김천)"/>
      <sheetName val="교각3(남면)"/>
      <sheetName val="교각4(김천)"/>
      <sheetName val="교각4(남면)"/>
      <sheetName val="가도공수량"/>
      <sheetName val="가도공"/>
      <sheetName val="화해(함평)"/>
      <sheetName val="화해(장성)"/>
      <sheetName val="마산방향"/>
      <sheetName val="진주방향"/>
      <sheetName val="SLAB"/>
      <sheetName val="일반수량총괄집계"/>
      <sheetName val="2.단면가정"/>
      <sheetName val="4.말뚝설계"/>
      <sheetName val="1.설계조건"/>
      <sheetName val="당초"/>
      <sheetName val="정부노임단가"/>
      <sheetName val="부하(성남)"/>
      <sheetName val="노임"/>
      <sheetName val="data2"/>
      <sheetName val="Tool"/>
      <sheetName val="건축기계설비표선정수장"/>
      <sheetName val="강관파일내역"/>
      <sheetName val="대치판정"/>
      <sheetName val="집계"/>
      <sheetName val="직노"/>
      <sheetName val="기본일위"/>
      <sheetName val="패널"/>
      <sheetName val="용산3(영광)"/>
      <sheetName val="환경기계공정표 (3)"/>
      <sheetName val="노무비단가"/>
      <sheetName val="룡전상부"/>
      <sheetName val="비탈면보호공수량산출"/>
      <sheetName val="수질정화시설"/>
      <sheetName val="연결관암거"/>
      <sheetName val="MYUN(MAC)"/>
      <sheetName val="수자재단위당"/>
      <sheetName val="내역(중앙)"/>
      <sheetName val="내역(창신)"/>
      <sheetName val="INPUT(덕도방향-시점)"/>
      <sheetName val="중로근거"/>
      <sheetName val="단가산출서"/>
      <sheetName val="수토공단위당"/>
      <sheetName val="순공사비"/>
      <sheetName val="인건비"/>
      <sheetName val="건축"/>
      <sheetName val="물가시세"/>
      <sheetName val="관경별내역서"/>
      <sheetName val="사다리"/>
      <sheetName val="차선도색현황"/>
      <sheetName val="교대(A1)"/>
      <sheetName val="대창(장성)"/>
      <sheetName val="단면(1)"/>
      <sheetName val="부경대총괄내역서"/>
      <sheetName val="일위대가모듈"/>
      <sheetName val="unitpric"/>
      <sheetName val="단재적표"/>
      <sheetName val="TOTAL_BOQ"/>
      <sheetName val="단가산출"/>
      <sheetName val="실행갑지"/>
      <sheetName val="집계표"/>
      <sheetName val="공사개요"/>
      <sheetName val="산출근거"/>
      <sheetName val="지점별강우량"/>
      <sheetName val="●수량(침구보관창고-21평)"/>
      <sheetName val="맨홀수량"/>
      <sheetName val="N賃率-職"/>
      <sheetName val="단가"/>
      <sheetName val="교각토공"/>
      <sheetName val="1"/>
      <sheetName val="횡배수관집현황(2공구)"/>
      <sheetName val="우각부보강"/>
      <sheetName val="[_x0001__x000c__x000c_"/>
      <sheetName val="기둥"/>
      <sheetName val="1호맨홀토공"/>
      <sheetName val="제목"/>
      <sheetName val="총괄제목"/>
      <sheetName val="총계표"/>
      <sheetName val="골재및시멘트"/>
      <sheetName val="철근총괄"/>
      <sheetName val="강재수량"/>
      <sheetName val="강재중량"/>
      <sheetName val="강재중량 (2)"/>
      <sheetName val="토공총"/>
      <sheetName val="이월수량"/>
      <sheetName val="상부공제목"/>
      <sheetName val="슬래브집계표"/>
      <sheetName val="STBOX철근"/>
      <sheetName val="ST.BOX"/>
      <sheetName val="교대제목"/>
      <sheetName val="교대집계표"/>
      <sheetName val="교대철근"/>
      <sheetName val="교대1"/>
      <sheetName val="교대2"/>
      <sheetName val="접속슬래브"/>
      <sheetName val="교각제목"/>
      <sheetName val="교각집계표"/>
      <sheetName val="교각2"/>
      <sheetName val="교각3"/>
      <sheetName val="교각4"/>
      <sheetName val="교각5"/>
      <sheetName val="범면제목"/>
      <sheetName val="법면집계"/>
      <sheetName val="IC1집계"/>
      <sheetName val="IC1목포시방향"/>
      <sheetName val="IC1목포시방향OUT"/>
      <sheetName val="IC1압해도방향"/>
      <sheetName val="IC1압해도방향OUT"/>
      <sheetName val="예측단가간지"/>
      <sheetName val="일위대가(가설)"/>
      <sheetName val="일위대가"/>
      <sheetName val="5Strand-장기처짐PCI"/>
      <sheetName val="이토변실"/>
      <sheetName val="유입량"/>
      <sheetName val="맨홀수량산출"/>
      <sheetName val="SLAB&quot;1&quot;"/>
      <sheetName val="구조물공"/>
      <sheetName val="C.배수관공"/>
      <sheetName val="다곡2교"/>
      <sheetName val="토공 total"/>
      <sheetName val="자재집게표 "/>
      <sheetName val="입찰안"/>
      <sheetName val="우수공"/>
      <sheetName val="오억미만"/>
      <sheetName val="교각계산"/>
      <sheetName val="이음개소"/>
      <sheetName val="일위대가표"/>
      <sheetName val="위치조서"/>
      <sheetName val="보고서원고"/>
      <sheetName val="상수구조화편집부표"/>
      <sheetName val="날개수량1.5"/>
      <sheetName val="콘_재료분리(1)"/>
      <sheetName val="횡배위치"/>
      <sheetName val="계산중"/>
      <sheetName val="2공구자재집"/>
      <sheetName val="spec1"/>
      <sheetName val="총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내부예산(5101~3)"/>
      <sheetName val="배수공 내역서 적용수량"/>
      <sheetName val="대창(함평)-창열"/>
      <sheetName val="plan&amp;section of foundation"/>
      <sheetName val="design criteria"/>
      <sheetName val="시설물일위"/>
      <sheetName val="적현로"/>
      <sheetName val="노임단가"/>
      <sheetName val="건축토목내역"/>
      <sheetName val="중사"/>
      <sheetName val="버스운행안내"/>
      <sheetName val="예방접종계획"/>
      <sheetName val="근태계획서"/>
      <sheetName val="예산서"/>
      <sheetName val="노무비 근거"/>
      <sheetName val="내역"/>
      <sheetName val="설비단가표"/>
      <sheetName val="산출내역서집계표"/>
      <sheetName val="Y-WORK"/>
      <sheetName val="공통가설"/>
      <sheetName val="시중노임"/>
      <sheetName val="TABLE"/>
      <sheetName val="경비"/>
      <sheetName val="기초도면제작"/>
      <sheetName val="주출입구조사"/>
      <sheetName val="2공구산출내역"/>
      <sheetName val="갑지"/>
      <sheetName val="배수장토목공사비"/>
      <sheetName val="이름표지정"/>
      <sheetName val="정부노임"/>
      <sheetName val="자재목록"/>
      <sheetName val="입력"/>
      <sheetName val="몰탈단가"/>
      <sheetName val="적용기준"/>
      <sheetName val="플랜트 설치"/>
      <sheetName val="노무비"/>
      <sheetName val="단위수량"/>
      <sheetName val="CRUDE RE-bar"/>
      <sheetName val="토공(우물통,기타) "/>
      <sheetName val="09년실적"/>
      <sheetName val="경비_원본"/>
      <sheetName val="관급자재"/>
      <sheetName val="일위"/>
      <sheetName val="MFAB"/>
      <sheetName val="MFRT"/>
      <sheetName val="MPKG"/>
      <sheetName val="MPRD"/>
      <sheetName val="Macro1"/>
      <sheetName val="5.정산서"/>
      <sheetName val="샌딩 에폭시 도장"/>
      <sheetName val="일반문틀 설치"/>
      <sheetName val="제품단가명세표"/>
      <sheetName val="자재"/>
      <sheetName val="수량증감"/>
      <sheetName val="BOQ"/>
      <sheetName val="BOQ (2)"/>
      <sheetName val="콘크리트수량1"/>
      <sheetName val="골재집계표"/>
      <sheetName val="타공종이기(2)"/>
      <sheetName val="철근집계"/>
      <sheetName val="철근집계(2)"/>
      <sheetName val="주요자재"/>
      <sheetName val="콘크리트수량 (2)"/>
      <sheetName val="콘크리트수량"/>
      <sheetName val="콘크리트수량2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원가계산서"/>
      <sheetName val="바닥판"/>
      <sheetName val="역T형"/>
      <sheetName val="교대(A1-A2)"/>
      <sheetName val="재료"/>
      <sheetName val="Baby일위대가"/>
      <sheetName val="배지거총재료집계표"/>
      <sheetName val="IW-LIST"/>
      <sheetName val="예가표"/>
      <sheetName val="견적"/>
      <sheetName val="BID"/>
      <sheetName val="중기일위대가"/>
      <sheetName val="ilch"/>
      <sheetName val="01"/>
      <sheetName val="3BL공동구 수량"/>
      <sheetName val="안산기계장치"/>
      <sheetName val="자재집계표"/>
      <sheetName val="유기공정"/>
      <sheetName val="모델타입"/>
      <sheetName val="재정비직인"/>
      <sheetName val="재정비내역"/>
      <sheetName val="지적고시내역"/>
      <sheetName val="단가산출2"/>
      <sheetName val="말뚝지지력산정"/>
      <sheetName val="단면가정"/>
      <sheetName val="S1"/>
      <sheetName val="기초단가"/>
      <sheetName val="JJ"/>
      <sheetName val="장비내역서"/>
      <sheetName val="인구"/>
      <sheetName val="환경평가"/>
      <sheetName val="CTEMCOST"/>
      <sheetName val="스포회원매출"/>
      <sheetName val="식재가격"/>
      <sheetName val="현장관리비"/>
      <sheetName val="1. 설계조건 2.단면가정 3. 하중계산"/>
      <sheetName val="DATA 입력란"/>
      <sheetName val="data"/>
      <sheetName val="가공비"/>
      <sheetName val="시멘트 및 골재량산출"/>
      <sheetName val="기본단가표"/>
      <sheetName val="MOTOR"/>
      <sheetName val="전체철근집계"/>
      <sheetName val="암거"/>
      <sheetName val="포장공"/>
      <sheetName val="기별(종합)"/>
      <sheetName val="도급내역"/>
      <sheetName val="설계기준"/>
      <sheetName val="내역1"/>
      <sheetName val="2000년1차"/>
      <sheetName val="인부임"/>
      <sheetName val="도장수량"/>
      <sheetName val="금융비용"/>
      <sheetName val="일위대가목록"/>
      <sheetName val="횡배수관수량집계"/>
      <sheetName val="횡배수관기초"/>
      <sheetName val="VXXXXX"/>
      <sheetName val="암거단위-1련"/>
      <sheetName val="TYPE-A"/>
      <sheetName val="입력DATA"/>
      <sheetName val="견적대비표"/>
      <sheetName val="세목전체"/>
      <sheetName val="실행내역"/>
      <sheetName val="수목표준대가"/>
      <sheetName val="목포방향"/>
      <sheetName val="노무단가"/>
      <sheetName val="건축내역"/>
      <sheetName val="화재 탐지 설비"/>
      <sheetName val="주형"/>
      <sheetName val="noyim"/>
      <sheetName val="총괄표 "/>
      <sheetName val="지역명"/>
      <sheetName val="제수"/>
      <sheetName val="우,오수"/>
      <sheetName val="명세서"/>
      <sheetName val="상행-교대(A1-A2)"/>
      <sheetName val="I.설계조건"/>
      <sheetName val="공사비집계"/>
      <sheetName val="설계내역서"/>
      <sheetName val="1.설계기준"/>
      <sheetName val="아스팔트 포장총괄집계표"/>
      <sheetName val="실행대비"/>
      <sheetName val="배수공수량총집계"/>
      <sheetName val="배"/>
      <sheetName val="주beam"/>
      <sheetName val="암거단위"/>
      <sheetName val="guard(mac)"/>
      <sheetName val="석축설면"/>
      <sheetName val="법면단"/>
      <sheetName val="일위대가(계측기설치)"/>
      <sheetName val="70%"/>
      <sheetName val="단가조사"/>
      <sheetName val="단가 및 재료비"/>
      <sheetName val="중기사용료산출근거"/>
      <sheetName val="Sheet4"/>
      <sheetName val="설계기준 및 하중계산"/>
      <sheetName val="4.2.1 마루높이 검토"/>
      <sheetName val="가감수량"/>
      <sheetName val="단가일람"/>
      <sheetName val="자재일람"/>
      <sheetName val="조경일람"/>
      <sheetName val="성서방향-교대(A2)"/>
      <sheetName val="설직재-1"/>
      <sheetName val="제-노임"/>
      <sheetName val="제직재"/>
      <sheetName val="BOX(1.5X1.5)"/>
      <sheetName val="이토변실(A3-LINE)"/>
      <sheetName val="인건-측정"/>
      <sheetName val="수리보고서비"/>
      <sheetName val="철근단면적"/>
      <sheetName val="99 조정금액"/>
      <sheetName val="집수A"/>
      <sheetName val="[_x005f_x0001__x005f_x000c__x005f_x000c__x005f_x0000__x"/>
      <sheetName val="[_x005f_x0001__x005f_x000c__x005f_x000c_"/>
      <sheetName val="공예을"/>
      <sheetName val="데이타"/>
      <sheetName val="5흙막이"/>
      <sheetName val="신규일위대가"/>
      <sheetName val="수량산출서-2"/>
      <sheetName val="0.단가"/>
      <sheetName val="세금자료"/>
      <sheetName val="계림(함평)"/>
      <sheetName val="계림(장성)"/>
      <sheetName val="개요"/>
      <sheetName val="200"/>
      <sheetName val="제진기"/>
      <sheetName val="[_x0001__x000c__x000c_?_x0007_???Ƞ࿙??_x0001_?_x0003__x0002__x0014__x0003_"/>
      <sheetName val="단가비교표"/>
      <sheetName val="DATA 입력부"/>
      <sheetName val="1-1"/>
      <sheetName val="투자비"/>
      <sheetName val="조성원가DATA"/>
      <sheetName val="사업비"/>
      <sheetName val="인상효1"/>
      <sheetName val="H-PILE수량집계"/>
      <sheetName val="SORCE1"/>
      <sheetName val="가시설단위수량"/>
      <sheetName val="우배수"/>
      <sheetName val="1.설계기준 "/>
      <sheetName val="용수량(생활용수)"/>
      <sheetName val="외자배분"/>
      <sheetName val="외자내역"/>
      <sheetName val="부하계산서"/>
      <sheetName val="광양방향"/>
      <sheetName val="관급"/>
      <sheetName val="공사비"/>
      <sheetName val="Total"/>
      <sheetName val="차도부연장현황"/>
      <sheetName val="덕전리"/>
      <sheetName val="수량산출서"/>
      <sheetName val="공통자료"/>
      <sheetName val="포장공자재집계표"/>
      <sheetName val="신우"/>
      <sheetName val="날개벽수량표"/>
      <sheetName val="자재단가"/>
      <sheetName val="8.석축단위(H=1.5M)"/>
      <sheetName val="단가목록"/>
      <sheetName val="대총괄"/>
      <sheetName val="조명률표"/>
      <sheetName val="설계자료"/>
      <sheetName val="일위목록"/>
      <sheetName val="xxxxxx"/>
      <sheetName val="KANJI"/>
      <sheetName val="상부"/>
      <sheetName val="교대"/>
      <sheetName val="ABUT1"/>
      <sheetName val="ABUT2"/>
      <sheetName val="교각"/>
      <sheetName val="PIER1"/>
      <sheetName val="PIER2"/>
      <sheetName val="PIER3"/>
      <sheetName val="옹벽"/>
      <sheetName val="KYO"/>
      <sheetName val="철근"/>
      <sheetName val="도장수량(하1)"/>
      <sheetName val="0자재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 refreshError="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 refreshError="1"/>
      <sheetData sheetId="526" refreshError="1"/>
      <sheetData sheetId="527" refreshError="1"/>
      <sheetData sheetId="528" refreshError="1"/>
      <sheetData sheetId="529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식재수량표"/>
      <sheetName val="단위수량"/>
      <sheetName val="노임단가"/>
      <sheetName val="일위_파일"/>
      <sheetName val="산출근거"/>
      <sheetName val="내역서"/>
      <sheetName val="수량산출"/>
      <sheetName val="공제량"/>
      <sheetName val="시점교대"/>
      <sheetName val="맨홀수량"/>
      <sheetName val="총_구조물공"/>
      <sheetName val="단가산출"/>
      <sheetName val="DATE"/>
    </sheetNames>
    <definedNames>
      <definedName name="수식입력매크로"/>
      <definedName name="일위규격매크로"/>
      <definedName name="일위코드입력매크로"/>
      <definedName name="일위화면복귀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"/>
      <sheetName val="총집계표"/>
      <sheetName val="상부집계"/>
      <sheetName val="철근집계"/>
      <sheetName val="강재집계"/>
      <sheetName val="RC상부"/>
      <sheetName val="PF상부"/>
      <sheetName val="P.F빔"/>
      <sheetName val="수자재단위당"/>
      <sheetName val="삽도"/>
      <sheetName val="일반수량집계"/>
      <sheetName val="교각철근집계표"/>
      <sheetName val="토공집계표"/>
      <sheetName val="PIER1"/>
      <sheetName val="PIER2"/>
      <sheetName val="Sheet1"/>
      <sheetName val="맨홀수량"/>
      <sheetName val="BT"/>
      <sheetName val="단가산출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림교 간지"/>
      <sheetName val="공주-교대(A1)"/>
      <sheetName val="상촌2교-일반수량집계"/>
      <sheetName val="교각1"/>
      <sheetName val="#REF"/>
      <sheetName val="일반수량총괄집계"/>
      <sheetName val="산출내역서집계표"/>
      <sheetName val="단가"/>
      <sheetName val="총집계표"/>
      <sheetName val="수자재단위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#REF"/>
      <sheetName val="ABUT수량-A1"/>
      <sheetName val="집계표"/>
      <sheetName val="수자재단위당"/>
      <sheetName val="실행철강하도"/>
      <sheetName val="Sheet1 (2)"/>
      <sheetName val="참고사항"/>
      <sheetName val="근로자자료입력"/>
      <sheetName val="2000전체분"/>
      <sheetName val="2000년1차"/>
      <sheetName val="간지"/>
      <sheetName val="약품공급2"/>
      <sheetName val="PHASE1-1수량산출"/>
      <sheetName val="Sheet1"/>
      <sheetName val="일반수량총괄집계"/>
      <sheetName val="약품설비"/>
      <sheetName val="재료값"/>
      <sheetName val="DATE"/>
      <sheetName val="구조물철거타공정이월"/>
      <sheetName val="내역(중앙)"/>
      <sheetName val="내역(창신)"/>
      <sheetName val="loading"/>
      <sheetName val="집수정(600-700)"/>
      <sheetName val="1.설계조건"/>
      <sheetName val="가도공"/>
      <sheetName val="AHU집계"/>
      <sheetName val="공조기"/>
      <sheetName val="공조기휀"/>
      <sheetName val="02 SLAB"/>
      <sheetName val="05 BOX"/>
      <sheetName val="맨홀수량"/>
      <sheetName val="단가산출"/>
      <sheetName val="결과치"/>
      <sheetName val="총집계표"/>
      <sheetName val="기성고내역"/>
      <sheetName val="조명시설"/>
      <sheetName val="빗물받이(910-510-410)"/>
      <sheetName val="터파기및재료"/>
      <sheetName val="98수문일위"/>
      <sheetName val="N賃率-職"/>
      <sheetName val="기둥(원형)"/>
      <sheetName val="내역"/>
      <sheetName val="대치판정"/>
      <sheetName val="예총"/>
      <sheetName val="대창(장성)"/>
      <sheetName val="원형1호맨홀토공수량"/>
      <sheetName val="SLAB"/>
      <sheetName val="일위대가-1"/>
      <sheetName val="수목단가"/>
      <sheetName val="200"/>
      <sheetName val="사리부설"/>
      <sheetName val="Sheet2"/>
      <sheetName val="상촌2교-일반수량집계"/>
      <sheetName val="일위대가표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산출근거"/>
      <sheetName val="일위대가9803"/>
      <sheetName val="공구"/>
      <sheetName val="기계경비(시간당)"/>
      <sheetName val="램머"/>
      <sheetName val="장비집계"/>
      <sheetName val="3BL공동구 수량"/>
      <sheetName val="자재집계표"/>
      <sheetName val="Sheet1"/>
      <sheetName val="가중치"/>
      <sheetName val="말뚝지지력산정"/>
      <sheetName val="용수량(생활용수)"/>
      <sheetName val="제-노임"/>
      <sheetName val="제직재"/>
      <sheetName val="경산"/>
      <sheetName val="신표지1"/>
      <sheetName val="내역서"/>
      <sheetName val="맨홀수량"/>
      <sheetName val="총괄"/>
      <sheetName val="터파기및재료"/>
      <sheetName val="일위"/>
      <sheetName val="96보완계획7.12"/>
      <sheetName val="파형강관집계"/>
      <sheetName val="실행철강하도"/>
      <sheetName val="토적표"/>
      <sheetName val="수량산출"/>
      <sheetName val="산출금액내역"/>
      <sheetName val="자재대"/>
      <sheetName val="공제수량총집계표"/>
      <sheetName val="명세서"/>
      <sheetName val="주차구획선수량"/>
      <sheetName val="임금단가"/>
      <sheetName val="한강운반비"/>
      <sheetName val="신우"/>
      <sheetName val="원본(갑지)"/>
      <sheetName val="단열-자재"/>
      <sheetName val="조경내역서"/>
      <sheetName val="청천내"/>
      <sheetName val="공사개요"/>
      <sheetName val="포장공"/>
      <sheetName val="DATE"/>
      <sheetName val="평가데이터"/>
      <sheetName val="#REF"/>
      <sheetName val="설계예산"/>
      <sheetName val="9GNG운반"/>
      <sheetName val="수량3"/>
      <sheetName val="설계예산서"/>
      <sheetName val="집계표"/>
      <sheetName val="구천"/>
      <sheetName val="내역"/>
      <sheetName val="기계경비"/>
      <sheetName val="현장예산"/>
      <sheetName val="예총"/>
      <sheetName val="2000년1차"/>
      <sheetName val="2000전체분"/>
      <sheetName val="6PILE  (돌출)"/>
      <sheetName val="연결관암거"/>
      <sheetName val="증감내역서"/>
      <sheetName val="요율"/>
      <sheetName val="2공구하도급내역서"/>
      <sheetName val="환경기계공정표 (3)"/>
      <sheetName val="동원인원"/>
      <sheetName val="절대삭제금지"/>
      <sheetName val="ABUT수량-A1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Total"/>
      <sheetName val="Sheet5"/>
      <sheetName val="심사공종"/>
      <sheetName val="자재단가"/>
      <sheetName val="코드표"/>
      <sheetName val="설계내역서"/>
      <sheetName val="설계서을"/>
      <sheetName val="3.공통공사대비"/>
      <sheetName val="TOTAL_BOQ"/>
      <sheetName val="입력란"/>
      <sheetName val="97노임단가"/>
      <sheetName val="본선차로수량집계표"/>
      <sheetName val="범례표"/>
      <sheetName val="옹벽일반수량"/>
      <sheetName val="품셈집계표"/>
      <sheetName val="자재조사표"/>
      <sheetName val="우수맨홀공제단위수량"/>
      <sheetName val="총집계표"/>
      <sheetName val="가압장(토목)"/>
      <sheetName val="조명율표"/>
      <sheetName val="부하계산서"/>
      <sheetName val="전선 및 전선관"/>
      <sheetName val="현장경비"/>
      <sheetName val="방배동내역(리라)"/>
      <sheetName val="건축공사집계표"/>
      <sheetName val="방배동내역 (총괄)"/>
      <sheetName val="부대공사총괄"/>
      <sheetName val="원가"/>
      <sheetName val="WORK"/>
      <sheetName val="내역서단가산출용"/>
      <sheetName val="bid"/>
      <sheetName val="단가산출"/>
      <sheetName val="3BL공동구_수량"/>
      <sheetName val="안정검토"/>
      <sheetName val="단면설계"/>
      <sheetName val="공사기본내용입력"/>
      <sheetName val="설비"/>
      <sheetName val="초기화면"/>
      <sheetName val="관급자재"/>
      <sheetName val="견적"/>
      <sheetName val="Sheet2"/>
      <sheetName val="준검 내역서"/>
      <sheetName val="대창(함평)"/>
      <sheetName val="대창(장성)"/>
      <sheetName val="대창(함평)-창열"/>
      <sheetName val="데이타"/>
      <sheetName val="총투입계"/>
      <sheetName val="시설물단가표"/>
      <sheetName val="노무비단가표"/>
      <sheetName val="기초자료입력"/>
      <sheetName val="빙장비사양"/>
      <sheetName val="12호기내역서(건축분)"/>
      <sheetName val="배관배선 단가조사"/>
      <sheetName val="일위대가집계"/>
      <sheetName val="대치판정"/>
      <sheetName val="SANBAISU"/>
      <sheetName val="SORCE1"/>
      <sheetName val="기초코드"/>
      <sheetName val="2002하반기노임기준"/>
      <sheetName val="9.정착구 보강"/>
      <sheetName val="CTEMCOST"/>
      <sheetName val="15"/>
      <sheetName val="연습"/>
      <sheetName val="철근량"/>
      <sheetName val="비교1"/>
      <sheetName val="물량표"/>
      <sheetName val="Sheet4"/>
      <sheetName val="구의33고"/>
      <sheetName val="날개벽수량표"/>
      <sheetName val="T13(P68~72,78)"/>
      <sheetName val="토목검측서"/>
      <sheetName val="1차 내역서"/>
      <sheetName val="slurrywall설계가"/>
      <sheetName val="이토변실(A3-LINE)"/>
      <sheetName val="Sheet3"/>
      <sheetName val="TYPE-A"/>
      <sheetName val="시선유도표지집계표"/>
      <sheetName val="준공평가"/>
      <sheetName val="노임이"/>
      <sheetName val="wall"/>
      <sheetName val="자료입력"/>
      <sheetName val="품셈"/>
      <sheetName val="인부임"/>
      <sheetName val="원가+내역"/>
      <sheetName val="선정요령"/>
      <sheetName val="70%"/>
      <sheetName val="INPUT"/>
      <sheetName val="EACT10"/>
      <sheetName val="일위대가표"/>
      <sheetName val="변경비교-을"/>
      <sheetName val="배수공"/>
      <sheetName val="H-PILE수량집계"/>
      <sheetName val="중기사용료"/>
      <sheetName val="단가"/>
      <sheetName val="COPING"/>
      <sheetName val="공사품의서"/>
      <sheetName val="99노임단가"/>
      <sheetName val="구조물터파기수량집계"/>
      <sheetName val="1"/>
      <sheetName val="측구터파기공수량집계"/>
      <sheetName val="배수공 시멘트 및 골재량 산출"/>
      <sheetName val="일위대가목록"/>
      <sheetName val="을"/>
      <sheetName val="SG"/>
      <sheetName val="도장수량(하1)"/>
      <sheetName val="주형"/>
      <sheetName val="unitpric"/>
      <sheetName val="noyim"/>
      <sheetName val="우수공"/>
      <sheetName val="98수문일위"/>
      <sheetName val="교각계산"/>
      <sheetName val="우각부보강"/>
      <sheetName val="대로근거"/>
      <sheetName val="98NS-N"/>
      <sheetName val="토사(PE)"/>
      <sheetName val="DATA"/>
      <sheetName val="9-1차이내역"/>
      <sheetName val="집수정(600-700)"/>
      <sheetName val="공량(1월22일)"/>
      <sheetName val="할증"/>
      <sheetName val="덕전리"/>
      <sheetName val="총괄내역서"/>
      <sheetName val="Sheet1 (2)"/>
      <sheetName val="내역서(전기)"/>
      <sheetName val="목차"/>
      <sheetName val="입찰안"/>
      <sheetName val="배수철근"/>
      <sheetName val="현금흐름"/>
      <sheetName val="N賃率-職"/>
      <sheetName val="토공(우물통,기타) "/>
      <sheetName val="연결임시"/>
      <sheetName val="차액보증"/>
      <sheetName val="신호등일위대가"/>
      <sheetName val="흙쌓기도수로설치현황"/>
      <sheetName val="시점교대"/>
      <sheetName val="계수시트"/>
      <sheetName val="흄관기초"/>
      <sheetName val="11.1 단면hwp"/>
      <sheetName val="실행내역서"/>
      <sheetName val="단가조사-2"/>
      <sheetName val="현장경상비"/>
      <sheetName val="실행간접비용"/>
      <sheetName val="설계명세서"/>
      <sheetName val="설계예시"/>
      <sheetName val="식재인부"/>
      <sheetName val="s"/>
      <sheetName val="날개벽"/>
      <sheetName val="하조서"/>
      <sheetName val="시운전연료"/>
      <sheetName val="노임"/>
      <sheetName val="b_balju"/>
      <sheetName val="조건"/>
      <sheetName val="간지"/>
      <sheetName val="database"/>
      <sheetName val="단가 (2)"/>
      <sheetName val="DATA 입력란"/>
      <sheetName val="1. 설계조건 2.단면가정 3. 하중계산"/>
      <sheetName val="교대(A1)"/>
      <sheetName val="몰탈"/>
      <sheetName val="일반수량"/>
      <sheetName val="프랜트면허"/>
      <sheetName val="수량증감표"/>
      <sheetName val="터파기운반비산출"/>
      <sheetName val="산적토운반비산출"/>
      <sheetName val="적용단가"/>
      <sheetName val="VXXXXXX"/>
      <sheetName val="빗물받이(910-510-410)"/>
      <sheetName val="200"/>
      <sheetName val="파일의이용"/>
      <sheetName val="본사공가현황"/>
      <sheetName val="GI-LIST"/>
      <sheetName val="설계"/>
      <sheetName val="실행내역"/>
      <sheetName val="해평견적"/>
      <sheetName val="전기단가조사서"/>
      <sheetName val="용산1(해보)"/>
      <sheetName val="(A)내역서"/>
      <sheetName val="실행견적"/>
      <sheetName val="건축공사"/>
      <sheetName val="실행대비"/>
      <sheetName val="고유코드_설계"/>
      <sheetName val="데리네이타현황"/>
      <sheetName val="수량집계"/>
      <sheetName val="다곡2교"/>
      <sheetName val="하수급견적대비"/>
      <sheetName val="을지"/>
      <sheetName val="중로근거"/>
      <sheetName val="공사비집계"/>
      <sheetName val="남양내역"/>
      <sheetName val="MAIN_TABLE"/>
      <sheetName val="1.설계조건"/>
      <sheetName val="상 부"/>
      <sheetName val="원가서"/>
      <sheetName val="Customer Databas"/>
      <sheetName val="마산방향"/>
      <sheetName val="진주방향"/>
      <sheetName val="도기류"/>
      <sheetName val="건축내역"/>
      <sheetName val="부대내역"/>
      <sheetName val="설계가"/>
      <sheetName val="교대철근집계"/>
      <sheetName val="단가조정표"/>
      <sheetName val="수입"/>
      <sheetName val="단가(1)"/>
      <sheetName val="내역(신례)"/>
      <sheetName val="도체종-상수표"/>
      <sheetName val="개요"/>
      <sheetName val="용역비내역-진짜"/>
      <sheetName val="단양 00 아파트-세부내역"/>
      <sheetName val="단위수량산출"/>
      <sheetName val="8.PILE  (돌출)"/>
      <sheetName val="간접"/>
      <sheetName val="danga"/>
      <sheetName val="ilch"/>
      <sheetName val="설계내역"/>
      <sheetName val="노임단가"/>
      <sheetName val="설계산출기초"/>
      <sheetName val="관경별내역서"/>
      <sheetName val="guard(mac)"/>
      <sheetName val="원형맨홀수량"/>
      <sheetName val="내역갑지"/>
      <sheetName val="계양가시설"/>
      <sheetName val="갑지1"/>
      <sheetName val="원하도급내역서(당초)"/>
      <sheetName val="화설내"/>
      <sheetName val="공사"/>
      <sheetName val="대비"/>
      <sheetName val="산출내역서집계표"/>
      <sheetName val="각형맨홀"/>
      <sheetName val="갑지"/>
      <sheetName val="연장및면적(좌측)"/>
      <sheetName val="수로단위수량"/>
      <sheetName val="기초일위"/>
      <sheetName val="수목단가"/>
      <sheetName val="시설수량표"/>
      <sheetName val="시설일위"/>
      <sheetName val="식재수량표"/>
      <sheetName val="내역서01"/>
      <sheetName val="1.수인터널"/>
      <sheetName val="PROJECT BRIEF(EX.NEW)"/>
      <sheetName val="Site Expenses"/>
      <sheetName val="토목(용인)"/>
      <sheetName val="공용(현대건설공구)"/>
      <sheetName val="현대건설공구(UNIT)"/>
      <sheetName val="낙석방지수량"/>
      <sheetName val="1차설계변경내역"/>
      <sheetName val="입찰견적보고서"/>
      <sheetName val="교각1"/>
      <sheetName val="전기"/>
      <sheetName val="포장복구집계"/>
      <sheetName val="추가예산"/>
      <sheetName val="단중표"/>
      <sheetName val="현장관리비참조"/>
      <sheetName val="내역표지"/>
      <sheetName val="청 구"/>
      <sheetName val="앵커구조계산"/>
      <sheetName val="공사설명서"/>
      <sheetName val="조경"/>
      <sheetName val="금액"/>
      <sheetName val="공사비증감"/>
      <sheetName val="PI"/>
      <sheetName val="확약서"/>
      <sheetName val="물가대비표"/>
      <sheetName val="Sheet2 (2)"/>
      <sheetName val="단위단가"/>
      <sheetName val="건축내역서 (경제상무실)"/>
      <sheetName val="원가계산하도"/>
      <sheetName val="입력자료"/>
      <sheetName val="설내역서 "/>
      <sheetName val="현장소운반"/>
      <sheetName val="관구보호몰탈"/>
      <sheetName val="BSD (2)"/>
      <sheetName val="MAT"/>
      <sheetName val="기본일위"/>
      <sheetName val="정부노임단가"/>
      <sheetName val="일위대가_가설_"/>
      <sheetName val="환율CHANGE"/>
      <sheetName val="이름정의"/>
      <sheetName val="Macro1"/>
      <sheetName val="수산(당)"/>
      <sheetName val="배수통관(좌)"/>
      <sheetName val="INPUT(덕도방향-시점)"/>
      <sheetName val="직노"/>
      <sheetName val="pier-1"/>
      <sheetName val="일반수량총괄집계"/>
      <sheetName val="차선도색-연장,수량(1)"/>
      <sheetName val="배수공 주요자재 집계표"/>
      <sheetName val="관접합및부설"/>
      <sheetName val="내역서1999.8최종"/>
      <sheetName val="2호맨홀공제수량"/>
      <sheetName val="물가시세"/>
      <sheetName val="공내역"/>
      <sheetName val="7.PILE  (돌출)"/>
      <sheetName val="사  업  비  수  지  예  산  서"/>
      <sheetName val="원형1호맨홀토공수량"/>
      <sheetName val="산수배수"/>
      <sheetName val="일위단위"/>
      <sheetName val="품셈TABLE"/>
      <sheetName val="낙찰표"/>
      <sheetName val="오수주요자재"/>
      <sheetName val="단 box"/>
      <sheetName val="사유서제출현황-2"/>
      <sheetName val="2공구산출내역"/>
      <sheetName val="기초단가"/>
      <sheetName val="토목주소"/>
      <sheetName val="날개벽(TYPE2)"/>
      <sheetName val="음성방향"/>
      <sheetName val="산출기준자료"/>
      <sheetName val="구역화물"/>
      <sheetName val="시험비"/>
      <sheetName val="단위목록"/>
      <sheetName val="6호기"/>
      <sheetName val="공량산출서"/>
      <sheetName val="예가표"/>
      <sheetName val="평내중"/>
      <sheetName val="날개벽(시점좌측)"/>
      <sheetName val="금액내역서"/>
      <sheetName val="총괄서"/>
      <sheetName val="내역_FILE"/>
      <sheetName val="중강당 내역"/>
      <sheetName val="총괄표"/>
      <sheetName val="A-8 PD(도로중앙)"/>
      <sheetName val="호프"/>
      <sheetName val="표지"/>
      <sheetName val="노무비"/>
      <sheetName val="재료비단가"/>
      <sheetName val="터파기단면도(보도)"/>
      <sheetName val="Baby일위대가"/>
      <sheetName val="세부내역서"/>
      <sheetName val="효성CB 1P기초"/>
      <sheetName val="조견표"/>
      <sheetName val="전차선로 물량표"/>
      <sheetName val="역T형교대(말뚝기초)"/>
      <sheetName val="연도별cash"/>
      <sheetName val="대림경상68억"/>
      <sheetName val="GR"/>
      <sheetName val="토목공사"/>
      <sheetName val="06 일위대가목록"/>
      <sheetName val="공사현황"/>
      <sheetName val="내역전기"/>
      <sheetName val="감액총괄표"/>
      <sheetName val="옹벽공 수량집계표"/>
      <sheetName val="지중자재단가"/>
      <sheetName val="견적서"/>
      <sheetName val="교사기준면적(중)"/>
      <sheetName val="1000 DB구축 부표"/>
      <sheetName val="출장내역"/>
      <sheetName val="인원투입"/>
      <sheetName val="코드"/>
      <sheetName val="입력"/>
      <sheetName val="계림(함평)"/>
      <sheetName val="계림(장성)"/>
      <sheetName val="자재"/>
      <sheetName val="경비_원본"/>
      <sheetName val="공사비 증감 내역서"/>
      <sheetName val="수주추정"/>
      <sheetName val="3BL공동구_수량1"/>
      <sheetName val="1차_내역서"/>
      <sheetName val="6PILE__(돌출)"/>
      <sheetName val="3_공통공사대비"/>
      <sheetName val="9_정착구_보강"/>
      <sheetName val="배관배선_단가조사"/>
      <sheetName val="전선_및_전선관"/>
      <sheetName val="준검_내역서"/>
      <sheetName val="방배동내역_(총괄)"/>
      <sheetName val="Sheet1_(2)"/>
      <sheetName val="단가_(2)"/>
      <sheetName val="DATA_입력란"/>
      <sheetName val="1__설계조건_2_단면가정_3__하중계산"/>
      <sheetName val="환경기계공정표_(3)"/>
      <sheetName val="청_구"/>
      <sheetName val="배수공_시멘트_및_골재량_산출"/>
      <sheetName val="96보완계획7_12"/>
      <sheetName val="8_PILE__(돌출)"/>
      <sheetName val="1_수인터널"/>
      <sheetName val="BSD_(2)"/>
      <sheetName val="상_부"/>
      <sheetName val="공사비_증감_내역서"/>
      <sheetName val="Sheet2_(2)"/>
      <sheetName val="Customer_Databas"/>
      <sheetName val="PROJECT_BRIEF(EX_NEW)"/>
      <sheetName val="Site_Expenses"/>
      <sheetName val="단가조건(02년)"/>
      <sheetName val="단면가정"/>
      <sheetName val="설계조건"/>
      <sheetName val="마산월령동골조물량변경"/>
      <sheetName val="뚝토공"/>
      <sheetName val="단면 (2)"/>
      <sheetName val="9811"/>
      <sheetName val="위치조서"/>
      <sheetName val="직접경비"/>
      <sheetName val="직접인건비"/>
      <sheetName val="수안보-MBR1"/>
      <sheetName val="참조"/>
      <sheetName val="제경비율"/>
      <sheetName val="산출내역서"/>
      <sheetName val="공사명입력"/>
      <sheetName val="근로자자료입력"/>
      <sheetName val="참고자료"/>
      <sheetName val="중요"/>
      <sheetName val="총내역서"/>
      <sheetName val="수량간지코드"/>
      <sheetName val="수량목차코드"/>
      <sheetName val="횡배수관집현황(2공구)"/>
      <sheetName val="I一般比"/>
      <sheetName val="-몰탈콘크리트"/>
      <sheetName val="-배수구조물공토공"/>
      <sheetName val="계산서(직선부)"/>
      <sheetName val="횡배수관재료-"/>
      <sheetName val="포장재료집계표"/>
      <sheetName val="콘크리트측구연장"/>
      <sheetName val="수량산출서-2"/>
      <sheetName val="맨홀수량산출(A-LINE)"/>
      <sheetName val="조명일위"/>
      <sheetName val="도급내역"/>
      <sheetName val="물집"/>
      <sheetName val="도급금액"/>
      <sheetName val="재노경"/>
      <sheetName val="내역서 (2)"/>
      <sheetName val="견적대비"/>
      <sheetName val="tggwan(mac)"/>
      <sheetName val="총괄내역"/>
      <sheetName val="단"/>
      <sheetName val="원유_BANK"/>
      <sheetName val="일위목록"/>
      <sheetName val="(당평)자재"/>
      <sheetName val="당초명세(평)"/>
      <sheetName val="부대tu"/>
      <sheetName val="설-원가"/>
      <sheetName val="노임단가 (2)"/>
      <sheetName val="사각맨홀"/>
      <sheetName val="시점경사로"/>
      <sheetName val="수량집계표"/>
      <sheetName val="탄성1"/>
      <sheetName val="CAT_5"/>
      <sheetName val="사통"/>
      <sheetName val="표지 (2)"/>
      <sheetName val="포장공자재집계표"/>
      <sheetName val="특수선일위대가"/>
      <sheetName val="포장공수량집계표"/>
      <sheetName val="건축공사실행"/>
      <sheetName val="관급자재대"/>
      <sheetName val="중기사용료산출근거"/>
      <sheetName val="단가 및 재료비"/>
      <sheetName val="건축내역서"/>
      <sheetName val="1.우편집중내역서"/>
      <sheetName val="일위대가(가설)"/>
      <sheetName val="상호참고자료"/>
      <sheetName val="발주처자료입력"/>
      <sheetName val="회사기본자료"/>
      <sheetName val="하자보증자료"/>
      <sheetName val="기술자관련자료"/>
      <sheetName val="하도급 검토"/>
      <sheetName val="3.하중계산"/>
      <sheetName val="SLAB&quot;1&quot;"/>
      <sheetName val="보차도경계석"/>
      <sheetName val="가로등내역서"/>
      <sheetName val="보도포장연장조서-표준차도부"/>
      <sheetName val="표준차도부연장조서-ASP"/>
      <sheetName val=" 상부공통집계(총괄)"/>
      <sheetName val="입력시트"/>
      <sheetName val="순공사비"/>
      <sheetName val="산근"/>
      <sheetName val="우수"/>
      <sheetName val="포장물량집계"/>
      <sheetName val="슬래브수량"/>
      <sheetName val="일위대가(1)"/>
      <sheetName val="구조물공집계"/>
      <sheetName val="상행-교대(A1-A2)"/>
      <sheetName val="수목표준대가"/>
      <sheetName val="입력DATA"/>
      <sheetName val="바닥판"/>
      <sheetName val="내역서적용수량"/>
      <sheetName val="부표총괄"/>
      <sheetName val="갑지(추정)"/>
      <sheetName val="VII-2현장경비"/>
      <sheetName val="Ⅴ-2.공종별내역"/>
      <sheetName val="출력X"/>
      <sheetName val="nys"/>
      <sheetName val="옹벽수량집계"/>
      <sheetName val="4.내진설계"/>
      <sheetName val=" ｹ-ﾌﾞﾙ"/>
      <sheetName val="유림골조"/>
      <sheetName val="플랜트 설치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용역단가"/>
      <sheetName val="기둥(원형)"/>
      <sheetName val="경영상태"/>
      <sheetName val="7_PILE__(돌출)"/>
      <sheetName val="사__업__비__수__지__예__산__서"/>
      <sheetName val="1차"/>
      <sheetName val="1.CB"/>
      <sheetName val="변수"/>
      <sheetName val="시설물기초"/>
      <sheetName val="반포2차"/>
      <sheetName val="첨"/>
      <sheetName val="6공구(당초)"/>
      <sheetName val="setup"/>
      <sheetName val="참고사항"/>
      <sheetName val="전 기"/>
      <sheetName val="결과조달"/>
      <sheetName val="콘크리트타설집계표"/>
      <sheetName val="공비현2"/>
      <sheetName val="APT"/>
      <sheetName val="시화점실행"/>
      <sheetName val="해외(원화)"/>
      <sheetName val="공사분석"/>
      <sheetName val="달서천-대비"/>
      <sheetName val="현장관리비"/>
      <sheetName val="2_단면가정"/>
      <sheetName val="연속벽현황"/>
      <sheetName val="가열로SW"/>
      <sheetName val="1.설계기준"/>
      <sheetName val="소방"/>
      <sheetName val="공통비(전체)"/>
      <sheetName val="List"/>
      <sheetName val="지장물 철거 물량 산출서"/>
      <sheetName val="민감도"/>
      <sheetName val="GAEYO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전체내역서"/>
      <sheetName val="우수받이"/>
      <sheetName val="총 원가계산"/>
      <sheetName val="개별직종노임단가(2005.1)"/>
      <sheetName val="배수공수집"/>
      <sheetName val="시행후면적"/>
      <sheetName val="고창방향"/>
      <sheetName val="기기리스트"/>
      <sheetName val="03전반노무비"/>
      <sheetName val="도로경계단위"/>
      <sheetName val="토공개요"/>
      <sheetName val="토공(1)"/>
      <sheetName val="포장공수량집계"/>
      <sheetName val="말뚝기초(안정검토)-외측"/>
      <sheetName val="산근(1)"/>
      <sheetName val="4.2.1 마루높이 검토"/>
      <sheetName val="앵커설치(590)"/>
      <sheetName val="1.1설계기준"/>
      <sheetName val="inputdata"/>
      <sheetName val="DATA입력"/>
      <sheetName val="08-공사비총괄표"/>
      <sheetName val="01-적용기준"/>
      <sheetName val="노단"/>
      <sheetName val="단산"/>
      <sheetName val="명세"/>
      <sheetName val="일대"/>
      <sheetName val="sub"/>
      <sheetName val="05-원가계산"/>
      <sheetName val="인건비"/>
      <sheetName val="단위중량"/>
      <sheetName val="업무처리전"/>
      <sheetName val="예산명세서"/>
      <sheetName val="폐기물"/>
      <sheetName val="45,46"/>
      <sheetName val="법면단"/>
      <sheetName val="기존포장깨기"/>
      <sheetName val="인건비 "/>
      <sheetName val="일위집계표"/>
      <sheetName val="계산서(곡선부)"/>
      <sheetName val="cal"/>
      <sheetName val="15-1)VE제안서(유형2,4)"/>
      <sheetName val="포장면적산출"/>
      <sheetName val="포장수량집계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세금자료"/>
      <sheetName val="가계부"/>
      <sheetName val="제품목록"/>
      <sheetName val="매입매출관리"/>
      <sheetName val="Sheet22"/>
      <sheetName val="설계명세서(종합)"/>
      <sheetName val="소요자재"/>
      <sheetName val="노무산출서"/>
      <sheetName val="인부노임"/>
      <sheetName val="특별교실"/>
      <sheetName val="수량명세서"/>
      <sheetName val="노면및방향"/>
      <sheetName val="-치수표(곡선부)"/>
      <sheetName val="Y-WORK"/>
      <sheetName val="BJJIN"/>
      <sheetName val="공정data"/>
      <sheetName val="석축헐기"/>
      <sheetName val="토공"/>
      <sheetName val="일위대가-1"/>
      <sheetName val="계측제어설비"/>
      <sheetName val="단가산출서"/>
      <sheetName val="품종별월계"/>
      <sheetName val="전신환매도율"/>
      <sheetName val="골막이(야매)"/>
      <sheetName val="기계"/>
      <sheetName val="비품"/>
      <sheetName val="견적단가"/>
      <sheetName val="설계내역2"/>
      <sheetName val="공종단가"/>
      <sheetName val="증감대비"/>
      <sheetName val="협력업체"/>
      <sheetName val="단위수량"/>
      <sheetName val="단면치수"/>
      <sheetName val="sst,stl창호"/>
      <sheetName val="역T형"/>
      <sheetName val="ETC"/>
      <sheetName val="A4"/>
      <sheetName val="기안"/>
      <sheetName val="2-1. 경관조명 내역총괄표"/>
      <sheetName val="단가산출서(기계)"/>
      <sheetName val="배관단가조사서"/>
      <sheetName val="DB"/>
      <sheetName val="일위_파일"/>
      <sheetName val="P4-C"/>
      <sheetName val="J형측구단위수량"/>
      <sheetName val="이음개소"/>
      <sheetName val="산출내역(K2)"/>
      <sheetName val="본체"/>
      <sheetName val="HRSG SMALL07220"/>
      <sheetName val="투입비"/>
      <sheetName val="pier(각형)"/>
      <sheetName val="직재"/>
      <sheetName val="재집"/>
      <sheetName val="1_CB"/>
      <sheetName val="옹벽공_수량집계표"/>
      <sheetName val="A-8_PD(도로중앙)"/>
      <sheetName val="Flaer_Area"/>
      <sheetName val="내역서1999_8최종"/>
      <sheetName val="1_설계기준"/>
      <sheetName val="단가_및_재료비"/>
      <sheetName val="건축내역서_(경제상무실)"/>
      <sheetName val="설내역서_"/>
      <sheetName val="FAB별"/>
      <sheetName val="일위산출"/>
      <sheetName val="투찰추정"/>
      <sheetName val="토목"/>
      <sheetName val="공종집계"/>
      <sheetName val="하도급계획"/>
      <sheetName val="ELECTRIC"/>
      <sheetName val="지급(1)"/>
      <sheetName val="단가목록"/>
      <sheetName val="ⴭⴭⴭⴭⴭ"/>
      <sheetName val="배수관산출"/>
      <sheetName val="돌담교 상부수량"/>
      <sheetName val="쇠(1)"/>
      <sheetName val="가격(3)"/>
      <sheetName val="관경"/>
      <sheetName val="전기혼잡제경비(45)"/>
      <sheetName val="안전시설"/>
      <sheetName val="철근단면적"/>
      <sheetName val="집계"/>
      <sheetName val="배지거총재료집계표"/>
      <sheetName val="자재비"/>
      <sheetName val="7-2"/>
      <sheetName val="중기손료집계(1209)"/>
      <sheetName val="A4288"/>
      <sheetName val="수질정화시설"/>
      <sheetName val="공사설계"/>
      <sheetName val="적용(기계)"/>
      <sheetName val="옥룡잡비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금호"/>
      <sheetName val="J直材4"/>
      <sheetName val="1공구내역서(1)"/>
      <sheetName val="기초자료"/>
      <sheetName val="본문"/>
      <sheetName val="기본"/>
      <sheetName val="견적대비표"/>
      <sheetName val="기계경비및산출근거서"/>
      <sheetName val="90.03실행 "/>
      <sheetName val="1차기성"/>
      <sheetName val="자재표"/>
      <sheetName val="집행안"/>
      <sheetName val="5수지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가도공"/>
      <sheetName val="방음벽기초(H=4m)"/>
      <sheetName val="업체별기성내역"/>
      <sheetName val="WVAL"/>
      <sheetName val="수량-가로등"/>
      <sheetName val="중기손료"/>
      <sheetName val="1단계"/>
      <sheetName val="내역서 제출"/>
      <sheetName val="테이블"/>
      <sheetName val="건축"/>
      <sheetName val="원가계산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구성비"/>
      <sheetName val="3.하중산정4.지지력"/>
      <sheetName val="내역서-토목"/>
      <sheetName val="영동(D)"/>
      <sheetName val="아파트 내역"/>
      <sheetName val="난방방식분류"/>
      <sheetName val="공사정보입력"/>
      <sheetName val="설비내역서"/>
      <sheetName val="전기내역서"/>
      <sheetName val="집수정"/>
      <sheetName val="토공정보"/>
      <sheetName val="관로토공"/>
      <sheetName val="1,2공구원가계산서"/>
      <sheetName val="1공구산출내역서"/>
      <sheetName val="어음수표추가테스트"/>
      <sheetName val="시중노임단가"/>
      <sheetName val="맨홀공수량집계"/>
      <sheetName val="1호맨홀수량집계"/>
      <sheetName val="2호맨홀수량집계"/>
      <sheetName val="3호맨홀수량집계"/>
      <sheetName val="맨홀뚜껑단위수량"/>
      <sheetName val="기초계산(Pmax)"/>
      <sheetName val="2"/>
      <sheetName val="가설"/>
      <sheetName val="일람표"/>
      <sheetName val="유림총괄"/>
      <sheetName val="3"/>
      <sheetName val="4"/>
      <sheetName val="6"/>
      <sheetName val="구조물철거타공정이월"/>
      <sheetName val="배수관토공산출"/>
      <sheetName val="철거산출근거"/>
      <sheetName val="몰탈재료산출"/>
      <sheetName val="포장공총괄수량집계표"/>
      <sheetName val="99총공사내역서"/>
      <sheetName val="교대(A1-A2)"/>
      <sheetName val="화해(함평)"/>
      <sheetName val="화해(장성)"/>
      <sheetName val="1-1평균터파기고(1)"/>
      <sheetName val="사본 _ b_balju"/>
      <sheetName val="공통가설"/>
      <sheetName val="기자재비"/>
      <sheetName val="단가산출서 (2)"/>
      <sheetName val="코스모공장 (어음)"/>
      <sheetName val="심사물량"/>
      <sheetName val="암거단위-1련"/>
      <sheetName val="건축명"/>
      <sheetName val="기계명"/>
      <sheetName val="전기명"/>
      <sheetName val="개산공사비"/>
      <sheetName val="단가산출2"/>
      <sheetName val="서울대규장각(가시설흙막이)"/>
      <sheetName val="FOOTING단면력"/>
      <sheetName val="97년 추정"/>
      <sheetName val="예산"/>
      <sheetName val="spiral"/>
      <sheetName val="가로등설치"/>
      <sheetName val="제잡비"/>
      <sheetName val="설계기준"/>
      <sheetName val="내역1"/>
      <sheetName val="99노임기준"/>
      <sheetName val="단가대비표"/>
      <sheetName val="공사비_NDE"/>
      <sheetName val="TOSHIBA-Structure"/>
      <sheetName val="포집"/>
      <sheetName val="4차원가계산서"/>
      <sheetName val="은행"/>
      <sheetName val="공통가설(기준안)"/>
      <sheetName val="원가계산서 "/>
      <sheetName val="도급"/>
      <sheetName val="화전내"/>
      <sheetName val="(2)자금(신용)"/>
      <sheetName val="A 견적"/>
      <sheetName val="신축(단위)"/>
      <sheetName val="물가시세표"/>
      <sheetName val="노임 및 중기단가"/>
      <sheetName val="수토공단위당"/>
      <sheetName val="흙막이 개산견적"/>
      <sheetName val="단가조사표"/>
      <sheetName val="설계내역서(기계)"/>
      <sheetName val="금전출납"/>
      <sheetName val="직영명부"/>
      <sheetName val="공사비예산서(토목분)"/>
      <sheetName val="수량산출서"/>
      <sheetName val="gyun"/>
      <sheetName val="1.3.1절점좌표"/>
      <sheetName val="설계명세"/>
      <sheetName val="01"/>
      <sheetName val="8.석축단위(H=1.5M)"/>
      <sheetName val="소방사항"/>
      <sheetName val="자재 집계표"/>
      <sheetName val="실행"/>
      <sheetName val="교통대책내역"/>
      <sheetName val="연부97-1"/>
      <sheetName val="2.대외공문"/>
      <sheetName val="견적보고"/>
      <sheetName val="이름"/>
      <sheetName val="급여표"/>
      <sheetName val="직원투입계획"/>
      <sheetName val="준공정산"/>
      <sheetName val="미드수량"/>
      <sheetName val="형식 - 1-2-3"/>
      <sheetName val="수불계획서(전체)"/>
      <sheetName val="6차2회변경내역서"/>
      <sheetName val="정부노임"/>
      <sheetName val="준공조서"/>
      <sheetName val="공사준공계"/>
      <sheetName val="준공검사보고서"/>
      <sheetName val="細目"/>
      <sheetName val="지장물헐기조서"/>
      <sheetName val="입출재고현황 (2)"/>
      <sheetName val="약전설비"/>
      <sheetName val="별표 "/>
      <sheetName val="쌍송교"/>
      <sheetName val="대총괄"/>
      <sheetName val="목록"/>
      <sheetName val="PAINT"/>
      <sheetName val="방화도료"/>
      <sheetName val="형질변경"/>
      <sheetName val="구조물공"/>
      <sheetName val="부대공"/>
      <sheetName val="종단계산"/>
      <sheetName val="변화치수"/>
      <sheetName val="단가조사서"/>
      <sheetName val="새공통(96임금인상기준)"/>
      <sheetName val="예정공정표"/>
      <sheetName val="깨기"/>
      <sheetName val="보안등"/>
      <sheetName val="토공(본관-토사)"/>
      <sheetName val="토공(분기관-토사)"/>
      <sheetName val="토공(분기관-암)"/>
      <sheetName val="토공(본관-암)"/>
      <sheetName val="분전함신설"/>
      <sheetName val="접지1종"/>
      <sheetName val="실행(ALT1)"/>
      <sheetName val="관일"/>
      <sheetName val="적용토목"/>
      <sheetName val="골조시행"/>
      <sheetName val="토공사B동추가"/>
      <sheetName val="1.RAMP-A"/>
      <sheetName val="BOJUNGGM"/>
      <sheetName val="제경비최종"/>
      <sheetName val="국공유지및사유지"/>
      <sheetName val="음료실행"/>
      <sheetName val="A-4"/>
      <sheetName val="가시설수량"/>
      <sheetName val="대포2교접속"/>
      <sheetName val="천방교접속"/>
      <sheetName val="지장물C"/>
      <sheetName val="골조"/>
      <sheetName val="중단원본"/>
      <sheetName val="업체별담당"/>
      <sheetName val="찍기"/>
      <sheetName val="4 공통갑지"/>
      <sheetName val="단가조사"/>
      <sheetName val="중동공구"/>
      <sheetName val="나.설계조건"/>
      <sheetName val="2006계약"/>
      <sheetName val="마산방향철근집계"/>
      <sheetName val="금속및금속창호"/>
      <sheetName val="CC16-내역서"/>
      <sheetName val="물량표S"/>
      <sheetName val="SUMMARY"/>
      <sheetName val="물량표(신)"/>
      <sheetName val="총집계"/>
      <sheetName val="관리,공감"/>
      <sheetName val="금융비용"/>
      <sheetName val="식생블럭단위수량"/>
      <sheetName val="송라터널총괄"/>
      <sheetName val="ITEM"/>
      <sheetName val="Macro(전선)"/>
      <sheetName val="sw1"/>
      <sheetName val="W3단면"/>
      <sheetName val="연령현황"/>
      <sheetName val="설직재-1"/>
      <sheetName val="안산기계장치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MPARISON TABLE"/>
      <sheetName val="crude.SLAB RE-bar"/>
      <sheetName val="CRUDE RE-bar"/>
      <sheetName val="부대공Ⅱ"/>
      <sheetName val="설계변경원가계산총괄표"/>
      <sheetName val="식재일위대가"/>
      <sheetName val="주경기-오배수"/>
      <sheetName val="단가산출서1"/>
      <sheetName val="식재총괄"/>
      <sheetName val="좌측"/>
      <sheetName val="수량BOQ"/>
      <sheetName val="관경별우수관집계"/>
      <sheetName val="법면"/>
      <sheetName val="중기일위대가"/>
      <sheetName val="배수공1"/>
      <sheetName val="일반부표"/>
      <sheetName val="전기일위대가"/>
      <sheetName val="토목품셈"/>
      <sheetName val="CPM챠트"/>
      <sheetName val="H-pile(298x299)"/>
      <sheetName val="H-pile(250x250)"/>
      <sheetName val="내역및총괄"/>
      <sheetName val="토적계산서"/>
      <sheetName val="2.입력sheet"/>
      <sheetName val="M1"/>
      <sheetName val="SILICATE"/>
      <sheetName val="TB-내역서"/>
      <sheetName val="절취및터파기"/>
      <sheetName val="토공총괄집계"/>
      <sheetName val="세목전체"/>
      <sheetName val="20관리비율"/>
      <sheetName val="견적조건"/>
      <sheetName val="개략"/>
      <sheetName val="공사비산출내역"/>
      <sheetName val="정렬"/>
      <sheetName val="소방현물"/>
      <sheetName val="슬래브"/>
      <sheetName val="직공비"/>
      <sheetName val="(3.품질관리 시험 총괄표)"/>
      <sheetName val="지급자재"/>
      <sheetName val="토량1-1"/>
      <sheetName val="조작대(1연)"/>
      <sheetName val="VE절감"/>
      <sheetName val="2.가정단면"/>
      <sheetName val="거래처등록"/>
      <sheetName val="물가자료"/>
      <sheetName val="지주목시비량산출서"/>
      <sheetName val="일반공사"/>
      <sheetName val="손익분석"/>
      <sheetName val="일위대가(건축)"/>
      <sheetName val="Pier 3"/>
      <sheetName val="수량산출서 갑지"/>
      <sheetName val="DIAPHRAGM"/>
      <sheetName val="상시"/>
      <sheetName val="현장일반사항"/>
      <sheetName val="원형측구(B-type)"/>
      <sheetName val="토공총괄표"/>
      <sheetName val="1TL종점(1)"/>
      <sheetName val="도로경계블럭연장조서"/>
      <sheetName val="기계내역"/>
      <sheetName val="전력"/>
      <sheetName val="산근(PE,300)"/>
      <sheetName val="특2호부관하천산근"/>
      <sheetName val="특2호하천산근"/>
      <sheetName val="종배수관(신)"/>
      <sheetName val="적용단위길이"/>
      <sheetName val="종배수관면벽신"/>
      <sheetName val="1062-X방향 "/>
      <sheetName val="단가(반정1교-원주)"/>
      <sheetName val="Sheet10"/>
      <sheetName val="통영LNG입찰현황"/>
      <sheetName val="전력구구조물산근"/>
      <sheetName val="COL"/>
      <sheetName val="간지9)"/>
      <sheetName val="별총"/>
      <sheetName val="BOX전기내역"/>
      <sheetName val="소운반"/>
      <sheetName val="표  지"/>
      <sheetName val="BOX(1.5X1.5)"/>
      <sheetName val="U-TYPE(1)"/>
      <sheetName val="1.2.1 마루높이결정"/>
      <sheetName val="BOILING검토"/>
      <sheetName val="입찰보고"/>
      <sheetName val="차선도색현황"/>
      <sheetName val="우수관"/>
      <sheetName val="기계시공"/>
      <sheetName val="2000용수잠관-수량집계"/>
      <sheetName val="&lt;목록&gt;"/>
      <sheetName val="기계경비일람"/>
      <sheetName val="BID9697"/>
      <sheetName val="토목내역"/>
      <sheetName val="시가지우회도로공내역서"/>
      <sheetName val="o현장경비"/>
      <sheetName val="공사내역"/>
      <sheetName val="※참고자료※"/>
      <sheetName val="UEC영화관본공사내역"/>
      <sheetName val="대운산출"/>
      <sheetName val="세부내역"/>
      <sheetName val="SLIDES"/>
      <sheetName val="노무비계"/>
      <sheetName val="sheeet2"/>
      <sheetName val="단면 _2_"/>
      <sheetName val="Dike for 49T03 &amp; 49T04"/>
      <sheetName val="Dike for 49T02, 05~07, 19 (1)"/>
      <sheetName val=" 냉각수펌프"/>
      <sheetName val="Sheet15"/>
      <sheetName val="상수도공-간지"/>
      <sheetName val="옹벽"/>
      <sheetName val="주식"/>
      <sheetName val="집계표(육상)"/>
      <sheetName val="조건표"/>
      <sheetName val="지급자재조서"/>
      <sheetName val="참조M"/>
      <sheetName val="하중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일위대가1"/>
      <sheetName val="지구단위계획"/>
      <sheetName val="type-F"/>
      <sheetName val="수량산출근거"/>
      <sheetName val="XL4Poppy"/>
      <sheetName val="소업1교"/>
      <sheetName val="변경후-SHEET"/>
      <sheetName val="CON포장수량"/>
      <sheetName val="CONUNIT"/>
      <sheetName val="웅진교-S2"/>
      <sheetName val="방음벽기초"/>
      <sheetName val="품셈총괄표"/>
      <sheetName val="PD-5(직선)"/>
      <sheetName val="ACUNIT"/>
      <sheetName val="현황산출서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상승요인분석"/>
      <sheetName val="식재일위"/>
      <sheetName val="woo(mac)"/>
      <sheetName val="계단"/>
      <sheetName val="터널구조물산근"/>
      <sheetName val="예산작성기준(전기)"/>
      <sheetName val="수정내역서"/>
      <sheetName val="자재목록"/>
      <sheetName val="TEL"/>
      <sheetName val="품의"/>
      <sheetName val="2011.(4)"/>
      <sheetName val="맨홀평균높이"/>
      <sheetName val="2002년12월"/>
      <sheetName val="MOTOR"/>
      <sheetName val="WEON"/>
      <sheetName val="바닥판(1)"/>
      <sheetName val="통합"/>
      <sheetName val="설계기준 및 하중계산"/>
      <sheetName val="단가일람"/>
      <sheetName val="단위량당중기"/>
      <sheetName val="11.자재단가"/>
      <sheetName val="배수내역"/>
      <sheetName val="PAD TR보호대기초"/>
      <sheetName val="가로등기초"/>
      <sheetName val="설정"/>
      <sheetName val="공종별수량집계"/>
      <sheetName val="기초공"/>
      <sheetName val="맨홀수량산출"/>
      <sheetName val="P3"/>
      <sheetName val="각사별공사비분개 "/>
      <sheetName val="기둥"/>
      <sheetName val="저판(버림100)"/>
      <sheetName val="계화배수"/>
      <sheetName val="산근목록"/>
      <sheetName val="슬래브(유곡)"/>
      <sheetName val="SUMDO"/>
      <sheetName val="ENDDO"/>
      <sheetName val="PLDB"/>
      <sheetName val="AAA"/>
      <sheetName val="M-HOUR"/>
      <sheetName val="공기"/>
      <sheetName val="원가입력"/>
      <sheetName val="ASP"/>
      <sheetName val="DESCRIPTION"/>
      <sheetName val="내역(전체)"/>
      <sheetName val="inter"/>
      <sheetName val="Sheet6"/>
      <sheetName val="북방3터널"/>
      <sheetName val="예산내역서"/>
      <sheetName val="M_DB"/>
      <sheetName val="TYPE"/>
      <sheetName val="costing_FE"/>
      <sheetName val="BOX-1515"/>
      <sheetName val="BOX-1510"/>
      <sheetName val="3CHBDC"/>
      <sheetName val="사급자재"/>
      <sheetName val="간접비내역-1"/>
      <sheetName val="석축"/>
      <sheetName val="인천제철"/>
      <sheetName val="재료"/>
      <sheetName val="예산대비"/>
      <sheetName val="0226"/>
      <sheetName val="역T형(H=6.0) (2)"/>
      <sheetName val="중기집계"/>
      <sheetName val="대정2공구"/>
      <sheetName val="포장직선구간"/>
      <sheetName val="1호맨홀토공"/>
      <sheetName val="00000"/>
      <sheetName val="전계가"/>
      <sheetName val="공통부대비"/>
      <sheetName val="결재갑지"/>
      <sheetName val="소비자가"/>
      <sheetName val="POL6차-PIPING"/>
      <sheetName val="b_balju_cho"/>
      <sheetName val="토목명"/>
      <sheetName val="노무비단가"/>
      <sheetName val="2.토목공사"/>
      <sheetName val="제원및배치"/>
      <sheetName val="돌담교_상부수량"/>
      <sheetName val="CON기초"/>
      <sheetName val="건물철거"/>
      <sheetName val="기타배수구조물깨기-단위수량"/>
      <sheetName val="내역을"/>
      <sheetName val="신규보류입력"/>
      <sheetName val="AS포장복구 "/>
      <sheetName val="운임료"/>
      <sheetName val="구체"/>
      <sheetName val="좌측날개벽"/>
      <sheetName val="우측날개벽"/>
      <sheetName val="Macro2"/>
      <sheetName val="년도별노임표"/>
      <sheetName val="중기목록표"/>
      <sheetName val="FILE1"/>
      <sheetName val="안전장치"/>
      <sheetName val="노임,재료비"/>
      <sheetName val="초"/>
      <sheetName val="토공개요C"/>
      <sheetName val="정공공사"/>
      <sheetName val="대전가오_견출_집계표"/>
      <sheetName val="도로"/>
      <sheetName val="수로BOX"/>
      <sheetName val="적용기준"/>
      <sheetName val="수량"/>
      <sheetName val="작업입력"/>
      <sheetName val="2003상반기노임기준"/>
      <sheetName val="연동내역"/>
      <sheetName val="건설성적"/>
      <sheetName val="건축일위"/>
      <sheetName val="그라우팅일위"/>
      <sheetName val="문산방향-교대(A2)"/>
      <sheetName val="투찰"/>
      <sheetName val="L_RPTB02_01"/>
      <sheetName val="A2"/>
      <sheetName val="청주(철골발주의뢰서)"/>
      <sheetName val="설계변경총괄표(계산식)"/>
      <sheetName val="기본데이타입력"/>
      <sheetName val="보도교산출근거"/>
      <sheetName val="원가&amp;하도급원가"/>
      <sheetName val="HVAC"/>
      <sheetName val="대공종"/>
      <sheetName val="가감수량"/>
      <sheetName val="개별직종노임단가(2003.9)"/>
      <sheetName val="격점수량"/>
      <sheetName val="3련 BOX"/>
      <sheetName val="II손익관리"/>
      <sheetName val="목포방향"/>
      <sheetName val="노무자도장2"/>
      <sheetName val="내역- CCTV"/>
      <sheetName val="개거산출내역"/>
      <sheetName val="D"/>
      <sheetName val="재료비"/>
      <sheetName val="부속동"/>
      <sheetName val="터널굴착단산"/>
      <sheetName val="EQUIP LIST"/>
      <sheetName val="실행내역(10.13)"/>
      <sheetName val="1구간FRP수량산출"/>
      <sheetName val="중기단가LIST"/>
      <sheetName val="산출기준"/>
      <sheetName val="개별직종노임"/>
      <sheetName val="엔지니어링노임"/>
      <sheetName val="기본단가표"/>
      <sheetName val="기존건물 깨기원단위"/>
      <sheetName val="시장성초안camera"/>
      <sheetName val="장비종합부표"/>
      <sheetName val="집계표_식재"/>
      <sheetName val="부표"/>
      <sheetName val="COVER"/>
      <sheetName val="철근량 산정"/>
      <sheetName val="구분표"/>
      <sheetName val="건축계약내역"/>
      <sheetName val="공종별자재"/>
      <sheetName val="방수"/>
      <sheetName val="포장자재집계표"/>
      <sheetName val="물가단가"/>
      <sheetName val="제표일위대가"/>
      <sheetName val="208-238"/>
      <sheetName val="노.표-조"/>
      <sheetName val="단관데이터"/>
      <sheetName val="이형관데이터"/>
      <sheetName val="철거현황"/>
      <sheetName val="설비공사(4)"/>
      <sheetName val="준비공"/>
      <sheetName val="목교수량산출"/>
      <sheetName val="양식3"/>
      <sheetName val="설계설명서"/>
      <sheetName val="위생"/>
      <sheetName val="슬래브 -연속(3경간)"/>
      <sheetName val="식재가격"/>
      <sheetName val="신천3호용수로"/>
      <sheetName val="4.2유효폭의 계산"/>
      <sheetName val="이토변실"/>
      <sheetName val="Macro(차단기)"/>
      <sheetName val="JUCKEYK"/>
      <sheetName val="가설공사비"/>
      <sheetName val="도로구조공사비"/>
      <sheetName val="도로토공공사비"/>
      <sheetName val="여수토공사비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토공분배표"/>
      <sheetName val="종배수단위_CON기초"/>
      <sheetName val="산출3-동력"/>
      <sheetName val="산출4-전등"/>
      <sheetName val="산출2-전력"/>
      <sheetName val="산출9-TRAY"/>
      <sheetName val="DATE2001"/>
      <sheetName val="밸브설치"/>
      <sheetName val="참여현황 (직원)"/>
      <sheetName val="종형증설공"/>
      <sheetName val="시노501"/>
      <sheetName val="S.중기사용료"/>
      <sheetName val="절대건들지마시오"/>
      <sheetName val="값"/>
      <sheetName val="일위대가 "/>
      <sheetName val="공사내역서(을)실행"/>
      <sheetName val="투입비분석표"/>
      <sheetName val="2.관대집계표"/>
      <sheetName val="중기조종사 단위단가"/>
      <sheetName val="203"/>
      <sheetName val="입력장소"/>
      <sheetName val="지수980731이후"/>
      <sheetName val="일위(PN)"/>
      <sheetName val="길어깨단위"/>
      <sheetName val="공정추가"/>
      <sheetName val="계약내역서"/>
      <sheetName val="공통자료"/>
      <sheetName val="작성"/>
      <sheetName val="인사자료총집계"/>
      <sheetName val="ESC (공정표기준)"/>
      <sheetName val="10동"/>
      <sheetName val="유효폭의 계산"/>
      <sheetName val="36+45-113-18+19+20I"/>
      <sheetName val="판매시설"/>
      <sheetName val="9509"/>
      <sheetName val="계정"/>
      <sheetName val="공사품旼ã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공통갑지"/>
      <sheetName val="기성청구조서"/>
      <sheetName val="단가표"/>
      <sheetName val="용소리교"/>
      <sheetName val="99노임단_x0007_"/>
      <sheetName val="99노임단쌇"/>
      <sheetName val="전통건설"/>
      <sheetName val="적요"/>
      <sheetName val="3BL공동구_수량2"/>
      <sheetName val="준검_내역서1"/>
      <sheetName val="3_공통공사대비1"/>
      <sheetName val="방배동내역_(총괄)1"/>
      <sheetName val="9_정착구_보강1"/>
      <sheetName val="단가_(2)1"/>
      <sheetName val="6PILE__(돌출)1"/>
      <sheetName val="환경기계공정표_(3)1"/>
      <sheetName val="전선_및_전선관1"/>
      <sheetName val="1차_내역서1"/>
      <sheetName val="DATA_입력란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7_PILE__(돌출)1"/>
      <sheetName val="8_PILE__(돌출)1"/>
      <sheetName val="사__업__비__수__지__예__산__서1"/>
      <sheetName val="토공(우물통,기타)_"/>
      <sheetName val="11_1_단면hwp"/>
      <sheetName val="노임단가_(2)"/>
      <sheetName val="Sheet1_(2)1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단면_(2)"/>
      <sheetName val="1_설계조건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표지_(2)"/>
      <sheetName val="단가_및_재료비1"/>
      <sheetName val="Ⅴ-2_공종별내역"/>
      <sheetName val="4_내진설계"/>
      <sheetName val="_ｹ-ﾌﾞﾙ"/>
      <sheetName val="플랜트_설치"/>
      <sheetName val="지구_리스트"/>
      <sheetName val="1000_DB구축_부표"/>
      <sheetName val="효성CB_1P기초"/>
      <sheetName val="전차선로_물량표"/>
      <sheetName val="1_CB1"/>
      <sheetName val="1_설계기준1"/>
      <sheetName val="Flaer_Area1"/>
      <sheetName val="1_우편집중내역서"/>
      <sheetName val="하도급_검토"/>
      <sheetName val="지장물_철거_물량_산출서"/>
      <sheetName val="4_2_1_마루높이_검토"/>
      <sheetName val="3_하중계산"/>
      <sheetName val="_상부공통집계(총괄)"/>
      <sheetName val="단_box"/>
      <sheetName val="중강당_내역"/>
      <sheetName val="2-1__경관조명_내역총괄표"/>
      <sheetName val="총_원가계산"/>
      <sheetName val="돌담교_상부수량1"/>
      <sheetName val="HRSG_SMALL07220"/>
      <sheetName val="아파트_내역"/>
      <sheetName val="노임_및_중기단가"/>
      <sheetName val="내역서_1"/>
      <sheetName val="내역서_제출"/>
      <sheetName val="설명서_"/>
      <sheetName val="8_석축단위(H=1_5M)"/>
      <sheetName val="2_대외공문"/>
      <sheetName val="별표_"/>
      <sheetName val="인건비_"/>
      <sheetName val="신규_수주분(사용자_정의)"/>
      <sheetName val="plan&amp;section_of_foundation1"/>
      <sheetName val="pile_bearing_capa_&amp;_arrenge"/>
      <sheetName val="design_load1"/>
      <sheetName val="working_load_at_the_btm_ft_1"/>
      <sheetName val="stability_check1"/>
      <sheetName val="design_criteria1"/>
      <sheetName val="3_하중산정4_지지력"/>
      <sheetName val="COMPARISON_TABLE"/>
      <sheetName val="crude_SLAB_RE-bar"/>
      <sheetName val="CRUDE_RE-bar"/>
      <sheetName val="2_입력sheet"/>
      <sheetName val="(3_품질관리_시험_총괄표)"/>
      <sheetName val="2_가정단면"/>
      <sheetName val="Pier_3"/>
      <sheetName val="수량산출서_갑지"/>
      <sheetName val="1062-X방향_"/>
      <sheetName val="표__지"/>
      <sheetName val="BOX(1_5X1_5)"/>
      <sheetName val="1_2_1_마루높이결정"/>
      <sheetName val="단면__2_"/>
      <sheetName val="Dike_for_49T03_&amp;_49T04"/>
      <sheetName val="Dike_for_49T02,_05~07,_19_(1)"/>
      <sheetName val="_냉각수펌프"/>
      <sheetName val="ENE-CAL_1"/>
      <sheetName val="ITB_COST"/>
      <sheetName val="2011_(4)"/>
      <sheetName val="설계기준_및_하중계산"/>
      <sheetName val="11_자재단가"/>
      <sheetName val="PAD_TR보호대기초"/>
      <sheetName val="각사별공사비분개_"/>
      <sheetName val="역T형(H=6_0)_(2)"/>
      <sheetName val="2_토목공사"/>
      <sheetName val="AS포장복구_"/>
      <sheetName val="개별직종노임단가(2003_9)"/>
      <sheetName val="3련_BOX"/>
      <sheetName val="내역-_CCTV"/>
      <sheetName val="EQUIP_LIST"/>
      <sheetName val="실행내역(10_13)"/>
      <sheetName val="기존건물_깨기원단위"/>
      <sheetName val="철근량_산정"/>
      <sheetName val="노_표-조"/>
      <sheetName val="슬래브_-연속(3경간)"/>
      <sheetName val="4_2유효폭의_계산"/>
      <sheetName val="참여현황_(직원)"/>
      <sheetName val="주요재료비(원본)"/>
      <sheetName val="2000.05"/>
      <sheetName val="물류최종8월7"/>
      <sheetName val="CABLE SIZE-1"/>
      <sheetName val="식생블럭"/>
      <sheetName val="STEEL BOX 단면설계(SEC.8)"/>
      <sheetName val="부경대총괄내역서"/>
      <sheetName val="공구원가계산"/>
      <sheetName val="산출"/>
      <sheetName val="설계총괄표"/>
      <sheetName val="취수탑"/>
      <sheetName val="역T형옹벽(3.0)"/>
      <sheetName val="전력간선(신설)"/>
      <sheetName val="기초입력 DATA"/>
      <sheetName val="본댐설계"/>
      <sheetName val="SCHE"/>
      <sheetName val="케이블트레이"/>
      <sheetName val="토목내역서(변경1)"/>
      <sheetName val="5.장비(안)"/>
      <sheetName val="1. 총괄 집계표"/>
      <sheetName val="DHEQSUPT"/>
      <sheetName val="CONCRETE"/>
      <sheetName val="터널조도"/>
      <sheetName val="본선 토공 분배표"/>
      <sheetName val="신푝지1"/>
      <sheetName val="Requirement(Work Crew)"/>
      <sheetName val="수리결과"/>
      <sheetName val="기계설비품셈"/>
      <sheetName val="CABLE"/>
      <sheetName val="입찰품의서"/>
      <sheetName val="위치"/>
      <sheetName val="목표세부명세"/>
      <sheetName val="한일양산"/>
      <sheetName val="잡비계산"/>
      <sheetName val="견적가"/>
      <sheetName val="화산경계"/>
      <sheetName val="스파이더산출근거"/>
      <sheetName val="기시공토적"/>
      <sheetName val="2012노임단가"/>
      <sheetName val="수주현황2월"/>
      <sheetName val="PIPE(UG)내역"/>
      <sheetName val="전국현황"/>
      <sheetName val="설계공통자료입력"/>
      <sheetName val="품셈표"/>
      <sheetName val="공사개별자료입력"/>
      <sheetName val="공사비예산서"/>
      <sheetName val="2.건축"/>
      <sheetName val="점검총괄"/>
      <sheetName val="모래기초"/>
      <sheetName val="표지(예시)"/>
      <sheetName val="설계서"/>
      <sheetName val="공사내역서"/>
      <sheetName val="표준내역"/>
      <sheetName val="차수공개요"/>
      <sheetName val="PILE"/>
      <sheetName val="3.2주형지지보"/>
      <sheetName val="상수도내역서"/>
      <sheetName val="49"/>
      <sheetName val="LOPCALC"/>
      <sheetName val="C.배수관공"/>
      <sheetName val="자동제어"/>
      <sheetName val="(참고)지급수수료"/>
      <sheetName val="스톱로그내역"/>
      <sheetName val="공조기휀"/>
      <sheetName val="계획집계"/>
      <sheetName val="공정자료2"/>
      <sheetName val="아파트"/>
      <sheetName val="실행내역서 "/>
      <sheetName val="1.취수장"/>
      <sheetName val="총괄-1"/>
      <sheetName val="상하차비용(기계상차)"/>
      <sheetName val="수간보호"/>
      <sheetName val="운반비"/>
      <sheetName val="공종목록표"/>
      <sheetName val="0"/>
      <sheetName val="상세"/>
      <sheetName val="총수량집계표"/>
      <sheetName val="변경당시노임단가표"/>
      <sheetName val="작업 반복"/>
      <sheetName val="당진1,2호기전선관설치및접지4차공사내역서-을지"/>
      <sheetName val="콘크스"/>
      <sheetName val="100만평"/>
      <sheetName val="협력업체기성(첨부)"/>
      <sheetName val="HC-04"/>
      <sheetName val="개소별수량산출"/>
      <sheetName val="신평리 권리자명부"/>
      <sheetName val="현장청취복명서"/>
      <sheetName val="SANTOGO"/>
      <sheetName val="전산output"/>
      <sheetName val="상부"/>
      <sheetName val="내역서 (변경단가)"/>
      <sheetName val="평균터파기"/>
      <sheetName val="추정공사비_산출내역1.xlsx"/>
      <sheetName val="견적대비 견적서"/>
      <sheetName val="음봉방향"/>
      <sheetName val="건축집계"/>
      <sheetName val="BOQ"/>
      <sheetName val="1호-아(오)0.4"/>
      <sheetName val="Model"/>
      <sheetName val="CONSTRUCTION COMPONENT"/>
      <sheetName val="접속 SLAB,BRACKET 설계"/>
      <sheetName val="가정급수관"/>
      <sheetName val="EQ"/>
      <sheetName val="맨홀토공수량"/>
      <sheetName val="2000년하반기"/>
      <sheetName val="EP0618"/>
      <sheetName val="기초(중마오수)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화단 철거"/>
      <sheetName val="중기비"/>
      <sheetName val="CABLE SIZE-3"/>
      <sheetName val="수지예산"/>
      <sheetName val="예정(3)"/>
      <sheetName val="측구공"/>
      <sheetName val="입력값"/>
      <sheetName val="옥내아파트(전기)"/>
      <sheetName val="점수계산1-2"/>
      <sheetName val="Sheet16"/>
      <sheetName val="Sheet14"/>
      <sheetName val="부하"/>
      <sheetName val="Sheet13"/>
      <sheetName val="최적단면"/>
      <sheetName val="cable data1"/>
      <sheetName val="간접비계산"/>
      <sheetName val="wk prgs"/>
      <sheetName val="Berm"/>
      <sheetName val="2.2 S-Curve"/>
      <sheetName val="설계개요"/>
      <sheetName val="IMPEADENCE MAP 취수장"/>
      <sheetName val="AC포장수량"/>
      <sheetName val="기본DATA"/>
      <sheetName val="약품설비"/>
      <sheetName val="COPING-1"/>
      <sheetName val="역T형교대-2수량"/>
      <sheetName val="1-1"/>
      <sheetName val="일위대가_호표"/>
      <sheetName val="일위대가_호표 (계약)"/>
      <sheetName val="주beam"/>
      <sheetName val="2. 공원조도"/>
      <sheetName val="설직재_1"/>
      <sheetName val="업무"/>
      <sheetName val="견적1"/>
      <sheetName val="인부신상자료"/>
      <sheetName val="001"/>
      <sheetName val="2F 회의실견적(5_14 일대)"/>
      <sheetName val="총_구조물공"/>
      <sheetName val="(X)품셈집계"/>
      <sheetName val="대3류 "/>
      <sheetName val="부대시설"/>
      <sheetName val="설치조서"/>
      <sheetName val="배수공집계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제경비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견적갑지"/>
      <sheetName val="물량내역"/>
      <sheetName val="소요자재명세서"/>
      <sheetName val="돈암사업"/>
      <sheetName val="노임산출서"/>
      <sheetName val="單價表단가표"/>
      <sheetName val="FAB消防报警"/>
      <sheetName val="工程量计算书"/>
      <sheetName val="FAB计算式"/>
      <sheetName val="내역단위"/>
      <sheetName val="코드명"/>
      <sheetName val="구조물단위표"/>
      <sheetName val="관포설품"/>
      <sheetName val="동원단위"/>
      <sheetName val="인수공규격"/>
      <sheetName val="구조물절단규격"/>
      <sheetName val="거리별운반단가"/>
      <sheetName val="품목납기"/>
      <sheetName val="Quantity"/>
      <sheetName val="변수값"/>
      <sheetName val="도면명"/>
      <sheetName val="구분자"/>
      <sheetName val=" "/>
      <sheetName val="1SPAN"/>
      <sheetName val="(당氐⿾_x0000__x0000_"/>
      <sheetName val="(당_x0000__x0000__x0005__x0000_"/>
      <sheetName val="설계서(7)"/>
      <sheetName val="단면A-A(TR)"/>
      <sheetName val="주소"/>
      <sheetName val="현황판"/>
      <sheetName val="제잡비계산"/>
      <sheetName val="토공 total"/>
      <sheetName val="토공유동표"/>
      <sheetName val="개비온집계"/>
      <sheetName val="개비온 단위"/>
      <sheetName val="상촌2교-일반수량집계"/>
      <sheetName val="일 위 대 가 표"/>
      <sheetName val="사본___b_balju"/>
      <sheetName val="개별직종노임단가(2005_1)"/>
      <sheetName val="고상실행"/>
      <sheetName val="분전반계산서(석관)"/>
      <sheetName val="흥양2교토공집계표"/>
      <sheetName val="101동"/>
      <sheetName val="BOX수량"/>
      <sheetName val="RAMP 단면(R2)"/>
      <sheetName val="신고조서"/>
      <sheetName val="96정변2"/>
      <sheetName val="차수"/>
      <sheetName val="공사비총괄표"/>
      <sheetName val="항목등록"/>
      <sheetName val="102역사"/>
      <sheetName val="목차 "/>
      <sheetName val="직접공사비"/>
      <sheetName val="0506생활권구적"/>
      <sheetName val="간접1"/>
      <sheetName val="공정코드"/>
      <sheetName val="우수내용"/>
      <sheetName val="기성내역"/>
      <sheetName val="공통가설공사"/>
      <sheetName val="재료집계표"/>
      <sheetName val="각종양식"/>
      <sheetName val="암거단위"/>
      <sheetName val="오동"/>
      <sheetName val="대조"/>
      <sheetName val="나한"/>
      <sheetName val="월말"/>
      <sheetName val="업무분장"/>
      <sheetName val="발주내역"/>
      <sheetName val="토목내역서 (도급단가)"/>
      <sheetName val="예산M11A"/>
      <sheetName val="내역_ver1.0"/>
      <sheetName val="세골재  T2 변경 현황"/>
      <sheetName val="0.단가"/>
      <sheetName val="중기"/>
      <sheetName val="CIVIL4"/>
      <sheetName val="내역서중"/>
      <sheetName val="PSCbeam설계"/>
      <sheetName val="4. 주형설계"/>
      <sheetName val="바닥판의 설계"/>
      <sheetName val="자재단가비교표"/>
      <sheetName val="2.단면가정"/>
      <sheetName val="수우미양가(Vlookup)"/>
      <sheetName val="세부내역서(전기)"/>
      <sheetName val="소보"/>
      <sheetName val="포장면적집계"/>
      <sheetName val="RFP002"/>
      <sheetName val="Rooms"/>
      <sheetName val="Chiet tinh dz35"/>
      <sheetName val="TABLE DB"/>
      <sheetName val="쌍용 data base"/>
      <sheetName val="CTG"/>
      <sheetName val="구조물공위치조서"/>
      <sheetName val="TYPE1"/>
      <sheetName val="LKVL-CK-HT-GD1"/>
      <sheetName val="TONGKE-HT"/>
      <sheetName val="장비사양"/>
      <sheetName val="Tables"/>
      <sheetName val="현장별계약현황('98.10.31)"/>
      <sheetName val="배수내역 (2)"/>
      <sheetName val="편입용지조서"/>
      <sheetName val="pvc연결관"/>
      <sheetName val="계약ITEM"/>
      <sheetName val="escon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Thuc thanh"/>
      <sheetName val="264"/>
      <sheetName val="침하계"/>
      <sheetName val="2_2_S-Curve"/>
      <sheetName val="DI-ESTI"/>
      <sheetName val="일위대가표(유단가)"/>
      <sheetName val="Civil. Sub-Station 1"/>
      <sheetName val="Coax Designer"/>
      <sheetName val="tong du toan"/>
      <sheetName val="DAF-2"/>
      <sheetName val="MAIN GATE HOUSE"/>
      <sheetName val="Rebar"/>
      <sheetName val="Bảng mã VT"/>
      <sheetName val="S0"/>
      <sheetName val="단지조성공(가포)"/>
      <sheetName val="도"/>
      <sheetName val="항목"/>
      <sheetName val="DNW"/>
      <sheetName val="아스콘단위"/>
      <sheetName val="汇总表"/>
      <sheetName val="정읍농소"/>
      <sheetName val="Contents"/>
      <sheetName val="개방1"/>
      <sheetName val="N10(미지급) "/>
      <sheetName val="(평균)"/>
      <sheetName val="노무비 근거"/>
      <sheetName val="수량집"/>
      <sheetName val="MAIN"/>
      <sheetName val="개인"/>
      <sheetName val="도수로수량산출"/>
      <sheetName val="ATM기초철가"/>
      <sheetName val="지장물_data"/>
      <sheetName val="공사착공계"/>
      <sheetName val=" 총괄표"/>
      <sheetName val="기본1"/>
      <sheetName val="수정일위대가"/>
      <sheetName val="입력변수"/>
      <sheetName val="집계표(OPTION)"/>
      <sheetName val="기흥하도용"/>
      <sheetName val="가격조사서"/>
      <sheetName val="암거"/>
      <sheetName val="표준차도부연장집계-ASP"/>
      <sheetName val="조경일람"/>
      <sheetName val="일위(수원)"/>
      <sheetName val="전체제잡비"/>
      <sheetName val="종배수관면벽구"/>
      <sheetName val="종배수관위치조서"/>
      <sheetName val="1련박스"/>
      <sheetName val="대부예산서"/>
      <sheetName val="배수장토목공사비"/>
      <sheetName val="암거 제원표-1단계"/>
      <sheetName val="분뇨"/>
      <sheetName val="상-교대(A1-A2)"/>
      <sheetName val="집기손료"/>
      <sheetName val="암거 제원표"/>
      <sheetName val="WING3"/>
      <sheetName val="수요개발과판매량"/>
      <sheetName val="지질조사"/>
      <sheetName val="소도3교"/>
      <sheetName val="연돌일위집계"/>
      <sheetName val="교량"/>
      <sheetName val="문학간접"/>
      <sheetName val="보증수수료산출"/>
      <sheetName val="건축기계설비표선정수장"/>
      <sheetName val="지점별강우량"/>
      <sheetName val="절대지우지말것"/>
      <sheetName val="보도단위"/>
      <sheetName val="건축-물가변동"/>
      <sheetName val="퇴직금(울산천상)"/>
      <sheetName val="5.2.6~7공사요율"/>
      <sheetName val="시멘,골재"/>
      <sheetName val="콘크집계"/>
      <sheetName val="낙차공"/>
      <sheetName val="자재집계1"/>
      <sheetName val="측구날개벽"/>
      <sheetName val="매출현황"/>
      <sheetName val="입력정보"/>
      <sheetName val="일용직내역"/>
      <sheetName val="2_단면_x0000__x0000_"/>
      <sheetName val="상수구조화편집부표"/>
      <sheetName val="조_x0000__x0000__x0005_"/>
      <sheetName val="sum1 (2)"/>
      <sheetName val="도급양식"/>
      <sheetName val="일위집계"/>
      <sheetName val="설계예산서(2_소천우회토목)"/>
      <sheetName val="국소별공정"/>
      <sheetName val="경비2내역"/>
      <sheetName val="광장"/>
      <sheetName val="재료값"/>
      <sheetName val="이름표"/>
      <sheetName val="적용단가표"/>
      <sheetName val="참고"/>
      <sheetName val="SLAB"/>
      <sheetName val="배수공 내역서 적용수량"/>
      <sheetName val="U형개거"/>
      <sheetName val="포장절단"/>
      <sheetName val="연속벽¼_x0000_"/>
      <sheetName val="부대집계"/>
      <sheetName val="본장"/>
      <sheetName val="지지력"/>
      <sheetName val="1袼ࣉ"/>
      <sheetName val="노무비지급명세"/>
      <sheetName val="기성내역서"/>
      <sheetName val="투자비"/>
      <sheetName val="사업비"/>
      <sheetName val="조성원가DATA"/>
      <sheetName val="90.0_x0000_"/>
      <sheetName val="정산"/>
      <sheetName val="공종구간"/>
      <sheetName val="건공요율"/>
      <sheetName val="간지1"/>
      <sheetName val="1.사유서"/>
      <sheetName val="간지2"/>
      <sheetName val="간지3"/>
      <sheetName val="부재별집계표"/>
      <sheetName val="도면"/>
      <sheetName val="5"/>
      <sheetName val="13후반노무비"/>
      <sheetName val="제수변수량"/>
      <sheetName val="BEND LOSS"/>
      <sheetName val="공정율"/>
      <sheetName val="1.설계기준 "/>
      <sheetName val="Project Brief"/>
      <sheetName val="선그높이산정"/>
      <sheetName val="공제단위수량"/>
      <sheetName val="공제"/>
      <sheetName val="날개1.5"/>
      <sheetName val="날개토공1.5"/>
      <sheetName val="날개수량1.5"/>
      <sheetName val="접속도로물량"/>
      <sheetName val="접속도로"/>
      <sheetName val="인원계획-미화"/>
      <sheetName val="C1.공사개요"/>
      <sheetName val="A1.스케쥴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사기성 (2)"/>
      <sheetName val="하도급Ć_x0000__x0000_"/>
      <sheetName val="3_공통공사_x0000_庘"/>
      <sheetName val="3_공통공사_x0000_隒"/>
      <sheetName val="단가(마감)"/>
      <sheetName val=" 갑  지 "/>
      <sheetName val="인건-측정"/>
      <sheetName val="공문"/>
      <sheetName val="수자재단위당"/>
      <sheetName val="마포토정"/>
      <sheetName val="말뚝물량"/>
      <sheetName val="90_03실행_"/>
      <sheetName val="흙막이_개산견적"/>
      <sheetName val="A_견적"/>
      <sheetName val="코스모공장_(어음)"/>
      <sheetName val="1_3_1절점좌표"/>
      <sheetName val="1_1설계기준"/>
      <sheetName val="97년_추정"/>
      <sheetName val="자재_집계표"/>
      <sheetName val="원가계산서_"/>
      <sheetName val="일위대가_"/>
      <sheetName val="입출재고현황_(2)"/>
      <sheetName val="산출근거#2-3"/>
      <sheetName val="중사"/>
      <sheetName val="5.2코핑"/>
      <sheetName val="내역서(폐기물) "/>
      <sheetName val="상부집계표"/>
      <sheetName val="관급"/>
      <sheetName val="초기화면1"/>
      <sheetName val="archi(본사)"/>
      <sheetName val="유별자산배수"/>
      <sheetName val="2.2.2입적표"/>
      <sheetName val="Sheet17"/>
      <sheetName val="시설물일위"/>
      <sheetName val="98지급계획"/>
      <sheetName val="15)VE제안서(유형1)"/>
      <sheetName val="12)아이디어 목록 및 개략평가"/>
      <sheetName val="11)VE 예비검토서"/>
      <sheetName val="15-3)VE제안서(가치향상 등)"/>
      <sheetName val="백호우계수"/>
      <sheetName val="직접시공계획서"/>
      <sheetName val="공사기본자료"/>
      <sheetName val="의뢰서"/>
      <sheetName val="전체공내역서"/>
      <sheetName val="자재집게표 "/>
      <sheetName val="수배전반"/>
      <sheetName val="건축내역(동해조인)"/>
      <sheetName val="별표집계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봉양~조차장간고하개명(신설)"/>
      <sheetName val="청구내역(9807)"/>
      <sheetName val="노원열병합  건축공사기성내역서"/>
      <sheetName val="유동표(변경)"/>
      <sheetName val="가설건물"/>
      <sheetName val="공통(20-91)"/>
      <sheetName val="공용시설내역"/>
      <sheetName val="변경실행(2차) "/>
      <sheetName val="L-type"/>
      <sheetName val="비교표"/>
      <sheetName val="부하(성남)"/>
      <sheetName val="외천교"/>
      <sheetName val="자재수량"/>
      <sheetName val="간접비"/>
      <sheetName val="Macro(AT)"/>
      <sheetName val="동력부하(도산)"/>
      <sheetName val="MACRO(MCC)"/>
      <sheetName val="토공A"/>
      <sheetName val="5. 차단기 용량계산"/>
      <sheetName val="BLOCK(1)"/>
      <sheetName val="CA지입"/>
      <sheetName val="관리사무소"/>
      <sheetName val="다이꾸"/>
      <sheetName val="cost"/>
      <sheetName val="품의서"/>
      <sheetName val="FEXS"/>
      <sheetName val="7.1유효폭"/>
      <sheetName val="TRE TABLE"/>
      <sheetName val="기계실"/>
      <sheetName val="입고장부 (4)"/>
      <sheetName val="EJ"/>
      <sheetName val="W-현원가"/>
      <sheetName val="조명율데이타"/>
      <sheetName val="도담구내 개소별 명세"/>
      <sheetName val="매크로"/>
      <sheetName val="외주가공"/>
      <sheetName val="대구실행"/>
      <sheetName val="현장지지물물량"/>
      <sheetName val="현장관리비내역서"/>
      <sheetName val="예산서"/>
      <sheetName val="c_balju"/>
      <sheetName val="J"/>
      <sheetName val="협조전"/>
      <sheetName val="지진시"/>
      <sheetName val="맨홀수량집계"/>
      <sheetName val="MBR9"/>
      <sheetName val="4)유동표"/>
      <sheetName val="I.설계조건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배수관공"/>
      <sheetName val="Cost bd-&quot;A&quot;"/>
      <sheetName val="조도계산서 (도서)"/>
      <sheetName val="L_RPTA05_목록"/>
      <sheetName val="IMP(MAIN)"/>
      <sheetName val="IMP (REACTOR)"/>
      <sheetName val="TABLE"/>
      <sheetName val="BQ"/>
      <sheetName val="환률"/>
      <sheetName val="RAHMEN"/>
      <sheetName val="Languages"/>
      <sheetName val="명단원자료(이전)"/>
      <sheetName val="옹벽기초자료"/>
      <sheetName val="경상비"/>
      <sheetName val="산거각호표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설산1.나"/>
      <sheetName val="본사S"/>
      <sheetName val="96작생능"/>
      <sheetName val="접속도로1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견"/>
      <sheetName val="설계서(설치)"/>
      <sheetName val="Picture"/>
      <sheetName val="직원동원SCH"/>
      <sheetName val="전압강하계산"/>
      <sheetName val="양식"/>
      <sheetName val="TYPE-1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DA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하중계산"/>
      <sheetName val="비대칭계수"/>
      <sheetName val="전동기 SPEC"/>
      <sheetName val="일반맨홀수량집계(A-7 LINE)"/>
      <sheetName val="I_설계조건"/>
      <sheetName val="변경실행(2차)_"/>
      <sheetName val="토공계산서(부체도로)"/>
      <sheetName val="토공산출(주차장)"/>
      <sheetName val="현장관리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LEGEND"/>
      <sheetName val="PROJECT COST ESTIMATE (cont)"/>
      <sheetName val="할증 "/>
      <sheetName val="일위대가(원본)"/>
      <sheetName val="집행(2-1)"/>
      <sheetName val="LG제품"/>
      <sheetName val="환율"/>
      <sheetName val="횡배위치"/>
      <sheetName val="조명율"/>
      <sheetName val="Cost_bd-&quot;A&quot;"/>
      <sheetName val="TRE_TABLE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5.정산서"/>
      <sheetName val="아파트 "/>
      <sheetName val="잡비"/>
      <sheetName val="전기일위목록"/>
      <sheetName val="SE-611"/>
      <sheetName val="1을"/>
      <sheetName val="장비당단가 (1)"/>
      <sheetName val="선로정수계산"/>
      <sheetName val="관세,통관수수료,운반비"/>
      <sheetName val="동원(3)"/>
      <sheetName val="경영혁신본부"/>
      <sheetName val="nomi "/>
      <sheetName val="현장"/>
      <sheetName val="3-1.CB"/>
      <sheetName val="MCC제원"/>
      <sheetName val="SUM (INQNO."/>
      <sheetName val="99.6"/>
      <sheetName val="자료(통합)"/>
      <sheetName val="대상공사(조달청)"/>
      <sheetName val="가시설단위수량"/>
      <sheetName val="토목변경"/>
      <sheetName val="집수정단"/>
      <sheetName val="총계"/>
      <sheetName val="FD"/>
      <sheetName val="99관저"/>
      <sheetName val="FB25JN"/>
      <sheetName val="NAI"/>
      <sheetName val="관람석제출"/>
      <sheetName val="노무"/>
      <sheetName val="시설C"/>
      <sheetName val="사진"/>
      <sheetName val="조직표"/>
      <sheetName val="2.내역서"/>
      <sheetName val="BOX 본체"/>
      <sheetName val="6.교좌면보강"/>
      <sheetName val="수로집계"/>
      <sheetName val="1차증가원가계산"/>
      <sheetName val="STORAGE"/>
      <sheetName val="TYPE-U800"/>
      <sheetName val="구동"/>
      <sheetName val="안정검토(온1)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간접경상비"/>
      <sheetName val="전기설계변경"/>
      <sheetName val="참조(2)"/>
      <sheetName val="BR.1(원)"/>
      <sheetName val="농로수량집계"/>
      <sheetName val="농로토공집계"/>
      <sheetName val="예산서(6)"/>
      <sheetName val="COMPRESSOR"/>
      <sheetName val="WIND-EQ"/>
      <sheetName val="견적업체"/>
      <sheetName val="AS복구"/>
      <sheetName val="중기터파기"/>
      <sheetName val="중기상차"/>
      <sheetName val="수문일1"/>
      <sheetName val="02 SLAB"/>
      <sheetName val="05 BOX"/>
      <sheetName val="---FAB#1업무일지---"/>
      <sheetName val="빙축열"/>
      <sheetName val="화재 탐지 설비"/>
      <sheetName val="영업소실적"/>
      <sheetName val="06_공정표"/>
      <sheetName val="D-3503"/>
      <sheetName val="물량산출근거"/>
      <sheetName val="FACTOR"/>
      <sheetName val="GRDBS"/>
      <sheetName val="EQT-ESTN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적정심사"/>
      <sheetName val="4b Consolidated PL"/>
      <sheetName val="Proposal"/>
      <sheetName val="변수2"/>
      <sheetName val="저항"/>
      <sheetName val="Oper Amount"/>
      <sheetName val="DATA(BAC)"/>
      <sheetName val="주형지지보"/>
      <sheetName val="Data&amp;Result"/>
      <sheetName val="현황CODE"/>
      <sheetName val="손익현황"/>
      <sheetName val="PLAN_FEB97"/>
      <sheetName val="LAB"/>
      <sheetName val="노원열병합__건축공사기성내역서1"/>
      <sheetName val="전차선로_물량표1"/>
      <sheetName val="배수공_주요자재_집계표1"/>
      <sheetName val="조도계산서_(도서)"/>
      <sheetName val="입고장부_(4)"/>
      <sheetName val="IMP_(REACTOR)"/>
      <sheetName val="7_1유효폭"/>
      <sheetName val="5__차단기_용량계산"/>
      <sheetName val="도담구내_개소별_명세"/>
      <sheetName val="가로등제어반_설치공사(수량)"/>
      <sheetName val="E_P_T수량산출서"/>
      <sheetName val="단가표_"/>
      <sheetName val="3-1_CB"/>
      <sheetName val="설산1_나"/>
      <sheetName val="2F_회의실견적(5_14_일대)"/>
      <sheetName val="CHITIET_VL-NC-TT_-1p"/>
      <sheetName val="2월가격표-ESG-1월"/>
      <sheetName val="SPEC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Macro(전동기)"/>
      <sheetName val="횡배수관단위수량"/>
      <sheetName val="L형옹벽(key)"/>
      <sheetName val="가시설(TYPE-A)"/>
      <sheetName val="샘플표지"/>
      <sheetName val="총공사집계"/>
      <sheetName val="대가집계(1)"/>
      <sheetName val="대가집계"/>
      <sheetName val="집계(1)"/>
      <sheetName val="단가산출(1)"/>
      <sheetName val="물가"/>
      <sheetName val="대가표"/>
      <sheetName val="대가"/>
      <sheetName val="사토정산현황"/>
      <sheetName val="위치도"/>
      <sheetName val="사유서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기성청구서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예산M12A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CC Down load 0716"/>
      <sheetName val="경상비내역"/>
      <sheetName val="총요약서"/>
      <sheetName val="저"/>
      <sheetName val="일반관리비"/>
      <sheetName val="B"/>
      <sheetName val="1월"/>
      <sheetName val="사토(발파)_(2)"/>
      <sheetName val="10월철근공_"/>
      <sheetName val="9월목공_"/>
      <sheetName val="10월목공_"/>
      <sheetName val="공사별_사정분석표-ㅌ"/>
      <sheetName val="Project_Brief"/>
      <sheetName val="CI_GL_Mapping"/>
      <sheetName val="운영_비용(Infra)-원가"/>
      <sheetName val="최초침전지집계표"/>
      <sheetName val="Macro1 (2)"/>
      <sheetName val="건축원가계산서"/>
      <sheetName val="중간부"/>
      <sheetName val="하부철근수량"/>
      <sheetName val="도로경계ꆾᶩ"/>
      <sheetName val="사업량총괄"/>
      <sheetName val="BM"/>
      <sheetName val="Bldg Brkdown"/>
      <sheetName val="(당"/>
      <sheetName val="01후반노무비"/>
      <sheetName val="3BL공동구_수량3"/>
      <sheetName val="준검_내역서2"/>
      <sheetName val="3_공통공사대비2"/>
      <sheetName val="방배동내역_(총괄)2"/>
      <sheetName val="9_정착구_보강2"/>
      <sheetName val="Sheet1_(2)2"/>
      <sheetName val="배관배선_단가조사2"/>
      <sheetName val="전선_및_전선관2"/>
      <sheetName val="6PILE__(돌출)2"/>
      <sheetName val="상_부2"/>
      <sheetName val="환경기계공정표_(3)2"/>
      <sheetName val="1차_내역서2"/>
      <sheetName val="배수공_시멘트_및_골재량_산출2"/>
      <sheetName val="96보완계획7_122"/>
      <sheetName val="청_구2"/>
      <sheetName val="단가_및_재료비2"/>
      <sheetName val="사__업__비__수__지__예__산__서2"/>
      <sheetName val="단가_(2)2"/>
      <sheetName val="8_PILE__(돌출)2"/>
      <sheetName val="DATA_입력란2"/>
      <sheetName val="1__설계조건_2_단면가정_3__하중계산2"/>
      <sheetName val="내역서_(2)1"/>
      <sheetName val="Customer_Databas2"/>
      <sheetName val="1_설계조건2"/>
      <sheetName val="Sheet2_(2)2"/>
      <sheetName val="단양_00_아파트-세부내역1"/>
      <sheetName val="BSD_(2)2"/>
      <sheetName val="1_수인터널2"/>
      <sheetName val="PROJECT_BRIEF(EX_NEW)2"/>
      <sheetName val="Site_Expenses2"/>
      <sheetName val="내역서1999_8최종2"/>
      <sheetName val="11_1_단면hwp1"/>
      <sheetName val="옹벽공_수량집계표2"/>
      <sheetName val="7_PILE__(돌출)2"/>
      <sheetName val="A-8_PD(도로중앙)2"/>
      <sheetName val="공사비_증감_내역서2"/>
      <sheetName val="Ⅴ-2_공종별내역1"/>
      <sheetName val="토공(우물통,기타)_1"/>
      <sheetName val="표지_(2)1"/>
      <sheetName val="06_일위대가목록1"/>
      <sheetName val="4_내진설계1"/>
      <sheetName val="_ｹ-ﾌﾞﾙ1"/>
      <sheetName val="노임단가_(2)1"/>
      <sheetName val="단면_(2)1"/>
      <sheetName val="플랜트_설치1"/>
      <sheetName val="지구_리스트1"/>
      <sheetName val="1000_DB구축_부표1"/>
      <sheetName val="효성CB_1P기초1"/>
      <sheetName val="하도급_검토1"/>
      <sheetName val="3_하중계산1"/>
      <sheetName val="_상부공통집계(총괄)1"/>
      <sheetName val="1_설계기준2"/>
      <sheetName val="1_CB2"/>
      <sheetName val="Flaer_Area2"/>
      <sheetName val="건축내역서_(경제상무실)2"/>
      <sheetName val="설내역서_2"/>
      <sheetName val="단_box1"/>
      <sheetName val="4_2_1_마루높이_검토1"/>
      <sheetName val="2-1__경관조명_내역총괄표1"/>
      <sheetName val="중강당_내역1"/>
      <sheetName val="1_우편집중내역서1"/>
      <sheetName val="전_기1"/>
      <sheetName val="총_원가계산1"/>
      <sheetName val="돌담교_상부수량2"/>
      <sheetName val="지장물_철거_물량_산출서1"/>
      <sheetName val="HRSG_SMALL072201"/>
      <sheetName val="인건비_1"/>
      <sheetName val="8_석축단위(H=1_5M)1"/>
      <sheetName val="단가산출서_(2)"/>
      <sheetName val="3_하중산정4_지지력1"/>
      <sheetName val="아파트_내역1"/>
      <sheetName val="노임_및_중기단가1"/>
      <sheetName val="내역서_2"/>
      <sheetName val="내역서_제출1"/>
      <sheetName val="설명서_1"/>
      <sheetName val="2_대외공문1"/>
      <sheetName val="1_RAMP-A"/>
      <sheetName val="별표_1"/>
      <sheetName val="2_관대집계표"/>
      <sheetName val="S_중기사용료"/>
      <sheetName val="형식_-_1-2-3"/>
      <sheetName val="4_공통갑지"/>
      <sheetName val="ESC_(공정표기준)"/>
      <sheetName val="중기조종사_단위단가"/>
      <sheetName val="역T형옹벽(3_0)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STEEL_BOX_단면설계(SEC_8)"/>
      <sheetName val="신규_수주분(사용자_정의)1"/>
      <sheetName val="plan&amp;section_of_foundation2"/>
      <sheetName val="pile_bearing_capa_&amp;_arrenge1"/>
      <sheetName val="design_load2"/>
      <sheetName val="working_load_at_the_btm_ft_2"/>
      <sheetName val="stability_check2"/>
      <sheetName val="design_criteria2"/>
      <sheetName val="COMPARISON_TABLE1"/>
      <sheetName val="crude_SLAB_RE-bar1"/>
      <sheetName val="CRUDE_RE-bar1"/>
      <sheetName val="2_입력sheet1"/>
      <sheetName val="(3_품질관리_시험_총괄표)1"/>
      <sheetName val="2_가정단면1"/>
      <sheetName val="Pier_31"/>
      <sheetName val="수량산출서_갑지1"/>
      <sheetName val="1062-X방향_1"/>
      <sheetName val="표__지1"/>
      <sheetName val="BOX(1_5X1_5)1"/>
      <sheetName val="1_2_1_마루높이결정1"/>
      <sheetName val="단면__2_1"/>
      <sheetName val="Dike_for_49T03_&amp;_49T041"/>
      <sheetName val="Dike_for_49T02,_05~07,_19_(1)1"/>
      <sheetName val="_냉각수펌프1"/>
      <sheetName val="ENE-CAL_11"/>
      <sheetName val="ITB_COST1"/>
      <sheetName val="2011_(4)1"/>
      <sheetName val="설계기준_및_하중계산1"/>
      <sheetName val="11_자재단가1"/>
      <sheetName val="PAD_TR보호대기초1"/>
      <sheetName val="각사별공사비분개_1"/>
      <sheetName val="역T형(H=6_0)_(2)1"/>
      <sheetName val="2_토목공사1"/>
      <sheetName val="AS포장복구_1"/>
      <sheetName val="개별직종노임단가(2003_9)1"/>
      <sheetName val="3련_BOX1"/>
      <sheetName val="내역-_CCTV1"/>
      <sheetName val="EQUIP_LIST1"/>
      <sheetName val="실행내역(10_13)1"/>
      <sheetName val="기존건물_깨기원단위1"/>
      <sheetName val="철근량_산정1"/>
      <sheetName val="노_표-조1"/>
      <sheetName val="슬래브_-연속(3경간)1"/>
      <sheetName val="4_2유효폭의_계산1"/>
      <sheetName val="참여현황_(직원)1"/>
      <sheetName val="유효폭의_계산"/>
      <sheetName val="기초입력_DATA"/>
      <sheetName val="2000_05"/>
      <sheetName val="99노임단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2_건축"/>
      <sheetName val="3_2주형지지보"/>
      <sheetName val="C_배수관공"/>
      <sheetName val="1_취수장"/>
      <sheetName val="실행내역서_"/>
      <sheetName val="작업_반복"/>
      <sheetName val="10"/>
      <sheetName val="11"/>
      <sheetName val="12"/>
      <sheetName val="13"/>
      <sheetName val="14"/>
      <sheetName val="16"/>
      <sheetName val="7"/>
      <sheetName val="8"/>
      <sheetName val="9"/>
      <sheetName val="수목데이타"/>
      <sheetName val="Summary Sheets"/>
      <sheetName val="기본자료"/>
      <sheetName val="FORM-0"/>
      <sheetName val="keyword"/>
      <sheetName val="조"/>
      <sheetName val="3_공통공사"/>
      <sheetName val="★도급내역"/>
      <sheetName val="D7(1)"/>
      <sheetName val="기단"/>
      <sheetName val="포장(수량)-관로부"/>
      <sheetName val="A"/>
      <sheetName val="5월급여"/>
      <sheetName val="Elec LG"/>
      <sheetName val="TOYO"/>
      <sheetName val="D_MUC"/>
      <sheetName val="Cst Pkg-Eden"/>
      <sheetName val="우배수"/>
      <sheetName val="보고"/>
      <sheetName val="Constant"/>
      <sheetName val="명단"/>
      <sheetName val="Code03"/>
      <sheetName val="단가결정"/>
      <sheetName val="Ⅶ-2.현장경비산출"/>
      <sheetName val="입력그림"/>
      <sheetName val="그레이더"/>
      <sheetName val="교대"/>
      <sheetName val="노䀜"/>
      <sheetName val="노飔"/>
      <sheetName val="노뛰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2_단면ﾈȋ"/>
      <sheetName val="배수공_시멘트_및_골재량__x0000_辴"/>
      <sheetName val="매원개착터널총괄"/>
      <sheetName val="공정분류"/>
      <sheetName val="일H35Y4"/>
      <sheetName val="공사설계서"/>
      <sheetName val="3국민주택채권_부동산등기"/>
      <sheetName val="SR97-1"/>
      <sheetName val="토질조사"/>
      <sheetName val="CODE(2)"/>
      <sheetName val="1.시험비"/>
      <sheetName val="1호인버트수량"/>
      <sheetName val="석축설면"/>
      <sheetName val="배관배선__x0000__x0000_Ԁ_x0000_"/>
      <sheetName val="공수관리"/>
      <sheetName val="작업지시"/>
      <sheetName val="부대공수량산출"/>
      <sheetName val="unitx_x0000__x0000__x0000_"/>
      <sheetName val="공사예산하조서(O.K)"/>
      <sheetName val="물건조서"/>
      <sheetName val="건설기술표준원"/>
      <sheetName val="PARAMETER"/>
      <sheetName val="지급어음(일별)"/>
      <sheetName val="내역서을지"/>
      <sheetName val="15 문제점"/>
      <sheetName val="각형우수맨홀"/>
      <sheetName val="상반기손익차2총괄"/>
      <sheetName val="일위대가9803.xls"/>
      <sheetName val="기준"/>
      <sheetName val="공사현황표"/>
      <sheetName val="1차 매출원가"/>
      <sheetName val="수정시산표"/>
      <sheetName val="입력데이타"/>
      <sheetName val="대림산업"/>
      <sheetName val="조사금액"/>
      <sheetName val="토공대비"/>
      <sheetName val="철콘대비"/>
      <sheetName val="견적토갑"/>
      <sheetName val="견적토공(경동)"/>
      <sheetName val="견적철갑"/>
      <sheetName val="견적철콘(경동)"/>
      <sheetName val="하도급사항"/>
      <sheetName val="하도급사항(빈)"/>
      <sheetName val="내역 (7)"/>
      <sheetName val="내역 (3)"/>
      <sheetName val="견적토공"/>
      <sheetName val="견적철콘"/>
      <sheetName val="키스톤옹벽"/>
      <sheetName val="파일공,가시설"/>
      <sheetName val="강교설치"/>
      <sheetName val="안전시설공"/>
      <sheetName val="내역 (4)"/>
      <sheetName val="내역 (5)"/>
      <sheetName val="증감내용"/>
      <sheetName val="JJ"/>
      <sheetName val="밀양(투찰)"/>
      <sheetName val="총공사내역서"/>
      <sheetName val="3차토목내역"/>
      <sheetName val="신고분기설정참고"/>
      <sheetName val="건축원가"/>
      <sheetName val="문10"/>
      <sheetName val="4.장비손료"/>
      <sheetName val="회사정보"/>
      <sheetName val="용수간선"/>
      <sheetName val="___________hb___1_____________2"/>
      <sheetName val="건물"/>
      <sheetName val="3_2_집기비품교체주기"/>
      <sheetName val="아주기계"/>
      <sheetName val="___________hb___1_____________3"/>
      <sheetName val="WELDING"/>
      <sheetName val="실행예산-변경분"/>
      <sheetName val="DK-KH"/>
      <sheetName val="NNgung"/>
      <sheetName val="SPL4"/>
      <sheetName val="BIDDING-SUM"/>
      <sheetName val="Cash2"/>
      <sheetName val="배수공_시멘트_및_골재량_"/>
      <sheetName val="가스내역서"/>
      <sheetName val="조선용암면"/>
      <sheetName val="ANCHOR1단"/>
      <sheetName val="산출근거-배전"/>
      <sheetName val="범한여행"/>
      <sheetName val="발안전력구"/>
      <sheetName val="변실"/>
      <sheetName val="이음부"/>
      <sheetName val="배수개거"/>
      <sheetName val="종배수관"/>
      <sheetName val="주소록2000(전화번호부)"/>
      <sheetName val="중간간지 (2)"/>
      <sheetName val="기초수량산출서"/>
      <sheetName val="내역서(우)"/>
      <sheetName val="재료할증"/>
      <sheetName val="48전력선로일위"/>
      <sheetName val="율촌법률사무소2내역"/>
      <sheetName val="원가계산서구조조정"/>
      <sheetName val="AIR SHOWER(3인용)"/>
      <sheetName val="기타 정보통신공사"/>
      <sheetName val="노임,기계경비"/>
      <sheetName val="재료단가"/>
      <sheetName val="기존단가 (2)"/>
      <sheetName val="우수공,맨홀,집수정"/>
      <sheetName val="일위-1"/>
      <sheetName val="중기근거"/>
      <sheetName val="특별땅고르기"/>
      <sheetName val="노무비명세서"/>
      <sheetName val="교수설계"/>
      <sheetName val="국도접속 차도부수량"/>
      <sheetName val="암거날개벽"/>
      <sheetName val="연결관수량 (2)"/>
      <sheetName val="사다리"/>
      <sheetName val="철집"/>
      <sheetName val="앵커(3안)"/>
      <sheetName val="차압계산"/>
      <sheetName val="봉방동근생"/>
      <sheetName val="CALCULATION"/>
      <sheetName val="상수도토공집계표"/>
      <sheetName val="1.수량집계"/>
      <sheetName val="알맹이"/>
      <sheetName val="수습"/>
      <sheetName val="40총괄"/>
      <sheetName val="40집계"/>
      <sheetName val="영창26"/>
      <sheetName val="산출근거1"/>
      <sheetName val="대전(세창동)"/>
      <sheetName val="주차장(T4)"/>
      <sheetName val="공사직종별노임"/>
      <sheetName val="라멘수량"/>
      <sheetName val="면적산출근거(실측)"/>
      <sheetName val="내역기준"/>
      <sheetName val="변경내역"/>
      <sheetName val="포장공사"/>
      <sheetName val="토공집계(rp)"/>
      <sheetName val="입상내역"/>
      <sheetName val="FAB4생산"/>
      <sheetName val="직원자료입력"/>
      <sheetName val="환경보전비B"/>
      <sheetName val="가옥철거(지장물조서)"/>
      <sheetName val="도근좌표"/>
      <sheetName val="보도공제면적"/>
      <sheetName val="계약서"/>
      <sheetName val="수량산출표"/>
      <sheetName val="자재일람"/>
      <sheetName val="1호토공"/>
      <sheetName val="증감대비표"/>
      <sheetName val="4.하중산정"/>
      <sheetName val="종배수관설치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검사원"/>
      <sheetName val="주공 갑지"/>
      <sheetName val="3-구교-오리지날"/>
      <sheetName val="단가(자재)"/>
      <sheetName val="단가(노임)"/>
      <sheetName val="기초목록"/>
      <sheetName val="자재단가_사급"/>
      <sheetName val="중기적산목록"/>
      <sheetName val="1.토공"/>
      <sheetName val="01노임적용기준"/>
      <sheetName val="피벗테이블데이터분석"/>
      <sheetName val="특수기호강도거푸집"/>
      <sheetName val=" 안전관리비 작성(협력사용).xlsx"/>
      <sheetName val="조건입력"/>
      <sheetName val="조건입력(2)"/>
      <sheetName val="장비선정"/>
      <sheetName val="기계공사"/>
      <sheetName val="공사비총"/>
      <sheetName val="내역서2안"/>
      <sheetName val="패널"/>
      <sheetName val="대비2"/>
      <sheetName val="2000년 공정표"/>
      <sheetName val="8.3해석단면 선정"/>
      <sheetName val="125x125"/>
      <sheetName val="Level 2"/>
      <sheetName val="VT190111"/>
      <sheetName val="TH-XL"/>
      <sheetName val="Du toan"/>
      <sheetName val="Keothep"/>
      <sheetName val="Re-bar"/>
      <sheetName val="SEX"/>
      <sheetName val="HS"/>
      <sheetName val="p"/>
      <sheetName val="Define finishing"/>
      <sheetName val="PTĐG"/>
      <sheetName val="RATE"/>
      <sheetName val="MA"/>
      <sheetName val="Chi tiết cấu tạo giá (2)"/>
      <sheetName val="SUMMARY-HT Thô"/>
      <sheetName val="02.PHAT SINH TANG"/>
      <sheetName val="Tiến độ  Rev1 (phói hợp)"/>
      <sheetName val="TABLE_DB"/>
      <sheetName val="쌍용_data_base"/>
      <sheetName val="kpxlc"/>
      <sheetName val="kpxld"/>
      <sheetName val="VTu"/>
      <sheetName val="PNT-QUOT-#3"/>
      <sheetName val="Unit price"/>
      <sheetName val="Sheet"/>
      <sheetName val="DANHMUC"/>
      <sheetName val="DT"/>
      <sheetName val="1.R18 BF"/>
      <sheetName val="G"/>
      <sheetName val="F-B"/>
      <sheetName val="H-J"/>
      <sheetName val="6.External works-R18"/>
      <sheetName val="電気設備表"/>
      <sheetName val="BG"/>
      <sheetName val="May"/>
      <sheetName val="Profile"/>
      <sheetName val="bill 3 - D Wall"/>
      <sheetName val="Parem"/>
      <sheetName val="TONG HOP XIN GIA"/>
      <sheetName val="Bảng_mã_VT"/>
      <sheetName val="tong_du_toan"/>
      <sheetName val="VO"/>
      <sheetName val="Ref"/>
      <sheetName val="KHOI LUONG15-4"/>
      <sheetName val="NC"/>
      <sheetName val="Tro giup"/>
      <sheetName val="Villa A"/>
      <sheetName val="Div26 - Elect"/>
      <sheetName val="CPTNo"/>
      <sheetName val="COAT&amp;WRAP-QIOT-#3"/>
      <sheetName val="Xuly Data"/>
      <sheetName val="CSVC LD"/>
      <sheetName val="Ten_NVKD"/>
      <sheetName val="Setting"/>
      <sheetName val="MU"/>
      <sheetName val="Buy vs. Lease Car"/>
      <sheetName val="Currency Rate"/>
      <sheetName val="dtct cong"/>
      <sheetName val="GI"/>
      <sheetName val="EE (3)"/>
      <sheetName val="PAVEMENT"/>
      <sheetName val="TRAFFIC"/>
      <sheetName val="관보호공단위수량"/>
      <sheetName val="관경결정"/>
      <sheetName val="공사원가 (3)"/>
      <sheetName val="내역서-2"/>
      <sheetName val="tra VL"/>
      <sheetName val="Phu cap"/>
      <sheetName val="CE(E)"/>
      <sheetName val="CE(M)"/>
      <sheetName val="Project Data"/>
      <sheetName val="Gia VL,NC,M"/>
      <sheetName val="Phan chung"/>
      <sheetName val="Names"/>
      <sheetName val="Tom tat gia du thau"/>
      <sheetName val="1_MV"/>
      <sheetName val="PKKK"/>
      <sheetName val="Kính"/>
      <sheetName val="Bảng Phân Tích Chi Phí"/>
      <sheetName val="MTP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MTC"/>
      <sheetName val="Bao cao hao hut VT-TR"/>
      <sheetName val="Earthwork"/>
      <sheetName val="CFS3"/>
      <sheetName val="SITE-E"/>
      <sheetName val="2_2_S-Curve1"/>
      <sheetName val="Chiet_tinh_dz35"/>
      <sheetName val="code_HTT_Thap"/>
      <sheetName val="dongia_(2)"/>
      <sheetName val="RAB_AR&amp;STR"/>
      <sheetName val="Civil__Sub-Station_1"/>
      <sheetName val="Thuc_thanh"/>
      <sheetName val="D&amp;W_def_"/>
      <sheetName val="4-Lane_bridge"/>
      <sheetName val="Bìa"/>
      <sheetName val="Bảng KLHT"/>
      <sheetName val="RC WORK"/>
      <sheetName val="dnc4"/>
      <sheetName val="tifico"/>
      <sheetName val="DTCT"/>
      <sheetName val="2.1 受電設備棟"/>
      <sheetName val="2.2 受・防火水槽"/>
      <sheetName val="2.3 排水処理設備棟"/>
      <sheetName val="2.4 倉庫棟"/>
      <sheetName val="2.5 守衛棟"/>
      <sheetName val="Costmaster"/>
      <sheetName val="Items"/>
      <sheetName val="Detail"/>
      <sheetName val="¥ "/>
      <sheetName val="KLall"/>
      <sheetName val="DTTC CHI TIET"/>
      <sheetName val="조직"/>
      <sheetName val="MTO REV.2(ARMOR)"/>
      <sheetName val="SP10"/>
      <sheetName val="Gia"/>
      <sheetName val="HRG BHN"/>
      <sheetName val="Bang gia"/>
      <sheetName val="Index"/>
      <sheetName val="TABLE_DB1"/>
      <sheetName val="쌍용_data_base1"/>
      <sheetName val="tong_du_toan1"/>
      <sheetName val="Level_2"/>
      <sheetName val="Bảng_mã_VT1"/>
      <sheetName val="Du_toan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MAIN_GATE_HOUSE"/>
      <sheetName val="Currency_Rate"/>
      <sheetName val="t-h_HA_THE"/>
      <sheetName val="THPDMoi__(2)"/>
      <sheetName val="DON_GIA"/>
      <sheetName val="TONG_HOP_VL-NC_TT"/>
      <sheetName val="TH_XL"/>
      <sheetName val="CHITIET_VL-NC-TT-3p"/>
      <sheetName val="KPVC-BD_"/>
      <sheetName val="CHITIET_VL-NC"/>
      <sheetName val="B3A_-_TOWER_A"/>
      <sheetName val="Buy_vs__Lease_Car"/>
      <sheetName val="tra_VL"/>
      <sheetName val="8_3해석단면_선정"/>
      <sheetName val="현장별"/>
      <sheetName val="대가목록"/>
      <sheetName val="Cash Flow bulanan"/>
      <sheetName val="TEN CONG TRINH"/>
      <sheetName val="D+W"/>
      <sheetName val="INFOR-ST"/>
      <sheetName val="BechLab"/>
      <sheetName val="Rates"/>
      <sheetName val="HE SO DIEU CHINH"/>
      <sheetName val="6PILE__(돌출)3"/>
      <sheetName val="내역서_3"/>
      <sheetName val="1_설계조건3"/>
      <sheetName val="2_2_S-Curve2"/>
      <sheetName val="RAB_AR&amp;STR1"/>
      <sheetName val="Chiet_tinh_dz351"/>
      <sheetName val="플랜트_설치2"/>
      <sheetName val="단면_(2)2"/>
      <sheetName val="code_HTT_Thap1"/>
      <sheetName val="4-Lane_bridge1"/>
      <sheetName val="dongia_(2)1"/>
      <sheetName val="D&amp;W_def_1"/>
      <sheetName val="돌담교_상부수량3"/>
      <sheetName val="8_석축단위(H=1_5M)2"/>
      <sheetName val="설명서_2"/>
      <sheetName val="COMPARISON_TABLE2"/>
      <sheetName val="crude_SLAB_RE-bar2"/>
      <sheetName val="CRUDE_RE-bar2"/>
      <sheetName val="신규_수주분(사용자_정의)2"/>
      <sheetName val="1_2_1_마루높이결정2"/>
      <sheetName val="3_하중산정4_지지력2"/>
      <sheetName val="표지_(2)2"/>
      <sheetName val="2_입력sheet2"/>
      <sheetName val="1_우편집중내역서2"/>
      <sheetName val="Pier_32"/>
      <sheetName val="2_가정단면2"/>
      <sheetName val="pile_bearing_capa_&amp;_arrenge2"/>
      <sheetName val="Thuc_thanh1"/>
      <sheetName val="(3_품질관리_시험_총괄표)2"/>
      <sheetName val="PAD_TR보호대기초2"/>
      <sheetName val="Civil__Sub-Station_11"/>
      <sheetName val="Coax_Designer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MTO_REV_2(ARMOR)"/>
      <sheetName val="TEN_CONG_TRINH"/>
      <sheetName val="Cash_Flow_bulanan"/>
      <sheetName val="SH-F"/>
      <sheetName val="Y_WORK"/>
      <sheetName val="252K444"/>
      <sheetName val="Isolasi Luar Dalam"/>
      <sheetName val="Isolasi Luar"/>
      <sheetName val="EARTH WORKS"/>
      <sheetName val="Breakdown (B)"/>
      <sheetName val="THVT"/>
      <sheetName val="IBASE"/>
      <sheetName val="NKC6"/>
      <sheetName val="DeluxeVilla 4"/>
      <sheetName val="Bill No.01"/>
      <sheetName val="Summary - Budget"/>
      <sheetName val="Khoi luong"/>
      <sheetName val="Matls"/>
      <sheetName val="Labor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負荷集計（断熱不燃）"/>
      <sheetName val="運転条件一覧"/>
      <sheetName val="daf-3(OK)"/>
      <sheetName val="daf-7(OK)"/>
      <sheetName val="Cash Flow"/>
      <sheetName val="Yield"/>
      <sheetName val="8521"/>
      <sheetName val="Xunit (단위환산)"/>
      <sheetName val="고객사 관리 코드"/>
      <sheetName val="Xunit_(단위환산)"/>
      <sheetName val="고객사_관리_코드"/>
      <sheetName val="인상효1"/>
      <sheetName val="Cover (x)"/>
      <sheetName val="SORT"/>
      <sheetName val="Cor Apt"/>
      <sheetName val="수로교총재료집계"/>
      <sheetName val="수문보고"/>
      <sheetName val="7월천안현장 집계표"/>
      <sheetName val="장비.자재"/>
      <sheetName val="장비명세서"/>
      <sheetName val=" 노무집계"/>
      <sheetName val="일용노무비"/>
      <sheetName val="CPBTXM-THUONG"/>
      <sheetName val="VCV-BE-TONG"/>
      <sheetName val="KLDT DIEN"/>
      <sheetName val="PTVT DIEN"/>
      <sheetName val="Multi-dims"/>
      <sheetName val="6.단면검토"/>
      <sheetName val="단가산출총괄표"/>
      <sheetName val="2.단면가정 "/>
      <sheetName val="D-철근총괄"/>
      <sheetName val="노임단가기준"/>
      <sheetName val="터파기_x0000__x0000_료"/>
      <sheetName val="출력표-본사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2월 노임대장"/>
      <sheetName val="현관비DATA"/>
      <sheetName val="시중노임"/>
      <sheetName val="TOTAL3"/>
      <sheetName val="울산자금"/>
      <sheetName val="설비비3"/>
      <sheetName val="기계경비집계"/>
      <sheetName val="소분류목록"/>
      <sheetName val="Output"/>
      <sheetName val="기자재수량"/>
      <sheetName val="옥외등신설"/>
      <sheetName val="저케CV22신설"/>
      <sheetName val="저케CV38신설"/>
      <sheetName val="저케CV8신설"/>
      <sheetName val="접지3종"/>
      <sheetName val="DB구축"/>
      <sheetName val="건축일"/>
      <sheetName val="수납장배치도"/>
      <sheetName val="본실행경비"/>
      <sheetName val="REACTION(USE평시)"/>
      <sheetName val="REACTION(USD지진시)"/>
      <sheetName val="산근1"/>
      <sheetName val="2@ BOX"/>
      <sheetName val="비탈면보호공수량산출"/>
      <sheetName val="배수관토공"/>
      <sheetName val="맨홀접합조서"/>
      <sheetName val="L_RPTB~1"/>
      <sheetName val="5-3.지급자재수불현황"/>
      <sheetName val="단가산출 (2)"/>
      <sheetName val="타공종포장공제집계표"/>
      <sheetName val="선금급신청서"/>
      <sheetName val="설비비4"/>
      <sheetName val="48일위"/>
      <sheetName val="STAND20"/>
      <sheetName val="준공정산보고서"/>
      <sheetName val="부대"/>
      <sheetName val="도로구조물산근"/>
      <sheetName val="중기목록"/>
      <sheetName val="터파기"/>
      <sheetName val="관로수량총괄집계표"/>
      <sheetName val="L집(수평부)"/>
      <sheetName val="L집(성토부)"/>
      <sheetName val="기본사항"/>
      <sheetName val="공틀공사"/>
      <sheetName val="공통"/>
      <sheetName val="유리"/>
      <sheetName val="옹벽1"/>
      <sheetName val="건축(을)"/>
      <sheetName val="자단"/>
      <sheetName val="기성부분액내역서(국고)"/>
      <sheetName val="SKETCH"/>
      <sheetName val="E총"/>
      <sheetName val="견적기준"/>
      <sheetName val="FPA"/>
      <sheetName val="순수개발"/>
      <sheetName val="A1"/>
      <sheetName val="배력철근"/>
      <sheetName val="내역(중앙)"/>
      <sheetName val="내역(창신)"/>
      <sheetName val="설치자재"/>
      <sheetName val="단중"/>
      <sheetName val="터파기_x005f_x0000__x005f_x0000_료"/>
      <sheetName val="본공사"/>
      <sheetName val="가설공사"/>
      <sheetName val="01AC"/>
      <sheetName val="도로포장면적산출(1)"/>
      <sheetName val="건축토목내역"/>
      <sheetName val="기타_정보통신공사"/>
      <sheetName val="단가산출_(2)"/>
      <sheetName val="우수관연장및터파기고"/>
      <sheetName val="보완토적"/>
      <sheetName val="설계변경내역서"/>
      <sheetName val="역T형옹벽단위수량"/>
      <sheetName val="공사내역(2003년)"/>
      <sheetName val="CCS"/>
      <sheetName val="수로교"/>
      <sheetName val="슬래브(PF)(하류)"/>
      <sheetName val="단가비교"/>
      <sheetName val="구조물토적"/>
      <sheetName val="CAL(1)."/>
      <sheetName val="지수적용공사비내역서"/>
      <sheetName val="심사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2.재료비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자판실행"/>
      <sheetName val="8설7발"/>
      <sheetName val="합계"/>
      <sheetName val="7-1.인건비"/>
      <sheetName val="6월 출고 일일보고"/>
      <sheetName val="현장설명"/>
      <sheetName val="DATA 입력부"/>
      <sheetName val="(C)원내역"/>
      <sheetName val="목차_"/>
      <sheetName val="4__주형설계"/>
      <sheetName val="세골재__T2_변경_현황"/>
      <sheetName val="0_단가"/>
      <sheetName val="제수변 수량집계표(보통)"/>
      <sheetName val="공기압축기실"/>
      <sheetName val="Eq. Mobilization"/>
      <sheetName val="Toolbox"/>
      <sheetName val="양수장(기계)"/>
      <sheetName val="중간"/>
      <sheetName val="접합수량(피벗)"/>
      <sheetName val="신림자금"/>
      <sheetName val="수량분배표"/>
      <sheetName val="하도급원가계산총괄표(식재)"/>
      <sheetName val="7급줄떼공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기초도면제작"/>
      <sheetName val="1Month+Sheet2!"/>
      <sheetName val="내역서(중수)"/>
      <sheetName val="건축공사집계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토목내역서_(도급단가)"/>
      <sheetName val="내역_ver1_0"/>
      <sheetName val="RAMP_단면(R2)"/>
      <sheetName val="바닥판의_설계"/>
      <sheetName val="노무비_근거"/>
      <sheetName val="_총괄표"/>
      <sheetName val="토공_total"/>
      <sheetName val="암거_제원표"/>
      <sheetName val="암거_제원표-1단계"/>
      <sheetName val="AIR_SHOWER(3인용)"/>
      <sheetName val="당정동공통이수"/>
      <sheetName val="당정동경상이수"/>
      <sheetName val="전동기"/>
      <sheetName val="지하"/>
      <sheetName val="기본파일"/>
      <sheetName val="일위총괄"/>
      <sheetName val="1단계 (2)"/>
      <sheetName val="기성부분 내역집계표-기계공사"/>
      <sheetName val="전기내역"/>
      <sheetName val="자재집계 (2)"/>
      <sheetName val="제경비산출서"/>
      <sheetName val="인공산출"/>
      <sheetName val="정거장 설계조건"/>
      <sheetName val="(1)본선수량집계"/>
      <sheetName val="환경평가"/>
      <sheetName val="인구"/>
      <sheetName val="노면표지 수량"/>
      <sheetName val="토공사"/>
      <sheetName val="선수금"/>
      <sheetName val="집 계 표"/>
      <sheetName val="load"/>
      <sheetName val="오수공수량집계표"/>
      <sheetName val="지하시설물작성"/>
      <sheetName val="내역서1"/>
      <sheetName val="기본가정"/>
      <sheetName val="지역"/>
      <sheetName val="eq_data"/>
      <sheetName val="안양동교 1안"/>
      <sheetName val="원"/>
      <sheetName val="총괄BOQ"/>
      <sheetName val="시간당중기사용료"/>
      <sheetName val="asd"/>
      <sheetName val="#4 PSV"/>
      <sheetName val="물푸기"/>
      <sheetName val="유림콘도"/>
      <sheetName val="직접경비호표"/>
      <sheetName val="직접노무"/>
      <sheetName val="직접재료"/>
      <sheetName val="직종표"/>
      <sheetName val="인원배치"/>
      <sheetName val="집"/>
      <sheetName val="교통안전시설집계표"/>
      <sheetName val="참조 (2)"/>
      <sheetName val="기준단가현황"/>
      <sheetName val="공사개요(입력)"/>
      <sheetName val="마스터"/>
      <sheetName val="1공구원가계산서"/>
      <sheetName val="실행(1)"/>
      <sheetName val="지장물조서"/>
      <sheetName val="C3"/>
      <sheetName val="인입관수량총괄"/>
      <sheetName val="진입로 지세할증산출(다사분기)"/>
      <sheetName val=" FURNACE현설"/>
      <sheetName val="지역별수출"/>
      <sheetName val="효동종합건설(주)"/>
      <sheetName val="5사남"/>
      <sheetName val="기초수량자료"/>
      <sheetName val="노임DB"/>
      <sheetName val="노임자재단가"/>
      <sheetName val="내역서(도급)"/>
      <sheetName val="BS2"/>
      <sheetName val="1.견적보고서"/>
      <sheetName val="검사원"/>
      <sheetName val="준공조서갑지"/>
      <sheetName val="경율산정.XLS"/>
      <sheetName val="GT 1050x650"/>
      <sheetName val="산출서양식01"/>
      <sheetName val="Manmonth(입력)"/>
      <sheetName val="부하자료"/>
      <sheetName val="기별(종합)"/>
      <sheetName val="일용노무비지급명세서(7)"/>
      <sheetName val="중기가동(7)"/>
      <sheetName val="1공구 건정토건 토공"/>
      <sheetName val="발주참고#"/>
      <sheetName val="조경수목"/>
      <sheetName val="퇴직공제부금"/>
      <sheetName val="평균노임"/>
      <sheetName val="관로조서"/>
      <sheetName val="공사비예"/>
      <sheetName val="6.간접공사비 外"/>
      <sheetName val="L_RPTB03_01"/>
      <sheetName val="RE9604"/>
      <sheetName val="ELEC"/>
      <sheetName val="유입량"/>
      <sheetName val="출자한도"/>
      <sheetName val="옥외외등집계표"/>
      <sheetName val="설비원가"/>
      <sheetName val="토목-물가"/>
      <sheetName val="16-1"/>
      <sheetName val="직접재료비데이타"/>
      <sheetName val="부대단위수량"/>
      <sheetName val="산출근거(수정)"/>
      <sheetName val="간접비 총괄표"/>
      <sheetName val="일용노임단가"/>
      <sheetName val="TEST1"/>
      <sheetName val="1안"/>
      <sheetName val="국도접속_차도부수량"/>
      <sheetName val="연결관수량_(2)"/>
      <sheetName val="2004일위대가"/>
      <sheetName val="공종별예산조서"/>
      <sheetName val="공종별 집계표"/>
      <sheetName val="11.인공산출"/>
      <sheetName val="6.일위대가목록"/>
      <sheetName val="SAL"/>
      <sheetName val="CAMPO &amp; PC_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/>
      <sheetData sheetId="444" refreshError="1"/>
      <sheetData sheetId="445" refreshError="1"/>
      <sheetData sheetId="446" refreshError="1"/>
      <sheetData sheetId="447"/>
      <sheetData sheetId="448" refreshError="1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>
        <row r="1">
          <cell r="A1" t="str">
            <v>시멘트,모래,자갈 산출표</v>
          </cell>
        </row>
      </sheetData>
      <sheetData sheetId="1417">
        <row r="1">
          <cell r="A1" t="str">
            <v>시멘트,모래,자갈 산출표</v>
          </cell>
        </row>
      </sheetData>
      <sheetData sheetId="1418"/>
      <sheetData sheetId="1419"/>
      <sheetData sheetId="1420"/>
      <sheetData sheetId="1421"/>
      <sheetData sheetId="1422"/>
      <sheetData sheetId="1423"/>
      <sheetData sheetId="1424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/>
      <sheetData sheetId="1997"/>
      <sheetData sheetId="1998"/>
      <sheetData sheetId="1999"/>
      <sheetData sheetId="2000"/>
      <sheetData sheetId="200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/>
      <sheetData sheetId="2192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/>
      <sheetData sheetId="295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/>
      <sheetData sheetId="2961"/>
      <sheetData sheetId="2962"/>
      <sheetData sheetId="2963"/>
      <sheetData sheetId="2964"/>
      <sheetData sheetId="2965" refreshError="1"/>
      <sheetData sheetId="2966"/>
      <sheetData sheetId="2967"/>
      <sheetData sheetId="2968"/>
      <sheetData sheetId="2969"/>
      <sheetData sheetId="2970" refreshError="1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/>
      <sheetData sheetId="3200"/>
      <sheetData sheetId="3201"/>
      <sheetData sheetId="3202"/>
      <sheetData sheetId="3203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/>
      <sheetData sheetId="326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/>
      <sheetData sheetId="3319"/>
      <sheetData sheetId="3320"/>
      <sheetData sheetId="332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>
        <row r="1">
          <cell r="A1" t="str">
            <v>시멘트,모래,자갈 산출표</v>
          </cell>
        </row>
      </sheetData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/>
      <sheetData sheetId="3592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가설)"/>
      <sheetName val="예산서"/>
      <sheetName val="노임단가"/>
      <sheetName val="광양전기"/>
      <sheetName val="Sheet1 (2)"/>
      <sheetName val="단가산출"/>
      <sheetName val="노임"/>
      <sheetName val="일위대가표"/>
      <sheetName val="코드표"/>
      <sheetName val="집계표"/>
      <sheetName val="수자재단위당"/>
      <sheetName val="일위대가(계측기설치)"/>
      <sheetName val="내역서"/>
      <sheetName val="P.M 별"/>
      <sheetName val="45,46"/>
      <sheetName val="#REF"/>
      <sheetName val="기초코드"/>
      <sheetName val="Y-WORK"/>
      <sheetName val="적용건축"/>
      <sheetName val="입력"/>
      <sheetName val="99 조정금액"/>
      <sheetName val="표지"/>
      <sheetName val="밸브설치"/>
      <sheetName val="Total"/>
      <sheetName val="을지"/>
      <sheetName val="관급자재"/>
      <sheetName val="C-노임단가"/>
      <sheetName val="인상효1"/>
      <sheetName val="9GNG운반"/>
      <sheetName val="관거공사비"/>
      <sheetName val="Macro1"/>
      <sheetName val="Macro3"/>
      <sheetName val="Macro2"/>
      <sheetName val="인건비"/>
      <sheetName val="상불"/>
      <sheetName val="인건비 "/>
      <sheetName val="사  업  비  수  지  예  산  서"/>
      <sheetName val="노무비"/>
      <sheetName val="마산방향"/>
      <sheetName val="진주방향"/>
      <sheetName val="맨홀수량"/>
      <sheetName val="Sheet1"/>
      <sheetName val="산출내역서집계표"/>
      <sheetName val="식재인부"/>
      <sheetName val="단가 및 재료비"/>
      <sheetName val="할증"/>
      <sheetName val="FAB별"/>
      <sheetName val="갑지"/>
      <sheetName val="내역서(을) "/>
      <sheetName val="DB구축"/>
      <sheetName val="_산근5_"/>
      <sheetName val="신평리 권리자명부"/>
      <sheetName val="8.수량산출 (2)"/>
      <sheetName val="공통자료"/>
      <sheetName val="CABLE SIZE-1"/>
      <sheetName val="내역서 (2)"/>
      <sheetName val="자재"/>
      <sheetName val="타공종이기"/>
      <sheetName val="데리네이타현황"/>
      <sheetName val="기계단가"/>
      <sheetName val="자재단가"/>
      <sheetName val="빗물받이(910-510-410)"/>
      <sheetName val="기초자료"/>
      <sheetName val="부대내역"/>
      <sheetName val="제품표준규격"/>
      <sheetName val="사용자정의"/>
      <sheetName val="교통대책내역"/>
      <sheetName val="터파기및재료"/>
      <sheetName val="DATE"/>
      <sheetName val="확약서"/>
      <sheetName val="Sheet2"/>
      <sheetName val="예비비계산표"/>
      <sheetName val="플랜트 설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일반수량총괄집계"/>
      <sheetName val="시중노임"/>
      <sheetName val="7도장"/>
      <sheetName val="기시공토적"/>
      <sheetName val="철거산출근거"/>
      <sheetName val="총괄"/>
      <sheetName val="6PILE  (돌출)"/>
      <sheetName val="중기일위대가"/>
      <sheetName val="기초단가"/>
      <sheetName val="공비대비"/>
      <sheetName val="분전함신설"/>
      <sheetName val="접지1종"/>
      <sheetName val="E총15"/>
      <sheetName val="설계예산"/>
      <sheetName val="수토공단위당"/>
      <sheetName val="단가"/>
      <sheetName val="DATA"/>
      <sheetName val="개인별조서"/>
      <sheetName val="조건"/>
      <sheetName val="제경비최종"/>
      <sheetName val="1-4일위대가목차"/>
      <sheetName val="대치판정"/>
      <sheetName val="8.식재일위"/>
      <sheetName val="B시설가격"/>
      <sheetName val="2공구자재집"/>
      <sheetName val="시중노임단가"/>
      <sheetName val="시운전연료"/>
      <sheetName val="총집계표"/>
      <sheetName val="내역"/>
      <sheetName val="단위수량"/>
      <sheetName val="BID"/>
      <sheetName val="간지"/>
      <sheetName val="2. 종합시운전비"/>
      <sheetName val="일위대가_가설_"/>
      <sheetName val="5.정산서"/>
      <sheetName val="현황산출서"/>
      <sheetName val="대창(장성)"/>
      <sheetName val="마산월령동골조물량변경"/>
      <sheetName val="일위대가"/>
      <sheetName val="기계설비-물가변동"/>
      <sheetName val="가시설흙막이"/>
      <sheetName val="투찰추정"/>
      <sheetName val="2공종별예산조서"/>
      <sheetName val="건축"/>
      <sheetName val="본선"/>
      <sheetName val="내부마감"/>
      <sheetName val="설계개요"/>
      <sheetName val="교대(A1)"/>
      <sheetName val="직노"/>
      <sheetName val="Macro(조도)"/>
      <sheetName val="단가표"/>
      <sheetName val="시설일위"/>
      <sheetName val="조명일위"/>
      <sheetName val="건공요율"/>
      <sheetName val="집계"/>
      <sheetName val="목차임시"/>
      <sheetName val="견적대비"/>
      <sheetName val="감시제어"/>
      <sheetName val="표지 (2)"/>
      <sheetName val="20_10_100"/>
      <sheetName val="일반공사"/>
      <sheetName val="본서하반기"/>
      <sheetName val="교통수량산출"/>
      <sheetName val="수량산출"/>
      <sheetName val="하반기(지구대)"/>
      <sheetName val="자료(통합)"/>
      <sheetName val="대상공사(조달청)"/>
      <sheetName val="2002하반기노임기준"/>
      <sheetName val="사원등록"/>
      <sheetName val="호봉 (2)"/>
      <sheetName val="코드"/>
      <sheetName val="감사패(1)"/>
      <sheetName val="변수값"/>
      <sheetName val="중기상차"/>
      <sheetName val="AS복구"/>
      <sheetName val="중기터파기"/>
      <sheetName val="저"/>
      <sheetName val="바닥"/>
      <sheetName val="CC16-내역서"/>
      <sheetName val="차액보증"/>
      <sheetName val="총괄내역서"/>
      <sheetName val="종배수관면벽신"/>
      <sheetName val="일위"/>
      <sheetName val="新철폐복2"/>
      <sheetName val="新철폐복3"/>
      <sheetName val="청 구"/>
      <sheetName val="설계서"/>
      <sheetName val="대비"/>
      <sheetName val="_산근2_"/>
      <sheetName val="설비비2"/>
      <sheetName val="설비비3"/>
      <sheetName val="설비비5"/>
      <sheetName val="설비비6"/>
      <sheetName val="설비비1"/>
      <sheetName val="주공 갑지"/>
      <sheetName val="서울대규장각(가시설흙막이)"/>
      <sheetName val="기자재수량"/>
      <sheetName val="식재일위"/>
      <sheetName val="일위목록"/>
      <sheetName val="자재단가 산출근거"/>
      <sheetName val="1호인버트수량"/>
      <sheetName val="수량산출서-2"/>
      <sheetName val="산출근거"/>
      <sheetName val="식재수량표"/>
      <sheetName val="B2BERP"/>
      <sheetName val="수목단가"/>
      <sheetName val="식재가격"/>
      <sheetName val="식재총괄"/>
      <sheetName val="95WBS"/>
      <sheetName val="신규자재단가표"/>
      <sheetName val="신규자재단가비교표 (2007.3)"/>
      <sheetName val="예산서(변경-수량집계)"/>
      <sheetName val="예산서(변경-총괄집계)"/>
      <sheetName val="일_집"/>
      <sheetName val="사리부설"/>
      <sheetName val="설계"/>
      <sheetName val="유림총괄"/>
      <sheetName val="우각부보강"/>
      <sheetName val="ABUT수량-A1"/>
      <sheetName val="자재비"/>
      <sheetName val="1차네트공정"/>
      <sheetName val="A 견적"/>
      <sheetName val="새공통"/>
      <sheetName val="단가산출서"/>
      <sheetName val="프로젝트"/>
      <sheetName val="자재조사표"/>
      <sheetName val="물류최종8월7"/>
      <sheetName val="소방"/>
      <sheetName val="부하계산"/>
      <sheetName val="MAIN"/>
      <sheetName val="덕전리"/>
      <sheetName val="개소별수량산출"/>
      <sheetName val="간접"/>
      <sheetName val="건축공사"/>
      <sheetName val="금액내역서"/>
      <sheetName val="목록"/>
      <sheetName val="집계표(수배전제조구매)"/>
      <sheetName val="간접비계산"/>
      <sheetName val="소방사항"/>
      <sheetName val="7수지"/>
      <sheetName val="인수공"/>
      <sheetName val="사유서제출현황-2"/>
      <sheetName val="내역표지"/>
      <sheetName val="관접합및부설"/>
      <sheetName val="100만평"/>
      <sheetName val="본부장"/>
      <sheetName val="원가"/>
      <sheetName val="총괄내역"/>
      <sheetName val="원리금소스"/>
      <sheetName val="맨홀수량산출"/>
      <sheetName val="도로횡단-D300"/>
      <sheetName val="2011년_하수도_분야_예산편성_세부내역(하수관거제외)."/>
      <sheetName val="물가대비표"/>
      <sheetName val="요율"/>
      <sheetName val="산출내역서"/>
      <sheetName val="용역비내역-진짜"/>
      <sheetName val="2공구산출내역"/>
      <sheetName val="70%"/>
      <sheetName val="소속"/>
      <sheetName val="동원(3)"/>
      <sheetName val="N賃率-職"/>
      <sheetName val="부대"/>
      <sheetName val="교각토공"/>
      <sheetName val="산출명세서"/>
      <sheetName val="SLAB"/>
      <sheetName val="설계내역서"/>
      <sheetName val="작업설단가"/>
      <sheetName val="가계부"/>
      <sheetName val="제품목록"/>
      <sheetName val="매입매출관리"/>
      <sheetName val="형틀공사"/>
      <sheetName val="내역서(삼호)"/>
      <sheetName val="예산명세서"/>
      <sheetName val="Mc1"/>
      <sheetName val="1.3.1절점좌표"/>
      <sheetName val="1.1설계기준"/>
      <sheetName val="주요재료비(원본)"/>
      <sheetName val="I一般比"/>
      <sheetName val="Data&amp;Result"/>
      <sheetName val="개략공사비"/>
      <sheetName val="원가계산서"/>
      <sheetName val="단가조사"/>
      <sheetName val="내역서-단지내"/>
      <sheetName val="4차원가계산서"/>
      <sheetName val="CODE"/>
      <sheetName val="호표(수)"/>
      <sheetName val="예총"/>
      <sheetName val="연결관산출조서"/>
      <sheetName val="토목수량(공정)"/>
      <sheetName val="정산"/>
      <sheetName val="값"/>
      <sheetName val="이름정의"/>
      <sheetName val="신규보류입력"/>
      <sheetName val="Macro(차단기)"/>
      <sheetName val="TBN실행"/>
      <sheetName val="BREAKDOWN(철거설치)"/>
      <sheetName val="상촌2교-일반수량집계"/>
      <sheetName val="01AC"/>
      <sheetName val="조도계산서 (도서)"/>
      <sheetName val="정부노임단가"/>
      <sheetName val="원형맨홀수량"/>
      <sheetName val="데이타"/>
      <sheetName val="소비자가"/>
      <sheetName val="전기일위대가"/>
      <sheetName val=" 해군동해관사 미장공사A그룹 공내역서.xlsx"/>
      <sheetName val="총괄표"/>
      <sheetName val="지주목시비량산출서"/>
      <sheetName val="danga"/>
      <sheetName val="ilch"/>
      <sheetName val="Param"/>
      <sheetName val="임대견적서"/>
      <sheetName val="시설수량표"/>
      <sheetName val="기초일위"/>
      <sheetName val="개업인건비"/>
      <sheetName val="실행철강하도"/>
      <sheetName val="001"/>
      <sheetName val="기계경비일람"/>
      <sheetName val="신호등,보행등"/>
      <sheetName val="이음개소"/>
      <sheetName val="물량산출서"/>
      <sheetName val="실과소읍면관리번호"/>
      <sheetName val="직급번호"/>
      <sheetName val="계획집계"/>
      <sheetName val="토목품셈"/>
      <sheetName val="단중표"/>
      <sheetName val="백룡교차로"/>
      <sheetName val="산정교차로"/>
      <sheetName val="신영교차로"/>
      <sheetName val="슬래브(PF)(하류)"/>
      <sheetName val="자재단가비교표"/>
      <sheetName val="준검 내역서"/>
      <sheetName val="설계예산서"/>
      <sheetName val="예산내역서"/>
      <sheetName val="퍼스트"/>
      <sheetName val="아주기계"/>
      <sheetName val="인천제철"/>
      <sheetName val="지급자재"/>
      <sheetName val="일위대가목차"/>
      <sheetName val="PIPE(UG)내역"/>
      <sheetName val="자재총괄"/>
      <sheetName val="Sens&amp;Anal"/>
      <sheetName val="하이스캔(내수용)"/>
      <sheetName val="정렬"/>
      <sheetName val="노임단가표"/>
      <sheetName val="구조물철거타공정이월"/>
      <sheetName val="공사개요"/>
      <sheetName val="Sheet1_(2)"/>
      <sheetName val="P_M_별"/>
      <sheetName val="신규단가"/>
      <sheetName val="일위대가목록(신규)"/>
      <sheetName val="기계내역"/>
      <sheetName val="2.단면가정 (양곡1교)"/>
      <sheetName val="PSC-SLAB"/>
      <sheetName val="Sheet6"/>
      <sheetName val="YES-T"/>
      <sheetName val="라.공사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가설)"/>
      <sheetName val="예산서"/>
      <sheetName val="노임단가"/>
    </sheetNames>
    <sheetDataSet>
      <sheetData sheetId="0"/>
      <sheetData sheetId="1"/>
      <sheetData sheetId="2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"/>
      <sheetName val="단가대비표"/>
      <sheetName val="예비비"/>
    </sheetNames>
    <sheetDataSet>
      <sheetData sheetId="0"/>
      <sheetData sheetId="1">
        <row r="4">
          <cell r="H4" t="str">
            <v>단가</v>
          </cell>
        </row>
        <row r="7">
          <cell r="A7" t="str">
            <v>70354207002</v>
          </cell>
          <cell r="H7">
            <v>19646289</v>
          </cell>
        </row>
        <row r="8">
          <cell r="A8" t="str">
            <v>70354207003</v>
          </cell>
          <cell r="H8">
            <v>7015257</v>
          </cell>
        </row>
        <row r="9">
          <cell r="A9" t="str">
            <v>70354207004</v>
          </cell>
          <cell r="H9">
            <v>6287193</v>
          </cell>
        </row>
        <row r="10">
          <cell r="A10" t="str">
            <v>70354207005</v>
          </cell>
          <cell r="H10">
            <v>4947651</v>
          </cell>
        </row>
        <row r="11">
          <cell r="A11" t="str">
            <v>70354207006</v>
          </cell>
          <cell r="H11">
            <v>17690319</v>
          </cell>
        </row>
        <row r="12">
          <cell r="A12" t="str">
            <v>70354207007</v>
          </cell>
          <cell r="H12">
            <v>17690319</v>
          </cell>
        </row>
        <row r="13">
          <cell r="A13" t="str">
            <v>70354207008</v>
          </cell>
          <cell r="H13">
            <v>3772332</v>
          </cell>
        </row>
        <row r="14">
          <cell r="A14" t="str">
            <v>70354207009</v>
          </cell>
          <cell r="H14">
            <v>3772332</v>
          </cell>
        </row>
        <row r="15">
          <cell r="A15" t="str">
            <v>70255207003</v>
          </cell>
          <cell r="H15">
            <v>12600000</v>
          </cell>
        </row>
        <row r="16">
          <cell r="A16" t="str">
            <v>70354207010</v>
          </cell>
          <cell r="H16">
            <v>18970353</v>
          </cell>
        </row>
        <row r="17">
          <cell r="A17" t="str">
            <v>70354207013</v>
          </cell>
          <cell r="H17">
            <v>5882904</v>
          </cell>
        </row>
        <row r="18">
          <cell r="A18" t="str">
            <v>70354207014</v>
          </cell>
          <cell r="H18">
            <v>4105413</v>
          </cell>
        </row>
        <row r="19">
          <cell r="A19" t="str">
            <v>70354207015</v>
          </cell>
          <cell r="H19">
            <v>5211873</v>
          </cell>
        </row>
        <row r="20">
          <cell r="A20" t="str">
            <v>70354207016</v>
          </cell>
          <cell r="H20">
            <v>34269939</v>
          </cell>
        </row>
        <row r="21">
          <cell r="A21" t="str">
            <v>70354207017</v>
          </cell>
          <cell r="H21">
            <v>15416100</v>
          </cell>
        </row>
        <row r="22">
          <cell r="A22" t="str">
            <v>70354207049</v>
          </cell>
          <cell r="H22">
            <v>30665178</v>
          </cell>
        </row>
        <row r="23">
          <cell r="A23" t="str">
            <v>70354207098</v>
          </cell>
          <cell r="H23">
            <v>17448750</v>
          </cell>
        </row>
        <row r="24">
          <cell r="A24" t="str">
            <v>70354207135</v>
          </cell>
          <cell r="H24">
            <v>12802946</v>
          </cell>
        </row>
        <row r="25">
          <cell r="A25" t="str">
            <v>70354207018</v>
          </cell>
          <cell r="H25">
            <v>1528069</v>
          </cell>
        </row>
        <row r="26">
          <cell r="A26" t="str">
            <v>70354207019</v>
          </cell>
          <cell r="H26">
            <v>1023809</v>
          </cell>
        </row>
        <row r="27">
          <cell r="A27" t="str">
            <v>70354207020</v>
          </cell>
          <cell r="H27">
            <v>674887</v>
          </cell>
        </row>
        <row r="28">
          <cell r="A28" t="str">
            <v>70354207021</v>
          </cell>
          <cell r="H28">
            <v>553109</v>
          </cell>
        </row>
        <row r="29">
          <cell r="A29" t="str">
            <v>70354207022</v>
          </cell>
          <cell r="H29">
            <v>633382</v>
          </cell>
        </row>
        <row r="30">
          <cell r="A30" t="str">
            <v>70354207023</v>
          </cell>
          <cell r="H30">
            <v>633382</v>
          </cell>
        </row>
        <row r="31">
          <cell r="A31" t="str">
            <v>70354207024</v>
          </cell>
          <cell r="H31">
            <v>674887</v>
          </cell>
        </row>
        <row r="32">
          <cell r="A32" t="str">
            <v>70354207025</v>
          </cell>
          <cell r="H32">
            <v>674887</v>
          </cell>
        </row>
        <row r="33">
          <cell r="A33" t="str">
            <v>70354207026</v>
          </cell>
          <cell r="H33">
            <v>516775</v>
          </cell>
        </row>
        <row r="34">
          <cell r="A34" t="str">
            <v>70354207027</v>
          </cell>
          <cell r="H34">
            <v>553109</v>
          </cell>
        </row>
        <row r="35">
          <cell r="A35" t="str">
            <v>70354207046</v>
          </cell>
          <cell r="H35">
            <v>549252</v>
          </cell>
        </row>
        <row r="36">
          <cell r="A36" t="str">
            <v>70354207047</v>
          </cell>
          <cell r="H36">
            <v>11200000</v>
          </cell>
        </row>
        <row r="37">
          <cell r="A37" t="str">
            <v>70354207048</v>
          </cell>
          <cell r="H37">
            <v>500000</v>
          </cell>
        </row>
        <row r="38">
          <cell r="A38" t="str">
            <v>70354207050</v>
          </cell>
          <cell r="H38">
            <v>516772</v>
          </cell>
        </row>
        <row r="39">
          <cell r="A39" t="str">
            <v>70354207051</v>
          </cell>
          <cell r="H39">
            <v>516772</v>
          </cell>
        </row>
        <row r="40">
          <cell r="A40" t="str">
            <v>70354207052</v>
          </cell>
          <cell r="H40">
            <v>516772</v>
          </cell>
        </row>
        <row r="41">
          <cell r="A41" t="str">
            <v>70354207053</v>
          </cell>
          <cell r="H41">
            <v>516772</v>
          </cell>
        </row>
        <row r="42">
          <cell r="A42" t="str">
            <v>70354207054</v>
          </cell>
          <cell r="H42">
            <v>516772</v>
          </cell>
        </row>
        <row r="43">
          <cell r="A43" t="str">
            <v>70354207055</v>
          </cell>
          <cell r="H43">
            <v>516772</v>
          </cell>
        </row>
        <row r="44">
          <cell r="A44" t="str">
            <v>70354207056</v>
          </cell>
          <cell r="H44">
            <v>516772</v>
          </cell>
        </row>
        <row r="45">
          <cell r="A45" t="str">
            <v>70354207057</v>
          </cell>
          <cell r="H45">
            <v>516772</v>
          </cell>
        </row>
        <row r="46">
          <cell r="A46" t="str">
            <v>70354207058</v>
          </cell>
          <cell r="H46">
            <v>516772</v>
          </cell>
        </row>
        <row r="47">
          <cell r="A47" t="str">
            <v>70354207059</v>
          </cell>
          <cell r="H47">
            <v>674887</v>
          </cell>
        </row>
        <row r="48">
          <cell r="A48" t="str">
            <v>70354207060</v>
          </cell>
          <cell r="H48">
            <v>516772</v>
          </cell>
        </row>
        <row r="49">
          <cell r="A49" t="str">
            <v>70354207092</v>
          </cell>
          <cell r="H49">
            <v>11695340</v>
          </cell>
        </row>
        <row r="50">
          <cell r="A50" t="str">
            <v>70354207093</v>
          </cell>
          <cell r="H50">
            <v>9720380</v>
          </cell>
        </row>
        <row r="51">
          <cell r="A51" t="str">
            <v>70354207094</v>
          </cell>
          <cell r="H51">
            <v>9991000</v>
          </cell>
        </row>
        <row r="52">
          <cell r="A52" t="str">
            <v>70354207095</v>
          </cell>
          <cell r="H52">
            <v>9720380</v>
          </cell>
        </row>
        <row r="53">
          <cell r="A53" t="str">
            <v>70354207096</v>
          </cell>
          <cell r="H53">
            <v>10729820</v>
          </cell>
        </row>
        <row r="54">
          <cell r="A54" t="str">
            <v>70354207097</v>
          </cell>
          <cell r="H54">
            <v>8996260</v>
          </cell>
        </row>
        <row r="55">
          <cell r="A55" t="str">
            <v>70354207099</v>
          </cell>
          <cell r="H55">
            <v>8801340</v>
          </cell>
        </row>
        <row r="56">
          <cell r="A56" t="str">
            <v>70354207100</v>
          </cell>
          <cell r="H56">
            <v>9517060</v>
          </cell>
        </row>
        <row r="57">
          <cell r="A57" t="str">
            <v>70354207101</v>
          </cell>
          <cell r="H57">
            <v>8801340</v>
          </cell>
        </row>
        <row r="58">
          <cell r="A58" t="str">
            <v>70354207119</v>
          </cell>
          <cell r="H58">
            <v>10727220</v>
          </cell>
        </row>
        <row r="59">
          <cell r="A59" t="str">
            <v>70354207121</v>
          </cell>
          <cell r="H59">
            <v>10729820</v>
          </cell>
        </row>
        <row r="60">
          <cell r="A60" t="str">
            <v>70354207123</v>
          </cell>
          <cell r="H60">
            <v>9366960</v>
          </cell>
        </row>
        <row r="61">
          <cell r="A61" t="str">
            <v>70354207125</v>
          </cell>
          <cell r="H61">
            <v>10729820</v>
          </cell>
        </row>
        <row r="62">
          <cell r="A62" t="str">
            <v>70354207127</v>
          </cell>
          <cell r="H62">
            <v>10500100</v>
          </cell>
        </row>
        <row r="63">
          <cell r="A63" t="str">
            <v>70354207129</v>
          </cell>
          <cell r="H63">
            <v>10645900</v>
          </cell>
        </row>
        <row r="64">
          <cell r="A64" t="str">
            <v>70354207131</v>
          </cell>
          <cell r="H64">
            <v>10010000</v>
          </cell>
        </row>
        <row r="65">
          <cell r="A65" t="str">
            <v>70354207133</v>
          </cell>
          <cell r="H65">
            <v>10729820</v>
          </cell>
        </row>
        <row r="66">
          <cell r="A66" t="str">
            <v>70354207137</v>
          </cell>
          <cell r="H66">
            <v>10729820</v>
          </cell>
        </row>
        <row r="67">
          <cell r="A67" t="str">
            <v>70354207139</v>
          </cell>
          <cell r="H67">
            <v>10729820</v>
          </cell>
        </row>
        <row r="68">
          <cell r="A68" t="str">
            <v>70354207141</v>
          </cell>
          <cell r="H68">
            <v>10729820</v>
          </cell>
        </row>
        <row r="69">
          <cell r="A69" t="str">
            <v>70354207143</v>
          </cell>
          <cell r="H69">
            <v>9366960</v>
          </cell>
        </row>
        <row r="70">
          <cell r="A70" t="str">
            <v>70354207146</v>
          </cell>
          <cell r="H70">
            <v>11458170</v>
          </cell>
        </row>
        <row r="71">
          <cell r="A71" t="str">
            <v>70354207147</v>
          </cell>
          <cell r="H71">
            <v>9097600</v>
          </cell>
        </row>
        <row r="72">
          <cell r="A72" t="str">
            <v>70354207149</v>
          </cell>
          <cell r="H72">
            <v>9420600</v>
          </cell>
        </row>
        <row r="73">
          <cell r="A73" t="str">
            <v>70354207159</v>
          </cell>
          <cell r="H73">
            <v>895992</v>
          </cell>
        </row>
        <row r="74">
          <cell r="A74" t="str">
            <v>70354400132</v>
          </cell>
          <cell r="H74">
            <v>6261577</v>
          </cell>
        </row>
        <row r="75">
          <cell r="A75" t="str">
            <v>70354400133</v>
          </cell>
          <cell r="H75">
            <v>6269519</v>
          </cell>
        </row>
        <row r="76">
          <cell r="A76" t="str">
            <v>70354400134</v>
          </cell>
          <cell r="H76">
            <v>6329050</v>
          </cell>
        </row>
        <row r="77">
          <cell r="A77" t="str">
            <v>70354400135</v>
          </cell>
          <cell r="H77">
            <v>6364580</v>
          </cell>
        </row>
        <row r="78">
          <cell r="A78" t="str">
            <v>70354400136</v>
          </cell>
          <cell r="H78">
            <v>6399922</v>
          </cell>
        </row>
        <row r="79">
          <cell r="A79" t="str">
            <v>70354400137</v>
          </cell>
          <cell r="H79">
            <v>7438059</v>
          </cell>
        </row>
        <row r="80">
          <cell r="A80" t="str">
            <v>70354400138</v>
          </cell>
          <cell r="H80">
            <v>3800685</v>
          </cell>
        </row>
        <row r="81">
          <cell r="A81" t="str">
            <v>70356007010</v>
          </cell>
          <cell r="H81">
            <v>1206009</v>
          </cell>
        </row>
        <row r="82">
          <cell r="A82" t="str">
            <v>70356007013</v>
          </cell>
          <cell r="H82">
            <v>43303793</v>
          </cell>
        </row>
        <row r="83">
          <cell r="A83" t="str">
            <v>70356007014</v>
          </cell>
          <cell r="H83">
            <v>516775</v>
          </cell>
        </row>
        <row r="84">
          <cell r="A84" t="str">
            <v>70356007015</v>
          </cell>
          <cell r="H84">
            <v>557859</v>
          </cell>
        </row>
        <row r="85">
          <cell r="A85" t="str">
            <v>70356007016</v>
          </cell>
          <cell r="H85">
            <v>633382</v>
          </cell>
        </row>
        <row r="86">
          <cell r="A86" t="str">
            <v>70356007017</v>
          </cell>
          <cell r="H86">
            <v>640201</v>
          </cell>
        </row>
        <row r="87">
          <cell r="A87" t="str">
            <v>70356007018</v>
          </cell>
          <cell r="H87">
            <v>674887</v>
          </cell>
        </row>
        <row r="88">
          <cell r="A88" t="str">
            <v>70356007019</v>
          </cell>
          <cell r="H88">
            <v>516775</v>
          </cell>
        </row>
        <row r="89">
          <cell r="A89" t="str">
            <v>70356007020</v>
          </cell>
          <cell r="H89">
            <v>516775</v>
          </cell>
        </row>
        <row r="90">
          <cell r="A90" t="str">
            <v>70356007021</v>
          </cell>
          <cell r="H90">
            <v>516775</v>
          </cell>
        </row>
        <row r="91">
          <cell r="A91" t="str">
            <v>70356007026</v>
          </cell>
          <cell r="H91">
            <v>17740138</v>
          </cell>
        </row>
        <row r="92">
          <cell r="A92" t="str">
            <v>70356007027</v>
          </cell>
          <cell r="H92">
            <v>16715388</v>
          </cell>
        </row>
        <row r="93">
          <cell r="A93" t="str">
            <v>70356007028</v>
          </cell>
          <cell r="H93">
            <v>13644392</v>
          </cell>
        </row>
        <row r="94">
          <cell r="A94" t="str">
            <v>70356007029</v>
          </cell>
          <cell r="H94">
            <v>10829257</v>
          </cell>
        </row>
        <row r="95">
          <cell r="A95" t="str">
            <v>70356007030</v>
          </cell>
          <cell r="H95">
            <v>13644392</v>
          </cell>
        </row>
        <row r="96">
          <cell r="A96" t="str">
            <v>70356007031</v>
          </cell>
          <cell r="H96">
            <v>13718855</v>
          </cell>
        </row>
        <row r="97">
          <cell r="A97" t="str">
            <v>70356007032</v>
          </cell>
          <cell r="H97">
            <v>9941541</v>
          </cell>
        </row>
        <row r="98">
          <cell r="A98" t="str">
            <v>70356007033</v>
          </cell>
          <cell r="H98">
            <v>10649783</v>
          </cell>
        </row>
        <row r="99">
          <cell r="A99" t="str">
            <v>70356007036</v>
          </cell>
          <cell r="H99">
            <v>9619694</v>
          </cell>
        </row>
        <row r="100">
          <cell r="A100" t="str">
            <v>70356007052</v>
          </cell>
          <cell r="H100">
            <v>13616739</v>
          </cell>
        </row>
        <row r="101">
          <cell r="A101" t="str">
            <v>70356007056</v>
          </cell>
          <cell r="H101">
            <v>17162240</v>
          </cell>
        </row>
        <row r="102">
          <cell r="A102" t="str">
            <v>70356007058</v>
          </cell>
          <cell r="H102">
            <v>13718855</v>
          </cell>
        </row>
        <row r="103">
          <cell r="A103" t="str">
            <v>70356007060</v>
          </cell>
          <cell r="H103">
            <v>16715388</v>
          </cell>
        </row>
        <row r="104">
          <cell r="A104" t="str">
            <v>70356007062</v>
          </cell>
          <cell r="H104">
            <v>13683325</v>
          </cell>
        </row>
        <row r="105">
          <cell r="A105" t="str">
            <v>70356007068</v>
          </cell>
          <cell r="H105">
            <v>13683325</v>
          </cell>
        </row>
        <row r="106">
          <cell r="A106" t="str">
            <v>70356007070</v>
          </cell>
          <cell r="H106">
            <v>13644392</v>
          </cell>
        </row>
        <row r="107">
          <cell r="A107" t="str">
            <v>70356007072</v>
          </cell>
          <cell r="H107">
            <v>13683325</v>
          </cell>
        </row>
        <row r="108">
          <cell r="A108" t="str">
            <v>70356007074</v>
          </cell>
          <cell r="H108">
            <v>13644392</v>
          </cell>
        </row>
        <row r="109">
          <cell r="A109" t="str">
            <v>70356007076</v>
          </cell>
          <cell r="H109">
            <v>13718855</v>
          </cell>
        </row>
        <row r="110">
          <cell r="A110" t="str">
            <v>70356007078</v>
          </cell>
          <cell r="H110">
            <v>13683325</v>
          </cell>
        </row>
        <row r="111">
          <cell r="A111" t="str">
            <v>70356007080</v>
          </cell>
          <cell r="H111">
            <v>10815681</v>
          </cell>
        </row>
        <row r="112">
          <cell r="A112" t="str">
            <v>70356007094</v>
          </cell>
          <cell r="H112">
            <v>8156200</v>
          </cell>
        </row>
        <row r="113">
          <cell r="A113" t="str">
            <v>70356007095</v>
          </cell>
          <cell r="H113">
            <v>10263410</v>
          </cell>
        </row>
        <row r="114">
          <cell r="A114" t="str">
            <v>70356007034</v>
          </cell>
          <cell r="H114">
            <v>3400000</v>
          </cell>
        </row>
        <row r="117">
          <cell r="A117" t="str">
            <v>70356007049</v>
          </cell>
          <cell r="H117">
            <v>26200000</v>
          </cell>
        </row>
        <row r="118">
          <cell r="A118" t="str">
            <v>70356007050</v>
          </cell>
          <cell r="H118">
            <v>46000000</v>
          </cell>
        </row>
        <row r="119">
          <cell r="A119" t="str">
            <v>70356007051</v>
          </cell>
          <cell r="H119">
            <v>45040000</v>
          </cell>
        </row>
        <row r="122">
          <cell r="A122" t="str">
            <v>70354300526</v>
          </cell>
          <cell r="H122">
            <v>20000000</v>
          </cell>
        </row>
        <row r="123">
          <cell r="A123" t="str">
            <v>70356007012</v>
          </cell>
          <cell r="H123">
            <v>22400000</v>
          </cell>
        </row>
        <row r="127">
          <cell r="A127" t="str">
            <v>70354300300</v>
          </cell>
          <cell r="H127">
            <v>1800000</v>
          </cell>
        </row>
        <row r="128">
          <cell r="A128" t="str">
            <v>70354300301</v>
          </cell>
          <cell r="H128">
            <v>2277000</v>
          </cell>
        </row>
        <row r="129">
          <cell r="A129" t="str">
            <v>70354300302</v>
          </cell>
          <cell r="H129">
            <v>2925000</v>
          </cell>
        </row>
        <row r="130">
          <cell r="A130" t="str">
            <v>70354300303</v>
          </cell>
          <cell r="H130">
            <v>270000</v>
          </cell>
        </row>
        <row r="133">
          <cell r="A133" t="str">
            <v>70354300323</v>
          </cell>
          <cell r="H133">
            <v>1260000</v>
          </cell>
        </row>
        <row r="134">
          <cell r="A134" t="str">
            <v>70354300324</v>
          </cell>
          <cell r="H134">
            <v>5400000</v>
          </cell>
        </row>
        <row r="135">
          <cell r="A135" t="str">
            <v>70354300325</v>
          </cell>
          <cell r="H135">
            <v>630000</v>
          </cell>
        </row>
        <row r="136">
          <cell r="A136" t="str">
            <v>70354300326</v>
          </cell>
          <cell r="H136">
            <v>675000</v>
          </cell>
        </row>
        <row r="137">
          <cell r="A137" t="str">
            <v>70354300327</v>
          </cell>
          <cell r="H137">
            <v>585000</v>
          </cell>
        </row>
        <row r="138">
          <cell r="A138" t="str">
            <v>70354300328</v>
          </cell>
          <cell r="H138">
            <v>540000</v>
          </cell>
        </row>
        <row r="139">
          <cell r="A139" t="str">
            <v>70354300329</v>
          </cell>
          <cell r="H139">
            <v>2250000</v>
          </cell>
        </row>
        <row r="140">
          <cell r="A140" t="str">
            <v>70354300330</v>
          </cell>
          <cell r="H140">
            <v>450000</v>
          </cell>
        </row>
        <row r="141">
          <cell r="A141" t="str">
            <v>70354300331</v>
          </cell>
          <cell r="H141">
            <v>63000</v>
          </cell>
        </row>
        <row r="142">
          <cell r="A142" t="str">
            <v>70354300332</v>
          </cell>
          <cell r="H142">
            <v>180000</v>
          </cell>
        </row>
        <row r="143">
          <cell r="A143" t="str">
            <v>70354300333</v>
          </cell>
          <cell r="H143">
            <v>216000</v>
          </cell>
        </row>
        <row r="144">
          <cell r="A144" t="str">
            <v>70354300334</v>
          </cell>
          <cell r="H144">
            <v>900000</v>
          </cell>
        </row>
        <row r="145">
          <cell r="A145" t="str">
            <v>70354300335</v>
          </cell>
          <cell r="H145">
            <v>900000</v>
          </cell>
        </row>
        <row r="146">
          <cell r="A146" t="str">
            <v>70354300336</v>
          </cell>
          <cell r="H146">
            <v>36000</v>
          </cell>
        </row>
        <row r="147">
          <cell r="A147" t="str">
            <v>70354300337</v>
          </cell>
          <cell r="H147">
            <v>18000</v>
          </cell>
        </row>
        <row r="148">
          <cell r="A148" t="str">
            <v>70354300338</v>
          </cell>
          <cell r="H148">
            <v>15300</v>
          </cell>
        </row>
        <row r="149">
          <cell r="A149" t="str">
            <v>70354300339</v>
          </cell>
          <cell r="H149">
            <v>4950</v>
          </cell>
        </row>
        <row r="150">
          <cell r="A150" t="str">
            <v>70354300340</v>
          </cell>
          <cell r="H150">
            <v>450000</v>
          </cell>
        </row>
        <row r="151">
          <cell r="A151" t="str">
            <v>70354300341</v>
          </cell>
          <cell r="H151">
            <v>450000</v>
          </cell>
        </row>
        <row r="152">
          <cell r="A152" t="str">
            <v>70354300342</v>
          </cell>
          <cell r="H152">
            <v>337500</v>
          </cell>
        </row>
        <row r="153">
          <cell r="A153" t="str">
            <v>70354300343</v>
          </cell>
          <cell r="H153">
            <v>2250000</v>
          </cell>
        </row>
        <row r="154">
          <cell r="A154" t="str">
            <v>70354300344</v>
          </cell>
          <cell r="H154">
            <v>1800000</v>
          </cell>
        </row>
        <row r="155">
          <cell r="A155" t="str">
            <v>70354300345</v>
          </cell>
          <cell r="H155">
            <v>4500000</v>
          </cell>
        </row>
        <row r="156">
          <cell r="A156" t="str">
            <v>70354300346</v>
          </cell>
          <cell r="H156">
            <v>1800000</v>
          </cell>
        </row>
        <row r="157">
          <cell r="A157" t="str">
            <v>70354300347</v>
          </cell>
          <cell r="H157">
            <v>4500000</v>
          </cell>
        </row>
        <row r="158">
          <cell r="A158" t="str">
            <v>70354300348</v>
          </cell>
          <cell r="H158">
            <v>2250000</v>
          </cell>
        </row>
        <row r="159">
          <cell r="A159" t="str">
            <v>70354300349</v>
          </cell>
          <cell r="H159">
            <v>2700000</v>
          </cell>
        </row>
        <row r="162">
          <cell r="A162" t="str">
            <v>70354300271</v>
          </cell>
          <cell r="H162">
            <v>2925000</v>
          </cell>
        </row>
        <row r="163">
          <cell r="A163" t="str">
            <v>70354300272</v>
          </cell>
          <cell r="H163">
            <v>2277000</v>
          </cell>
        </row>
        <row r="164">
          <cell r="A164" t="str">
            <v>70354300273</v>
          </cell>
          <cell r="H164">
            <v>15345000</v>
          </cell>
        </row>
        <row r="165">
          <cell r="A165" t="str">
            <v>70354300274</v>
          </cell>
          <cell r="H165">
            <v>12420000</v>
          </cell>
        </row>
        <row r="166">
          <cell r="A166" t="str">
            <v>70354300275</v>
          </cell>
          <cell r="H166">
            <v>2925000</v>
          </cell>
        </row>
        <row r="167">
          <cell r="A167" t="str">
            <v>70354300276</v>
          </cell>
          <cell r="H167">
            <v>27000000</v>
          </cell>
        </row>
        <row r="170">
          <cell r="A170" t="str">
            <v>70354300281</v>
          </cell>
          <cell r="H170">
            <v>28926000</v>
          </cell>
        </row>
        <row r="171">
          <cell r="A171" t="str">
            <v>70354300282</v>
          </cell>
          <cell r="H171">
            <v>30987000</v>
          </cell>
        </row>
        <row r="172">
          <cell r="A172" t="str">
            <v>70354300283</v>
          </cell>
          <cell r="H172">
            <v>35568000</v>
          </cell>
        </row>
        <row r="173">
          <cell r="A173" t="str">
            <v>70354300284</v>
          </cell>
          <cell r="H173">
            <v>900000</v>
          </cell>
        </row>
        <row r="176">
          <cell r="A176" t="str">
            <v>70354300286</v>
          </cell>
          <cell r="H176">
            <v>9000000</v>
          </cell>
        </row>
        <row r="177">
          <cell r="A177" t="str">
            <v>70354300291</v>
          </cell>
          <cell r="H177">
            <v>1170000</v>
          </cell>
        </row>
        <row r="180">
          <cell r="A180" t="str">
            <v>70354300003</v>
          </cell>
          <cell r="H180">
            <v>2925000</v>
          </cell>
        </row>
        <row r="181">
          <cell r="A181" t="str">
            <v>70354300004</v>
          </cell>
          <cell r="H181">
            <v>2277000</v>
          </cell>
        </row>
        <row r="182">
          <cell r="A182" t="str">
            <v>70354300005</v>
          </cell>
          <cell r="H182">
            <v>20700000</v>
          </cell>
        </row>
        <row r="183">
          <cell r="A183" t="str">
            <v>70354300006</v>
          </cell>
          <cell r="H183">
            <v>2925000</v>
          </cell>
        </row>
        <row r="184">
          <cell r="A184" t="str">
            <v>70354300007</v>
          </cell>
          <cell r="H184">
            <v>1170000</v>
          </cell>
        </row>
        <row r="185">
          <cell r="A185" t="str">
            <v>70354300008</v>
          </cell>
          <cell r="H185">
            <v>877500</v>
          </cell>
        </row>
        <row r="186">
          <cell r="A186" t="str">
            <v>70354300009</v>
          </cell>
          <cell r="H186">
            <v>585000</v>
          </cell>
        </row>
        <row r="187">
          <cell r="A187" t="str">
            <v>70354300010</v>
          </cell>
          <cell r="H187">
            <v>585000</v>
          </cell>
        </row>
        <row r="190">
          <cell r="A190" t="str">
            <v>70354300015</v>
          </cell>
          <cell r="H190">
            <v>3840700</v>
          </cell>
        </row>
        <row r="191">
          <cell r="A191" t="str">
            <v>70354300016</v>
          </cell>
          <cell r="H191">
            <v>1688750</v>
          </cell>
        </row>
        <row r="192">
          <cell r="A192" t="str">
            <v>70354300017</v>
          </cell>
          <cell r="H192">
            <v>11097500</v>
          </cell>
        </row>
        <row r="193">
          <cell r="A193" t="str">
            <v>Z0000000013</v>
          </cell>
          <cell r="H193">
            <v>4101250</v>
          </cell>
        </row>
        <row r="194">
          <cell r="A194" t="str">
            <v>70354300018</v>
          </cell>
          <cell r="H194">
            <v>0</v>
          </cell>
        </row>
        <row r="197">
          <cell r="A197" t="str">
            <v>70354300023</v>
          </cell>
          <cell r="H197">
            <v>95511840</v>
          </cell>
        </row>
        <row r="198">
          <cell r="A198" t="str">
            <v>70354300024</v>
          </cell>
          <cell r="H198">
            <v>844375</v>
          </cell>
        </row>
        <row r="199">
          <cell r="A199" t="str">
            <v>70354300025</v>
          </cell>
          <cell r="H199">
            <v>52110000</v>
          </cell>
        </row>
        <row r="200">
          <cell r="A200" t="str">
            <v>70354300019</v>
          </cell>
          <cell r="H200">
            <v>14475000</v>
          </cell>
        </row>
        <row r="201">
          <cell r="A201" t="str">
            <v>70354300026</v>
          </cell>
          <cell r="H201">
            <v>2316000</v>
          </cell>
        </row>
        <row r="202">
          <cell r="A202" t="str">
            <v>70354300028</v>
          </cell>
          <cell r="H202">
            <v>65620000</v>
          </cell>
        </row>
        <row r="203">
          <cell r="A203" t="str">
            <v>70354300029</v>
          </cell>
          <cell r="H203">
            <v>28950000</v>
          </cell>
        </row>
        <row r="204">
          <cell r="A204" t="str">
            <v>70354300020</v>
          </cell>
          <cell r="H204">
            <v>34617445</v>
          </cell>
        </row>
        <row r="207">
          <cell r="A207" t="str">
            <v>70354300033</v>
          </cell>
          <cell r="H207">
            <v>12569125</v>
          </cell>
        </row>
        <row r="208">
          <cell r="A208" t="str">
            <v>70354300034</v>
          </cell>
          <cell r="H208">
            <v>844375</v>
          </cell>
        </row>
        <row r="209">
          <cell r="A209" t="str">
            <v>70354300037</v>
          </cell>
          <cell r="H209">
            <v>9264000</v>
          </cell>
        </row>
        <row r="212">
          <cell r="A212" t="str">
            <v>70354300040</v>
          </cell>
          <cell r="H212">
            <v>12569125</v>
          </cell>
        </row>
        <row r="213">
          <cell r="A213" t="str">
            <v>70354300041</v>
          </cell>
          <cell r="H213">
            <v>844375</v>
          </cell>
        </row>
        <row r="214">
          <cell r="A214" t="str">
            <v>70354300043</v>
          </cell>
          <cell r="H214">
            <v>2316000</v>
          </cell>
        </row>
        <row r="215">
          <cell r="A215" t="str">
            <v>Z0000000014</v>
          </cell>
          <cell r="H215">
            <v>11869500</v>
          </cell>
        </row>
        <row r="216">
          <cell r="A216" t="str">
            <v>70354300046</v>
          </cell>
          <cell r="H216">
            <v>137890500</v>
          </cell>
        </row>
        <row r="219">
          <cell r="A219" t="str">
            <v>70354207167</v>
          </cell>
          <cell r="H219">
            <v>6930000</v>
          </cell>
        </row>
        <row r="220">
          <cell r="A220" t="str">
            <v>70354207168</v>
          </cell>
          <cell r="H220">
            <v>2277000</v>
          </cell>
        </row>
        <row r="221">
          <cell r="A221" t="str">
            <v>70354207169</v>
          </cell>
          <cell r="H221">
            <v>108000000</v>
          </cell>
        </row>
        <row r="222">
          <cell r="A222" t="str">
            <v>70354207172</v>
          </cell>
          <cell r="H222">
            <v>70020000</v>
          </cell>
        </row>
        <row r="225">
          <cell r="A225" t="str">
            <v>70354300057</v>
          </cell>
          <cell r="H225">
            <v>18000000</v>
          </cell>
        </row>
        <row r="226">
          <cell r="A226" t="str">
            <v>70354300058</v>
          </cell>
          <cell r="H226">
            <v>11088000</v>
          </cell>
        </row>
        <row r="227">
          <cell r="A227" t="str">
            <v>70354300059</v>
          </cell>
          <cell r="H227">
            <v>2925000</v>
          </cell>
        </row>
        <row r="228">
          <cell r="A228" t="str">
            <v>70354300060</v>
          </cell>
          <cell r="H228">
            <v>2277000</v>
          </cell>
        </row>
        <row r="229">
          <cell r="A229" t="str">
            <v>70354300061</v>
          </cell>
          <cell r="H229">
            <v>2925000</v>
          </cell>
        </row>
        <row r="232">
          <cell r="A232" t="str">
            <v>70354300066</v>
          </cell>
          <cell r="H232">
            <v>19575000</v>
          </cell>
        </row>
        <row r="233">
          <cell r="A233" t="str">
            <v>70354300071</v>
          </cell>
          <cell r="H233">
            <v>216000000</v>
          </cell>
        </row>
        <row r="234">
          <cell r="A234" t="str">
            <v>70354300080</v>
          </cell>
          <cell r="H234">
            <v>2070000</v>
          </cell>
        </row>
        <row r="235">
          <cell r="A235" t="str">
            <v>70354300081</v>
          </cell>
          <cell r="H235">
            <v>1170000</v>
          </cell>
        </row>
        <row r="238">
          <cell r="A238" t="str">
            <v>70354300096</v>
          </cell>
          <cell r="H238">
            <v>99000000</v>
          </cell>
        </row>
        <row r="239">
          <cell r="A239" t="str">
            <v>70354300097</v>
          </cell>
          <cell r="H239">
            <v>264600000</v>
          </cell>
        </row>
        <row r="240">
          <cell r="A240" t="str">
            <v>70354300101</v>
          </cell>
          <cell r="H240">
            <v>40500000</v>
          </cell>
        </row>
        <row r="241">
          <cell r="A241" t="str">
            <v>Z0000000011</v>
          </cell>
          <cell r="H241">
            <v>28385820</v>
          </cell>
        </row>
        <row r="244">
          <cell r="A244" t="str">
            <v>70354300176</v>
          </cell>
          <cell r="H244">
            <v>83430000</v>
          </cell>
        </row>
        <row r="247">
          <cell r="A247" t="str">
            <v>70354300398</v>
          </cell>
          <cell r="H247">
            <v>1080000</v>
          </cell>
        </row>
        <row r="248">
          <cell r="A248" t="str">
            <v>70354300399</v>
          </cell>
          <cell r="H248">
            <v>0</v>
          </cell>
        </row>
        <row r="249">
          <cell r="A249" t="str">
            <v>70354300400</v>
          </cell>
          <cell r="H249">
            <v>627250</v>
          </cell>
        </row>
        <row r="250">
          <cell r="A250" t="str">
            <v>70354300401</v>
          </cell>
          <cell r="H250">
            <v>313625</v>
          </cell>
        </row>
        <row r="251">
          <cell r="A251" t="str">
            <v>70354300402</v>
          </cell>
          <cell r="H251">
            <v>134135</v>
          </cell>
        </row>
        <row r="252">
          <cell r="A252" t="str">
            <v>70354300403</v>
          </cell>
          <cell r="H252">
            <v>98430</v>
          </cell>
        </row>
        <row r="253">
          <cell r="A253" t="str">
            <v>70354300404</v>
          </cell>
          <cell r="H253">
            <v>134135</v>
          </cell>
        </row>
        <row r="254">
          <cell r="A254" t="str">
            <v>70354300405</v>
          </cell>
          <cell r="H254">
            <v>142820</v>
          </cell>
        </row>
        <row r="255">
          <cell r="A255" t="str">
            <v>70354300408</v>
          </cell>
          <cell r="H255">
            <v>8685</v>
          </cell>
        </row>
        <row r="256">
          <cell r="A256" t="str">
            <v>70354300409</v>
          </cell>
          <cell r="H256">
            <v>44390</v>
          </cell>
        </row>
        <row r="257">
          <cell r="A257" t="str">
            <v>70354300410</v>
          </cell>
          <cell r="H257">
            <v>0</v>
          </cell>
        </row>
        <row r="258">
          <cell r="A258" t="str">
            <v>70354300411</v>
          </cell>
          <cell r="H258">
            <v>18000</v>
          </cell>
        </row>
        <row r="259">
          <cell r="A259" t="str">
            <v>70354300412</v>
          </cell>
          <cell r="H259">
            <v>15300</v>
          </cell>
        </row>
        <row r="260">
          <cell r="A260" t="str">
            <v>70354300413</v>
          </cell>
          <cell r="H260">
            <v>4950</v>
          </cell>
        </row>
        <row r="261">
          <cell r="A261" t="str">
            <v>70354300414</v>
          </cell>
          <cell r="H261">
            <v>198000</v>
          </cell>
        </row>
        <row r="262">
          <cell r="A262" t="str">
            <v>70354300415</v>
          </cell>
          <cell r="H262">
            <v>450000</v>
          </cell>
        </row>
        <row r="263">
          <cell r="A263" t="str">
            <v>70354300416</v>
          </cell>
          <cell r="H263">
            <v>337500</v>
          </cell>
        </row>
        <row r="264">
          <cell r="A264" t="str">
            <v>70354300419</v>
          </cell>
          <cell r="H264">
            <v>135000</v>
          </cell>
        </row>
        <row r="265">
          <cell r="A265" t="str">
            <v>70354300420</v>
          </cell>
          <cell r="H265">
            <v>1350000</v>
          </cell>
        </row>
        <row r="266">
          <cell r="A266" t="str">
            <v>70354300421</v>
          </cell>
          <cell r="H266">
            <v>1350000</v>
          </cell>
        </row>
        <row r="267">
          <cell r="A267" t="str">
            <v>70354300422</v>
          </cell>
          <cell r="H267">
            <v>1800000</v>
          </cell>
        </row>
        <row r="268">
          <cell r="A268" t="str">
            <v>70354300423</v>
          </cell>
          <cell r="H268">
            <v>0</v>
          </cell>
        </row>
        <row r="269">
          <cell r="A269" t="str">
            <v>70354300424</v>
          </cell>
          <cell r="H269">
            <v>720000</v>
          </cell>
        </row>
        <row r="270">
          <cell r="A270" t="str">
            <v>70354300425</v>
          </cell>
          <cell r="H270">
            <v>630000</v>
          </cell>
        </row>
        <row r="271">
          <cell r="A271" t="str">
            <v>70354300426</v>
          </cell>
          <cell r="H271">
            <v>153000</v>
          </cell>
        </row>
        <row r="272">
          <cell r="A272" t="str">
            <v>70354300427</v>
          </cell>
          <cell r="H272">
            <v>0</v>
          </cell>
        </row>
        <row r="273">
          <cell r="A273" t="str">
            <v>70354300428</v>
          </cell>
          <cell r="H273">
            <v>1080000</v>
          </cell>
        </row>
        <row r="274">
          <cell r="A274" t="str">
            <v>70354300429</v>
          </cell>
          <cell r="H274">
            <v>1350000</v>
          </cell>
        </row>
        <row r="275">
          <cell r="A275" t="str">
            <v>70354300430</v>
          </cell>
          <cell r="H275">
            <v>450000</v>
          </cell>
        </row>
        <row r="278">
          <cell r="A278" t="str">
            <v>70354300357</v>
          </cell>
          <cell r="H278">
            <v>1260000</v>
          </cell>
        </row>
        <row r="279">
          <cell r="A279" t="str">
            <v>70354300358</v>
          </cell>
          <cell r="H279">
            <v>5400000</v>
          </cell>
        </row>
        <row r="280">
          <cell r="A280" t="str">
            <v>70354300359</v>
          </cell>
          <cell r="H280">
            <v>630000</v>
          </cell>
        </row>
        <row r="281">
          <cell r="A281" t="str">
            <v>70354300360</v>
          </cell>
          <cell r="H281">
            <v>675000</v>
          </cell>
        </row>
        <row r="282">
          <cell r="A282" t="str">
            <v>70354300361</v>
          </cell>
          <cell r="H282">
            <v>585000</v>
          </cell>
        </row>
        <row r="283">
          <cell r="A283" t="str">
            <v>70354300390</v>
          </cell>
          <cell r="H283">
            <v>720000</v>
          </cell>
        </row>
        <row r="284">
          <cell r="A284" t="str">
            <v>70354300362</v>
          </cell>
          <cell r="H284">
            <v>540000</v>
          </cell>
        </row>
        <row r="285">
          <cell r="A285" t="str">
            <v>70354300363</v>
          </cell>
          <cell r="H285">
            <v>2250000</v>
          </cell>
        </row>
        <row r="286">
          <cell r="A286" t="str">
            <v>70354300364</v>
          </cell>
          <cell r="H286">
            <v>450000</v>
          </cell>
        </row>
        <row r="287">
          <cell r="A287" t="str">
            <v>70354300365</v>
          </cell>
          <cell r="H287">
            <v>63000</v>
          </cell>
        </row>
        <row r="288">
          <cell r="A288" t="str">
            <v>70354300366</v>
          </cell>
          <cell r="H288">
            <v>180000</v>
          </cell>
        </row>
        <row r="289">
          <cell r="A289" t="str">
            <v>70354300367</v>
          </cell>
          <cell r="H289">
            <v>216000</v>
          </cell>
        </row>
        <row r="290">
          <cell r="A290" t="str">
            <v>70354300368</v>
          </cell>
          <cell r="H290">
            <v>900000</v>
          </cell>
        </row>
        <row r="291">
          <cell r="A291" t="str">
            <v>70354300369</v>
          </cell>
          <cell r="H291">
            <v>900000</v>
          </cell>
        </row>
        <row r="292">
          <cell r="A292" t="str">
            <v>70354300370</v>
          </cell>
          <cell r="H292">
            <v>36000</v>
          </cell>
        </row>
        <row r="293">
          <cell r="A293" t="str">
            <v>70354300371</v>
          </cell>
          <cell r="H293">
            <v>18000</v>
          </cell>
        </row>
        <row r="294">
          <cell r="A294" t="str">
            <v>70354300372</v>
          </cell>
          <cell r="H294">
            <v>15300</v>
          </cell>
        </row>
        <row r="295">
          <cell r="A295" t="str">
            <v>70354300373</v>
          </cell>
          <cell r="H295">
            <v>4950</v>
          </cell>
        </row>
        <row r="296">
          <cell r="A296" t="str">
            <v>70354300374</v>
          </cell>
          <cell r="H296">
            <v>450000</v>
          </cell>
        </row>
        <row r="297">
          <cell r="A297" t="str">
            <v>70354300375</v>
          </cell>
          <cell r="H297">
            <v>450000</v>
          </cell>
        </row>
        <row r="298">
          <cell r="A298" t="str">
            <v>70354300376</v>
          </cell>
          <cell r="H298">
            <v>337500</v>
          </cell>
        </row>
        <row r="299">
          <cell r="A299" t="str">
            <v>70354300377</v>
          </cell>
          <cell r="H299">
            <v>2250000</v>
          </cell>
        </row>
        <row r="300">
          <cell r="A300" t="str">
            <v>70354300378</v>
          </cell>
          <cell r="H300">
            <v>1800000</v>
          </cell>
        </row>
        <row r="301">
          <cell r="A301" t="str">
            <v>70354300379</v>
          </cell>
          <cell r="H301">
            <v>4500000</v>
          </cell>
        </row>
        <row r="302">
          <cell r="A302" t="str">
            <v>70354300380</v>
          </cell>
          <cell r="H302">
            <v>1800000</v>
          </cell>
        </row>
        <row r="303">
          <cell r="A303" t="str">
            <v>70354300381</v>
          </cell>
          <cell r="H303">
            <v>4500000</v>
          </cell>
        </row>
        <row r="304">
          <cell r="A304" t="str">
            <v>70354300382</v>
          </cell>
          <cell r="H304">
            <v>2250000</v>
          </cell>
        </row>
        <row r="305">
          <cell r="A305" t="str">
            <v>70354300383</v>
          </cell>
          <cell r="H305">
            <v>2700000</v>
          </cell>
        </row>
        <row r="308">
          <cell r="A308" t="str">
            <v>70354300107</v>
          </cell>
          <cell r="H308">
            <v>2925000</v>
          </cell>
        </row>
        <row r="309">
          <cell r="A309" t="str">
            <v>70354300108</v>
          </cell>
          <cell r="H309">
            <v>2277000</v>
          </cell>
        </row>
        <row r="310">
          <cell r="A310" t="str">
            <v>70354300111</v>
          </cell>
          <cell r="H310">
            <v>2925000</v>
          </cell>
        </row>
        <row r="311">
          <cell r="A311" t="str">
            <v>70354300112</v>
          </cell>
          <cell r="H311">
            <v>1170000</v>
          </cell>
        </row>
        <row r="312">
          <cell r="A312" t="str">
            <v>70354300113</v>
          </cell>
          <cell r="H312">
            <v>877500</v>
          </cell>
        </row>
        <row r="313">
          <cell r="A313" t="str">
            <v>70354300114</v>
          </cell>
          <cell r="H313">
            <v>585000</v>
          </cell>
        </row>
        <row r="314">
          <cell r="A314" t="str">
            <v>70354300115</v>
          </cell>
          <cell r="H314">
            <v>585000</v>
          </cell>
        </row>
        <row r="317">
          <cell r="A317" t="str">
            <v>70354300120</v>
          </cell>
          <cell r="H317">
            <v>6930000</v>
          </cell>
        </row>
        <row r="318">
          <cell r="A318" t="str">
            <v>70354300121</v>
          </cell>
          <cell r="H318">
            <v>561600</v>
          </cell>
        </row>
        <row r="319">
          <cell r="A319" t="str">
            <v>70354300122</v>
          </cell>
          <cell r="H319">
            <v>3510000</v>
          </cell>
        </row>
        <row r="320">
          <cell r="A320" t="str">
            <v>70354300123</v>
          </cell>
          <cell r="H320">
            <v>2160000</v>
          </cell>
        </row>
        <row r="321">
          <cell r="A321" t="str">
            <v>70354300124</v>
          </cell>
          <cell r="H321">
            <v>6390000</v>
          </cell>
        </row>
        <row r="322">
          <cell r="A322" t="str">
            <v>Z0354300018</v>
          </cell>
          <cell r="H322">
            <v>0</v>
          </cell>
        </row>
        <row r="323">
          <cell r="A323" t="str">
            <v>Z0354300020</v>
          </cell>
          <cell r="H323">
            <v>54000000</v>
          </cell>
        </row>
        <row r="324">
          <cell r="A324" t="str">
            <v>Z0354300046</v>
          </cell>
          <cell r="H324">
            <v>0</v>
          </cell>
        </row>
        <row r="325">
          <cell r="A325" t="str">
            <v>Z0354207169</v>
          </cell>
          <cell r="H325">
            <v>108000000</v>
          </cell>
        </row>
        <row r="326">
          <cell r="A326" t="str">
            <v>70354300129</v>
          </cell>
          <cell r="H326">
            <v>16200000</v>
          </cell>
        </row>
        <row r="329">
          <cell r="A329" t="str">
            <v>70354300138</v>
          </cell>
          <cell r="H329">
            <v>5850000</v>
          </cell>
        </row>
        <row r="330">
          <cell r="A330" t="str">
            <v>70354300143</v>
          </cell>
          <cell r="H330">
            <v>38700000</v>
          </cell>
        </row>
        <row r="331">
          <cell r="A331" t="str">
            <v>70354300148</v>
          </cell>
          <cell r="H331">
            <v>6075000</v>
          </cell>
        </row>
        <row r="332">
          <cell r="A332" t="str">
            <v>70354300158</v>
          </cell>
          <cell r="H332">
            <v>2070000</v>
          </cell>
        </row>
        <row r="333">
          <cell r="A333" t="str">
            <v>70354300159</v>
          </cell>
          <cell r="H333">
            <v>1170000</v>
          </cell>
        </row>
        <row r="336">
          <cell r="A336" t="str">
            <v>70354300174</v>
          </cell>
          <cell r="H336">
            <v>54000000</v>
          </cell>
        </row>
        <row r="339">
          <cell r="A339" t="str">
            <v>70354300239</v>
          </cell>
          <cell r="H339">
            <v>2925000</v>
          </cell>
        </row>
        <row r="340">
          <cell r="A340" t="str">
            <v>70354300240</v>
          </cell>
          <cell r="H340">
            <v>2277000</v>
          </cell>
        </row>
        <row r="341">
          <cell r="A341" t="str">
            <v>70354300241</v>
          </cell>
          <cell r="H341">
            <v>15345000</v>
          </cell>
        </row>
        <row r="342">
          <cell r="A342" t="str">
            <v>70354300242</v>
          </cell>
          <cell r="H342">
            <v>12420000</v>
          </cell>
        </row>
        <row r="343">
          <cell r="A343" t="str">
            <v>70354300243</v>
          </cell>
          <cell r="H343">
            <v>2925000</v>
          </cell>
        </row>
        <row r="344">
          <cell r="A344" t="str">
            <v>70354300244</v>
          </cell>
          <cell r="H344">
            <v>27000000</v>
          </cell>
        </row>
        <row r="347">
          <cell r="A347" t="str">
            <v>70354300249</v>
          </cell>
          <cell r="H347">
            <v>31950000</v>
          </cell>
        </row>
        <row r="348">
          <cell r="A348" t="str">
            <v>70354300252</v>
          </cell>
          <cell r="H348">
            <v>1000000</v>
          </cell>
        </row>
        <row r="349">
          <cell r="A349" t="str">
            <v>70354300253</v>
          </cell>
          <cell r="H349">
            <v>4500000</v>
          </cell>
        </row>
        <row r="350">
          <cell r="A350" t="str">
            <v>70354300254</v>
          </cell>
          <cell r="H350">
            <v>19800000</v>
          </cell>
        </row>
        <row r="351">
          <cell r="A351" t="str">
            <v>70354300255</v>
          </cell>
          <cell r="H351">
            <v>4320000</v>
          </cell>
        </row>
        <row r="354">
          <cell r="A354" t="str">
            <v>70354300260</v>
          </cell>
          <cell r="H354">
            <v>43200000</v>
          </cell>
        </row>
        <row r="356">
          <cell r="A356" t="str">
            <v>70354300440</v>
          </cell>
          <cell r="H356">
            <v>13949100</v>
          </cell>
        </row>
        <row r="357">
          <cell r="A357" t="str">
            <v>70354300495</v>
          </cell>
          <cell r="H357">
            <v>16325100</v>
          </cell>
        </row>
        <row r="358">
          <cell r="A358" t="str">
            <v>70354300445</v>
          </cell>
          <cell r="H358">
            <v>13949100</v>
          </cell>
        </row>
        <row r="359">
          <cell r="A359" t="str">
            <v>70354300434</v>
          </cell>
          <cell r="H359">
            <v>14156100</v>
          </cell>
        </row>
        <row r="360">
          <cell r="A360" t="str">
            <v>70354300450</v>
          </cell>
          <cell r="H360">
            <v>13034700</v>
          </cell>
        </row>
        <row r="361">
          <cell r="A361" t="str">
            <v>70354300455</v>
          </cell>
          <cell r="H361">
            <v>13832100</v>
          </cell>
        </row>
        <row r="362">
          <cell r="A362" t="str">
            <v>70354300460</v>
          </cell>
          <cell r="H362">
            <v>14084100</v>
          </cell>
        </row>
        <row r="363">
          <cell r="A363" t="str">
            <v>70354300465</v>
          </cell>
          <cell r="H363">
            <v>13949100</v>
          </cell>
        </row>
        <row r="364">
          <cell r="A364" t="str">
            <v>70354300471</v>
          </cell>
          <cell r="H364">
            <v>15731100</v>
          </cell>
        </row>
        <row r="365">
          <cell r="A365" t="str">
            <v>70354300477</v>
          </cell>
          <cell r="H365">
            <v>15412500</v>
          </cell>
        </row>
        <row r="366">
          <cell r="A366" t="str">
            <v>70354300483</v>
          </cell>
          <cell r="H366">
            <v>15731100</v>
          </cell>
        </row>
        <row r="367">
          <cell r="A367" t="str">
            <v>70354300489</v>
          </cell>
          <cell r="H367">
            <v>17302500</v>
          </cell>
        </row>
        <row r="368">
          <cell r="A368" t="str">
            <v>70354300501</v>
          </cell>
          <cell r="H368">
            <v>15407100</v>
          </cell>
        </row>
        <row r="369">
          <cell r="A369" t="str">
            <v>70354300507</v>
          </cell>
          <cell r="H369">
            <v>16136100</v>
          </cell>
        </row>
        <row r="370">
          <cell r="A370" t="str">
            <v>70354300513</v>
          </cell>
          <cell r="H370">
            <v>16681500</v>
          </cell>
        </row>
        <row r="371">
          <cell r="A371" t="str">
            <v>70354300519</v>
          </cell>
          <cell r="H371">
            <v>15731100</v>
          </cell>
        </row>
        <row r="376">
          <cell r="A376" t="str">
            <v>70354300049</v>
          </cell>
          <cell r="H376">
            <v>7066400</v>
          </cell>
        </row>
        <row r="377">
          <cell r="A377" t="str">
            <v>70354300050</v>
          </cell>
          <cell r="H377">
            <v>2277000</v>
          </cell>
        </row>
        <row r="378">
          <cell r="A378" t="str">
            <v>70354300051</v>
          </cell>
          <cell r="H378">
            <v>1408000</v>
          </cell>
        </row>
        <row r="379">
          <cell r="A379" t="str">
            <v>70354300052</v>
          </cell>
          <cell r="H379">
            <v>2918500</v>
          </cell>
        </row>
        <row r="382">
          <cell r="A382" t="str">
            <v>70354300130</v>
          </cell>
          <cell r="H382">
            <v>10384000</v>
          </cell>
        </row>
        <row r="383">
          <cell r="A383" t="str">
            <v>70354300131</v>
          </cell>
          <cell r="H383">
            <v>2277000</v>
          </cell>
        </row>
        <row r="384">
          <cell r="A384" t="str">
            <v>70354300132</v>
          </cell>
          <cell r="H384">
            <v>1936000</v>
          </cell>
        </row>
        <row r="385">
          <cell r="A385" t="str">
            <v>70354300133</v>
          </cell>
          <cell r="H385">
            <v>2918500</v>
          </cell>
        </row>
        <row r="388">
          <cell r="A388" t="str">
            <v>70354300351</v>
          </cell>
          <cell r="H388">
            <v>15955000</v>
          </cell>
        </row>
        <row r="389">
          <cell r="A389" t="str">
            <v>70354300296</v>
          </cell>
          <cell r="H389">
            <v>9170000</v>
          </cell>
        </row>
        <row r="390">
          <cell r="A390" t="str">
            <v>70354300385</v>
          </cell>
          <cell r="H390">
            <v>15955000</v>
          </cell>
        </row>
        <row r="394">
          <cell r="A394" t="str">
            <v>70354300076</v>
          </cell>
          <cell r="H394">
            <v>6300000</v>
          </cell>
        </row>
        <row r="395">
          <cell r="A395" t="str">
            <v>70354300153</v>
          </cell>
          <cell r="H395">
            <v>3600000</v>
          </cell>
        </row>
        <row r="398">
          <cell r="A398" t="str">
            <v>70354300353</v>
          </cell>
          <cell r="H398">
            <v>5928000</v>
          </cell>
        </row>
        <row r="399">
          <cell r="A399" t="str">
            <v>70354300387</v>
          </cell>
          <cell r="H399">
            <v>5928000</v>
          </cell>
        </row>
        <row r="400">
          <cell r="A400" t="str">
            <v>70354300086</v>
          </cell>
          <cell r="H400">
            <v>5928000</v>
          </cell>
        </row>
        <row r="401">
          <cell r="A401" t="str">
            <v>70354300164</v>
          </cell>
          <cell r="H401">
            <v>5928000</v>
          </cell>
        </row>
        <row r="402">
          <cell r="A402" t="str">
            <v>70354400014</v>
          </cell>
          <cell r="H402">
            <v>1150000</v>
          </cell>
        </row>
        <row r="403">
          <cell r="A403" t="str">
            <v>70354400035</v>
          </cell>
          <cell r="H403">
            <v>1150000</v>
          </cell>
        </row>
        <row r="404">
          <cell r="A404" t="str">
            <v>70354400045</v>
          </cell>
          <cell r="H404">
            <v>1150000</v>
          </cell>
        </row>
        <row r="405">
          <cell r="A405" t="str">
            <v>70354400073</v>
          </cell>
          <cell r="H405">
            <v>1150000</v>
          </cell>
        </row>
        <row r="406">
          <cell r="A406" t="str">
            <v>70354400084</v>
          </cell>
          <cell r="H406">
            <v>1150000</v>
          </cell>
        </row>
        <row r="407">
          <cell r="A407" t="str">
            <v>70354400093</v>
          </cell>
          <cell r="H407">
            <v>1150000</v>
          </cell>
        </row>
        <row r="408">
          <cell r="A408" t="str">
            <v>70354400104</v>
          </cell>
          <cell r="H408">
            <v>1150000</v>
          </cell>
        </row>
        <row r="409">
          <cell r="A409" t="str">
            <v>70354400113</v>
          </cell>
          <cell r="H409">
            <v>1150000</v>
          </cell>
        </row>
        <row r="410">
          <cell r="A410" t="str">
            <v>70354400121</v>
          </cell>
          <cell r="H410">
            <v>1150000</v>
          </cell>
        </row>
        <row r="411">
          <cell r="A411" t="str">
            <v>70354400130</v>
          </cell>
          <cell r="H411">
            <v>1150000</v>
          </cell>
        </row>
        <row r="412">
          <cell r="A412" t="str">
            <v>70356200019</v>
          </cell>
          <cell r="H412">
            <v>1150000</v>
          </cell>
        </row>
        <row r="413">
          <cell r="A413" t="str">
            <v>70356200035</v>
          </cell>
          <cell r="H413">
            <v>1150000</v>
          </cell>
        </row>
        <row r="414">
          <cell r="A414" t="str">
            <v>70356200056</v>
          </cell>
          <cell r="H414">
            <v>1150000</v>
          </cell>
        </row>
        <row r="415">
          <cell r="A415" t="str">
            <v>70356200066</v>
          </cell>
          <cell r="H415">
            <v>1150000</v>
          </cell>
        </row>
        <row r="416">
          <cell r="A416" t="str">
            <v>70356200075</v>
          </cell>
          <cell r="H416">
            <v>1150000</v>
          </cell>
        </row>
        <row r="417">
          <cell r="A417" t="str">
            <v>70356200083</v>
          </cell>
          <cell r="H417">
            <v>1150000</v>
          </cell>
        </row>
        <row r="418">
          <cell r="A418" t="str">
            <v>70356200093</v>
          </cell>
          <cell r="H418">
            <v>1150000</v>
          </cell>
        </row>
        <row r="419">
          <cell r="A419" t="str">
            <v>70356200101</v>
          </cell>
          <cell r="H419">
            <v>1150000</v>
          </cell>
        </row>
        <row r="420">
          <cell r="A420" t="str">
            <v>70354400044</v>
          </cell>
          <cell r="H420">
            <v>150000</v>
          </cell>
        </row>
        <row r="421">
          <cell r="A421" t="str">
            <v>70354400125</v>
          </cell>
          <cell r="H421">
            <v>210000</v>
          </cell>
        </row>
        <row r="422">
          <cell r="A422" t="str">
            <v>70354400117</v>
          </cell>
          <cell r="H422">
            <v>210000</v>
          </cell>
        </row>
        <row r="423">
          <cell r="A423" t="str">
            <v>70354400040</v>
          </cell>
          <cell r="H423">
            <v>210000</v>
          </cell>
        </row>
        <row r="424">
          <cell r="A424" t="str">
            <v>70354400058</v>
          </cell>
          <cell r="H424">
            <v>210000</v>
          </cell>
        </row>
        <row r="425">
          <cell r="A425" t="str">
            <v>70354400066</v>
          </cell>
          <cell r="H425">
            <v>210000</v>
          </cell>
        </row>
        <row r="426">
          <cell r="A426" t="str">
            <v>70354400077</v>
          </cell>
          <cell r="H426">
            <v>210000</v>
          </cell>
        </row>
        <row r="427">
          <cell r="A427" t="str">
            <v>70354400089</v>
          </cell>
          <cell r="H427">
            <v>210000</v>
          </cell>
        </row>
        <row r="428">
          <cell r="A428" t="str">
            <v>70354400097</v>
          </cell>
          <cell r="H428">
            <v>210000</v>
          </cell>
        </row>
        <row r="429">
          <cell r="A429" t="str">
            <v>70354400108</v>
          </cell>
          <cell r="H429">
            <v>210000</v>
          </cell>
        </row>
        <row r="430">
          <cell r="A430" t="str">
            <v>70356200003</v>
          </cell>
          <cell r="H430">
            <v>210000</v>
          </cell>
        </row>
        <row r="431">
          <cell r="A431" t="str">
            <v>70356200024</v>
          </cell>
          <cell r="H431">
            <v>210000</v>
          </cell>
        </row>
        <row r="432">
          <cell r="A432" t="str">
            <v>70356200028</v>
          </cell>
          <cell r="H432">
            <v>210000</v>
          </cell>
        </row>
        <row r="433">
          <cell r="A433" t="str">
            <v>70356200050</v>
          </cell>
          <cell r="H433">
            <v>210000</v>
          </cell>
        </row>
        <row r="434">
          <cell r="A434" t="str">
            <v>70356200060</v>
          </cell>
          <cell r="H434">
            <v>210000</v>
          </cell>
        </row>
        <row r="435">
          <cell r="A435" t="str">
            <v>70356200071</v>
          </cell>
          <cell r="H435">
            <v>210000</v>
          </cell>
        </row>
        <row r="436">
          <cell r="A436" t="str">
            <v>70356200079</v>
          </cell>
          <cell r="H436">
            <v>210000</v>
          </cell>
        </row>
        <row r="437">
          <cell r="A437" t="str">
            <v>70356200087</v>
          </cell>
          <cell r="H437">
            <v>210000</v>
          </cell>
        </row>
        <row r="438">
          <cell r="A438" t="str">
            <v>70356200097</v>
          </cell>
          <cell r="H438">
            <v>210000</v>
          </cell>
        </row>
        <row r="439">
          <cell r="A439" t="str">
            <v>70354400018</v>
          </cell>
          <cell r="H439">
            <v>210000</v>
          </cell>
        </row>
        <row r="440">
          <cell r="A440" t="str">
            <v>70354400041</v>
          </cell>
          <cell r="H440">
            <v>210000</v>
          </cell>
        </row>
        <row r="441">
          <cell r="A441" t="str">
            <v>70354400059</v>
          </cell>
          <cell r="H441">
            <v>210000</v>
          </cell>
        </row>
        <row r="442">
          <cell r="A442" t="str">
            <v>70354400067</v>
          </cell>
          <cell r="H442">
            <v>210000</v>
          </cell>
        </row>
        <row r="443">
          <cell r="A443" t="str">
            <v>70354400090</v>
          </cell>
          <cell r="H443">
            <v>210000</v>
          </cell>
        </row>
        <row r="444">
          <cell r="A444" t="str">
            <v>70354400098</v>
          </cell>
          <cell r="H444">
            <v>210000</v>
          </cell>
        </row>
        <row r="445">
          <cell r="A445" t="str">
            <v>70354400109</v>
          </cell>
          <cell r="H445">
            <v>210000</v>
          </cell>
        </row>
        <row r="446">
          <cell r="A446" t="str">
            <v>70354400126</v>
          </cell>
          <cell r="H446">
            <v>210000</v>
          </cell>
        </row>
        <row r="447">
          <cell r="A447" t="str">
            <v>70356200025</v>
          </cell>
          <cell r="H447">
            <v>210000</v>
          </cell>
        </row>
        <row r="448">
          <cell r="A448" t="str">
            <v>70356200029</v>
          </cell>
          <cell r="H448">
            <v>210000</v>
          </cell>
        </row>
        <row r="449">
          <cell r="A449" t="str">
            <v>70356200051</v>
          </cell>
          <cell r="H449">
            <v>210000</v>
          </cell>
        </row>
        <row r="450">
          <cell r="A450" t="str">
            <v>70356200061</v>
          </cell>
          <cell r="H450">
            <v>210000</v>
          </cell>
        </row>
        <row r="451">
          <cell r="A451" t="str">
            <v>70356200072</v>
          </cell>
          <cell r="H451">
            <v>210000</v>
          </cell>
        </row>
        <row r="452">
          <cell r="A452" t="str">
            <v>70356200080</v>
          </cell>
          <cell r="H452">
            <v>210000</v>
          </cell>
        </row>
        <row r="453">
          <cell r="A453" t="str">
            <v>70356200088</v>
          </cell>
          <cell r="H453">
            <v>210000</v>
          </cell>
        </row>
        <row r="454">
          <cell r="A454" t="str">
            <v>70356200098</v>
          </cell>
          <cell r="H454">
            <v>210000</v>
          </cell>
        </row>
        <row r="455">
          <cell r="A455" t="str">
            <v>70354400078</v>
          </cell>
          <cell r="H455">
            <v>210000</v>
          </cell>
        </row>
        <row r="456">
          <cell r="A456" t="str">
            <v>70354400019</v>
          </cell>
          <cell r="H456">
            <v>210000</v>
          </cell>
        </row>
        <row r="457">
          <cell r="A457" t="str">
            <v>70356200004</v>
          </cell>
          <cell r="H457">
            <v>210000</v>
          </cell>
        </row>
        <row r="458">
          <cell r="A458" t="str">
            <v>70354400060</v>
          </cell>
          <cell r="H458">
            <v>210000</v>
          </cell>
        </row>
        <row r="459">
          <cell r="A459" t="str">
            <v>70354400061</v>
          </cell>
          <cell r="H459">
            <v>210000</v>
          </cell>
        </row>
        <row r="460">
          <cell r="A460" t="str">
            <v>70354400070</v>
          </cell>
          <cell r="H460">
            <v>210000</v>
          </cell>
        </row>
        <row r="461">
          <cell r="A461" t="str">
            <v>70354400062</v>
          </cell>
          <cell r="H461">
            <v>210000</v>
          </cell>
        </row>
        <row r="462">
          <cell r="A462" t="str">
            <v>70354400101</v>
          </cell>
          <cell r="H462">
            <v>210000</v>
          </cell>
        </row>
        <row r="463">
          <cell r="A463" t="str">
            <v>70356200032</v>
          </cell>
          <cell r="H463">
            <v>210000</v>
          </cell>
        </row>
        <row r="464">
          <cell r="A464" t="str">
            <v>70354400081</v>
          </cell>
          <cell r="H464">
            <v>210000</v>
          </cell>
        </row>
        <row r="465">
          <cell r="A465" t="str">
            <v>70354400102</v>
          </cell>
          <cell r="H465">
            <v>210000</v>
          </cell>
        </row>
        <row r="466">
          <cell r="A466" t="str">
            <v>70354400071</v>
          </cell>
          <cell r="H466">
            <v>210000</v>
          </cell>
        </row>
        <row r="467">
          <cell r="A467" t="str">
            <v>70354400082</v>
          </cell>
          <cell r="H467">
            <v>210000</v>
          </cell>
        </row>
        <row r="468">
          <cell r="A468" t="str">
            <v>70354400103</v>
          </cell>
          <cell r="H468">
            <v>210000</v>
          </cell>
        </row>
        <row r="469">
          <cell r="A469" t="str">
            <v>70354300517</v>
          </cell>
          <cell r="H469">
            <v>210000</v>
          </cell>
        </row>
        <row r="470">
          <cell r="A470" t="str">
            <v>70354400027</v>
          </cell>
          <cell r="H470">
            <v>210000</v>
          </cell>
        </row>
        <row r="471">
          <cell r="A471" t="str">
            <v>70356200012</v>
          </cell>
          <cell r="H471">
            <v>210000</v>
          </cell>
        </row>
        <row r="472">
          <cell r="A472" t="str">
            <v>70354400031</v>
          </cell>
          <cell r="H472">
            <v>210000</v>
          </cell>
        </row>
        <row r="473">
          <cell r="A473" t="str">
            <v>70356200016</v>
          </cell>
          <cell r="H473">
            <v>210000</v>
          </cell>
        </row>
        <row r="474">
          <cell r="A474" t="str">
            <v>70354400083</v>
          </cell>
          <cell r="H474">
            <v>210000</v>
          </cell>
        </row>
        <row r="475">
          <cell r="A475" t="str">
            <v>70354400011</v>
          </cell>
          <cell r="H475">
            <v>210000</v>
          </cell>
        </row>
        <row r="476">
          <cell r="A476" t="str">
            <v>70356200054</v>
          </cell>
          <cell r="H476">
            <v>210000</v>
          </cell>
        </row>
        <row r="477">
          <cell r="A477" t="str">
            <v>70356200091</v>
          </cell>
          <cell r="H477">
            <v>210000</v>
          </cell>
        </row>
        <row r="478">
          <cell r="A478" t="str">
            <v>70356200064</v>
          </cell>
          <cell r="H478">
            <v>210000</v>
          </cell>
        </row>
        <row r="479">
          <cell r="A479" t="str">
            <v>70354400007</v>
          </cell>
          <cell r="H479">
            <v>1960000</v>
          </cell>
        </row>
        <row r="480">
          <cell r="A480" t="str">
            <v>70354400020</v>
          </cell>
          <cell r="H480">
            <v>1960000</v>
          </cell>
        </row>
        <row r="481">
          <cell r="A481" t="str">
            <v>70356200005</v>
          </cell>
          <cell r="H481">
            <v>1960000</v>
          </cell>
        </row>
        <row r="482">
          <cell r="A482" t="str">
            <v>70354400026</v>
          </cell>
          <cell r="H482">
            <v>1960000</v>
          </cell>
        </row>
        <row r="483">
          <cell r="A483" t="str">
            <v>70356200011</v>
          </cell>
          <cell r="H483">
            <v>1960000</v>
          </cell>
        </row>
        <row r="484">
          <cell r="A484" t="str">
            <v>70354300436</v>
          </cell>
          <cell r="H484">
            <v>1960000</v>
          </cell>
        </row>
        <row r="485">
          <cell r="A485" t="str">
            <v>70354300442</v>
          </cell>
          <cell r="H485">
            <v>1960000</v>
          </cell>
        </row>
        <row r="486">
          <cell r="A486" t="str">
            <v>70354300447</v>
          </cell>
          <cell r="H486">
            <v>1960000</v>
          </cell>
        </row>
        <row r="487">
          <cell r="A487" t="str">
            <v>70354300457</v>
          </cell>
          <cell r="H487">
            <v>1960000</v>
          </cell>
        </row>
        <row r="488">
          <cell r="A488" t="str">
            <v>70354300462</v>
          </cell>
          <cell r="H488">
            <v>1960000</v>
          </cell>
        </row>
        <row r="489">
          <cell r="A489" t="str">
            <v>70354300467</v>
          </cell>
          <cell r="H489">
            <v>1960000</v>
          </cell>
        </row>
        <row r="490">
          <cell r="A490" t="str">
            <v>70354300474</v>
          </cell>
          <cell r="H490">
            <v>1960000</v>
          </cell>
        </row>
        <row r="491">
          <cell r="A491" t="str">
            <v>70354300480</v>
          </cell>
          <cell r="H491">
            <v>1960000</v>
          </cell>
        </row>
        <row r="492">
          <cell r="A492" t="str">
            <v>70354300486</v>
          </cell>
          <cell r="H492">
            <v>1960000</v>
          </cell>
        </row>
        <row r="493">
          <cell r="A493" t="str">
            <v>70354300492</v>
          </cell>
          <cell r="H493">
            <v>1960000</v>
          </cell>
        </row>
        <row r="494">
          <cell r="A494" t="str">
            <v>70354300498</v>
          </cell>
          <cell r="H494">
            <v>1960000</v>
          </cell>
        </row>
        <row r="495">
          <cell r="A495" t="str">
            <v>70354300504</v>
          </cell>
          <cell r="H495">
            <v>1960000</v>
          </cell>
        </row>
        <row r="496">
          <cell r="A496" t="str">
            <v>70354300510</v>
          </cell>
          <cell r="H496">
            <v>1960000</v>
          </cell>
        </row>
        <row r="497">
          <cell r="A497" t="str">
            <v>70354300516</v>
          </cell>
          <cell r="H497">
            <v>1960000</v>
          </cell>
        </row>
        <row r="498">
          <cell r="A498" t="str">
            <v>70354300522</v>
          </cell>
          <cell r="H498">
            <v>1960000</v>
          </cell>
        </row>
        <row r="499">
          <cell r="A499" t="str">
            <v>70354400023</v>
          </cell>
          <cell r="H499">
            <v>9210000</v>
          </cell>
        </row>
        <row r="500">
          <cell r="A500" t="str">
            <v>70356200008</v>
          </cell>
          <cell r="H500">
            <v>9210000</v>
          </cell>
        </row>
        <row r="501">
          <cell r="A501" t="str">
            <v>70354400003</v>
          </cell>
          <cell r="H501">
            <v>2488000</v>
          </cell>
        </row>
        <row r="502">
          <cell r="A502" t="str">
            <v>70354400004</v>
          </cell>
          <cell r="H502">
            <v>2456000</v>
          </cell>
        </row>
        <row r="503">
          <cell r="A503" t="str">
            <v>70356200036</v>
          </cell>
          <cell r="H503">
            <v>2456000</v>
          </cell>
        </row>
        <row r="504">
          <cell r="A504" t="str">
            <v>70354400005</v>
          </cell>
          <cell r="H504">
            <v>2696000</v>
          </cell>
        </row>
        <row r="505">
          <cell r="A505" t="str">
            <v>70354400042</v>
          </cell>
          <cell r="H505">
            <v>2696000</v>
          </cell>
        </row>
        <row r="506">
          <cell r="A506" t="str">
            <v>70354400068</v>
          </cell>
          <cell r="H506">
            <v>2696000</v>
          </cell>
        </row>
        <row r="507">
          <cell r="A507" t="str">
            <v>70354400091</v>
          </cell>
          <cell r="H507">
            <v>2696000</v>
          </cell>
        </row>
        <row r="508">
          <cell r="A508" t="str">
            <v>70354400110</v>
          </cell>
          <cell r="H508">
            <v>2696000</v>
          </cell>
        </row>
        <row r="509">
          <cell r="A509" t="str">
            <v>70354400118</v>
          </cell>
          <cell r="H509">
            <v>2696000</v>
          </cell>
        </row>
        <row r="510">
          <cell r="A510" t="str">
            <v>70354400127</v>
          </cell>
          <cell r="H510">
            <v>2696000</v>
          </cell>
        </row>
        <row r="511">
          <cell r="A511" t="str">
            <v>70356200030</v>
          </cell>
          <cell r="H511">
            <v>2696000</v>
          </cell>
        </row>
        <row r="512">
          <cell r="A512" t="str">
            <v>70356200052</v>
          </cell>
          <cell r="H512">
            <v>2696000</v>
          </cell>
        </row>
        <row r="513">
          <cell r="A513" t="str">
            <v>70356200089</v>
          </cell>
          <cell r="H513">
            <v>2696000</v>
          </cell>
        </row>
        <row r="514">
          <cell r="A514" t="str">
            <v>70356200081</v>
          </cell>
          <cell r="H514">
            <v>2696000</v>
          </cell>
        </row>
        <row r="515">
          <cell r="A515" t="str">
            <v>70356200073</v>
          </cell>
          <cell r="H515">
            <v>2696000</v>
          </cell>
        </row>
        <row r="516">
          <cell r="A516" t="str">
            <v>70356200099</v>
          </cell>
          <cell r="H516">
            <v>2696000</v>
          </cell>
        </row>
        <row r="517">
          <cell r="A517" t="str">
            <v>70354400079</v>
          </cell>
          <cell r="H517">
            <v>2696000</v>
          </cell>
        </row>
        <row r="518">
          <cell r="A518" t="str">
            <v>70354400099</v>
          </cell>
          <cell r="H518">
            <v>2696000</v>
          </cell>
        </row>
        <row r="519">
          <cell r="A519" t="str">
            <v>70356200062</v>
          </cell>
          <cell r="H519">
            <v>2696000</v>
          </cell>
        </row>
        <row r="520">
          <cell r="A520" t="str">
            <v>70354400021</v>
          </cell>
          <cell r="H520">
            <v>2696000</v>
          </cell>
        </row>
        <row r="521">
          <cell r="A521" t="str">
            <v>70356200006</v>
          </cell>
          <cell r="H521">
            <v>2696000</v>
          </cell>
        </row>
        <row r="522">
          <cell r="A522" t="str">
            <v>70354400010</v>
          </cell>
          <cell r="H522">
            <v>2696000</v>
          </cell>
        </row>
        <row r="523">
          <cell r="A523" t="str">
            <v>70354400006</v>
          </cell>
          <cell r="H523">
            <v>5288000</v>
          </cell>
        </row>
        <row r="524">
          <cell r="A524" t="str">
            <v>70354400043</v>
          </cell>
          <cell r="H524">
            <v>5288000</v>
          </cell>
        </row>
        <row r="525">
          <cell r="A525" t="str">
            <v>70354400069</v>
          </cell>
          <cell r="H525">
            <v>5288000</v>
          </cell>
        </row>
        <row r="526">
          <cell r="A526" t="str">
            <v>70354400092</v>
          </cell>
          <cell r="H526">
            <v>5288000</v>
          </cell>
        </row>
        <row r="527">
          <cell r="A527" t="str">
            <v>70354400111</v>
          </cell>
          <cell r="H527">
            <v>5288000</v>
          </cell>
        </row>
        <row r="528">
          <cell r="A528" t="str">
            <v>70354400119</v>
          </cell>
          <cell r="H528">
            <v>5288000</v>
          </cell>
        </row>
        <row r="529">
          <cell r="A529" t="str">
            <v>70354400128</v>
          </cell>
          <cell r="H529">
            <v>5288000</v>
          </cell>
        </row>
        <row r="530">
          <cell r="A530" t="str">
            <v>70356200031</v>
          </cell>
          <cell r="H530">
            <v>5288000</v>
          </cell>
        </row>
        <row r="531">
          <cell r="A531" t="str">
            <v>70356200053</v>
          </cell>
          <cell r="H531">
            <v>5288000</v>
          </cell>
        </row>
        <row r="532">
          <cell r="A532" t="str">
            <v>70356200090</v>
          </cell>
          <cell r="H532">
            <v>5288000</v>
          </cell>
        </row>
        <row r="533">
          <cell r="A533" t="str">
            <v>70356200082</v>
          </cell>
          <cell r="H533">
            <v>5288000</v>
          </cell>
        </row>
        <row r="534">
          <cell r="A534" t="str">
            <v>70356200074</v>
          </cell>
          <cell r="H534">
            <v>5288000</v>
          </cell>
        </row>
        <row r="535">
          <cell r="A535" t="str">
            <v>70356200100</v>
          </cell>
          <cell r="H535">
            <v>5288000</v>
          </cell>
        </row>
        <row r="536">
          <cell r="A536" t="str">
            <v>70354400080</v>
          </cell>
          <cell r="H536">
            <v>5288000</v>
          </cell>
        </row>
        <row r="537">
          <cell r="A537" t="str">
            <v>70354400100</v>
          </cell>
          <cell r="H537">
            <v>5288000</v>
          </cell>
        </row>
        <row r="538">
          <cell r="A538" t="str">
            <v>70356200063</v>
          </cell>
          <cell r="H538">
            <v>5288000</v>
          </cell>
        </row>
        <row r="539">
          <cell r="A539" t="str">
            <v>70354400022</v>
          </cell>
          <cell r="H539">
            <v>5288000</v>
          </cell>
        </row>
        <row r="540">
          <cell r="A540" t="str">
            <v>70356200007</v>
          </cell>
          <cell r="H540">
            <v>5288000</v>
          </cell>
        </row>
        <row r="541">
          <cell r="A541" t="str">
            <v>70354300511</v>
          </cell>
          <cell r="H541">
            <v>5616000</v>
          </cell>
        </row>
        <row r="542">
          <cell r="A542" t="str">
            <v>70354300502</v>
          </cell>
          <cell r="H542">
            <v>5616000</v>
          </cell>
        </row>
        <row r="543">
          <cell r="A543" t="str">
            <v>70354300508</v>
          </cell>
          <cell r="H543">
            <v>5616000</v>
          </cell>
        </row>
        <row r="544">
          <cell r="A544" t="str">
            <v>70356200009</v>
          </cell>
          <cell r="H544">
            <v>2659500</v>
          </cell>
        </row>
        <row r="545">
          <cell r="A545" t="str">
            <v>70354400024</v>
          </cell>
          <cell r="H545">
            <v>2992000</v>
          </cell>
        </row>
        <row r="546">
          <cell r="A546" t="str">
            <v>70354300451</v>
          </cell>
          <cell r="H546">
            <v>2208000</v>
          </cell>
        </row>
        <row r="547">
          <cell r="A547" t="str">
            <v>70354300503</v>
          </cell>
          <cell r="H547">
            <v>2208000</v>
          </cell>
        </row>
        <row r="548">
          <cell r="A548" t="str">
            <v>70356200033</v>
          </cell>
          <cell r="H548">
            <v>2210000</v>
          </cell>
        </row>
        <row r="549">
          <cell r="A549" t="str">
            <v>70354400032</v>
          </cell>
          <cell r="H549">
            <v>2414000</v>
          </cell>
        </row>
        <row r="550">
          <cell r="A550" t="str">
            <v>70354400009</v>
          </cell>
          <cell r="H550">
            <v>2414000</v>
          </cell>
        </row>
        <row r="551">
          <cell r="A551" t="str">
            <v>70356200010</v>
          </cell>
          <cell r="H551">
            <v>2460000</v>
          </cell>
        </row>
        <row r="552">
          <cell r="A552" t="str">
            <v>70354400013</v>
          </cell>
          <cell r="H552">
            <v>2642000</v>
          </cell>
        </row>
        <row r="553">
          <cell r="A553" t="str">
            <v>70354400025</v>
          </cell>
          <cell r="H553">
            <v>2828000</v>
          </cell>
        </row>
        <row r="554">
          <cell r="A554" t="str">
            <v>70354400008</v>
          </cell>
          <cell r="H554">
            <v>8450000</v>
          </cell>
        </row>
        <row r="555">
          <cell r="A555" t="str">
            <v>70356200015</v>
          </cell>
          <cell r="H555">
            <v>2000000</v>
          </cell>
        </row>
        <row r="556">
          <cell r="A556" t="str">
            <v>70354300435</v>
          </cell>
          <cell r="H556">
            <v>2000000</v>
          </cell>
        </row>
        <row r="557">
          <cell r="A557" t="str">
            <v>70354300473</v>
          </cell>
          <cell r="H557">
            <v>2000000</v>
          </cell>
        </row>
        <row r="558">
          <cell r="A558" t="str">
            <v>70354300479</v>
          </cell>
          <cell r="H558">
            <v>2000000</v>
          </cell>
        </row>
        <row r="559">
          <cell r="A559" t="str">
            <v>70354300441</v>
          </cell>
          <cell r="H559">
            <v>2000000</v>
          </cell>
        </row>
        <row r="560">
          <cell r="A560" t="str">
            <v>70354300461</v>
          </cell>
          <cell r="H560">
            <v>2000000</v>
          </cell>
        </row>
        <row r="561">
          <cell r="A561" t="str">
            <v>70354300485</v>
          </cell>
          <cell r="H561">
            <v>2000000</v>
          </cell>
        </row>
        <row r="562">
          <cell r="A562" t="str">
            <v>70354300509</v>
          </cell>
          <cell r="H562">
            <v>2000000</v>
          </cell>
        </row>
        <row r="563">
          <cell r="A563" t="str">
            <v>70354400030</v>
          </cell>
          <cell r="H563">
            <v>2000000</v>
          </cell>
        </row>
        <row r="564">
          <cell r="A564" t="str">
            <v>70354400029</v>
          </cell>
          <cell r="H564">
            <v>46000000</v>
          </cell>
        </row>
        <row r="565">
          <cell r="A565" t="str">
            <v>70356200014</v>
          </cell>
          <cell r="H565">
            <v>46000000</v>
          </cell>
        </row>
        <row r="566">
          <cell r="A566" t="str">
            <v>70354300547</v>
          </cell>
          <cell r="H566">
            <v>3500000</v>
          </cell>
        </row>
        <row r="569">
          <cell r="A569" t="str">
            <v>70354207062</v>
          </cell>
          <cell r="H569">
            <v>2200000</v>
          </cell>
        </row>
        <row r="570">
          <cell r="A570" t="str">
            <v>70354207063</v>
          </cell>
          <cell r="H570">
            <v>6800000</v>
          </cell>
        </row>
        <row r="573">
          <cell r="A573" t="str">
            <v>70354207028</v>
          </cell>
          <cell r="H573">
            <v>27000</v>
          </cell>
        </row>
        <row r="574">
          <cell r="A574" t="str">
            <v>70354207041</v>
          </cell>
          <cell r="H574">
            <v>70000</v>
          </cell>
        </row>
        <row r="575">
          <cell r="A575" t="str">
            <v>70354207029</v>
          </cell>
          <cell r="H575">
            <v>53000</v>
          </cell>
        </row>
        <row r="576">
          <cell r="A576" t="str">
            <v>70354207030</v>
          </cell>
          <cell r="H576">
            <v>75000</v>
          </cell>
        </row>
        <row r="577">
          <cell r="A577" t="str">
            <v>70354207031</v>
          </cell>
          <cell r="H577">
            <v>25000</v>
          </cell>
        </row>
        <row r="578">
          <cell r="A578" t="str">
            <v>70255207002</v>
          </cell>
          <cell r="H578">
            <v>57000</v>
          </cell>
        </row>
        <row r="579">
          <cell r="A579" t="str">
            <v>70354207039</v>
          </cell>
          <cell r="H579">
            <v>18000</v>
          </cell>
        </row>
        <row r="580">
          <cell r="A580" t="str">
            <v>70354207153</v>
          </cell>
          <cell r="H580">
            <v>85000</v>
          </cell>
        </row>
        <row r="581">
          <cell r="A581" t="str">
            <v>70354207155</v>
          </cell>
          <cell r="H581">
            <v>30000</v>
          </cell>
        </row>
        <row r="582">
          <cell r="A582" t="str">
            <v>70354207157</v>
          </cell>
          <cell r="H582">
            <v>17000</v>
          </cell>
        </row>
        <row r="583">
          <cell r="A583" t="str">
            <v>70354207040</v>
          </cell>
          <cell r="H583">
            <v>700000</v>
          </cell>
        </row>
        <row r="584">
          <cell r="A584" t="str">
            <v>70354207032</v>
          </cell>
          <cell r="H584">
            <v>6000</v>
          </cell>
        </row>
        <row r="585">
          <cell r="A585" t="str">
            <v>70354207033</v>
          </cell>
          <cell r="H585">
            <v>100000</v>
          </cell>
        </row>
        <row r="586">
          <cell r="A586" t="str">
            <v>70354207034</v>
          </cell>
          <cell r="H586">
            <v>680000</v>
          </cell>
        </row>
        <row r="587">
          <cell r="A587" t="str">
            <v>70354207037</v>
          </cell>
          <cell r="H587">
            <v>161500</v>
          </cell>
        </row>
        <row r="590">
          <cell r="A590" t="str">
            <v>70354300091</v>
          </cell>
          <cell r="H590">
            <v>9125024</v>
          </cell>
        </row>
        <row r="591">
          <cell r="A591" t="str">
            <v>70354300169</v>
          </cell>
          <cell r="H591">
            <v>2700000</v>
          </cell>
        </row>
        <row r="592">
          <cell r="A592" t="str">
            <v>70354207102</v>
          </cell>
          <cell r="H592">
            <v>7644462</v>
          </cell>
        </row>
        <row r="593">
          <cell r="A593" t="str">
            <v>70354207103</v>
          </cell>
          <cell r="H593">
            <v>7149552</v>
          </cell>
        </row>
        <row r="594">
          <cell r="A594" t="str">
            <v>70354207104</v>
          </cell>
          <cell r="H594">
            <v>7734462</v>
          </cell>
        </row>
        <row r="595">
          <cell r="A595" t="str">
            <v>70354207105</v>
          </cell>
          <cell r="H595">
            <v>7149552</v>
          </cell>
        </row>
        <row r="596">
          <cell r="A596" t="str">
            <v>70354207106</v>
          </cell>
          <cell r="H596">
            <v>8747392</v>
          </cell>
        </row>
        <row r="597">
          <cell r="A597" t="str">
            <v>70354207107</v>
          </cell>
          <cell r="H597">
            <v>7644462</v>
          </cell>
        </row>
        <row r="598">
          <cell r="A598" t="str">
            <v>70354207108</v>
          </cell>
          <cell r="H598">
            <v>8747392</v>
          </cell>
        </row>
        <row r="599">
          <cell r="A599" t="str">
            <v>70354207109</v>
          </cell>
          <cell r="H599">
            <v>8747392</v>
          </cell>
        </row>
        <row r="600">
          <cell r="A600" t="str">
            <v>70354207110</v>
          </cell>
          <cell r="H600">
            <v>8747392</v>
          </cell>
        </row>
        <row r="601">
          <cell r="A601" t="str">
            <v>70354207111</v>
          </cell>
          <cell r="H601">
            <v>7644462</v>
          </cell>
        </row>
        <row r="602">
          <cell r="A602" t="str">
            <v>70354207120</v>
          </cell>
          <cell r="H602">
            <v>7149552</v>
          </cell>
        </row>
        <row r="603">
          <cell r="A603" t="str">
            <v>70354207122</v>
          </cell>
          <cell r="H603">
            <v>8747392</v>
          </cell>
        </row>
        <row r="604">
          <cell r="A604" t="str">
            <v>70354207124</v>
          </cell>
          <cell r="H604">
            <v>7644462</v>
          </cell>
        </row>
        <row r="605">
          <cell r="A605" t="str">
            <v>70354207126</v>
          </cell>
          <cell r="H605">
            <v>7149552</v>
          </cell>
        </row>
        <row r="606">
          <cell r="A606" t="str">
            <v>70354207128</v>
          </cell>
          <cell r="H606">
            <v>7644462</v>
          </cell>
        </row>
        <row r="607">
          <cell r="A607" t="str">
            <v>70354207130</v>
          </cell>
          <cell r="H607">
            <v>7644462</v>
          </cell>
        </row>
        <row r="608">
          <cell r="A608" t="str">
            <v>70354207132</v>
          </cell>
          <cell r="H608">
            <v>7644462</v>
          </cell>
        </row>
        <row r="609">
          <cell r="A609" t="str">
            <v>70354207134</v>
          </cell>
          <cell r="H609">
            <v>8747392</v>
          </cell>
        </row>
        <row r="610">
          <cell r="A610" t="str">
            <v>70354207136</v>
          </cell>
          <cell r="H610">
            <v>7644462</v>
          </cell>
        </row>
        <row r="611">
          <cell r="A611" t="str">
            <v>70354207138</v>
          </cell>
          <cell r="H611">
            <v>7149552</v>
          </cell>
        </row>
        <row r="612">
          <cell r="A612" t="str">
            <v>70354207140</v>
          </cell>
          <cell r="H612">
            <v>7644462</v>
          </cell>
        </row>
        <row r="613">
          <cell r="A613" t="str">
            <v>70354207142</v>
          </cell>
          <cell r="H613">
            <v>8747392</v>
          </cell>
        </row>
        <row r="614">
          <cell r="A614" t="str">
            <v>70354207144</v>
          </cell>
          <cell r="H614">
            <v>7644462</v>
          </cell>
        </row>
        <row r="615">
          <cell r="A615" t="str">
            <v>70356007023</v>
          </cell>
          <cell r="H615">
            <v>12790860</v>
          </cell>
        </row>
        <row r="616">
          <cell r="A616" t="str">
            <v>70356007037</v>
          </cell>
          <cell r="H616">
            <v>7644462</v>
          </cell>
        </row>
        <row r="617">
          <cell r="A617" t="str">
            <v>70356007038</v>
          </cell>
          <cell r="H617">
            <v>8747392</v>
          </cell>
        </row>
        <row r="618">
          <cell r="A618" t="str">
            <v>70356007039</v>
          </cell>
          <cell r="H618">
            <v>7644462</v>
          </cell>
        </row>
        <row r="619">
          <cell r="A619" t="str">
            <v>70356007040</v>
          </cell>
          <cell r="H619">
            <v>7644462</v>
          </cell>
        </row>
        <row r="620">
          <cell r="A620" t="str">
            <v>70356007042</v>
          </cell>
          <cell r="H620">
            <v>7149552</v>
          </cell>
        </row>
        <row r="621">
          <cell r="A621" t="str">
            <v>70356007043</v>
          </cell>
          <cell r="H621">
            <v>8747392</v>
          </cell>
        </row>
        <row r="622">
          <cell r="A622" t="str">
            <v>70356007044</v>
          </cell>
          <cell r="H622">
            <v>2750766</v>
          </cell>
        </row>
        <row r="623">
          <cell r="A623" t="str">
            <v>70356007045</v>
          </cell>
          <cell r="H623">
            <v>8747392</v>
          </cell>
        </row>
        <row r="624">
          <cell r="A624" t="str">
            <v>70356007046</v>
          </cell>
          <cell r="H624">
            <v>8747392</v>
          </cell>
        </row>
        <row r="625">
          <cell r="A625" t="str">
            <v>70356007048</v>
          </cell>
          <cell r="H625">
            <v>7644462</v>
          </cell>
        </row>
        <row r="626">
          <cell r="A626" t="str">
            <v>70356007053</v>
          </cell>
          <cell r="H626">
            <v>7644462</v>
          </cell>
        </row>
        <row r="627">
          <cell r="A627" t="str">
            <v>70356007055</v>
          </cell>
          <cell r="H627">
            <v>7644462</v>
          </cell>
        </row>
        <row r="628">
          <cell r="A628" t="str">
            <v>70356007055-Z</v>
          </cell>
          <cell r="H628">
            <v>8747392</v>
          </cell>
        </row>
        <row r="629">
          <cell r="A629" t="str">
            <v>70356007057</v>
          </cell>
          <cell r="H629">
            <v>8747392</v>
          </cell>
        </row>
        <row r="630">
          <cell r="A630" t="str">
            <v>70356007059</v>
          </cell>
          <cell r="H630">
            <v>8747392</v>
          </cell>
        </row>
        <row r="631">
          <cell r="A631" t="str">
            <v>70356007061</v>
          </cell>
          <cell r="H631">
            <v>7149552</v>
          </cell>
        </row>
        <row r="632">
          <cell r="A632" t="str">
            <v>70356007063</v>
          </cell>
          <cell r="H632">
            <v>7644462</v>
          </cell>
        </row>
        <row r="633">
          <cell r="A633" t="str">
            <v>70356007067</v>
          </cell>
          <cell r="H633">
            <v>7149552</v>
          </cell>
        </row>
        <row r="634">
          <cell r="A634" t="str">
            <v>70356007069</v>
          </cell>
          <cell r="H634">
            <v>7644462</v>
          </cell>
        </row>
        <row r="635">
          <cell r="A635" t="str">
            <v>70356007071</v>
          </cell>
          <cell r="H635">
            <v>8747392</v>
          </cell>
        </row>
        <row r="636">
          <cell r="A636" t="str">
            <v>70356007073</v>
          </cell>
          <cell r="H636">
            <v>7644462</v>
          </cell>
        </row>
        <row r="637">
          <cell r="A637" t="str">
            <v>70356007075</v>
          </cell>
          <cell r="H637">
            <v>7644462</v>
          </cell>
        </row>
        <row r="638">
          <cell r="A638" t="str">
            <v>70356007077</v>
          </cell>
          <cell r="H638">
            <v>7644462</v>
          </cell>
        </row>
        <row r="639">
          <cell r="A639" t="str">
            <v>70356007079</v>
          </cell>
          <cell r="H639">
            <v>8747392</v>
          </cell>
        </row>
        <row r="640">
          <cell r="A640" t="str">
            <v>70356007081</v>
          </cell>
          <cell r="H640">
            <v>7149552</v>
          </cell>
        </row>
        <row r="641">
          <cell r="A641" t="str">
            <v>70354207036</v>
          </cell>
          <cell r="H641">
            <v>11179666</v>
          </cell>
        </row>
      </sheetData>
      <sheetData sheetId="2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#REF"/>
      <sheetName val="내역서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토목"/>
      <sheetName val="DATA"/>
      <sheetName val="데이타"/>
      <sheetName val="Sheet1"/>
      <sheetName val="직노"/>
      <sheetName val="노임단가"/>
      <sheetName val="2000년1차"/>
      <sheetName val="내역"/>
      <sheetName val="토사(PE)"/>
      <sheetName val="경산"/>
      <sheetName val="코드표"/>
      <sheetName val="EQ-R1"/>
      <sheetName val="수목표준대가"/>
      <sheetName val="돈암사업"/>
      <sheetName val="간접"/>
      <sheetName val="ABUT수량-A1"/>
      <sheetName val="기성내역서표지"/>
      <sheetName val="6공구(당초)"/>
      <sheetName val="데리네이타현황"/>
      <sheetName val="CODE"/>
      <sheetName val="단위수량"/>
      <sheetName val="7단가"/>
      <sheetName val="횡배수관"/>
      <sheetName val="70%"/>
      <sheetName val="일반수량총괄집계"/>
      <sheetName val="지급(1)"/>
      <sheetName val="PHASE1-1수량산출"/>
      <sheetName val="조도계산"/>
      <sheetName val="실행내역서 "/>
      <sheetName val="신평리 권리자명부"/>
      <sheetName val="일위대가(가설)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"/>
      <sheetName val="가격조사"/>
      <sheetName val="일위대가"/>
      <sheetName val="갑지"/>
    </sheetNames>
    <sheetDataSet>
      <sheetData sheetId="0"/>
      <sheetData sheetId="1"/>
      <sheetData sheetId="2"/>
      <sheetData sheetId="3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측구터파기공수량집계"/>
      <sheetName val="배수공 시멘트 및 골재량 산출"/>
      <sheetName val="구조물터파기수량집계"/>
      <sheetName val="이토변실(A3-LINE)"/>
      <sheetName val="중기사용료"/>
      <sheetName val="산출근거"/>
      <sheetName val="대창(장성)"/>
      <sheetName val="일위대가9803"/>
      <sheetName val="웅진교-S2"/>
      <sheetName val="데리네이타현황"/>
      <sheetName val="몰탈재료산출"/>
      <sheetName val="#REF"/>
      <sheetName val="말뚝지지력산정"/>
      <sheetName val="현황산출서"/>
      <sheetName val="N賃率-職"/>
      <sheetName val="실행철강하도"/>
      <sheetName val="코드표"/>
      <sheetName val="Sheet2"/>
      <sheetName val="Sheet1 (2)"/>
      <sheetName val="맨홀수량"/>
      <sheetName val="노임단가"/>
      <sheetName val="내역서"/>
      <sheetName val="참고자료"/>
      <sheetName val="일위대가(가설)"/>
      <sheetName val="슬래브"/>
      <sheetName val="ABUT수량-A1"/>
      <sheetName val="EQ"/>
      <sheetName val="성곽내역서"/>
      <sheetName val="인건비"/>
      <sheetName val="노임"/>
      <sheetName val="목록"/>
      <sheetName val="일위대가목록"/>
      <sheetName val="수량집계"/>
      <sheetName val="2000년1차"/>
      <sheetName val="Sheet1"/>
      <sheetName val="단위수량"/>
      <sheetName val="비탈면보호공수량산출"/>
      <sheetName val="덕전리"/>
      <sheetName val="변압기 및 발전기 용량"/>
      <sheetName val="DATA"/>
      <sheetName val="데이타"/>
      <sheetName val="일위대가"/>
      <sheetName val="SORCE1"/>
      <sheetName val="공종목록표"/>
      <sheetName val="파일의이용"/>
      <sheetName val="터파기및재료"/>
      <sheetName val="인건비 "/>
      <sheetName val="DATE"/>
      <sheetName val="J형측구단위수량"/>
      <sheetName val="bid"/>
      <sheetName val="하부철근수량"/>
      <sheetName val="수량산출"/>
      <sheetName val="가압장구체수량산출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측구수량집계"/>
      <sheetName val="측구연장조서"/>
      <sheetName val="L형측구(형식-1)"/>
      <sheetName val="L형측구(형식-2)"/>
      <sheetName val="L형측구(형식3)"/>
      <sheetName val="L형측구(형식-5)"/>
      <sheetName val="V형측구(형식1)"/>
      <sheetName val="맹암거(형식1)"/>
      <sheetName val="맹암거(형식2)"/>
      <sheetName val="산마루측구"/>
      <sheetName val="U형측구"/>
      <sheetName val="포장(수량)-관로부"/>
      <sheetName val="수량집계"/>
      <sheetName val="조명시설"/>
      <sheetName val="토사(PE)"/>
      <sheetName val="ABUT수량-A1"/>
      <sheetName val="코드표"/>
      <sheetName val="경산"/>
      <sheetName val="터파기및재료"/>
      <sheetName val="가도공"/>
      <sheetName val="산출내역서집계표"/>
      <sheetName val="측구공"/>
      <sheetName val="산출근거"/>
      <sheetName val="06 일위대가목록"/>
      <sheetName val="연장및면적(좌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총괄내역서"/>
      <sheetName val="노임단가"/>
      <sheetName val="단가산출서"/>
      <sheetName val="노임"/>
      <sheetName val="총괄내역"/>
      <sheetName val="Sheet1"/>
      <sheetName val="정부노임단가"/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</sheetNames>
    <sheetDataSet>
      <sheetData sheetId="0"/>
      <sheetData sheetId="1"/>
      <sheetData sheetId="2">
        <row r="6">
          <cell r="A6" t="str">
            <v>3</v>
          </cell>
          <cell r="B6" t="str">
            <v>건축목공</v>
          </cell>
          <cell r="C6">
            <v>63888</v>
          </cell>
          <cell r="D6" t="str">
            <v>68</v>
          </cell>
          <cell r="E6" t="str">
            <v>내선전공</v>
          </cell>
          <cell r="F6">
            <v>48079</v>
          </cell>
        </row>
        <row r="7">
          <cell r="A7" t="str">
            <v>4</v>
          </cell>
          <cell r="B7" t="str">
            <v>형틀목공</v>
          </cell>
          <cell r="C7">
            <v>62381</v>
          </cell>
          <cell r="D7" t="str">
            <v>69</v>
          </cell>
          <cell r="E7" t="str">
            <v>특고압케이블전공</v>
          </cell>
          <cell r="F7">
            <v>103937</v>
          </cell>
        </row>
        <row r="8">
          <cell r="A8" t="str">
            <v>5</v>
          </cell>
          <cell r="B8" t="str">
            <v>창호목공</v>
          </cell>
          <cell r="C8">
            <v>55718</v>
          </cell>
          <cell r="D8" t="str">
            <v>70</v>
          </cell>
          <cell r="E8" t="str">
            <v>고압케이블전공</v>
          </cell>
          <cell r="F8">
            <v>67955</v>
          </cell>
        </row>
        <row r="9">
          <cell r="A9" t="str">
            <v>6</v>
          </cell>
          <cell r="B9" t="str">
            <v>철골공</v>
          </cell>
          <cell r="C9">
            <v>60700</v>
          </cell>
          <cell r="D9" t="str">
            <v>71</v>
          </cell>
          <cell r="E9" t="str">
            <v>저압케이블전공</v>
          </cell>
          <cell r="F9">
            <v>60999</v>
          </cell>
        </row>
        <row r="10">
          <cell r="A10" t="str">
            <v>7</v>
          </cell>
          <cell r="B10" t="str">
            <v>철공</v>
          </cell>
          <cell r="C10">
            <v>60682</v>
          </cell>
          <cell r="D10" t="str">
            <v>72</v>
          </cell>
          <cell r="E10" t="str">
            <v>철도신호공</v>
          </cell>
          <cell r="F10">
            <v>81310</v>
          </cell>
        </row>
        <row r="11">
          <cell r="A11" t="str">
            <v>8</v>
          </cell>
          <cell r="B11" t="str">
            <v>철근공</v>
          </cell>
          <cell r="C11">
            <v>64665</v>
          </cell>
          <cell r="D11" t="str">
            <v>73</v>
          </cell>
          <cell r="E11" t="str">
            <v>계장공</v>
          </cell>
          <cell r="F11">
            <v>57774</v>
          </cell>
        </row>
        <row r="12">
          <cell r="A12" t="str">
            <v>9</v>
          </cell>
          <cell r="B12" t="str">
            <v>철판공</v>
          </cell>
          <cell r="C12">
            <v>61447</v>
          </cell>
          <cell r="D12" t="str">
            <v>74</v>
          </cell>
          <cell r="E12" t="str">
            <v>통신외선공</v>
          </cell>
          <cell r="F12">
            <v>78603</v>
          </cell>
        </row>
        <row r="13">
          <cell r="A13" t="str">
            <v>10</v>
          </cell>
          <cell r="B13" t="str">
            <v>셔터공</v>
          </cell>
          <cell r="C13" t="str">
            <v>-</v>
          </cell>
          <cell r="D13" t="str">
            <v>75</v>
          </cell>
          <cell r="E13" t="str">
            <v>통신설비공</v>
          </cell>
          <cell r="F13">
            <v>67740</v>
          </cell>
        </row>
        <row r="14">
          <cell r="A14" t="str">
            <v>11</v>
          </cell>
          <cell r="B14" t="str">
            <v>샷시공</v>
          </cell>
          <cell r="C14">
            <v>55655</v>
          </cell>
          <cell r="D14" t="str">
            <v>76</v>
          </cell>
          <cell r="E14" t="str">
            <v>통신내선공</v>
          </cell>
          <cell r="F14">
            <v>61107</v>
          </cell>
        </row>
        <row r="15">
          <cell r="A15" t="str">
            <v>12</v>
          </cell>
          <cell r="B15" t="str">
            <v>절단공</v>
          </cell>
          <cell r="C15">
            <v>58164</v>
          </cell>
          <cell r="D15" t="str">
            <v>77</v>
          </cell>
          <cell r="E15" t="str">
            <v>통신케이블공</v>
          </cell>
          <cell r="F15">
            <v>81640</v>
          </cell>
        </row>
        <row r="16">
          <cell r="A16" t="str">
            <v>13</v>
          </cell>
          <cell r="B16" t="str">
            <v>석공</v>
          </cell>
          <cell r="C16">
            <v>66104</v>
          </cell>
          <cell r="D16" t="str">
            <v>78</v>
          </cell>
          <cell r="E16" t="str">
            <v>무선안테나공</v>
          </cell>
          <cell r="F16">
            <v>94904</v>
          </cell>
        </row>
        <row r="17">
          <cell r="A17" t="str">
            <v>14</v>
          </cell>
          <cell r="B17" t="str">
            <v>특수비계공(15m이상)</v>
          </cell>
          <cell r="C17">
            <v>69820</v>
          </cell>
          <cell r="D17" t="str">
            <v>79</v>
          </cell>
          <cell r="E17" t="str">
            <v>수작업반장</v>
          </cell>
          <cell r="F17" t="str">
            <v>-</v>
          </cell>
        </row>
        <row r="18">
          <cell r="A18" t="str">
            <v>15</v>
          </cell>
          <cell r="B18" t="str">
            <v>비계공(15m이하)</v>
          </cell>
          <cell r="C18">
            <v>66225</v>
          </cell>
          <cell r="D18" t="str">
            <v>80</v>
          </cell>
          <cell r="E18" t="str">
            <v>작업반장</v>
          </cell>
          <cell r="F18">
            <v>55210</v>
          </cell>
        </row>
        <row r="19">
          <cell r="A19" t="str">
            <v>16</v>
          </cell>
          <cell r="B19" t="str">
            <v>등발공(터널)</v>
          </cell>
          <cell r="C19">
            <v>59084</v>
          </cell>
          <cell r="D19" t="str">
            <v>81</v>
          </cell>
          <cell r="E19" t="str">
            <v>목도</v>
          </cell>
          <cell r="F19">
            <v>61735</v>
          </cell>
        </row>
        <row r="20">
          <cell r="A20" t="str">
            <v>17</v>
          </cell>
          <cell r="B20" t="str">
            <v>조적공</v>
          </cell>
          <cell r="C20">
            <v>56120</v>
          </cell>
          <cell r="D20" t="str">
            <v>82</v>
          </cell>
          <cell r="E20" t="str">
            <v>조력공</v>
          </cell>
          <cell r="F20">
            <v>39745</v>
          </cell>
        </row>
        <row r="21">
          <cell r="A21" t="str">
            <v>18</v>
          </cell>
          <cell r="B21" t="str">
            <v>치장벽돌공</v>
          </cell>
          <cell r="C21">
            <v>60632</v>
          </cell>
          <cell r="D21" t="str">
            <v>83</v>
          </cell>
          <cell r="E21" t="str">
            <v>특별인부</v>
          </cell>
          <cell r="F21">
            <v>48996</v>
          </cell>
        </row>
        <row r="22">
          <cell r="A22" t="str">
            <v>19</v>
          </cell>
          <cell r="B22" t="str">
            <v>벽돌(블럭)제작공</v>
          </cell>
          <cell r="C22">
            <v>55205</v>
          </cell>
          <cell r="D22" t="str">
            <v>84</v>
          </cell>
          <cell r="E22" t="str">
            <v>보통인부</v>
          </cell>
          <cell r="F22">
            <v>33323</v>
          </cell>
        </row>
        <row r="23">
          <cell r="A23" t="str">
            <v>20</v>
          </cell>
          <cell r="B23" t="str">
            <v>연돌공</v>
          </cell>
          <cell r="C23" t="str">
            <v>-</v>
          </cell>
          <cell r="D23" t="str">
            <v>85</v>
          </cell>
          <cell r="E23" t="str">
            <v>중기운전기사</v>
          </cell>
          <cell r="F23" t="str">
            <v>-</v>
          </cell>
        </row>
        <row r="24">
          <cell r="A24" t="str">
            <v>21</v>
          </cell>
          <cell r="B24" t="str">
            <v>미장공</v>
          </cell>
          <cell r="C24">
            <v>58995</v>
          </cell>
          <cell r="D24" t="str">
            <v>86</v>
          </cell>
          <cell r="E24" t="str">
            <v>중기조장</v>
          </cell>
          <cell r="F24" t="str">
            <v>-</v>
          </cell>
        </row>
        <row r="25">
          <cell r="A25" t="str">
            <v>22</v>
          </cell>
          <cell r="B25" t="str">
            <v>방수공</v>
          </cell>
          <cell r="C25">
            <v>49182</v>
          </cell>
          <cell r="D25" t="str">
            <v>87</v>
          </cell>
          <cell r="E25" t="str">
            <v>운전사(운반차)</v>
          </cell>
          <cell r="F25">
            <v>51326</v>
          </cell>
        </row>
        <row r="26">
          <cell r="A26" t="str">
            <v>23</v>
          </cell>
          <cell r="B26" t="str">
            <v>타일공</v>
          </cell>
          <cell r="C26">
            <v>59268</v>
          </cell>
          <cell r="D26" t="str">
            <v>88</v>
          </cell>
          <cell r="E26" t="str">
            <v>운전사(기계)</v>
          </cell>
          <cell r="F26">
            <v>47548</v>
          </cell>
        </row>
        <row r="27">
          <cell r="A27" t="str">
            <v>24</v>
          </cell>
          <cell r="B27" t="str">
            <v>줄눈공</v>
          </cell>
          <cell r="C27">
            <v>57286</v>
          </cell>
          <cell r="D27" t="str">
            <v>89</v>
          </cell>
          <cell r="E27" t="str">
            <v>중기운전조수</v>
          </cell>
          <cell r="F27" t="str">
            <v>-</v>
          </cell>
        </row>
        <row r="28">
          <cell r="A28" t="str">
            <v>25</v>
          </cell>
          <cell r="B28" t="str">
            <v>연마공</v>
          </cell>
          <cell r="C28">
            <v>61143</v>
          </cell>
          <cell r="D28" t="str">
            <v>90</v>
          </cell>
          <cell r="E28" t="str">
            <v>고급선원</v>
          </cell>
          <cell r="F28">
            <v>67061</v>
          </cell>
        </row>
        <row r="29">
          <cell r="A29" t="str">
            <v>26</v>
          </cell>
          <cell r="B29" t="str">
            <v>콘크리트공</v>
          </cell>
          <cell r="C29">
            <v>61529</v>
          </cell>
          <cell r="D29" t="str">
            <v>91</v>
          </cell>
          <cell r="E29" t="str">
            <v>보통선원</v>
          </cell>
          <cell r="F29">
            <v>52777</v>
          </cell>
        </row>
        <row r="30">
          <cell r="A30" t="str">
            <v>27</v>
          </cell>
          <cell r="B30" t="str">
            <v>바이브레이터공</v>
          </cell>
          <cell r="C30" t="str">
            <v>-</v>
          </cell>
          <cell r="D30" t="str">
            <v>92</v>
          </cell>
          <cell r="E30" t="str">
            <v>선부</v>
          </cell>
          <cell r="F30">
            <v>41914</v>
          </cell>
        </row>
        <row r="31">
          <cell r="A31" t="str">
            <v>28</v>
          </cell>
          <cell r="B31" t="str">
            <v>보일러공</v>
          </cell>
          <cell r="C31">
            <v>48055</v>
          </cell>
          <cell r="D31" t="str">
            <v>93</v>
          </cell>
          <cell r="E31" t="str">
            <v>준설선선장</v>
          </cell>
          <cell r="F31">
            <v>83294</v>
          </cell>
        </row>
        <row r="32">
          <cell r="A32" t="str">
            <v>29</v>
          </cell>
          <cell r="B32" t="str">
            <v>배관공</v>
          </cell>
          <cell r="C32">
            <v>47788</v>
          </cell>
          <cell r="D32" t="str">
            <v>94</v>
          </cell>
          <cell r="E32" t="str">
            <v>준설선기관장</v>
          </cell>
          <cell r="F32">
            <v>72765</v>
          </cell>
        </row>
        <row r="33">
          <cell r="A33" t="str">
            <v>30</v>
          </cell>
          <cell r="B33" t="str">
            <v>온돌공</v>
          </cell>
          <cell r="C33" t="str">
            <v>-</v>
          </cell>
          <cell r="D33" t="str">
            <v>95</v>
          </cell>
          <cell r="E33" t="str">
            <v>준설선기관사</v>
          </cell>
          <cell r="F33">
            <v>62094</v>
          </cell>
        </row>
        <row r="34">
          <cell r="A34" t="str">
            <v>31</v>
          </cell>
          <cell r="B34" t="str">
            <v>위생공</v>
          </cell>
          <cell r="C34">
            <v>47747</v>
          </cell>
          <cell r="D34" t="str">
            <v>96</v>
          </cell>
          <cell r="E34" t="str">
            <v>준설선운전사</v>
          </cell>
          <cell r="F34">
            <v>63045</v>
          </cell>
        </row>
        <row r="35">
          <cell r="A35" t="str">
            <v>32</v>
          </cell>
          <cell r="B35" t="str">
            <v>보온공</v>
          </cell>
          <cell r="C35">
            <v>49300</v>
          </cell>
          <cell r="D35" t="str">
            <v>97</v>
          </cell>
          <cell r="E35" t="str">
            <v>준설선전기사</v>
          </cell>
          <cell r="F35">
            <v>62792</v>
          </cell>
        </row>
        <row r="36">
          <cell r="A36" t="str">
            <v>33</v>
          </cell>
          <cell r="B36" t="str">
            <v>도장공</v>
          </cell>
          <cell r="C36">
            <v>53130</v>
          </cell>
          <cell r="D36" t="str">
            <v>98</v>
          </cell>
          <cell r="E36" t="str">
            <v>기계설치공</v>
          </cell>
          <cell r="F36">
            <v>52976</v>
          </cell>
        </row>
        <row r="37">
          <cell r="A37" t="str">
            <v>34</v>
          </cell>
          <cell r="B37" t="str">
            <v>내장공</v>
          </cell>
          <cell r="C37">
            <v>56336</v>
          </cell>
          <cell r="D37" t="str">
            <v>99</v>
          </cell>
          <cell r="E37" t="str">
            <v>기계공</v>
          </cell>
          <cell r="F37">
            <v>51297</v>
          </cell>
        </row>
        <row r="38">
          <cell r="A38" t="str">
            <v>35</v>
          </cell>
          <cell r="B38" t="str">
            <v>도배공</v>
          </cell>
          <cell r="C38">
            <v>55621</v>
          </cell>
          <cell r="D38" t="str">
            <v>100</v>
          </cell>
          <cell r="E38" t="str">
            <v>선반공</v>
          </cell>
          <cell r="F38" t="str">
            <v>-</v>
          </cell>
        </row>
        <row r="39">
          <cell r="A39" t="str">
            <v>36</v>
          </cell>
          <cell r="B39" t="str">
            <v>아스타일공</v>
          </cell>
          <cell r="C39" t="str">
            <v>-</v>
          </cell>
          <cell r="D39" t="str">
            <v>101</v>
          </cell>
          <cell r="E39" t="str">
            <v>정비공</v>
          </cell>
          <cell r="F39" t="str">
            <v>-</v>
          </cell>
        </row>
        <row r="40">
          <cell r="A40" t="str">
            <v>37</v>
          </cell>
          <cell r="B40" t="str">
            <v>기와공</v>
          </cell>
          <cell r="C40" t="str">
            <v>-</v>
          </cell>
          <cell r="D40" t="str">
            <v>102</v>
          </cell>
          <cell r="E40" t="str">
            <v>벨트콘베어작업공</v>
          </cell>
          <cell r="F40" t="str">
            <v>-</v>
          </cell>
        </row>
        <row r="41">
          <cell r="A41" t="str">
            <v>38</v>
          </cell>
          <cell r="B41" t="str">
            <v>슬레이트공</v>
          </cell>
          <cell r="C41" t="str">
            <v>-</v>
          </cell>
          <cell r="D41" t="str">
            <v>103</v>
          </cell>
          <cell r="E41" t="str">
            <v>현도사</v>
          </cell>
          <cell r="F41">
            <v>60150</v>
          </cell>
        </row>
        <row r="42">
          <cell r="A42" t="str">
            <v>39</v>
          </cell>
          <cell r="B42" t="str">
            <v>화약취급공</v>
          </cell>
          <cell r="C42">
            <v>70722</v>
          </cell>
          <cell r="D42" t="str">
            <v>104</v>
          </cell>
          <cell r="E42" t="str">
            <v>제도사</v>
          </cell>
          <cell r="F42">
            <v>45300</v>
          </cell>
        </row>
        <row r="43">
          <cell r="A43" t="str">
            <v>40</v>
          </cell>
          <cell r="B43" t="str">
            <v>착암공</v>
          </cell>
          <cell r="C43">
            <v>49906</v>
          </cell>
          <cell r="D43" t="str">
            <v>105</v>
          </cell>
          <cell r="E43" t="str">
            <v>시험사1급</v>
          </cell>
          <cell r="F43">
            <v>50020</v>
          </cell>
        </row>
        <row r="44">
          <cell r="A44" t="str">
            <v>41</v>
          </cell>
          <cell r="B44" t="str">
            <v>보안공</v>
          </cell>
          <cell r="C44">
            <v>40511</v>
          </cell>
          <cell r="D44" t="str">
            <v>106</v>
          </cell>
          <cell r="E44" t="str">
            <v>시험사2급</v>
          </cell>
          <cell r="F44">
            <v>43794</v>
          </cell>
        </row>
        <row r="45">
          <cell r="A45" t="str">
            <v>42</v>
          </cell>
          <cell r="B45" t="str">
            <v>포장공</v>
          </cell>
          <cell r="C45">
            <v>61600</v>
          </cell>
          <cell r="D45" t="str">
            <v>107</v>
          </cell>
          <cell r="E45" t="str">
            <v>시험사3급</v>
          </cell>
          <cell r="F45" t="str">
            <v>-</v>
          </cell>
        </row>
        <row r="46">
          <cell r="A46" t="str">
            <v>43</v>
          </cell>
          <cell r="B46" t="str">
            <v>포설공</v>
          </cell>
          <cell r="C46">
            <v>53542</v>
          </cell>
          <cell r="D46" t="str">
            <v>108</v>
          </cell>
          <cell r="E46" t="str">
            <v>시험사4급</v>
          </cell>
          <cell r="F46" t="str">
            <v>-</v>
          </cell>
        </row>
        <row r="47">
          <cell r="A47" t="str">
            <v>44</v>
          </cell>
          <cell r="B47" t="str">
            <v>궤도공</v>
          </cell>
          <cell r="C47">
            <v>53982</v>
          </cell>
          <cell r="D47" t="str">
            <v>109</v>
          </cell>
          <cell r="E47" t="str">
            <v>시험보조사</v>
          </cell>
          <cell r="F47">
            <v>29340</v>
          </cell>
        </row>
        <row r="48">
          <cell r="A48" t="str">
            <v>45</v>
          </cell>
          <cell r="B48" t="str">
            <v>용접공(철도)</v>
          </cell>
          <cell r="C48">
            <v>61831</v>
          </cell>
          <cell r="D48" t="str">
            <v>110</v>
          </cell>
          <cell r="E48" t="str">
            <v>유리공</v>
          </cell>
          <cell r="F48">
            <v>57521</v>
          </cell>
        </row>
        <row r="49">
          <cell r="A49" t="str">
            <v>46</v>
          </cell>
          <cell r="B49" t="str">
            <v>잠수부</v>
          </cell>
          <cell r="C49">
            <v>90328</v>
          </cell>
          <cell r="D49" t="str">
            <v>111</v>
          </cell>
          <cell r="E49" t="str">
            <v>함석공</v>
          </cell>
          <cell r="F49">
            <v>58194</v>
          </cell>
        </row>
        <row r="50">
          <cell r="A50" t="str">
            <v>47</v>
          </cell>
          <cell r="B50" t="str">
            <v>잠함공</v>
          </cell>
          <cell r="C50" t="str">
            <v>-</v>
          </cell>
          <cell r="D50" t="str">
            <v>112</v>
          </cell>
          <cell r="E50" t="str">
            <v>용접공(일반)</v>
          </cell>
          <cell r="F50">
            <v>59532</v>
          </cell>
        </row>
        <row r="51">
          <cell r="A51" t="str">
            <v>48</v>
          </cell>
          <cell r="B51" t="str">
            <v>보링공(지질조사)</v>
          </cell>
          <cell r="C51">
            <v>50970</v>
          </cell>
          <cell r="D51" t="str">
            <v>113</v>
          </cell>
          <cell r="E51" t="str">
            <v>리벳공</v>
          </cell>
          <cell r="F51" t="str">
            <v>-</v>
          </cell>
        </row>
        <row r="52">
          <cell r="A52" t="str">
            <v>49</v>
          </cell>
          <cell r="B52" t="str">
            <v>우물공</v>
          </cell>
          <cell r="C52" t="str">
            <v>-</v>
          </cell>
          <cell r="D52" t="str">
            <v>114</v>
          </cell>
          <cell r="E52" t="str">
            <v>루핑공</v>
          </cell>
          <cell r="F52" t="str">
            <v>-</v>
          </cell>
        </row>
        <row r="53">
          <cell r="A53" t="str">
            <v>50</v>
          </cell>
          <cell r="B53" t="str">
            <v>영림기사</v>
          </cell>
          <cell r="C53" t="str">
            <v>-</v>
          </cell>
          <cell r="D53" t="str">
            <v>115</v>
          </cell>
          <cell r="E53" t="str">
            <v>덕트공</v>
          </cell>
          <cell r="F53">
            <v>48376</v>
          </cell>
        </row>
        <row r="54">
          <cell r="A54" t="str">
            <v>51</v>
          </cell>
          <cell r="B54" t="str">
            <v>조경공</v>
          </cell>
          <cell r="C54">
            <v>53931</v>
          </cell>
          <cell r="D54" t="str">
            <v>116</v>
          </cell>
          <cell r="E54" t="str">
            <v>대장공</v>
          </cell>
          <cell r="F54" t="str">
            <v>-</v>
          </cell>
        </row>
        <row r="55">
          <cell r="A55" t="str">
            <v>52</v>
          </cell>
          <cell r="B55" t="str">
            <v>벌목공</v>
          </cell>
          <cell r="C55">
            <v>59480</v>
          </cell>
          <cell r="D55" t="str">
            <v>117</v>
          </cell>
          <cell r="E55" t="str">
            <v>활석공</v>
          </cell>
          <cell r="F55">
            <v>61149</v>
          </cell>
        </row>
        <row r="56">
          <cell r="A56" t="str">
            <v>53</v>
          </cell>
          <cell r="B56" t="str">
            <v>조림인부</v>
          </cell>
          <cell r="C56">
            <v>43582</v>
          </cell>
          <cell r="D56" t="str">
            <v>118</v>
          </cell>
          <cell r="E56" t="str">
            <v>제철 측르공</v>
          </cell>
          <cell r="F56">
            <v>91162</v>
          </cell>
        </row>
        <row r="57">
          <cell r="A57" t="str">
            <v>54</v>
          </cell>
          <cell r="B57" t="str">
            <v>플랜트기계설치공</v>
          </cell>
          <cell r="C57">
            <v>61529</v>
          </cell>
          <cell r="D57" t="str">
            <v>119</v>
          </cell>
          <cell r="E57" t="str">
            <v>양생공</v>
          </cell>
          <cell r="F57" t="str">
            <v>-</v>
          </cell>
        </row>
        <row r="58">
          <cell r="A58" t="str">
            <v>55</v>
          </cell>
          <cell r="B58" t="str">
            <v>플랜트특수용접공</v>
          </cell>
          <cell r="C58">
            <v>91094</v>
          </cell>
          <cell r="D58" t="str">
            <v>120</v>
          </cell>
          <cell r="E58" t="str">
            <v>계령공</v>
          </cell>
          <cell r="F58" t="str">
            <v>-</v>
          </cell>
        </row>
        <row r="59">
          <cell r="A59" t="str">
            <v>56</v>
          </cell>
          <cell r="B59" t="str">
            <v>플랜트용접공</v>
          </cell>
          <cell r="C59">
            <v>61564</v>
          </cell>
          <cell r="D59" t="str">
            <v>121</v>
          </cell>
          <cell r="E59" t="str">
            <v>모래분사공</v>
          </cell>
          <cell r="F59" t="str">
            <v>-</v>
          </cell>
        </row>
        <row r="60">
          <cell r="A60" t="str">
            <v>57</v>
          </cell>
          <cell r="B60" t="str">
            <v>플랜트배관공</v>
          </cell>
          <cell r="C60">
            <v>65803</v>
          </cell>
          <cell r="D60" t="str">
            <v>122</v>
          </cell>
          <cell r="E60" t="str">
            <v>사공(배포함)</v>
          </cell>
          <cell r="F60" t="str">
            <v>-</v>
          </cell>
        </row>
        <row r="61">
          <cell r="A61" t="str">
            <v>58</v>
          </cell>
          <cell r="B61" t="str">
            <v>플랜트제관공</v>
          </cell>
          <cell r="C61">
            <v>56205</v>
          </cell>
          <cell r="D61" t="str">
            <v>123</v>
          </cell>
          <cell r="E61" t="str">
            <v>마부(우마차포함)</v>
          </cell>
          <cell r="F61" t="str">
            <v>-</v>
          </cell>
        </row>
        <row r="62">
          <cell r="A62" t="str">
            <v>59</v>
          </cell>
          <cell r="B62" t="str">
            <v>시공측량사</v>
          </cell>
          <cell r="C62">
            <v>50942</v>
          </cell>
          <cell r="D62" t="str">
            <v>124</v>
          </cell>
          <cell r="E62" t="str">
            <v>제재공</v>
          </cell>
          <cell r="F62" t="str">
            <v>-</v>
          </cell>
        </row>
        <row r="63">
          <cell r="A63" t="str">
            <v>60</v>
          </cell>
          <cell r="B63" t="str">
            <v>시공측량사조수</v>
          </cell>
          <cell r="C63">
            <v>36017</v>
          </cell>
          <cell r="D63" t="str">
            <v>125</v>
          </cell>
          <cell r="E63" t="str">
            <v>철도궤도공</v>
          </cell>
          <cell r="F63" t="str">
            <v>-</v>
          </cell>
        </row>
        <row r="64">
          <cell r="A64" t="str">
            <v>61</v>
          </cell>
          <cell r="B64" t="str">
            <v>측부</v>
          </cell>
          <cell r="C64">
            <v>29586</v>
          </cell>
          <cell r="D64" t="str">
            <v>126</v>
          </cell>
          <cell r="E64" t="str">
            <v>지적기사 1급</v>
          </cell>
          <cell r="F64">
            <v>88602</v>
          </cell>
        </row>
        <row r="65">
          <cell r="A65" t="str">
            <v>62</v>
          </cell>
          <cell r="B65" t="str">
            <v>검조부</v>
          </cell>
          <cell r="C65" t="str">
            <v>-</v>
          </cell>
          <cell r="D65" t="str">
            <v>127</v>
          </cell>
          <cell r="E65" t="str">
            <v>지적기사 2급</v>
          </cell>
          <cell r="F65">
            <v>72461</v>
          </cell>
        </row>
        <row r="66">
          <cell r="A66" t="str">
            <v>63</v>
          </cell>
          <cell r="B66" t="str">
            <v>송전전공</v>
          </cell>
          <cell r="C66">
            <v>205591</v>
          </cell>
          <cell r="D66" t="str">
            <v>128</v>
          </cell>
          <cell r="E66" t="str">
            <v>지적기능사 1급</v>
          </cell>
          <cell r="F66">
            <v>49865</v>
          </cell>
        </row>
        <row r="67">
          <cell r="A67" t="str">
            <v>64</v>
          </cell>
          <cell r="B67" t="str">
            <v>송전활선전공</v>
          </cell>
          <cell r="C67">
            <v>238947</v>
          </cell>
          <cell r="D67" t="str">
            <v>129</v>
          </cell>
          <cell r="E67" t="str">
            <v>지적기능사 2급</v>
          </cell>
          <cell r="F67">
            <v>33860</v>
          </cell>
        </row>
        <row r="68">
          <cell r="A68" t="str">
            <v>65</v>
          </cell>
          <cell r="B68" t="str">
            <v>배전전공</v>
          </cell>
          <cell r="C68">
            <v>183689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 전기"/>
      <sheetName val="기초1~10"/>
      <sheetName val="맨홀및터파기"/>
      <sheetName val="분전함"/>
      <sheetName val="표지 약전"/>
      <sheetName val="약전"/>
      <sheetName val="노무비"/>
      <sheetName val="1"/>
      <sheetName val="자재단가"/>
      <sheetName val="대운반(철재)"/>
      <sheetName val="옥외외등집계표"/>
      <sheetName val="2002계약대장"/>
      <sheetName val="실내건축일위대가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">
          <cell r="B5">
            <v>33700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6"/>
      <sheetName val="실행철강하도"/>
      <sheetName val="자재단가"/>
      <sheetName val="일위대가목차"/>
      <sheetName val="집계표"/>
      <sheetName val="VXXXXX"/>
      <sheetName val="산출내역서"/>
      <sheetName val="원가계산서"/>
      <sheetName val="DANGA"/>
      <sheetName val="내역서 (2)"/>
      <sheetName val="화재 탐지 설비"/>
      <sheetName val="배수관공"/>
      <sheetName val="기본단가표"/>
      <sheetName val="기흥하도용"/>
      <sheetName val="내역서"/>
      <sheetName val="총괄내역서"/>
      <sheetName val="여과지동"/>
      <sheetName val="기초자료"/>
      <sheetName val="관급"/>
      <sheetName val="지급자재"/>
      <sheetName val="설계서을"/>
      <sheetName val="배관배선 단가조사"/>
      <sheetName val="일위대가"/>
      <sheetName val="일위대가집계"/>
      <sheetName val="단가표"/>
      <sheetName val="CT"/>
      <sheetName val="신우"/>
      <sheetName val="노임단가"/>
      <sheetName val="물가대비표"/>
      <sheetName val="내역서2안"/>
      <sheetName val="원가 (2)"/>
      <sheetName val="공통(20-91)"/>
      <sheetName val="직재"/>
      <sheetName val="중기사용료"/>
      <sheetName val="원가계산"/>
      <sheetName val="1단계"/>
      <sheetName val="실행간접비"/>
      <sheetName val="일위대가(가설)"/>
      <sheetName val="관급현황"/>
      <sheetName val="견적정보"/>
      <sheetName val=" 갑지"/>
      <sheetName val="일위대가표"/>
      <sheetName val="아산503"/>
      <sheetName val="시행예산"/>
      <sheetName val="대치판정"/>
      <sheetName val="단가"/>
      <sheetName val="Sheet4"/>
      <sheetName val="예산"/>
      <sheetName val="일위대가(1)"/>
      <sheetName val="포장공"/>
      <sheetName val="방수"/>
      <sheetName val="설계내역서"/>
      <sheetName val="IT-BAT"/>
      <sheetName val="신고조서"/>
      <sheetName val="실행내역서(DCU)"/>
      <sheetName val="단가비교"/>
      <sheetName val="설계내역서(A)"/>
      <sheetName val="선급금신청서"/>
      <sheetName val="목록"/>
      <sheetName val="원도급"/>
      <sheetName val="하도급"/>
      <sheetName val="재료값"/>
      <sheetName val="기술부 VENDOR LIST"/>
      <sheetName val="원,1,2차물량"/>
      <sheetName val="원가"/>
      <sheetName val="공사비증감"/>
      <sheetName val="공사비집계"/>
      <sheetName val="대비2"/>
      <sheetName val="목차"/>
      <sheetName val="건축공사"/>
      <sheetName val="00상노임"/>
      <sheetName val="시운전연료비"/>
      <sheetName val="주요항목별"/>
      <sheetName val="data"/>
      <sheetName val="변경현황"/>
      <sheetName val="월별수입"/>
      <sheetName val="기초일위"/>
      <sheetName val="시화점실행"/>
      <sheetName val="4.내역"/>
      <sheetName val="제1장"/>
      <sheetName val="표지 (2)"/>
      <sheetName val="내역"/>
      <sheetName val="1,2공구원가계산서"/>
      <sheetName val="2공구산출내역"/>
      <sheetName val="1공구산출내역서"/>
      <sheetName val="입찰견적보고서"/>
      <sheetName val="제품현황"/>
      <sheetName val="터파기및재료"/>
      <sheetName val="관일"/>
      <sheetName val="가격조사서"/>
      <sheetName val="소화실적"/>
      <sheetName val="투찰내역"/>
      <sheetName val="용선 C.L"/>
      <sheetName val="점검총괄"/>
      <sheetName val="개산공사비"/>
      <sheetName val="공통가설"/>
      <sheetName val="BSD (2)"/>
      <sheetName val="9-1차이내역"/>
      <sheetName val="영업소실적"/>
      <sheetName val="실행내역서 "/>
      <sheetName val="원하대비"/>
      <sheetName val="할증 "/>
      <sheetName val="노무비단가"/>
      <sheetName val="단중표"/>
      <sheetName val="NYS"/>
      <sheetName val="인건비"/>
      <sheetName val="현장관리비"/>
      <sheetName val="96보완계획7.12"/>
      <sheetName val="투찰"/>
      <sheetName val="Macro1"/>
      <sheetName val="98년"/>
      <sheetName val="감가상각"/>
      <sheetName val="공통"/>
      <sheetName val="프랜트면허"/>
      <sheetName val="토목주소"/>
      <sheetName val="정산내역서"/>
      <sheetName val="맨홀토공"/>
      <sheetName val="sh1"/>
      <sheetName val="일일"/>
      <sheetName val="사업관리"/>
      <sheetName val="토사(PE)"/>
      <sheetName val="단가산출"/>
      <sheetName val="감액총괄표"/>
      <sheetName val="상수구조화편집부표"/>
      <sheetName val="원가서"/>
      <sheetName val="월별생산"/>
      <sheetName val="노임9월"/>
      <sheetName val="을지"/>
      <sheetName val="TYPE-A"/>
      <sheetName val="36신설수량"/>
      <sheetName val="기계경비"/>
      <sheetName val="DATE"/>
      <sheetName val="관리,공감"/>
      <sheetName val="Sheet1 (2)"/>
      <sheetName val="운반공"/>
      <sheetName val="총공사내역서"/>
      <sheetName val="JUCKEYK"/>
      <sheetName val="9GNG운반"/>
      <sheetName val="단가 및 재료비"/>
      <sheetName val="제수변수량"/>
      <sheetName val="옥외외등집계표"/>
      <sheetName val="추가예산"/>
      <sheetName val="중기조종사 단위단가"/>
      <sheetName val="bm-marine"/>
      <sheetName val="제잡비"/>
      <sheetName val="표지"/>
      <sheetName val="환율change"/>
      <sheetName val="백암비스타내역"/>
      <sheetName val="#2_일위대가목록"/>
      <sheetName val="Ⅱ-3공사비예산내역서(전기과)"/>
      <sheetName val="123"/>
      <sheetName val="노임"/>
      <sheetName val="내역서(당초변경)"/>
      <sheetName val="우석문틀"/>
      <sheetName val="ITB COST"/>
      <sheetName val="직접인건비(요율)"/>
      <sheetName val="밸브설치"/>
      <sheetName val="전기일위대가"/>
      <sheetName val="일위집계표"/>
      <sheetName val="98수문일위"/>
      <sheetName val="인력터파기"/>
      <sheetName val="3.공통공사대비"/>
      <sheetName val="입찰안"/>
      <sheetName val="수량산출"/>
      <sheetName val="단가산출서(기계)"/>
      <sheetName val="단가산출서"/>
      <sheetName val="소분류목록"/>
      <sheetName val="역T형교대(말뚝기초)"/>
      <sheetName val="TB-내역서"/>
      <sheetName val="04년하반기장비부표"/>
      <sheetName val="현장일반사항"/>
      <sheetName val="현장직원현황(New) "/>
      <sheetName val="내역서(1)"/>
      <sheetName val="산1~6"/>
      <sheetName val="부표총괄"/>
      <sheetName val="REDUCER"/>
      <sheetName val="WE'T"/>
      <sheetName val="맨홀수량산출"/>
      <sheetName val="정부노임단가"/>
      <sheetName val="기계내역서"/>
      <sheetName val="차액보증"/>
      <sheetName val="#REF"/>
      <sheetName val="3련 BOX"/>
      <sheetName val="형틀공사"/>
      <sheetName val="수량산출서"/>
      <sheetName val="DATA1"/>
      <sheetName val="토목품셈"/>
      <sheetName val="인건비 "/>
      <sheetName val="노무비"/>
      <sheetName val="Sens&amp;A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4차공사"/>
      <sheetName val="자료1"/>
      <sheetName val="자료2"/>
      <sheetName val="전체"/>
      <sheetName val="한칸짜리원가계산서"/>
      <sheetName val="물가변동조정금액 (건교)"/>
      <sheetName val="신규단가산출"/>
      <sheetName val="DS제외원가계산세로"/>
      <sheetName val="물가원가가로"/>
      <sheetName val="관급내역"/>
      <sheetName val="관급요청"/>
      <sheetName val="강관파일내역"/>
      <sheetName val="INPUT"/>
      <sheetName val="토사(PE)"/>
      <sheetName val="계수시트"/>
      <sheetName val="조명시설"/>
      <sheetName val="건축"/>
      <sheetName val="관급자재비"/>
      <sheetName val="사급자재비"/>
      <sheetName val="파일구성"/>
      <sheetName val="기계경비(시간당)"/>
      <sheetName val="램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료"/>
      <sheetName val="일위대가"/>
      <sheetName val="노무비"/>
      <sheetName val="소요노력"/>
      <sheetName val="공자산출"/>
      <sheetName val="원가(2)"/>
      <sheetName val="노무비 (2)"/>
      <sheetName val="공정산출"/>
      <sheetName val="자재산출"/>
      <sheetName val="산출D"/>
      <sheetName val="산기목록"/>
      <sheetName val="OPENM"/>
      <sheetName val="산기M"/>
      <sheetName val="노무비M"/>
      <sheetName val="소요노력M"/>
      <sheetName val="복사정렬M"/>
      <sheetName val="자재단가비교표"/>
    </sheetNames>
    <sheetDataSet>
      <sheetData sheetId="0">
        <row r="1">
          <cell r="A1" t="str">
            <v>인부임</v>
          </cell>
          <cell r="B1" t="str">
            <v>기본임금</v>
          </cell>
          <cell r="C1" t="str">
            <v>할증임금</v>
          </cell>
        </row>
        <row r="2">
          <cell r="A2" t="str">
            <v>광케이블기사</v>
          </cell>
          <cell r="B2">
            <v>93734</v>
          </cell>
          <cell r="C2">
            <v>107700</v>
          </cell>
        </row>
        <row r="3">
          <cell r="A3" t="str">
            <v>보 통 인 부</v>
          </cell>
          <cell r="B3">
            <v>34360</v>
          </cell>
          <cell r="C3">
            <v>39500</v>
          </cell>
        </row>
        <row r="4">
          <cell r="A4" t="str">
            <v>특 수 인 부</v>
          </cell>
          <cell r="B4">
            <v>50160</v>
          </cell>
          <cell r="C4">
            <v>57600</v>
          </cell>
        </row>
        <row r="5">
          <cell r="A5" t="str">
            <v>통신설비공</v>
          </cell>
          <cell r="B5">
            <v>68225</v>
          </cell>
          <cell r="C5">
            <v>78400</v>
          </cell>
        </row>
        <row r="6">
          <cell r="A6" t="str">
            <v>통신외선공</v>
          </cell>
          <cell r="B6">
            <v>80630</v>
          </cell>
          <cell r="C6">
            <v>92700</v>
          </cell>
        </row>
        <row r="7">
          <cell r="A7" t="str">
            <v>통신케이블공</v>
          </cell>
          <cell r="B7">
            <v>83279</v>
          </cell>
          <cell r="C7">
            <v>95700</v>
          </cell>
        </row>
        <row r="8">
          <cell r="A8" t="str">
            <v>내 선 전 공</v>
          </cell>
          <cell r="B8">
            <v>49296</v>
          </cell>
          <cell r="C8">
            <v>56600</v>
          </cell>
        </row>
        <row r="9">
          <cell r="A9" t="str">
            <v>배  관  공</v>
          </cell>
          <cell r="B9">
            <v>47537</v>
          </cell>
          <cell r="C9">
            <v>54600</v>
          </cell>
        </row>
        <row r="10">
          <cell r="A10" t="str">
            <v>건 축 목 공</v>
          </cell>
          <cell r="B10">
            <v>60176</v>
          </cell>
          <cell r="C10">
            <v>69200</v>
          </cell>
        </row>
        <row r="11">
          <cell r="A11" t="str">
            <v>통신내선공</v>
          </cell>
          <cell r="B11">
            <v>56623</v>
          </cell>
          <cell r="C11">
            <v>65100</v>
          </cell>
        </row>
        <row r="12">
          <cell r="A12" t="str">
            <v>자료입력원</v>
          </cell>
          <cell r="C12">
            <v>31000</v>
          </cell>
        </row>
        <row r="13">
          <cell r="A13" t="str">
            <v>플랜트전공</v>
          </cell>
          <cell r="B13">
            <v>53292</v>
          </cell>
          <cell r="C13">
            <v>61200</v>
          </cell>
        </row>
        <row r="14">
          <cell r="A14" t="str">
            <v>통신기사2급</v>
          </cell>
          <cell r="B14">
            <v>85223</v>
          </cell>
          <cell r="C14">
            <v>98000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기리스트"/>
      <sheetName val="GI-LIST"/>
      <sheetName val="축산 기기리스트"/>
      <sheetName val="견적대비표"/>
    </sheetNames>
    <sheetDataSet>
      <sheetData sheetId="0"/>
      <sheetData sheetId="1"/>
      <sheetData sheetId="2"/>
      <sheetData sheetId="3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HMEN"/>
      <sheetName val="#REF"/>
      <sheetName val="집계표"/>
      <sheetName val="터파기및재료"/>
      <sheetName val="총수량집계표"/>
      <sheetName val="제경비"/>
      <sheetName val="내역표지"/>
      <sheetName val="건축내역"/>
      <sheetName val="WING3"/>
      <sheetName val="ABUT수량-A1"/>
      <sheetName val="입력"/>
      <sheetName val="보도경계블럭"/>
      <sheetName val="우수공"/>
      <sheetName val="노임단가 (2)"/>
      <sheetName val="유입량"/>
      <sheetName val="마산방향"/>
      <sheetName val="진주방향"/>
      <sheetName val="내역서"/>
      <sheetName val="조건표"/>
      <sheetName val="102역사"/>
      <sheetName val="총괄"/>
      <sheetName val="일위대가목록"/>
      <sheetName val="철근집계"/>
      <sheetName val="상수도토공집계표"/>
      <sheetName val="여과지동"/>
      <sheetName val="기초자료"/>
      <sheetName val="일위대가"/>
      <sheetName val="입찰안"/>
      <sheetName val="빗물받이(910-510-410)"/>
      <sheetName val="3.하중산정4.지지력"/>
      <sheetName val="철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IC1교슬래브집계표"/>
      <sheetName val="IC1교슬래브(동해방향)"/>
      <sheetName val="IC1교슬래브(주문진방향)"/>
      <sheetName val="내역을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집계표"/>
      <sheetName val="총수량집계표"/>
      <sheetName val="총철근량집계표"/>
      <sheetName val="토공집계표"/>
      <sheetName val="토적집계표"/>
      <sheetName val="토적표"/>
      <sheetName val="몰탈"/>
      <sheetName val="포장공수량집계표"/>
      <sheetName val="쇄석포장"/>
      <sheetName val="보차도경계석(150-170-200)"/>
      <sheetName val="보도경계블럭"/>
      <sheetName val="L형측구"/>
      <sheetName val="우수공수량집계표"/>
      <sheetName val="우수공철근량집계표"/>
      <sheetName val="우수공맨홀평균깊이"/>
      <sheetName val="우수공흄관평균깊이"/>
      <sheetName val="우수맨홀(D900)"/>
      <sheetName val="우수맨홀(D1200)"/>
      <sheetName val="집수정"/>
      <sheetName val="홈통받이"/>
      <sheetName val="빗물받이(940-510-410)"/>
      <sheetName val="플륨관"/>
      <sheetName val="원심력철근관(D450)"/>
      <sheetName val="홈통받이연락관"/>
      <sheetName val="빗물받이연락관"/>
      <sheetName val="집수정연락관"/>
      <sheetName val="오수공수량집계표"/>
      <sheetName val="오수공철근량집계표"/>
      <sheetName val="오수공맨홀평균깊이"/>
      <sheetName val="오수공흄관평균깊이"/>
      <sheetName val="오수맨홀(D900)"/>
      <sheetName val="오수원심력철근관(D300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보도경계블럭"/>
      <sheetName val="ABUT수량-A1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"/>
      <sheetName val="Sheet1 (2)"/>
      <sheetName val="안전시설(수집)"/>
      <sheetName val="안전시설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식재"/>
      <sheetName val="시설물"/>
      <sheetName val="식재출력용"/>
      <sheetName val="유지관리"/>
      <sheetName val="단가"/>
      <sheetName val="데이타"/>
      <sheetName val="변수값"/>
      <sheetName val="중기상차"/>
      <sheetName val="AS복구"/>
      <sheetName val="중기터파기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내역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삭제및변경불가"/>
      <sheetName val="bearing"/>
      <sheetName val="연동내역"/>
      <sheetName val="관접합및부설"/>
      <sheetName val="고양관재"/>
      <sheetName val="장비집계"/>
      <sheetName val="가도공"/>
      <sheetName val="집계표"/>
      <sheetName val="중부"/>
      <sheetName val="북부"/>
      <sheetName val="남부"/>
      <sheetName val="조명시설"/>
      <sheetName val="수량산출"/>
      <sheetName val="우수받이"/>
      <sheetName val="단가일람"/>
      <sheetName val="조경일람"/>
      <sheetName val="내역서(전기)"/>
      <sheetName val="해평견적"/>
      <sheetName val="일위대가목차"/>
      <sheetName val="관급자재대"/>
      <sheetName val="부대내역"/>
      <sheetName val="구조물철거타공정이월"/>
      <sheetName val="토공 total"/>
      <sheetName val="구체"/>
      <sheetName val="좌측날개벽"/>
      <sheetName val="우측날개벽"/>
      <sheetName val="차액보증"/>
      <sheetName val="guard(mac)"/>
      <sheetName val="터파기및재료"/>
      <sheetName val="input"/>
      <sheetName val="부시수량"/>
      <sheetName val="설계조건"/>
      <sheetName val="설명"/>
      <sheetName val="자압1"/>
      <sheetName val="비탈면보호공수량산출"/>
      <sheetName val="수안보-MBR1"/>
      <sheetName val="5.정산서"/>
      <sheetName val="법면단"/>
      <sheetName val="석축설면"/>
      <sheetName val="법면설면"/>
      <sheetName val="석축단"/>
      <sheetName val="법면수집"/>
      <sheetName val="계산서(곡선부)"/>
      <sheetName val="포장재료집계표"/>
      <sheetName val="금액"/>
      <sheetName val="원가계산"/>
      <sheetName val="설계내역"/>
      <sheetName val="Sheet5"/>
      <sheetName val="BD"/>
      <sheetName val="기초입력 DATA"/>
      <sheetName val="원가"/>
      <sheetName val="P-산#1-1(WOWA1)"/>
      <sheetName val="Total"/>
      <sheetName val="1-4-2.관(약)"/>
      <sheetName val="전차선로 물량표"/>
      <sheetName val="한강운반비"/>
      <sheetName val="#REF"/>
      <sheetName val="자재"/>
      <sheetName val="데리네이타현황"/>
      <sheetName val="증감내역서"/>
      <sheetName val="고압수량(철거)"/>
      <sheetName val="총괄내역서(설계)"/>
      <sheetName val="집수정(600-700)"/>
      <sheetName val="우배수"/>
      <sheetName val="계산식"/>
      <sheetName val="차수별내역서"/>
      <sheetName val="수지표"/>
      <sheetName val="셀명"/>
      <sheetName val="공사"/>
      <sheetName val="공통(20-91)"/>
      <sheetName val="-치수표(곡선부)"/>
      <sheetName val="일위대가표"/>
      <sheetName val="지급자재"/>
      <sheetName val="상부집계표"/>
      <sheetName val="식재인부"/>
      <sheetName val="개산공사비"/>
      <sheetName val="실행대비"/>
      <sheetName val="JUCK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nys"/>
      <sheetName val="우각부보강"/>
      <sheetName val="단가조사"/>
      <sheetName val="자압"/>
      <sheetName val="4차공사"/>
      <sheetName val="수자재단위당"/>
      <sheetName val="Sheet2"/>
      <sheetName val="단면가정"/>
      <sheetName val="이토변실(A3-LINE)"/>
      <sheetName val="EP0618"/>
      <sheetName val="T13(P68~72,78)"/>
      <sheetName val="건축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슬래브"/>
      <sheetName val="수압시험수집"/>
      <sheetName val="수압시험산근"/>
      <sheetName val="슬래브(유곡)"/>
      <sheetName val="자료"/>
      <sheetName val="설계명세서"/>
      <sheetName val="2003상반기노임기준"/>
      <sheetName val="입찰"/>
      <sheetName val="현경"/>
      <sheetName val="2000,9월 일위"/>
      <sheetName val="공통단가"/>
      <sheetName val="코드표"/>
      <sheetName val="재료비"/>
      <sheetName val="운반비"/>
      <sheetName val="단가표"/>
      <sheetName val="보차도경계석"/>
      <sheetName val="용역비내역-진짜"/>
      <sheetName val="실행내역"/>
      <sheetName val="설계예산서"/>
      <sheetName val="예산내역서"/>
      <sheetName val="A1-DATA"/>
      <sheetName val="단면"/>
      <sheetName val="type-F"/>
      <sheetName val="신당동집계표"/>
      <sheetName val="음봉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요율"/>
      <sheetName val="교각1"/>
      <sheetName val="산출근거"/>
      <sheetName val="을"/>
      <sheetName val="접합 및 부설 "/>
      <sheetName val="8.석축단위(H=1.5M)"/>
      <sheetName val="DATA"/>
      <sheetName val="말뚝지지력산정"/>
      <sheetName val="날개벽(시점좌측)"/>
      <sheetName val="견적대비표"/>
      <sheetName val="8.PILE  (돌출)"/>
      <sheetName val="조건"/>
      <sheetName val="천방교접속"/>
      <sheetName val="대포2교접속"/>
      <sheetName val="총_구조물공"/>
      <sheetName val="세금자료"/>
      <sheetName val="Macro(차단기)"/>
      <sheetName val="신우"/>
      <sheetName val="I.설계조건"/>
      <sheetName val="5.배수관로"/>
      <sheetName val="주요자재"/>
      <sheetName val="폐기물처리"/>
      <sheetName val="BID"/>
      <sheetName val="잡비계산"/>
      <sheetName val="참고사항"/>
      <sheetName val="근로자자료입력"/>
      <sheetName val="기본일위"/>
      <sheetName val="중기사용료"/>
      <sheetName val="APT"/>
      <sheetName val="수목표준대가"/>
      <sheetName val="남평내역"/>
      <sheetName val="왕십리방향"/>
      <sheetName val="원형맨홀수량"/>
      <sheetName val="기기리스트"/>
      <sheetName val="노무비"/>
      <sheetName val="노임"/>
      <sheetName val="계수시트"/>
      <sheetName val="원가계산서"/>
      <sheetName val="1.설계조건"/>
      <sheetName val="bm(CIcable)"/>
      <sheetName val="5.소재"/>
      <sheetName val="노임단가"/>
      <sheetName val="토사(PE)"/>
      <sheetName val="공토공단위당"/>
      <sheetName val="연결관암거"/>
      <sheetName val="(전기)설계예산서"/>
      <sheetName val="SLAB&quot;1&quot;"/>
      <sheetName val="SE-611"/>
      <sheetName val="3BL공동구 수량"/>
      <sheetName val="일위대가(계측기설치)"/>
      <sheetName val="SG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TYPE-A"/>
      <sheetName val="토공정보"/>
      <sheetName val="대치판정"/>
      <sheetName val="횡배수관재료-"/>
      <sheetName val="계산서(직선부)"/>
      <sheetName val="콘크리트측구연장"/>
      <sheetName val="포장공"/>
      <sheetName val="-배수구조물공토공"/>
      <sheetName val="예산명세서"/>
      <sheetName val="자료입력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지수"/>
      <sheetName val="우수공"/>
      <sheetName val="단위수량산출"/>
      <sheetName val="INTRO."/>
      <sheetName val="단위수량(출력X)"/>
      <sheetName val="수량집계"/>
      <sheetName val="연결관산출조서"/>
      <sheetName val="S0"/>
      <sheetName val="제출내역 (2)"/>
      <sheetName val="내역서변경성원"/>
      <sheetName val="EQT-ESTN"/>
      <sheetName val="교대"/>
      <sheetName val="자재단가"/>
      <sheetName val="6공구(당초)"/>
      <sheetName val="CAL"/>
      <sheetName val="static.cal"/>
      <sheetName val="COST"/>
      <sheetName val="설비"/>
      <sheetName val="제품"/>
      <sheetName val="기본단가표"/>
      <sheetName val="마산방향"/>
      <sheetName val="마산방향철근집계"/>
      <sheetName val="COPING"/>
      <sheetName val="JUCKEYK"/>
      <sheetName val="노무단가"/>
      <sheetName val="tggwan(mac)"/>
      <sheetName val="원형1호맨홀토공수량"/>
      <sheetName val="A LINE"/>
      <sheetName val="7단가"/>
      <sheetName val="용량(1-2)"/>
      <sheetName val="기둥"/>
      <sheetName val="저판(버림100)"/>
      <sheetName val="MSG 수량"/>
      <sheetName val="방음벽기초"/>
      <sheetName val="1월요청,실사(운용통보기준)"/>
      <sheetName val="1호인버트수량"/>
      <sheetName val="MOTOR"/>
      <sheetName val="정부노임단가"/>
      <sheetName val="가점"/>
      <sheetName val="index"/>
      <sheetName val="etc"/>
      <sheetName val="가시설수량"/>
      <sheetName val="4차원가계산서"/>
      <sheetName val="공사요율"/>
      <sheetName val="맨홀수량산출"/>
      <sheetName val="토공연장"/>
      <sheetName val="FOB발"/>
      <sheetName val="원가계산 (2)"/>
      <sheetName val="설 계"/>
      <sheetName val="물가대비표"/>
      <sheetName val="CODE"/>
      <sheetName val="일위목록"/>
      <sheetName val="깨기"/>
      <sheetName val="L형 옹벽"/>
      <sheetName val="7월11일"/>
      <sheetName val="CON'C"/>
      <sheetName val="목록"/>
      <sheetName val="값"/>
      <sheetName val="자재수량"/>
      <sheetName val="단"/>
      <sheetName val="상부공"/>
      <sheetName val="경비단가"/>
      <sheetName val="교량하부공"/>
      <sheetName val="L_RPTB02_01"/>
      <sheetName val="산출"/>
      <sheetName val="파일의이용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 (2)"/>
      <sheetName val="공사비"/>
      <sheetName val="DATA1"/>
      <sheetName val="우수"/>
      <sheetName val="기초공"/>
      <sheetName val="기둥(원형)"/>
      <sheetName val="BOX"/>
      <sheetName val="노임단가(2009.상)"/>
      <sheetName val="10.1 중기기초단가"/>
      <sheetName val="전기일위대가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기계경비(시간당)"/>
      <sheetName val="램머"/>
      <sheetName val="일위대가 "/>
      <sheetName val="70%"/>
      <sheetName val="★도급내역(2공구)"/>
      <sheetName val="단가조사서"/>
      <sheetName val="Help"/>
      <sheetName val="대로근거"/>
      <sheetName val="중로근거"/>
      <sheetName val="총괄표"/>
      <sheetName val="토공집계"/>
      <sheetName val="[고양관재.XLSŝ보차도경계석집계표(종)"/>
    </sheetNames>
    <sheetDataSet>
      <sheetData sheetId="0" refreshError="1">
        <row r="24">
          <cell r="B24" t="str">
            <v>수평곡관</v>
          </cell>
        </row>
        <row r="25">
          <cell r="B25" t="str">
            <v>수평곡관</v>
          </cell>
        </row>
        <row r="26">
          <cell r="B26" t="str">
            <v>수평곡관</v>
          </cell>
        </row>
        <row r="27">
          <cell r="B27" t="str">
            <v>수평곡관</v>
          </cell>
        </row>
        <row r="28">
          <cell r="B28" t="str">
            <v>수평곡관</v>
          </cell>
        </row>
        <row r="29">
          <cell r="B29" t="str">
            <v>수평곡관</v>
          </cell>
        </row>
        <row r="30">
          <cell r="B30" t="str">
            <v>수평곡관</v>
          </cell>
        </row>
        <row r="31">
          <cell r="B31" t="str">
            <v>수평곡관</v>
          </cell>
        </row>
        <row r="32">
          <cell r="B32" t="str">
            <v>수평곡관</v>
          </cell>
        </row>
        <row r="33">
          <cell r="B33" t="str">
            <v>수평곡관</v>
          </cell>
        </row>
        <row r="34">
          <cell r="B34" t="str">
            <v>수평곡관</v>
          </cell>
        </row>
        <row r="35">
          <cell r="B35" t="str">
            <v>수평곡관</v>
          </cell>
        </row>
        <row r="36">
          <cell r="B36" t="str">
            <v>소켓플랜지T형관</v>
          </cell>
        </row>
        <row r="37">
          <cell r="B37" t="str">
            <v>소켓플랜지T형관</v>
          </cell>
        </row>
        <row r="38">
          <cell r="B38" t="str">
            <v>소켓플랜지T형관</v>
          </cell>
        </row>
        <row r="39">
          <cell r="B39" t="str">
            <v>소켓T형관</v>
          </cell>
        </row>
        <row r="40">
          <cell r="B40" t="str">
            <v>소켓T형관</v>
          </cell>
        </row>
        <row r="41">
          <cell r="B41" t="str">
            <v>소켓T형관</v>
          </cell>
        </row>
        <row r="42">
          <cell r="B42" t="str">
            <v>이 음 관</v>
          </cell>
        </row>
        <row r="43">
          <cell r="B43" t="str">
            <v>이 음 관</v>
          </cell>
        </row>
        <row r="44">
          <cell r="B44" t="str">
            <v>이 음 관</v>
          </cell>
        </row>
        <row r="45">
          <cell r="B45" t="str">
            <v>이 음 관</v>
          </cell>
        </row>
        <row r="46">
          <cell r="B46" t="str">
            <v>이 음 관</v>
          </cell>
        </row>
        <row r="47">
          <cell r="B47" t="str">
            <v>이 음 관</v>
          </cell>
        </row>
        <row r="48">
          <cell r="B48" t="str">
            <v>플랜지관</v>
          </cell>
        </row>
        <row r="49">
          <cell r="B49" t="str">
            <v>플랜지관</v>
          </cell>
        </row>
        <row r="50">
          <cell r="B50" t="str">
            <v>플랜지관</v>
          </cell>
        </row>
        <row r="51">
          <cell r="B51" t="str">
            <v>플랜지관</v>
          </cell>
        </row>
        <row r="52">
          <cell r="B52" t="str">
            <v>플랜지관</v>
          </cell>
        </row>
        <row r="53">
          <cell r="B53" t="str">
            <v>플랜지관</v>
          </cell>
        </row>
        <row r="54">
          <cell r="B54" t="str">
            <v>제 수 변</v>
          </cell>
        </row>
        <row r="55">
          <cell r="B55" t="str">
            <v>제 수 변</v>
          </cell>
        </row>
        <row r="56">
          <cell r="B56" t="str">
            <v>제 수 변</v>
          </cell>
        </row>
        <row r="57">
          <cell r="B57" t="str">
            <v>제 수 변</v>
          </cell>
        </row>
        <row r="58">
          <cell r="B58" t="str">
            <v>제 수 변</v>
          </cell>
        </row>
        <row r="59">
          <cell r="B59" t="str">
            <v>공 기 변</v>
          </cell>
        </row>
        <row r="60">
          <cell r="B60" t="str">
            <v>공 기 변</v>
          </cell>
        </row>
        <row r="61">
          <cell r="B61" t="str">
            <v>단    관</v>
          </cell>
        </row>
        <row r="62">
          <cell r="B62" t="str">
            <v>플랜지단관</v>
          </cell>
        </row>
        <row r="63">
          <cell r="B63" t="str">
            <v>플랜지단관</v>
          </cell>
        </row>
        <row r="64">
          <cell r="B64" t="str">
            <v>플랜지단관</v>
          </cell>
        </row>
        <row r="65">
          <cell r="B65" t="str">
            <v>플랜지단관</v>
          </cell>
        </row>
        <row r="66">
          <cell r="B66" t="str">
            <v>플랜지단관</v>
          </cell>
        </row>
        <row r="67">
          <cell r="B67" t="str">
            <v>플랜지단관</v>
          </cell>
        </row>
        <row r="68">
          <cell r="B68" t="str">
            <v>플랜지단관</v>
          </cell>
        </row>
        <row r="69">
          <cell r="B69" t="str">
            <v>단    관</v>
          </cell>
        </row>
        <row r="70">
          <cell r="B70" t="str">
            <v>단    관</v>
          </cell>
        </row>
        <row r="71">
          <cell r="B71" t="str">
            <v>단    관</v>
          </cell>
        </row>
        <row r="72">
          <cell r="B72" t="str">
            <v>단    관</v>
          </cell>
        </row>
        <row r="73">
          <cell r="B73" t="str">
            <v>단    관</v>
          </cell>
        </row>
        <row r="74">
          <cell r="B74" t="str">
            <v>단    관</v>
          </cell>
        </row>
        <row r="75">
          <cell r="B75" t="str">
            <v>단    관</v>
          </cell>
        </row>
        <row r="76">
          <cell r="B76" t="str">
            <v>단    관</v>
          </cell>
        </row>
        <row r="77">
          <cell r="B77" t="str">
            <v>단    관</v>
          </cell>
        </row>
        <row r="78">
          <cell r="B78" t="str">
            <v>단    관</v>
          </cell>
        </row>
        <row r="79">
          <cell r="B79" t="str">
            <v>단    관</v>
          </cell>
        </row>
        <row r="80">
          <cell r="B80" t="str">
            <v>단    관</v>
          </cell>
        </row>
        <row r="81">
          <cell r="B81" t="str">
            <v>단    관</v>
          </cell>
        </row>
        <row r="82">
          <cell r="B82" t="str">
            <v>단    관</v>
          </cell>
        </row>
        <row r="83">
          <cell r="B83" t="str">
            <v>단    관</v>
          </cell>
        </row>
        <row r="84">
          <cell r="B84" t="str">
            <v>단    관</v>
          </cell>
        </row>
        <row r="85">
          <cell r="B85" t="str">
            <v>없음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제수변"/>
      <sheetName val="배기변"/>
      <sheetName val="이토변"/>
      <sheetName val="감압변"/>
      <sheetName val="구조물위치"/>
      <sheetName val="전체분2회변경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관급총괄"/>
      <sheetName val="#REF"/>
      <sheetName val="설 계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내역"/>
      <sheetName val="대항목1"/>
      <sheetName val="소항목1"/>
      <sheetName val="대항목2"/>
      <sheetName val="소항목2"/>
      <sheetName val="대항목3"/>
      <sheetName val="일위대가1"/>
      <sheetName val="산근1"/>
      <sheetName val="수리모형내역"/>
      <sheetName val="일위대가2-1"/>
      <sheetName val="일위대가2-2"/>
      <sheetName val="환경DATA"/>
      <sheetName val="단가"/>
      <sheetName val="작성 유의사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I4">
            <v>36</v>
          </cell>
        </row>
      </sheetData>
      <sheetData sheetId="14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계측기설치)"/>
      <sheetName val="laroux"/>
      <sheetName val="표지"/>
      <sheetName val="총괄표 "/>
      <sheetName val="총괄표 (2)"/>
      <sheetName val="컴퓨터"/>
      <sheetName val="GRAPHIC"/>
      <sheetName val="RCU-1"/>
      <sheetName val="RCU-2"/>
      <sheetName val="RCU-3"/>
      <sheetName val="RCU-4"/>
      <sheetName val="RCU-5"/>
      <sheetName val="RCU-6"/>
      <sheetName val="TMS-001"/>
      <sheetName val="계측계기"/>
      <sheetName val="계측계기 (2)"/>
      <sheetName val="PLC증설"/>
      <sheetName val="일위대가(PANEL제조) "/>
      <sheetName val="자재단가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토목"/>
      <sheetName val="일위대가"/>
      <sheetName val="토목 (2)"/>
      <sheetName val="인건비"/>
      <sheetName val="ABUT수량-A1"/>
      <sheetName val="Sheet3"/>
    </sheetNames>
    <sheetDataSet>
      <sheetData sheetId="0" refreshError="1"/>
      <sheetData sheetId="1"/>
      <sheetData sheetId="2"/>
      <sheetData sheetId="3">
        <row r="2">
          <cell r="E2" t="str">
            <v>단   가</v>
          </cell>
          <cell r="F2" t="str">
            <v>금   액</v>
          </cell>
          <cell r="G2" t="str">
            <v>단    가</v>
          </cell>
          <cell r="H2" t="str">
            <v>금   액</v>
          </cell>
          <cell r="I2" t="str">
            <v>단   가</v>
          </cell>
          <cell r="J2" t="str">
            <v>금   액</v>
          </cell>
          <cell r="K2" t="str">
            <v>단   가</v>
          </cell>
          <cell r="L2" t="str">
            <v>금   액</v>
          </cell>
        </row>
        <row r="3">
          <cell r="A3" t="str">
            <v>【서귀포 서부하수종말처리장(확장)공사】(차집관로 및 펌프장)</v>
          </cell>
          <cell r="B3" t="str">
            <v xml:space="preserve"> </v>
          </cell>
          <cell r="C3">
            <v>0</v>
          </cell>
          <cell r="D3" t="str">
            <v xml:space="preserve"> </v>
          </cell>
        </row>
        <row r="4">
          <cell r="A4" t="str">
            <v xml:space="preserve"> </v>
          </cell>
          <cell r="B4" t="str">
            <v xml:space="preserve"> </v>
          </cell>
          <cell r="C4">
            <v>0</v>
          </cell>
          <cell r="D4" t="str">
            <v xml:space="preserve"> </v>
          </cell>
        </row>
        <row r="5">
          <cell r="A5" t="str">
            <v>《 차  집  관  로 》</v>
          </cell>
          <cell r="B5" t="str">
            <v>식</v>
          </cell>
          <cell r="C5" t="str">
            <v>식</v>
          </cell>
          <cell r="D5">
            <v>1</v>
          </cell>
        </row>
        <row r="6">
          <cell r="A6" t="str">
            <v>《 중 계 펌 프 장 》</v>
          </cell>
          <cell r="B6" t="str">
            <v>식</v>
          </cell>
          <cell r="C6" t="str">
            <v>식</v>
          </cell>
          <cell r="D6">
            <v>1</v>
          </cell>
        </row>
        <row r="7">
          <cell r="B7">
            <v>1</v>
          </cell>
          <cell r="C7" t="str">
            <v xml:space="preserve"> </v>
          </cell>
          <cell r="D7" t="str">
            <v xml:space="preserve"> </v>
          </cell>
        </row>
        <row r="8">
          <cell r="A8" t="str">
            <v>순공사비</v>
          </cell>
          <cell r="B8" t="str">
            <v>식</v>
          </cell>
          <cell r="C8" t="str">
            <v>식</v>
          </cell>
          <cell r="D8">
            <v>1</v>
          </cell>
        </row>
        <row r="9">
          <cell r="A9" t="str">
            <v>간접노무비</v>
          </cell>
          <cell r="B9" t="str">
            <v>식</v>
          </cell>
          <cell r="C9" t="str">
            <v>식</v>
          </cell>
          <cell r="D9">
            <v>1</v>
          </cell>
        </row>
        <row r="10">
          <cell r="A10" t="str">
            <v>산재보험료</v>
          </cell>
          <cell r="B10" t="str">
            <v>식</v>
          </cell>
          <cell r="C10" t="str">
            <v>식</v>
          </cell>
          <cell r="D10">
            <v>1</v>
          </cell>
        </row>
        <row r="11">
          <cell r="A11" t="str">
            <v>고용보험료</v>
          </cell>
          <cell r="B11" t="str">
            <v>식</v>
          </cell>
          <cell r="C11" t="str">
            <v>식</v>
          </cell>
          <cell r="D11">
            <v>1</v>
          </cell>
        </row>
        <row r="12">
          <cell r="A12" t="str">
            <v>안전관리비</v>
          </cell>
          <cell r="B12" t="str">
            <v>식</v>
          </cell>
          <cell r="C12" t="str">
            <v>식</v>
          </cell>
          <cell r="D12">
            <v>1</v>
          </cell>
        </row>
        <row r="13">
          <cell r="A13" t="str">
            <v xml:space="preserve">기타경비  </v>
          </cell>
          <cell r="B13" t="str">
            <v>식</v>
          </cell>
          <cell r="C13" t="str">
            <v>식</v>
          </cell>
          <cell r="D13">
            <v>1</v>
          </cell>
        </row>
        <row r="14">
          <cell r="A14" t="str">
            <v>일반관리비</v>
          </cell>
          <cell r="B14" t="str">
            <v>식</v>
          </cell>
          <cell r="C14" t="str">
            <v>식</v>
          </cell>
          <cell r="D14">
            <v>1</v>
          </cell>
        </row>
        <row r="15">
          <cell r="A15" t="str">
            <v>이      윤</v>
          </cell>
          <cell r="B15" t="str">
            <v>식</v>
          </cell>
          <cell r="C15" t="str">
            <v>식</v>
          </cell>
          <cell r="D15">
            <v>1</v>
          </cell>
        </row>
        <row r="16">
          <cell r="A16" t="str">
            <v>소      계</v>
          </cell>
          <cell r="B16" t="str">
            <v>식</v>
          </cell>
          <cell r="C16" t="str">
            <v>식</v>
          </cell>
          <cell r="D16">
            <v>1</v>
          </cell>
        </row>
        <row r="17">
          <cell r="A17" t="str">
            <v>사급자재비</v>
          </cell>
          <cell r="B17" t="str">
            <v>식</v>
          </cell>
          <cell r="C17" t="str">
            <v>식</v>
          </cell>
          <cell r="D17">
            <v>1</v>
          </cell>
        </row>
        <row r="18">
          <cell r="A18" t="str">
            <v>폐기물수수료(2,898㎥)</v>
          </cell>
          <cell r="B18" t="str">
            <v>식</v>
          </cell>
          <cell r="C18" t="str">
            <v>식</v>
          </cell>
          <cell r="D18">
            <v>1</v>
          </cell>
        </row>
        <row r="19">
          <cell r="A19" t="str">
            <v>공급가액</v>
          </cell>
          <cell r="B19" t="str">
            <v>식</v>
          </cell>
          <cell r="C19" t="str">
            <v>식</v>
          </cell>
          <cell r="D19">
            <v>1</v>
          </cell>
        </row>
        <row r="20">
          <cell r="A20" t="str">
            <v>부가가치세</v>
          </cell>
          <cell r="B20" t="str">
            <v>식</v>
          </cell>
          <cell r="C20" t="str">
            <v>식</v>
          </cell>
          <cell r="D20">
            <v>1</v>
          </cell>
        </row>
        <row r="21">
          <cell r="A21" t="str">
            <v>도급공사비</v>
          </cell>
          <cell r="B21" t="str">
            <v>식</v>
          </cell>
          <cell r="C21" t="str">
            <v>식</v>
          </cell>
          <cell r="D21">
            <v>1</v>
          </cell>
        </row>
        <row r="22">
          <cell r="A22" t="str">
            <v>관급자재비</v>
          </cell>
          <cell r="B22" t="str">
            <v>식</v>
          </cell>
          <cell r="C22" t="str">
            <v>식</v>
          </cell>
          <cell r="D22">
            <v>1</v>
          </cell>
        </row>
        <row r="23">
          <cell r="A23" t="str">
            <v>총 공 사 비(토 목)</v>
          </cell>
          <cell r="B23" t="str">
            <v>식</v>
          </cell>
          <cell r="C23" t="str">
            <v>식</v>
          </cell>
          <cell r="D23">
            <v>1</v>
          </cell>
        </row>
        <row r="26">
          <cell r="A26" t="str">
            <v>《 차   집   관   로 》</v>
          </cell>
          <cell r="B26" t="str">
            <v>식</v>
          </cell>
          <cell r="C26" t="str">
            <v>식</v>
          </cell>
          <cell r="D26">
            <v>1</v>
          </cell>
        </row>
        <row r="27">
          <cell r="A27" t="str">
            <v>⊙A-LINE 차집관로(서호P/S→신시가지P/S)</v>
          </cell>
          <cell r="B27" t="str">
            <v>식</v>
          </cell>
          <cell r="C27" t="str">
            <v>식</v>
          </cell>
          <cell r="D27">
            <v>1</v>
          </cell>
        </row>
        <row r="28">
          <cell r="A28" t="str">
            <v>⊙B-LINE 차집관로(법환P/S→신시가지P/S)</v>
          </cell>
          <cell r="B28" t="str">
            <v>식</v>
          </cell>
          <cell r="C28" t="str">
            <v>식</v>
          </cell>
          <cell r="D28">
            <v>1</v>
          </cell>
        </row>
        <row r="29">
          <cell r="A29" t="str">
            <v>⊙C-LINE 차집관로(도순→강정P/S)</v>
          </cell>
          <cell r="B29" t="str">
            <v>식</v>
          </cell>
          <cell r="C29" t="str">
            <v>식</v>
          </cell>
          <cell r="D29">
            <v>1</v>
          </cell>
        </row>
        <row r="30">
          <cell r="A30" t="str">
            <v>⊙D-LINE 차집관로(강정P/S→월평P/S)</v>
          </cell>
          <cell r="B30" t="str">
            <v>식</v>
          </cell>
          <cell r="C30" t="str">
            <v>식</v>
          </cell>
          <cell r="D30">
            <v>1</v>
          </cell>
        </row>
        <row r="31">
          <cell r="A31" t="str">
            <v>⊙E-LINE 차집관로(하원→월평P/S)</v>
          </cell>
          <cell r="B31" t="str">
            <v>식</v>
          </cell>
          <cell r="C31" t="str">
            <v>식</v>
          </cell>
          <cell r="D31">
            <v>1</v>
          </cell>
        </row>
        <row r="32">
          <cell r="A32" t="str">
            <v>⊙F-LINE 차집관로(월평P/S→중문동부P/S)</v>
          </cell>
          <cell r="B32" t="str">
            <v>식</v>
          </cell>
          <cell r="C32" t="str">
            <v>식</v>
          </cell>
          <cell r="D32">
            <v>1</v>
          </cell>
        </row>
        <row r="33">
          <cell r="A33" t="str">
            <v>⊙G-LINE 차집관로(중문동부P/S→접합정)</v>
          </cell>
          <cell r="B33" t="str">
            <v>식</v>
          </cell>
          <cell r="C33" t="str">
            <v>식</v>
          </cell>
          <cell r="D33">
            <v>1</v>
          </cell>
        </row>
        <row r="34">
          <cell r="A34" t="str">
            <v>⊙H-LINE 차집관로(상효→토평)</v>
          </cell>
          <cell r="B34" t="str">
            <v>식</v>
          </cell>
          <cell r="C34" t="str">
            <v>식</v>
          </cell>
          <cell r="D34">
            <v>1</v>
          </cell>
        </row>
        <row r="47">
          <cell r="A47" t="str">
            <v>Ⅰ.A-LINE차집관로(서호P/S→신시가지P/S)</v>
          </cell>
          <cell r="B47" t="str">
            <v>식</v>
          </cell>
          <cell r="C47" t="str">
            <v>식</v>
          </cell>
          <cell r="D47">
            <v>1</v>
          </cell>
        </row>
        <row r="49">
          <cell r="A49" t="str">
            <v>·A1-LINE 차집관거</v>
          </cell>
          <cell r="B49" t="str">
            <v>식</v>
          </cell>
          <cell r="C49" t="str">
            <v>식</v>
          </cell>
          <cell r="D49">
            <v>1</v>
          </cell>
        </row>
        <row r="50">
          <cell r="A50" t="str">
            <v>·A2-LINE 차집관거</v>
          </cell>
          <cell r="B50" t="str">
            <v>식</v>
          </cell>
          <cell r="C50" t="str">
            <v>식</v>
          </cell>
          <cell r="D50">
            <v>1</v>
          </cell>
        </row>
        <row r="51">
          <cell r="A51" t="str">
            <v>·A3-LINE 차집관거</v>
          </cell>
          <cell r="B51" t="str">
            <v>식</v>
          </cell>
          <cell r="C51" t="str">
            <v>식</v>
          </cell>
          <cell r="D51">
            <v>1</v>
          </cell>
        </row>
        <row r="69">
          <cell r="A69" t="str">
            <v>1. A1-LINE 차집관로</v>
          </cell>
          <cell r="B69" t="str">
            <v>식</v>
          </cell>
          <cell r="C69" t="str">
            <v>식</v>
          </cell>
          <cell r="D69">
            <v>1</v>
          </cell>
        </row>
        <row r="71">
          <cell r="A71" t="str">
            <v>1. 토    공</v>
          </cell>
        </row>
        <row r="72">
          <cell r="A72" t="str">
            <v>터파기:보조기층</v>
          </cell>
          <cell r="B72" t="str">
            <v>B.H 0.7㎥</v>
          </cell>
          <cell r="C72" t="str">
            <v>M3</v>
          </cell>
          <cell r="D72">
            <v>80.48</v>
          </cell>
          <cell r="E72" t="str">
            <v>#.1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 t="str">
            <v>#.1</v>
          </cell>
        </row>
        <row r="73">
          <cell r="A73" t="str">
            <v>터파기:토사(육상),기계80+인력20</v>
          </cell>
          <cell r="B73" t="str">
            <v>B.H 0.7㎥</v>
          </cell>
          <cell r="C73" t="str">
            <v>M3</v>
          </cell>
          <cell r="D73">
            <v>846.4</v>
          </cell>
          <cell r="E73" t="str">
            <v>#.2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 t="str">
            <v>#.2</v>
          </cell>
        </row>
        <row r="74">
          <cell r="A74" t="str">
            <v>기계터파기(연암)</v>
          </cell>
          <cell r="B74" t="str">
            <v>B.H0.7+브레이커</v>
          </cell>
          <cell r="C74" t="str">
            <v>M3</v>
          </cell>
          <cell r="D74">
            <v>374.14</v>
          </cell>
          <cell r="E74" t="str">
            <v>#.3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 t="str">
            <v>#.3</v>
          </cell>
        </row>
        <row r="75">
          <cell r="A75" t="str">
            <v>되메우기 및 다짐</v>
          </cell>
          <cell r="B75" t="str">
            <v>B.H 0.7+플래이트 콤펙터</v>
          </cell>
          <cell r="C75" t="str">
            <v>M3</v>
          </cell>
          <cell r="D75">
            <v>1033.6600000000001</v>
          </cell>
          <cell r="E75" t="str">
            <v>#.4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 t="str">
            <v>#.4</v>
          </cell>
        </row>
        <row r="76">
          <cell r="A76" t="str">
            <v>사토운반:내부운반(L=5.0km)</v>
          </cell>
          <cell r="B76" t="str">
            <v>B.H0.7 + D.T15</v>
          </cell>
          <cell r="C76" t="str">
            <v>M3</v>
          </cell>
          <cell r="D76">
            <v>187.26</v>
          </cell>
          <cell r="E76" t="str">
            <v>#.24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 t="str">
            <v>#.24</v>
          </cell>
        </row>
        <row r="77">
          <cell r="A77" t="str">
            <v>사토운반:연암</v>
          </cell>
          <cell r="B77" t="str">
            <v>B.H0.7 + D.T15</v>
          </cell>
          <cell r="C77" t="str">
            <v>M3</v>
          </cell>
          <cell r="D77">
            <v>374.14</v>
          </cell>
          <cell r="E77" t="str">
            <v>#.7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#.7</v>
          </cell>
        </row>
        <row r="78">
          <cell r="A78" t="str">
            <v>모래부설(B.H 0.7M3)</v>
          </cell>
          <cell r="B78" t="str">
            <v>기계90%+인력10%</v>
          </cell>
          <cell r="C78" t="str">
            <v>M3</v>
          </cell>
          <cell r="D78">
            <v>70.66</v>
          </cell>
          <cell r="E78" t="str">
            <v>#.14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 t="str">
            <v>#.14</v>
          </cell>
        </row>
        <row r="79">
          <cell r="A79" t="str">
            <v>바닥면 고르기</v>
          </cell>
          <cell r="B79" t="str">
            <v>연암</v>
          </cell>
          <cell r="C79" t="str">
            <v>M2</v>
          </cell>
          <cell r="D79">
            <v>287.7</v>
          </cell>
          <cell r="E79" t="str">
            <v>No.2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 t="str">
            <v>No.2</v>
          </cell>
        </row>
        <row r="80">
          <cell r="A80" t="str">
            <v>콘크리트포장 절단</v>
          </cell>
          <cell r="B80" t="str">
            <v>M</v>
          </cell>
          <cell r="C80" t="str">
            <v>M</v>
          </cell>
          <cell r="D80">
            <v>338.89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No.5</v>
          </cell>
        </row>
        <row r="81">
          <cell r="A81" t="str">
            <v>콘크리트포장 깨기</v>
          </cell>
          <cell r="B81" t="str">
            <v>T=30cm미만</v>
          </cell>
          <cell r="C81" t="str">
            <v>M3</v>
          </cell>
          <cell r="D81">
            <v>67.069999999999993</v>
          </cell>
          <cell r="E81" t="str">
            <v>#.13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#.13</v>
          </cell>
        </row>
        <row r="82">
          <cell r="A82" t="str">
            <v>콘크리트포장 포설</v>
          </cell>
          <cell r="B82" t="str">
            <v>T=20cm</v>
          </cell>
          <cell r="C82" t="str">
            <v>M3</v>
          </cell>
          <cell r="D82">
            <v>67.069999999999993</v>
          </cell>
          <cell r="E82" t="str">
            <v>No.6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 t="str">
            <v>No.6</v>
          </cell>
        </row>
        <row r="83">
          <cell r="A83" t="str">
            <v>모래부설(B.H 0.7M3)</v>
          </cell>
          <cell r="B83" t="str">
            <v>기계90%+인력10%</v>
          </cell>
          <cell r="C83" t="str">
            <v>M3</v>
          </cell>
          <cell r="D83">
            <v>10.06</v>
          </cell>
          <cell r="E83" t="str">
            <v>#.14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#.14</v>
          </cell>
        </row>
        <row r="84">
          <cell r="A84" t="str">
            <v>와이어메쉬깔기</v>
          </cell>
          <cell r="B84" t="str">
            <v>#8X100X100</v>
          </cell>
          <cell r="C84" t="str">
            <v>M2</v>
          </cell>
          <cell r="D84">
            <v>335.34</v>
          </cell>
          <cell r="E84" t="str">
            <v>No.7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No.7</v>
          </cell>
        </row>
        <row r="85">
          <cell r="A85" t="str">
            <v>보조기층포설 및 다짐</v>
          </cell>
          <cell r="B85" t="str">
            <v>T=30cm</v>
          </cell>
          <cell r="C85" t="str">
            <v>M3</v>
          </cell>
          <cell r="D85">
            <v>97.05</v>
          </cell>
          <cell r="E85" t="str">
            <v>#.11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 t="str">
            <v>#.11</v>
          </cell>
        </row>
        <row r="86">
          <cell r="A86" t="str">
            <v>신축재</v>
          </cell>
          <cell r="B86" t="str">
            <v>M2</v>
          </cell>
          <cell r="C86" t="str">
            <v>M2</v>
          </cell>
          <cell r="D86">
            <v>8.5399999999999991</v>
          </cell>
        </row>
        <row r="87">
          <cell r="A87" t="str">
            <v>양생(비닐)</v>
          </cell>
          <cell r="B87" t="str">
            <v>M2</v>
          </cell>
          <cell r="C87" t="str">
            <v>M2</v>
          </cell>
          <cell r="D87">
            <v>335.34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No.8</v>
          </cell>
        </row>
        <row r="88">
          <cell r="A88" t="str">
            <v>폐기물운반</v>
          </cell>
          <cell r="B88" t="str">
            <v>B.H0.7 + D.T15</v>
          </cell>
          <cell r="C88" t="str">
            <v>M3</v>
          </cell>
          <cell r="D88">
            <v>67.069999999999993</v>
          </cell>
          <cell r="E88" t="str">
            <v>#.12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#.12</v>
          </cell>
        </row>
        <row r="91">
          <cell r="A91" t="str">
            <v>2. 관 로 공</v>
          </cell>
        </row>
        <row r="92">
          <cell r="A92" t="str">
            <v>이중벽P.E관 접합및부설</v>
          </cell>
          <cell r="B92" t="str">
            <v>Φ250M/M</v>
          </cell>
          <cell r="C92" t="str">
            <v>개소</v>
          </cell>
          <cell r="D92">
            <v>67</v>
          </cell>
          <cell r="E92" t="str">
            <v>No.24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>No.24</v>
          </cell>
        </row>
        <row r="93">
          <cell r="A93" t="str">
            <v>레미콘타설</v>
          </cell>
          <cell r="B93" t="str">
            <v>무근구조물</v>
          </cell>
          <cell r="C93" t="str">
            <v>M3</v>
          </cell>
          <cell r="D93">
            <v>16</v>
          </cell>
          <cell r="E93" t="str">
            <v>No.10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 t="str">
            <v>No.10</v>
          </cell>
        </row>
        <row r="94">
          <cell r="A94" t="str">
            <v>합판거푸집</v>
          </cell>
          <cell r="B94" t="str">
            <v>0-7m:6회</v>
          </cell>
          <cell r="C94" t="str">
            <v>M2</v>
          </cell>
          <cell r="D94">
            <v>55.2</v>
          </cell>
          <cell r="E94" t="str">
            <v>No.11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str">
            <v>No.11</v>
          </cell>
        </row>
        <row r="96">
          <cell r="A96" t="str">
            <v>3. 맨 홀 공</v>
          </cell>
        </row>
        <row r="97">
          <cell r="A97" t="str">
            <v>레미콘타설</v>
          </cell>
          <cell r="B97" t="str">
            <v>무근구조물</v>
          </cell>
          <cell r="C97" t="str">
            <v>M3</v>
          </cell>
          <cell r="D97">
            <v>7.38</v>
          </cell>
          <cell r="E97" t="str">
            <v>No.10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No.10</v>
          </cell>
        </row>
        <row r="98">
          <cell r="A98" t="str">
            <v>레미콘타설</v>
          </cell>
          <cell r="B98" t="str">
            <v>철근구조물</v>
          </cell>
          <cell r="C98" t="str">
            <v>M3</v>
          </cell>
          <cell r="D98">
            <v>32.729999999999997</v>
          </cell>
          <cell r="E98" t="str">
            <v>No.14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 t="str">
            <v>No.14</v>
          </cell>
        </row>
        <row r="99">
          <cell r="A99" t="str">
            <v>합판거푸집</v>
          </cell>
          <cell r="B99" t="str">
            <v>0-7m:6회</v>
          </cell>
          <cell r="C99" t="str">
            <v>M2</v>
          </cell>
          <cell r="D99">
            <v>8.0399999999999991</v>
          </cell>
          <cell r="E99" t="str">
            <v>No.11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 t="str">
            <v>No.11</v>
          </cell>
        </row>
        <row r="100">
          <cell r="A100" t="str">
            <v>합판거푸집</v>
          </cell>
          <cell r="B100" t="str">
            <v>0-7m:3회</v>
          </cell>
          <cell r="C100" t="str">
            <v>M2</v>
          </cell>
          <cell r="D100">
            <v>231.08</v>
          </cell>
          <cell r="E100" t="str">
            <v>No.15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 t="str">
            <v>No.15</v>
          </cell>
        </row>
        <row r="101">
          <cell r="A101" t="str">
            <v>원형거푸집</v>
          </cell>
          <cell r="B101" t="str">
            <v>3 회</v>
          </cell>
          <cell r="C101" t="str">
            <v>M2</v>
          </cell>
          <cell r="D101">
            <v>15.03</v>
          </cell>
          <cell r="E101" t="str">
            <v>No.16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 t="str">
            <v>No.16</v>
          </cell>
        </row>
        <row r="102">
          <cell r="A102" t="str">
            <v>목재거푸집</v>
          </cell>
          <cell r="B102" t="str">
            <v>0-7m:4회</v>
          </cell>
          <cell r="C102" t="str">
            <v>M2</v>
          </cell>
          <cell r="D102">
            <v>4.55</v>
          </cell>
          <cell r="E102" t="str">
            <v>No.32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 t="str">
            <v>No.32</v>
          </cell>
        </row>
        <row r="103">
          <cell r="A103" t="str">
            <v>시공이음 설치</v>
          </cell>
          <cell r="B103" t="str">
            <v>PVC,B=150X5mm</v>
          </cell>
          <cell r="C103" t="str">
            <v>M</v>
          </cell>
          <cell r="D103">
            <v>57</v>
          </cell>
          <cell r="E103" t="str">
            <v>No.17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 t="str">
            <v>No.17</v>
          </cell>
        </row>
        <row r="104">
          <cell r="A104" t="str">
            <v>철근가공및조립</v>
          </cell>
          <cell r="B104" t="str">
            <v>보통</v>
          </cell>
          <cell r="C104" t="str">
            <v>TON</v>
          </cell>
          <cell r="D104">
            <v>1.8640000000000001</v>
          </cell>
          <cell r="E104" t="str">
            <v>No.18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 t="str">
            <v>No.18</v>
          </cell>
        </row>
        <row r="105">
          <cell r="A105" t="str">
            <v>사다리설치</v>
          </cell>
          <cell r="B105" t="str">
            <v>S.T.S</v>
          </cell>
          <cell r="C105" t="str">
            <v>M</v>
          </cell>
          <cell r="D105">
            <v>13.22</v>
          </cell>
          <cell r="E105" t="str">
            <v>No.19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 t="str">
            <v>No.19</v>
          </cell>
        </row>
        <row r="106">
          <cell r="A106" t="str">
            <v>맨홀뚜껑설치</v>
          </cell>
          <cell r="B106" t="str">
            <v>(주철재)</v>
          </cell>
          <cell r="C106" t="str">
            <v>조</v>
          </cell>
          <cell r="D106">
            <v>12</v>
          </cell>
          <cell r="E106" t="str">
            <v>No.20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 t="str">
            <v>No.20</v>
          </cell>
        </row>
        <row r="107">
          <cell r="A107" t="str">
            <v>강관비계</v>
          </cell>
          <cell r="B107" t="str">
            <v>3개월</v>
          </cell>
          <cell r="C107" t="str">
            <v>M2</v>
          </cell>
          <cell r="D107">
            <v>67.08</v>
          </cell>
          <cell r="E107" t="str">
            <v>No.33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No.33</v>
          </cell>
        </row>
        <row r="108">
          <cell r="A108" t="str">
            <v>강관동바리(3개월)</v>
          </cell>
          <cell r="B108" t="str">
            <v>H=0-4.2M</v>
          </cell>
          <cell r="C108" t="str">
            <v>공M3</v>
          </cell>
          <cell r="D108">
            <v>12.32</v>
          </cell>
          <cell r="E108" t="str">
            <v>No.21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 t="str">
            <v>No.21</v>
          </cell>
        </row>
        <row r="109">
          <cell r="A109" t="str">
            <v>양생(비닐)</v>
          </cell>
          <cell r="B109" t="str">
            <v>M2</v>
          </cell>
          <cell r="C109" t="str">
            <v>M2</v>
          </cell>
          <cell r="D109">
            <v>17.010000000000002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 t="str">
            <v>No.8</v>
          </cell>
        </row>
        <row r="110">
          <cell r="A110" t="str">
            <v>시공이음면정리(치핑)</v>
          </cell>
          <cell r="B110" t="str">
            <v>인력</v>
          </cell>
          <cell r="C110" t="str">
            <v>M2</v>
          </cell>
          <cell r="D110">
            <v>11.55</v>
          </cell>
          <cell r="E110" t="str">
            <v>No.22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 t="str">
            <v>No.22</v>
          </cell>
        </row>
        <row r="111">
          <cell r="A111" t="str">
            <v>스페이서(T=75MM)</v>
          </cell>
          <cell r="B111" t="str">
            <v>EA</v>
          </cell>
          <cell r="C111" t="str">
            <v>EA</v>
          </cell>
          <cell r="D111">
            <v>39</v>
          </cell>
        </row>
        <row r="112">
          <cell r="A112" t="str">
            <v>쇠흙손 마감</v>
          </cell>
          <cell r="B112" t="str">
            <v>M2</v>
          </cell>
          <cell r="C112" t="str">
            <v>M2</v>
          </cell>
          <cell r="D112">
            <v>4.6500000000000004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 t="str">
            <v>No.27</v>
          </cell>
        </row>
        <row r="113">
          <cell r="A113" t="str">
            <v>이중벽 P.E관 지수단관</v>
          </cell>
          <cell r="B113" t="str">
            <v>Φ250M/M</v>
          </cell>
          <cell r="C113" t="str">
            <v>EA</v>
          </cell>
          <cell r="D113">
            <v>25</v>
          </cell>
        </row>
        <row r="115">
          <cell r="A115" t="str">
            <v>4. 우수월류공</v>
          </cell>
        </row>
        <row r="116">
          <cell r="A116" t="str">
            <v>레미콘타설</v>
          </cell>
          <cell r="B116" t="str">
            <v>무근구조물</v>
          </cell>
          <cell r="C116" t="str">
            <v>M3</v>
          </cell>
          <cell r="D116">
            <v>1.88</v>
          </cell>
          <cell r="E116" t="str">
            <v>No.10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No.10</v>
          </cell>
        </row>
        <row r="117">
          <cell r="A117" t="str">
            <v>레미콘타설</v>
          </cell>
          <cell r="B117" t="str">
            <v>철근구조물</v>
          </cell>
          <cell r="C117" t="str">
            <v>M3</v>
          </cell>
          <cell r="D117">
            <v>9.06</v>
          </cell>
          <cell r="E117" t="str">
            <v>No.14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 t="str">
            <v>No.14</v>
          </cell>
        </row>
        <row r="118">
          <cell r="A118" t="str">
            <v>합판거푸집</v>
          </cell>
          <cell r="B118" t="str">
            <v>0-7m:6회</v>
          </cell>
          <cell r="C118" t="str">
            <v>M2</v>
          </cell>
          <cell r="D118">
            <v>3.07</v>
          </cell>
          <cell r="E118" t="str">
            <v>No.11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 t="str">
            <v>No.11</v>
          </cell>
        </row>
        <row r="119">
          <cell r="A119" t="str">
            <v>합판거푸집</v>
          </cell>
          <cell r="B119" t="str">
            <v>0-7m:3회</v>
          </cell>
          <cell r="C119" t="str">
            <v>M2</v>
          </cell>
          <cell r="D119">
            <v>44.05</v>
          </cell>
          <cell r="E119" t="str">
            <v>No.15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 t="str">
            <v>No.15</v>
          </cell>
        </row>
        <row r="120">
          <cell r="A120" t="str">
            <v>원형거푸집</v>
          </cell>
          <cell r="B120" t="str">
            <v>3 회</v>
          </cell>
          <cell r="C120" t="str">
            <v>M2</v>
          </cell>
          <cell r="D120">
            <v>1.76</v>
          </cell>
          <cell r="E120" t="str">
            <v>No.16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No.16</v>
          </cell>
        </row>
        <row r="121">
          <cell r="A121" t="str">
            <v>시공이음 설치</v>
          </cell>
          <cell r="B121" t="str">
            <v>PVC,B=150X5mm</v>
          </cell>
          <cell r="C121" t="str">
            <v>M</v>
          </cell>
          <cell r="D121">
            <v>10.4</v>
          </cell>
          <cell r="E121" t="str">
            <v>No.17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No.17</v>
          </cell>
        </row>
        <row r="122">
          <cell r="A122" t="str">
            <v>철근가공및조립</v>
          </cell>
          <cell r="B122" t="str">
            <v>보통</v>
          </cell>
          <cell r="C122" t="str">
            <v>TON</v>
          </cell>
          <cell r="D122">
            <v>0.76600000000000001</v>
          </cell>
          <cell r="E122" t="str">
            <v>No.18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 t="str">
            <v>No.18</v>
          </cell>
        </row>
        <row r="123">
          <cell r="A123" t="str">
            <v>사다리설치(STS)</v>
          </cell>
          <cell r="B123" t="str">
            <v>M</v>
          </cell>
          <cell r="C123" t="str">
            <v>M</v>
          </cell>
          <cell r="D123">
            <v>2.87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No.19</v>
          </cell>
        </row>
        <row r="124">
          <cell r="A124" t="str">
            <v>맨홀뚜껑설치</v>
          </cell>
          <cell r="B124" t="str">
            <v>(주철재)</v>
          </cell>
          <cell r="C124" t="str">
            <v>조</v>
          </cell>
          <cell r="D124">
            <v>2</v>
          </cell>
          <cell r="E124" t="str">
            <v>No.20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No.20</v>
          </cell>
        </row>
        <row r="125">
          <cell r="A125" t="str">
            <v>강관비계</v>
          </cell>
          <cell r="B125" t="str">
            <v>3개월</v>
          </cell>
          <cell r="C125" t="str">
            <v>M2</v>
          </cell>
          <cell r="D125">
            <v>20.93</v>
          </cell>
          <cell r="E125" t="str">
            <v>No.33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No.33</v>
          </cell>
        </row>
        <row r="126">
          <cell r="A126" t="str">
            <v>강관동바리(3개월)</v>
          </cell>
          <cell r="B126" t="str">
            <v>H=0-4.2M</v>
          </cell>
          <cell r="C126" t="str">
            <v>공M3</v>
          </cell>
          <cell r="D126">
            <v>2.84</v>
          </cell>
          <cell r="E126" t="str">
            <v>No.21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No.21</v>
          </cell>
        </row>
        <row r="127">
          <cell r="A127" t="str">
            <v>양생(비닐)</v>
          </cell>
          <cell r="B127" t="str">
            <v>M2</v>
          </cell>
          <cell r="C127" t="str">
            <v>M2</v>
          </cell>
          <cell r="D127">
            <v>8.98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 t="str">
            <v>No.8</v>
          </cell>
        </row>
        <row r="128">
          <cell r="A128" t="str">
            <v>시공이음면정리(치핑)</v>
          </cell>
          <cell r="B128" t="str">
            <v>인력</v>
          </cell>
          <cell r="C128" t="str">
            <v>M2</v>
          </cell>
          <cell r="D128">
            <v>3.88</v>
          </cell>
          <cell r="E128" t="str">
            <v>No.22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 t="str">
            <v>No.22</v>
          </cell>
        </row>
        <row r="129">
          <cell r="A129" t="str">
            <v>스페이서(T=75MM)</v>
          </cell>
          <cell r="B129" t="str">
            <v>EA</v>
          </cell>
          <cell r="C129" t="str">
            <v>EA</v>
          </cell>
          <cell r="D129">
            <v>13</v>
          </cell>
        </row>
        <row r="130">
          <cell r="A130" t="str">
            <v>수팽창고무지수판 설치</v>
          </cell>
          <cell r="B130" t="str">
            <v>20X10</v>
          </cell>
          <cell r="C130" t="str">
            <v>M</v>
          </cell>
          <cell r="D130">
            <v>3.54</v>
          </cell>
          <cell r="E130" t="str">
            <v>No.23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 t="str">
            <v>No.23</v>
          </cell>
        </row>
        <row r="131">
          <cell r="A131" t="str">
            <v>이중벽P.E관 접합및부설</v>
          </cell>
          <cell r="B131" t="str">
            <v>Φ250M/M</v>
          </cell>
          <cell r="C131" t="str">
            <v>개소</v>
          </cell>
          <cell r="D131">
            <v>3</v>
          </cell>
          <cell r="E131" t="str">
            <v>No.24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No.24</v>
          </cell>
        </row>
        <row r="132">
          <cell r="A132" t="str">
            <v>콘크리트 절단</v>
          </cell>
          <cell r="B132" t="str">
            <v>M</v>
          </cell>
          <cell r="C132" t="str">
            <v>M</v>
          </cell>
          <cell r="D132">
            <v>1.4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 t="str">
            <v>No.5</v>
          </cell>
        </row>
        <row r="133">
          <cell r="A133" t="str">
            <v>철근 구조물헐기</v>
          </cell>
          <cell r="B133" t="str">
            <v>소형브레커+공기압축기</v>
          </cell>
          <cell r="C133" t="str">
            <v>M3</v>
          </cell>
          <cell r="D133">
            <v>0.03</v>
          </cell>
          <cell r="E133" t="str">
            <v>No.29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 t="str">
            <v>No.29</v>
          </cell>
        </row>
        <row r="134">
          <cell r="A134" t="str">
            <v>폐기물운반(L=10km)</v>
          </cell>
          <cell r="B134" t="str">
            <v>B.H0.7 + D.T15</v>
          </cell>
          <cell r="C134" t="str">
            <v>M3</v>
          </cell>
          <cell r="D134">
            <v>0.03</v>
          </cell>
          <cell r="E134" t="str">
            <v>#.12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 t="str">
            <v>#.12</v>
          </cell>
        </row>
        <row r="135">
          <cell r="A135" t="str">
            <v>잡석부설(B.H 0.7)</v>
          </cell>
          <cell r="B135" t="str">
            <v>기계90%+인력10%</v>
          </cell>
          <cell r="C135" t="str">
            <v>M3</v>
          </cell>
          <cell r="D135">
            <v>2.52</v>
          </cell>
          <cell r="E135" t="str">
            <v>#.5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#.5</v>
          </cell>
        </row>
        <row r="136">
          <cell r="A136" t="str">
            <v>신·구 콘크리트 접착제바르기</v>
          </cell>
          <cell r="B136" t="str">
            <v>M2</v>
          </cell>
          <cell r="C136" t="str">
            <v>M2</v>
          </cell>
          <cell r="D136">
            <v>1.38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No.30</v>
          </cell>
        </row>
        <row r="138">
          <cell r="A138" t="str">
            <v>5. 부대시설공</v>
          </cell>
        </row>
        <row r="139">
          <cell r="A139" t="str">
            <v>하수관거인식테이프</v>
          </cell>
          <cell r="B139" t="str">
            <v>5cmX20m</v>
          </cell>
          <cell r="C139" t="str">
            <v>M</v>
          </cell>
          <cell r="D139">
            <v>399.3</v>
          </cell>
        </row>
        <row r="140">
          <cell r="A140" t="str">
            <v>하수관내 C.C.T.V조사</v>
          </cell>
          <cell r="B140" t="str">
            <v>하수관내 C.C.T.V 조사</v>
          </cell>
          <cell r="C140" t="str">
            <v>M</v>
          </cell>
          <cell r="D140">
            <v>399.3</v>
          </cell>
          <cell r="E140" t="str">
            <v>No.40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 t="str">
            <v>No.40</v>
          </cell>
        </row>
        <row r="141">
          <cell r="A141" t="str">
            <v>철근 구조물헐기</v>
          </cell>
          <cell r="B141" t="str">
            <v>소형브레커+공기압축기</v>
          </cell>
          <cell r="C141" t="str">
            <v>M3</v>
          </cell>
          <cell r="D141">
            <v>2.78</v>
          </cell>
          <cell r="E141" t="str">
            <v>No.29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 t="str">
            <v>No.29</v>
          </cell>
        </row>
        <row r="142">
          <cell r="A142" t="str">
            <v>무근 구조물헐기</v>
          </cell>
          <cell r="B142" t="str">
            <v>소형브레커+공기압축기</v>
          </cell>
          <cell r="C142" t="str">
            <v>M3</v>
          </cell>
          <cell r="D142">
            <v>0.56999999999999995</v>
          </cell>
          <cell r="E142" t="str">
            <v>No.26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 t="str">
            <v>No.26</v>
          </cell>
        </row>
        <row r="143">
          <cell r="A143" t="str">
            <v>폐기물운반</v>
          </cell>
          <cell r="B143" t="str">
            <v>B.H0.7 + D.T15</v>
          </cell>
          <cell r="C143" t="str">
            <v>M3</v>
          </cell>
          <cell r="D143">
            <v>3.35</v>
          </cell>
          <cell r="E143" t="str">
            <v>#.12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 t="str">
            <v>#.12</v>
          </cell>
        </row>
        <row r="145">
          <cell r="A145" t="str">
            <v>6. 운 반 공</v>
          </cell>
        </row>
        <row r="146">
          <cell r="A146" t="str">
            <v>철근운반</v>
          </cell>
          <cell r="B146" t="str">
            <v>TON</v>
          </cell>
          <cell r="C146" t="str">
            <v>TON</v>
          </cell>
          <cell r="D146">
            <v>2.7090000000000001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 t="str">
            <v>#.15</v>
          </cell>
        </row>
        <row r="147">
          <cell r="A147" t="str">
            <v>보조기층운반</v>
          </cell>
          <cell r="B147" t="str">
            <v>M3</v>
          </cell>
          <cell r="C147" t="str">
            <v>M3</v>
          </cell>
          <cell r="D147">
            <v>101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 t="str">
            <v>#.18</v>
          </cell>
        </row>
        <row r="157">
          <cell r="A157" t="str">
            <v>2. A2-LINE 차집관로</v>
          </cell>
          <cell r="B157" t="str">
            <v>식</v>
          </cell>
          <cell r="C157" t="str">
            <v>식</v>
          </cell>
          <cell r="D157">
            <v>1</v>
          </cell>
        </row>
        <row r="159">
          <cell r="A159" t="str">
            <v>1. 토    공</v>
          </cell>
        </row>
        <row r="160">
          <cell r="A160" t="str">
            <v>터파기:보조기층</v>
          </cell>
          <cell r="B160" t="str">
            <v>B.H 0.7㎥</v>
          </cell>
          <cell r="C160" t="str">
            <v>M3</v>
          </cell>
          <cell r="D160">
            <v>91</v>
          </cell>
          <cell r="E160" t="str">
            <v>#.1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 t="str">
            <v>#.1</v>
          </cell>
        </row>
        <row r="161">
          <cell r="A161" t="str">
            <v>터파기:토사(육상),기계80+인력20</v>
          </cell>
          <cell r="B161" t="str">
            <v>B.H 0.7㎥</v>
          </cell>
          <cell r="C161" t="str">
            <v>M3</v>
          </cell>
          <cell r="D161">
            <v>800.16</v>
          </cell>
          <cell r="E161" t="str">
            <v>#.2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 t="str">
            <v>#.2</v>
          </cell>
        </row>
        <row r="162">
          <cell r="A162" t="str">
            <v>기계터파기(연암)</v>
          </cell>
          <cell r="B162" t="str">
            <v>B.H0.7+브레이커</v>
          </cell>
          <cell r="C162" t="str">
            <v>M3</v>
          </cell>
          <cell r="D162">
            <v>392.63</v>
          </cell>
          <cell r="E162" t="str">
            <v>#.3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#.3</v>
          </cell>
        </row>
        <row r="163">
          <cell r="A163" t="str">
            <v>되메우기 및 다짐</v>
          </cell>
          <cell r="B163" t="str">
            <v>B.H 0.7+플래이트 콤펙터</v>
          </cell>
          <cell r="C163" t="str">
            <v>M3</v>
          </cell>
          <cell r="D163">
            <v>1052.1199999999999</v>
          </cell>
          <cell r="E163" t="str">
            <v>#.4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 t="str">
            <v>#.4</v>
          </cell>
        </row>
        <row r="164">
          <cell r="A164" t="str">
            <v>사토운반:내부운반(L=5.0km)</v>
          </cell>
          <cell r="B164" t="str">
            <v>B.H0.7 + D.T15</v>
          </cell>
          <cell r="C164" t="str">
            <v>M3</v>
          </cell>
          <cell r="D164">
            <v>251.96</v>
          </cell>
          <cell r="E164" t="str">
            <v>#.24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#.24</v>
          </cell>
        </row>
        <row r="165">
          <cell r="A165" t="str">
            <v>사토운반:보조기층</v>
          </cell>
          <cell r="B165" t="str">
            <v>B.H0.7 + D.T15</v>
          </cell>
          <cell r="C165" t="str">
            <v>M3</v>
          </cell>
          <cell r="D165">
            <v>91</v>
          </cell>
          <cell r="E165" t="str">
            <v>#.6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 t="str">
            <v>#.6</v>
          </cell>
        </row>
        <row r="166">
          <cell r="A166" t="str">
            <v>사토운반:연암</v>
          </cell>
          <cell r="B166" t="str">
            <v>B.H0.7 + D.T15</v>
          </cell>
          <cell r="C166" t="str">
            <v>M3</v>
          </cell>
          <cell r="D166">
            <v>392.63</v>
          </cell>
          <cell r="E166" t="str">
            <v>#.7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 t="str">
            <v>#.7</v>
          </cell>
        </row>
        <row r="167">
          <cell r="A167" t="str">
            <v>모래부설 및 다짐(B.H 0.7M3,관로기초)</v>
          </cell>
          <cell r="B167" t="str">
            <v>기계90%+인력10%</v>
          </cell>
          <cell r="C167" t="str">
            <v>M3</v>
          </cell>
          <cell r="D167">
            <v>86.28</v>
          </cell>
          <cell r="E167" t="str">
            <v>#.8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 t="str">
            <v>#.8</v>
          </cell>
        </row>
        <row r="168">
          <cell r="A168" t="str">
            <v>바닥면 고르기</v>
          </cell>
          <cell r="B168" t="str">
            <v>연암</v>
          </cell>
          <cell r="C168" t="str">
            <v>M2</v>
          </cell>
          <cell r="D168">
            <v>347.19</v>
          </cell>
          <cell r="E168" t="str">
            <v>No.2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 t="str">
            <v>No.2</v>
          </cell>
        </row>
        <row r="169">
          <cell r="A169" t="str">
            <v>콘크리트포장 절단</v>
          </cell>
          <cell r="B169" t="str">
            <v>M</v>
          </cell>
          <cell r="C169" t="str">
            <v>M</v>
          </cell>
          <cell r="D169">
            <v>370.76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 t="str">
            <v>No.5</v>
          </cell>
        </row>
        <row r="170">
          <cell r="A170" t="str">
            <v>콘크리트포장 깨기</v>
          </cell>
          <cell r="B170" t="str">
            <v>T=30cm미만</v>
          </cell>
          <cell r="C170" t="str">
            <v>M3</v>
          </cell>
          <cell r="D170">
            <v>58.54</v>
          </cell>
          <cell r="E170" t="str">
            <v>#.13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 t="str">
            <v>#.13</v>
          </cell>
        </row>
        <row r="171">
          <cell r="A171" t="str">
            <v>콘크리트포장 포설</v>
          </cell>
          <cell r="B171" t="str">
            <v>T=20cm</v>
          </cell>
          <cell r="C171" t="str">
            <v>M3</v>
          </cell>
          <cell r="D171">
            <v>58.54</v>
          </cell>
          <cell r="E171" t="str">
            <v>No.6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 t="str">
            <v>No.6</v>
          </cell>
        </row>
        <row r="172">
          <cell r="A172" t="str">
            <v>폐기물운반</v>
          </cell>
          <cell r="B172" t="str">
            <v>B.H0.7 + D.T15</v>
          </cell>
          <cell r="C172" t="str">
            <v>M3</v>
          </cell>
          <cell r="D172">
            <v>58.54</v>
          </cell>
          <cell r="E172" t="str">
            <v>#.12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 t="str">
            <v>#.12</v>
          </cell>
        </row>
        <row r="173">
          <cell r="A173" t="str">
            <v>모래부설 및 다짐(B.H 0.7M3,관로기초)</v>
          </cell>
          <cell r="B173" t="str">
            <v>기계90%+인력10%</v>
          </cell>
          <cell r="C173" t="str">
            <v>M3</v>
          </cell>
          <cell r="D173">
            <v>8.7799999999999994</v>
          </cell>
          <cell r="E173" t="str">
            <v>#.8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 t="str">
            <v>#.8</v>
          </cell>
        </row>
        <row r="174">
          <cell r="A174" t="str">
            <v>와이어메쉬깔기</v>
          </cell>
          <cell r="B174" t="str">
            <v>#8X100X100</v>
          </cell>
          <cell r="C174" t="str">
            <v>M2</v>
          </cell>
          <cell r="D174">
            <v>292.70999999999998</v>
          </cell>
          <cell r="E174" t="str">
            <v>No.7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 t="str">
            <v>No.7</v>
          </cell>
        </row>
        <row r="175">
          <cell r="A175" t="str">
            <v>보조기층포설 및 다짐</v>
          </cell>
          <cell r="B175" t="str">
            <v>T=30cm</v>
          </cell>
          <cell r="C175" t="str">
            <v>M3</v>
          </cell>
          <cell r="D175">
            <v>82.11</v>
          </cell>
          <cell r="E175" t="str">
            <v>#.11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 t="str">
            <v>#.11</v>
          </cell>
        </row>
        <row r="176">
          <cell r="A176" t="str">
            <v>신축재</v>
          </cell>
          <cell r="B176" t="str">
            <v>T=1.5cm</v>
          </cell>
          <cell r="C176" t="str">
            <v>M2</v>
          </cell>
          <cell r="D176">
            <v>10.98</v>
          </cell>
        </row>
        <row r="177">
          <cell r="A177" t="str">
            <v>양생(비닐)</v>
          </cell>
          <cell r="B177" t="str">
            <v>M2</v>
          </cell>
          <cell r="C177" t="str">
            <v>M2</v>
          </cell>
          <cell r="D177">
            <v>292.70999999999998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 t="str">
            <v>No.8</v>
          </cell>
        </row>
        <row r="179">
          <cell r="A179" t="str">
            <v>2. 관 로 공</v>
          </cell>
        </row>
        <row r="180">
          <cell r="A180" t="str">
            <v>이중벽P.E관 접합및부설</v>
          </cell>
          <cell r="B180" t="str">
            <v>Φ250M/M</v>
          </cell>
          <cell r="C180" t="str">
            <v>개소</v>
          </cell>
          <cell r="D180">
            <v>86</v>
          </cell>
          <cell r="E180" t="str">
            <v>No.24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str">
            <v>No.24</v>
          </cell>
        </row>
        <row r="181">
          <cell r="A181" t="str">
            <v>레미콘타설</v>
          </cell>
          <cell r="B181" t="str">
            <v>무근구조물</v>
          </cell>
          <cell r="C181" t="str">
            <v>M3</v>
          </cell>
          <cell r="D181">
            <v>1.98</v>
          </cell>
          <cell r="E181" t="str">
            <v>No.10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 t="str">
            <v>No.10</v>
          </cell>
        </row>
        <row r="182">
          <cell r="A182" t="str">
            <v>합판거푸집</v>
          </cell>
          <cell r="B182" t="str">
            <v>0-7m:6회</v>
          </cell>
          <cell r="C182" t="str">
            <v>M2</v>
          </cell>
          <cell r="D182">
            <v>8.2799999999999994</v>
          </cell>
          <cell r="E182" t="str">
            <v>No.11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 t="str">
            <v>No.11</v>
          </cell>
        </row>
        <row r="184">
          <cell r="A184" t="str">
            <v>3. 맨 홀 공</v>
          </cell>
        </row>
        <row r="185">
          <cell r="A185" t="str">
            <v>레미콘타설</v>
          </cell>
          <cell r="B185" t="str">
            <v>무근구조물</v>
          </cell>
          <cell r="C185" t="str">
            <v>M3</v>
          </cell>
          <cell r="D185">
            <v>2.72</v>
          </cell>
          <cell r="E185" t="str">
            <v>No.10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 t="str">
            <v>No.10</v>
          </cell>
        </row>
        <row r="186">
          <cell r="A186" t="str">
            <v>레미콘타설</v>
          </cell>
          <cell r="B186" t="str">
            <v>철근구조물</v>
          </cell>
          <cell r="C186" t="str">
            <v>M3</v>
          </cell>
          <cell r="D186">
            <v>11.15</v>
          </cell>
          <cell r="E186" t="str">
            <v>No.14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 t="str">
            <v>No.14</v>
          </cell>
        </row>
        <row r="187">
          <cell r="A187" t="str">
            <v>합판거푸집</v>
          </cell>
          <cell r="B187" t="str">
            <v>0-7m:6회</v>
          </cell>
          <cell r="C187" t="str">
            <v>M2</v>
          </cell>
          <cell r="D187">
            <v>3</v>
          </cell>
          <cell r="E187" t="str">
            <v>No.11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 t="str">
            <v>No.11</v>
          </cell>
        </row>
        <row r="188">
          <cell r="A188" t="str">
            <v>합판거푸집</v>
          </cell>
          <cell r="B188" t="str">
            <v>0-7m:3회</v>
          </cell>
          <cell r="C188" t="str">
            <v>M2</v>
          </cell>
          <cell r="D188">
            <v>83.92</v>
          </cell>
          <cell r="E188" t="str">
            <v>No.15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 t="str">
            <v>No.15</v>
          </cell>
        </row>
        <row r="189">
          <cell r="A189" t="str">
            <v>원형 거푸집</v>
          </cell>
          <cell r="B189" t="str">
            <v>3 회</v>
          </cell>
          <cell r="C189" t="str">
            <v>M2</v>
          </cell>
          <cell r="D189">
            <v>6.15</v>
          </cell>
          <cell r="E189" t="str">
            <v>No.16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 t="str">
            <v>No.16</v>
          </cell>
        </row>
        <row r="190">
          <cell r="A190" t="str">
            <v>목재거푸집</v>
          </cell>
          <cell r="B190" t="str">
            <v>0-7m:4회</v>
          </cell>
          <cell r="C190" t="str">
            <v>M2</v>
          </cell>
          <cell r="D190">
            <v>1.93</v>
          </cell>
          <cell r="E190" t="str">
            <v>No.32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 t="str">
            <v>No.32</v>
          </cell>
        </row>
        <row r="191">
          <cell r="A191" t="str">
            <v>시공이음 설치</v>
          </cell>
          <cell r="B191" t="str">
            <v>PVC,B=150X5mm</v>
          </cell>
          <cell r="C191" t="str">
            <v>M</v>
          </cell>
          <cell r="D191">
            <v>22</v>
          </cell>
          <cell r="E191" t="str">
            <v>No.17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 t="str">
            <v>No.17</v>
          </cell>
        </row>
        <row r="192">
          <cell r="A192" t="str">
            <v>철근가공및조립</v>
          </cell>
          <cell r="B192" t="str">
            <v>보통</v>
          </cell>
          <cell r="C192" t="str">
            <v>TON</v>
          </cell>
          <cell r="D192">
            <v>0.64</v>
          </cell>
          <cell r="E192" t="str">
            <v>No.18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 t="str">
            <v>No.18</v>
          </cell>
        </row>
        <row r="193">
          <cell r="A193" t="str">
            <v>사다리설치(STS)</v>
          </cell>
          <cell r="B193" t="str">
            <v>M</v>
          </cell>
          <cell r="C193" t="str">
            <v>M</v>
          </cell>
          <cell r="D193">
            <v>6.25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 t="str">
            <v>No.19</v>
          </cell>
        </row>
        <row r="194">
          <cell r="A194" t="str">
            <v>맨홀뚜껑설치</v>
          </cell>
          <cell r="B194" t="str">
            <v>(주철재)</v>
          </cell>
          <cell r="C194" t="str">
            <v>조</v>
          </cell>
          <cell r="D194">
            <v>5</v>
          </cell>
          <cell r="E194" t="str">
            <v>No.20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 t="str">
            <v>No.20</v>
          </cell>
        </row>
        <row r="195">
          <cell r="A195" t="str">
            <v>강관비계</v>
          </cell>
          <cell r="B195" t="str">
            <v>3개월</v>
          </cell>
          <cell r="C195" t="str">
            <v>M2</v>
          </cell>
          <cell r="D195">
            <v>95.05</v>
          </cell>
          <cell r="E195" t="str">
            <v>No.33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 t="str">
            <v>No.33</v>
          </cell>
        </row>
        <row r="196">
          <cell r="A196" t="str">
            <v>강관동바리(3개월)</v>
          </cell>
          <cell r="B196" t="str">
            <v>H=0-4.2M</v>
          </cell>
          <cell r="C196" t="str">
            <v>공M3</v>
          </cell>
          <cell r="D196">
            <v>2.6</v>
          </cell>
          <cell r="E196" t="str">
            <v>No.21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 t="str">
            <v>No.21</v>
          </cell>
        </row>
        <row r="197">
          <cell r="A197" t="str">
            <v>양생(비닐)</v>
          </cell>
          <cell r="B197" t="str">
            <v>M2</v>
          </cell>
          <cell r="C197" t="str">
            <v>M2</v>
          </cell>
          <cell r="D197">
            <v>5.0999999999999996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 t="str">
            <v>No.8</v>
          </cell>
        </row>
        <row r="198">
          <cell r="A198" t="str">
            <v>시공이음면정리(치핑)</v>
          </cell>
          <cell r="B198" t="str">
            <v>인력</v>
          </cell>
          <cell r="C198" t="str">
            <v>M2</v>
          </cell>
          <cell r="D198">
            <v>4</v>
          </cell>
          <cell r="E198" t="str">
            <v>No.22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 t="str">
            <v>No.22</v>
          </cell>
        </row>
        <row r="199">
          <cell r="A199" t="str">
            <v>스페이서(T=75MM)</v>
          </cell>
          <cell r="B199" t="str">
            <v>EA</v>
          </cell>
          <cell r="C199" t="str">
            <v>EA</v>
          </cell>
          <cell r="D199">
            <v>15</v>
          </cell>
        </row>
        <row r="200">
          <cell r="A200" t="str">
            <v>쇠흙손 마감</v>
          </cell>
          <cell r="B200" t="str">
            <v>M2</v>
          </cell>
          <cell r="C200" t="str">
            <v>M2</v>
          </cell>
          <cell r="D200">
            <v>1.95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 t="str">
            <v>No.27</v>
          </cell>
        </row>
        <row r="201">
          <cell r="A201" t="str">
            <v>4. 우수월류공</v>
          </cell>
        </row>
        <row r="202">
          <cell r="A202" t="str">
            <v>레미콘타설</v>
          </cell>
          <cell r="B202" t="str">
            <v>무근구조물</v>
          </cell>
          <cell r="C202" t="str">
            <v>M3</v>
          </cell>
          <cell r="D202">
            <v>0.56999999999999995</v>
          </cell>
          <cell r="E202" t="str">
            <v>No.10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 t="str">
            <v>No.10</v>
          </cell>
        </row>
        <row r="203">
          <cell r="A203" t="str">
            <v>레미콘타설</v>
          </cell>
          <cell r="B203" t="str">
            <v>철근구조물</v>
          </cell>
          <cell r="C203" t="str">
            <v>M3</v>
          </cell>
          <cell r="D203">
            <v>3.06</v>
          </cell>
          <cell r="E203" t="str">
            <v>No.14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 t="str">
            <v>No.14</v>
          </cell>
        </row>
        <row r="204">
          <cell r="A204" t="str">
            <v>합판거푸집</v>
          </cell>
          <cell r="B204" t="str">
            <v>0-7m:6회</v>
          </cell>
          <cell r="C204" t="str">
            <v>M2</v>
          </cell>
          <cell r="D204">
            <v>1.0900000000000001</v>
          </cell>
          <cell r="E204" t="str">
            <v>No.11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 t="str">
            <v>No.11</v>
          </cell>
        </row>
        <row r="205">
          <cell r="A205" t="str">
            <v>합판거푸집</v>
          </cell>
          <cell r="B205" t="str">
            <v>0-7m:3회</v>
          </cell>
          <cell r="C205" t="str">
            <v>M2</v>
          </cell>
          <cell r="D205">
            <v>19.05</v>
          </cell>
          <cell r="E205" t="str">
            <v>No.15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 t="str">
            <v>No.15</v>
          </cell>
        </row>
        <row r="206">
          <cell r="A206" t="str">
            <v>시공이음 설치</v>
          </cell>
          <cell r="B206" t="str">
            <v>PVC,B=150X5mm</v>
          </cell>
          <cell r="C206" t="str">
            <v>M</v>
          </cell>
          <cell r="D206">
            <v>5</v>
          </cell>
          <cell r="E206" t="str">
            <v>No.17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 t="str">
            <v>No.17</v>
          </cell>
        </row>
        <row r="207">
          <cell r="A207" t="str">
            <v>철근가공및조립</v>
          </cell>
          <cell r="B207" t="str">
            <v>간단</v>
          </cell>
          <cell r="C207" t="str">
            <v>TON</v>
          </cell>
          <cell r="D207">
            <v>6.8000000000000005E-2</v>
          </cell>
          <cell r="E207" t="str">
            <v>No.82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 t="str">
            <v>No.82</v>
          </cell>
        </row>
        <row r="208">
          <cell r="A208" t="str">
            <v>철근가공및조립</v>
          </cell>
          <cell r="B208" t="str">
            <v>보통</v>
          </cell>
          <cell r="C208" t="str">
            <v>TON</v>
          </cell>
          <cell r="D208">
            <v>0.217</v>
          </cell>
          <cell r="E208" t="str">
            <v>No.18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 t="str">
            <v>No.18</v>
          </cell>
        </row>
        <row r="209">
          <cell r="A209" t="str">
            <v>그레이팅 뚜껑설치</v>
          </cell>
          <cell r="B209" t="str">
            <v>1100X1100mm</v>
          </cell>
          <cell r="C209" t="str">
            <v>개소</v>
          </cell>
          <cell r="D209">
            <v>1</v>
          </cell>
          <cell r="E209" t="str">
            <v>No.71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 t="str">
            <v>No.71</v>
          </cell>
        </row>
        <row r="210">
          <cell r="A210" t="str">
            <v>그레이팅 뚜껑설치</v>
          </cell>
          <cell r="B210" t="str">
            <v>500X800mm</v>
          </cell>
          <cell r="C210" t="str">
            <v>개소</v>
          </cell>
          <cell r="D210">
            <v>1</v>
          </cell>
          <cell r="E210" t="str">
            <v>No.83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 t="str">
            <v>No.83</v>
          </cell>
        </row>
        <row r="211">
          <cell r="A211" t="str">
            <v>시공이음면정리(치핑)</v>
          </cell>
          <cell r="B211" t="str">
            <v>인력</v>
          </cell>
          <cell r="C211" t="str">
            <v>M2</v>
          </cell>
          <cell r="D211">
            <v>1.71</v>
          </cell>
          <cell r="E211" t="str">
            <v>No.22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 t="str">
            <v>No.22</v>
          </cell>
        </row>
        <row r="212">
          <cell r="A212" t="str">
            <v>스페이서(T=75MM)</v>
          </cell>
          <cell r="B212" t="str">
            <v>EA</v>
          </cell>
          <cell r="C212" t="str">
            <v>EA</v>
          </cell>
          <cell r="D212">
            <v>4</v>
          </cell>
        </row>
        <row r="213">
          <cell r="A213" t="str">
            <v>철근 구조물헐기</v>
          </cell>
          <cell r="B213" t="str">
            <v>소형브레커+공기압축기</v>
          </cell>
          <cell r="C213" t="str">
            <v>M3</v>
          </cell>
          <cell r="D213">
            <v>0.45</v>
          </cell>
          <cell r="E213" t="str">
            <v>No.29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 t="str">
            <v>No.29</v>
          </cell>
        </row>
        <row r="214">
          <cell r="A214" t="str">
            <v>폐기물운반(L=10km)</v>
          </cell>
          <cell r="B214" t="str">
            <v>B.H0.7 + D.T15</v>
          </cell>
          <cell r="C214" t="str">
            <v>M3</v>
          </cell>
          <cell r="D214">
            <v>0.45</v>
          </cell>
          <cell r="E214" t="str">
            <v>#.12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 t="str">
            <v>#.12</v>
          </cell>
        </row>
        <row r="215">
          <cell r="A215" t="str">
            <v>콘크리트 절단</v>
          </cell>
          <cell r="B215" t="str">
            <v>M</v>
          </cell>
          <cell r="C215" t="str">
            <v>M</v>
          </cell>
          <cell r="D215">
            <v>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 t="str">
            <v>No.5</v>
          </cell>
        </row>
        <row r="216">
          <cell r="A216" t="str">
            <v>신·구 콘크리트 접착제바르기</v>
          </cell>
          <cell r="B216" t="str">
            <v>M2</v>
          </cell>
          <cell r="C216" t="str">
            <v>M2</v>
          </cell>
          <cell r="D216">
            <v>0.46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 t="str">
            <v>No.30</v>
          </cell>
        </row>
        <row r="218">
          <cell r="A218" t="str">
            <v>5. 부대시설공</v>
          </cell>
        </row>
        <row r="219">
          <cell r="A219" t="str">
            <v>하수관거인식테이프</v>
          </cell>
          <cell r="B219" t="str">
            <v>5cmX20m</v>
          </cell>
          <cell r="C219" t="str">
            <v>M</v>
          </cell>
          <cell r="D219">
            <v>475.2</v>
          </cell>
        </row>
        <row r="220">
          <cell r="A220" t="str">
            <v>하수관내 C.C.T.V조사</v>
          </cell>
          <cell r="B220" t="str">
            <v>하수관내 C.C.T.V 조사</v>
          </cell>
          <cell r="C220" t="str">
            <v>M</v>
          </cell>
          <cell r="D220">
            <v>475.2</v>
          </cell>
          <cell r="E220" t="str">
            <v>No.40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 t="str">
            <v>No.40</v>
          </cell>
        </row>
        <row r="221">
          <cell r="A221" t="str">
            <v>돌담헐기</v>
          </cell>
          <cell r="B221" t="str">
            <v>소형브레커+공기압축기</v>
          </cell>
          <cell r="C221" t="str">
            <v>M3</v>
          </cell>
          <cell r="D221">
            <v>2.5499999999999998</v>
          </cell>
          <cell r="E221" t="str">
            <v>No.26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 t="str">
            <v>No.26</v>
          </cell>
        </row>
        <row r="222">
          <cell r="A222" t="str">
            <v>돌담쌓기(재활용)</v>
          </cell>
          <cell r="B222" t="str">
            <v>B0.5 X H1.9</v>
          </cell>
          <cell r="C222" t="str">
            <v>M2</v>
          </cell>
          <cell r="D222">
            <v>5.0999999999999996</v>
          </cell>
          <cell r="E222" t="str">
            <v>No.114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 t="str">
            <v>No.114</v>
          </cell>
        </row>
        <row r="223">
          <cell r="A223" t="str">
            <v>P.E관 접합 및 부설</v>
          </cell>
          <cell r="B223" t="str">
            <v>Φ500M/M</v>
          </cell>
          <cell r="C223" t="str">
            <v>개소</v>
          </cell>
          <cell r="D223">
            <v>5</v>
          </cell>
          <cell r="E223" t="str">
            <v>No.41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 t="str">
            <v>No.41</v>
          </cell>
        </row>
        <row r="224">
          <cell r="A224" t="str">
            <v>가성토(토사,B.H0.7)</v>
          </cell>
          <cell r="B224" t="str">
            <v>현장토유용</v>
          </cell>
          <cell r="C224" t="str">
            <v>M3</v>
          </cell>
          <cell r="D224">
            <v>45</v>
          </cell>
          <cell r="E224" t="str">
            <v>#.20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 t="str">
            <v>#.20</v>
          </cell>
        </row>
        <row r="225">
          <cell r="A225" t="str">
            <v>P.P 마대쌓기 및 헐기</v>
          </cell>
          <cell r="B225" t="str">
            <v>M2</v>
          </cell>
          <cell r="C225" t="str">
            <v>M2</v>
          </cell>
          <cell r="D225">
            <v>21.63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 t="str">
            <v>#.21</v>
          </cell>
        </row>
        <row r="226">
          <cell r="A226" t="str">
            <v>비닐깔기</v>
          </cell>
          <cell r="B226" t="str">
            <v>M2</v>
          </cell>
          <cell r="C226" t="str">
            <v>M2</v>
          </cell>
          <cell r="D226">
            <v>25.46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 t="str">
            <v>No.8</v>
          </cell>
        </row>
        <row r="228">
          <cell r="A228" t="str">
            <v>6. 운 반 공</v>
          </cell>
        </row>
        <row r="229">
          <cell r="A229" t="str">
            <v>철근운반</v>
          </cell>
          <cell r="B229" t="str">
            <v>TON</v>
          </cell>
          <cell r="C229" t="str">
            <v>TON</v>
          </cell>
          <cell r="D229">
            <v>0.95299999999999996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 t="str">
            <v>#.15</v>
          </cell>
        </row>
        <row r="230">
          <cell r="A230" t="str">
            <v>보조기층운반</v>
          </cell>
          <cell r="B230" t="str">
            <v>M3</v>
          </cell>
          <cell r="C230" t="str">
            <v>M3</v>
          </cell>
          <cell r="D230">
            <v>85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 t="str">
            <v>#.18</v>
          </cell>
        </row>
        <row r="245">
          <cell r="A245" t="str">
            <v>3. A3-LINE  차집관로</v>
          </cell>
          <cell r="B245" t="str">
            <v>식</v>
          </cell>
          <cell r="C245" t="str">
            <v>식</v>
          </cell>
          <cell r="D245">
            <v>1</v>
          </cell>
        </row>
        <row r="247">
          <cell r="A247" t="str">
            <v>1. 토    공</v>
          </cell>
        </row>
        <row r="248">
          <cell r="A248" t="str">
            <v>터파기:보조기층</v>
          </cell>
          <cell r="B248" t="str">
            <v>B.H 0.7㎥</v>
          </cell>
          <cell r="C248" t="str">
            <v>M3</v>
          </cell>
          <cell r="D248">
            <v>210.24</v>
          </cell>
          <cell r="E248" t="str">
            <v>#.1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 t="str">
            <v>#.1</v>
          </cell>
        </row>
        <row r="249">
          <cell r="A249" t="str">
            <v>터파기:토사(육상),기계80+인력20</v>
          </cell>
          <cell r="B249" t="str">
            <v>B.H 0.7㎥</v>
          </cell>
          <cell r="C249" t="str">
            <v>M3</v>
          </cell>
          <cell r="D249">
            <v>2947.85</v>
          </cell>
          <cell r="E249" t="str">
            <v>#.2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 t="str">
            <v>#.2</v>
          </cell>
        </row>
        <row r="250">
          <cell r="A250" t="str">
            <v>기계터파기(연암)</v>
          </cell>
          <cell r="B250" t="str">
            <v>B.H0.7+브레이커</v>
          </cell>
          <cell r="C250" t="str">
            <v>M3</v>
          </cell>
          <cell r="D250">
            <v>109.87</v>
          </cell>
          <cell r="E250" t="str">
            <v>#.3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 t="str">
            <v>#.3</v>
          </cell>
        </row>
        <row r="251">
          <cell r="A251" t="str">
            <v>되메우기 및 다짐</v>
          </cell>
          <cell r="B251" t="str">
            <v>B.H 0.7+플래이트 콤펙터</v>
          </cell>
          <cell r="C251" t="str">
            <v>M3</v>
          </cell>
          <cell r="D251">
            <v>2513.8200000000002</v>
          </cell>
          <cell r="E251" t="str">
            <v>#.4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 t="str">
            <v>#.4</v>
          </cell>
        </row>
        <row r="252">
          <cell r="A252" t="str">
            <v>사토운반:연암</v>
          </cell>
          <cell r="B252" t="str">
            <v>B.H0.7 + D.T15</v>
          </cell>
          <cell r="C252" t="str">
            <v>M3</v>
          </cell>
          <cell r="D252">
            <v>109.87</v>
          </cell>
          <cell r="E252" t="str">
            <v>#.7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 t="str">
            <v>#.7</v>
          </cell>
        </row>
        <row r="253">
          <cell r="A253" t="str">
            <v>모래부설 및 다짐(B.H 0.7M3,관로기초)</v>
          </cell>
          <cell r="B253" t="str">
            <v>기계90%+인력10%</v>
          </cell>
          <cell r="C253" t="str">
            <v>M3</v>
          </cell>
          <cell r="D253">
            <v>394.82</v>
          </cell>
          <cell r="E253" t="str">
            <v>#.8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#.8</v>
          </cell>
        </row>
        <row r="254">
          <cell r="A254" t="str">
            <v>바닥면 고르기</v>
          </cell>
          <cell r="B254" t="str">
            <v>연암</v>
          </cell>
          <cell r="C254" t="str">
            <v>M2</v>
          </cell>
          <cell r="D254">
            <v>288.10000000000002</v>
          </cell>
          <cell r="E254" t="str">
            <v>No.2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No.2</v>
          </cell>
        </row>
        <row r="255">
          <cell r="A255" t="str">
            <v>아스팔트포장 절단</v>
          </cell>
          <cell r="B255" t="str">
            <v>M</v>
          </cell>
          <cell r="C255" t="str">
            <v>M</v>
          </cell>
          <cell r="D255">
            <v>1323.96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No.3</v>
          </cell>
        </row>
        <row r="256">
          <cell r="A256" t="str">
            <v>아스팔트포장 파취</v>
          </cell>
          <cell r="B256" t="str">
            <v>기계</v>
          </cell>
          <cell r="C256" t="str">
            <v>M3</v>
          </cell>
          <cell r="D256">
            <v>64.69</v>
          </cell>
          <cell r="E256" t="str">
            <v>#.10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#.10</v>
          </cell>
        </row>
        <row r="257">
          <cell r="A257" t="str">
            <v>아스팔트 포장포설</v>
          </cell>
          <cell r="B257" t="str">
            <v>기층10cm+표층5cm</v>
          </cell>
          <cell r="C257" t="str">
            <v>a</v>
          </cell>
          <cell r="D257">
            <v>4.3099999999999996</v>
          </cell>
          <cell r="E257" t="str">
            <v>No.4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No.4</v>
          </cell>
        </row>
        <row r="258">
          <cell r="A258" t="str">
            <v>보조기층포설 및 다짐</v>
          </cell>
          <cell r="B258" t="str">
            <v>T=30cm</v>
          </cell>
          <cell r="C258" t="str">
            <v>M3</v>
          </cell>
          <cell r="D258">
            <v>113.62</v>
          </cell>
          <cell r="E258" t="str">
            <v>#.11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#.11</v>
          </cell>
        </row>
        <row r="259">
          <cell r="A259" t="str">
            <v>폐기물운반</v>
          </cell>
          <cell r="B259" t="str">
            <v>B.H0.7 + D.T15</v>
          </cell>
          <cell r="C259" t="str">
            <v>M3</v>
          </cell>
          <cell r="D259">
            <v>129.1</v>
          </cell>
          <cell r="E259" t="str">
            <v>#.12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#.12</v>
          </cell>
        </row>
        <row r="260">
          <cell r="A260" t="str">
            <v>콘크리트포장 절단</v>
          </cell>
          <cell r="B260" t="str">
            <v>M</v>
          </cell>
          <cell r="C260" t="str">
            <v>M</v>
          </cell>
          <cell r="D260">
            <v>505.4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No.5</v>
          </cell>
        </row>
        <row r="261">
          <cell r="A261" t="str">
            <v>콘크리트포장 깨기</v>
          </cell>
          <cell r="B261" t="str">
            <v>T=30cm미만</v>
          </cell>
          <cell r="C261" t="str">
            <v>M3</v>
          </cell>
          <cell r="D261">
            <v>64.41</v>
          </cell>
          <cell r="E261" t="str">
            <v>#.13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#.13</v>
          </cell>
        </row>
        <row r="262">
          <cell r="A262" t="str">
            <v>콘크리트포장 포설</v>
          </cell>
          <cell r="B262" t="str">
            <v>T=20cm</v>
          </cell>
          <cell r="C262" t="str">
            <v>M3</v>
          </cell>
          <cell r="D262">
            <v>64.41</v>
          </cell>
          <cell r="E262" t="str">
            <v>No.6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No.6</v>
          </cell>
        </row>
        <row r="263">
          <cell r="A263" t="str">
            <v>모래부설(B.H 0.7M3)</v>
          </cell>
          <cell r="B263" t="str">
            <v>기계90%+인력10%</v>
          </cell>
          <cell r="C263" t="str">
            <v>M3</v>
          </cell>
          <cell r="D263">
            <v>9.66</v>
          </cell>
          <cell r="E263" t="str">
            <v>#.14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#.14</v>
          </cell>
        </row>
        <row r="264">
          <cell r="A264" t="str">
            <v>와이어메쉬깔기</v>
          </cell>
          <cell r="B264" t="str">
            <v>#8X100X100</v>
          </cell>
          <cell r="C264" t="str">
            <v>M2</v>
          </cell>
          <cell r="D264">
            <v>322.05</v>
          </cell>
          <cell r="E264" t="str">
            <v>No.7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No.7</v>
          </cell>
        </row>
        <row r="265">
          <cell r="A265" t="str">
            <v>보조기층포설 및 다짐</v>
          </cell>
          <cell r="B265" t="str">
            <v>T=30cm</v>
          </cell>
          <cell r="C265" t="str">
            <v>M3</v>
          </cell>
          <cell r="D265">
            <v>96.62</v>
          </cell>
          <cell r="E265" t="str">
            <v>#.11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#.11</v>
          </cell>
        </row>
        <row r="266">
          <cell r="A266" t="str">
            <v>신축재</v>
          </cell>
          <cell r="B266" t="str">
            <v>T=1.5cm</v>
          </cell>
          <cell r="C266" t="str">
            <v>M2</v>
          </cell>
          <cell r="D266">
            <v>12.88</v>
          </cell>
        </row>
        <row r="267">
          <cell r="A267" t="str">
            <v>양생(비닐)</v>
          </cell>
          <cell r="B267" t="str">
            <v>M2</v>
          </cell>
          <cell r="C267" t="str">
            <v>M2</v>
          </cell>
          <cell r="D267">
            <v>322.05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No.8</v>
          </cell>
        </row>
        <row r="269">
          <cell r="A269" t="str">
            <v>2. 관 로 공</v>
          </cell>
        </row>
        <row r="270">
          <cell r="A270" t="str">
            <v>K.P메카니칼접합및부설(기계)</v>
          </cell>
          <cell r="B270" t="str">
            <v>ø250M/M</v>
          </cell>
          <cell r="C270" t="str">
            <v>개소</v>
          </cell>
          <cell r="D270">
            <v>363</v>
          </cell>
          <cell r="E270" t="str">
            <v>No.9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No.9</v>
          </cell>
        </row>
        <row r="271">
          <cell r="A271" t="str">
            <v>레미콘타설</v>
          </cell>
          <cell r="B271" t="str">
            <v>무근구조물</v>
          </cell>
          <cell r="C271" t="str">
            <v>M3</v>
          </cell>
          <cell r="D271">
            <v>0.6</v>
          </cell>
          <cell r="E271" t="str">
            <v>No.10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No.10</v>
          </cell>
        </row>
        <row r="272">
          <cell r="A272" t="str">
            <v>합판거푸집</v>
          </cell>
          <cell r="B272" t="str">
            <v>0-7m:6회</v>
          </cell>
          <cell r="C272" t="str">
            <v>M2</v>
          </cell>
          <cell r="D272">
            <v>4.1399999999999997</v>
          </cell>
          <cell r="E272" t="str">
            <v>No.11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No.11</v>
          </cell>
        </row>
        <row r="273">
          <cell r="A273" t="str">
            <v>주철관 절단</v>
          </cell>
          <cell r="B273" t="str">
            <v>ø250M/M</v>
          </cell>
          <cell r="C273" t="str">
            <v>개소</v>
          </cell>
          <cell r="D273">
            <v>19</v>
          </cell>
          <cell r="E273" t="str">
            <v>No.12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No.12</v>
          </cell>
        </row>
        <row r="274">
          <cell r="A274" t="str">
            <v>K.P메카니칼접합및부설(인력)</v>
          </cell>
          <cell r="B274" t="str">
            <v>ø100M/M(이형관)</v>
          </cell>
          <cell r="C274" t="str">
            <v>개소</v>
          </cell>
          <cell r="D274">
            <v>1</v>
          </cell>
          <cell r="E274" t="str">
            <v>No.115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No.115</v>
          </cell>
        </row>
        <row r="275">
          <cell r="A275" t="str">
            <v>K.P메카니칼접합및부설(기계)</v>
          </cell>
          <cell r="B275" t="str">
            <v>ø250M/M(이형관)</v>
          </cell>
          <cell r="C275" t="str">
            <v>개소</v>
          </cell>
          <cell r="D275">
            <v>35</v>
          </cell>
          <cell r="E275" t="str">
            <v>No.13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No.13</v>
          </cell>
        </row>
        <row r="276">
          <cell r="A276" t="str">
            <v>플랜지관 접합및부설</v>
          </cell>
          <cell r="B276" t="str">
            <v>ø100M/M(이형관)</v>
          </cell>
          <cell r="C276" t="str">
            <v>개소</v>
          </cell>
          <cell r="D276">
            <v>2</v>
          </cell>
          <cell r="E276" t="str">
            <v>No.116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No.116</v>
          </cell>
        </row>
        <row r="277">
          <cell r="A277" t="str">
            <v>제수변접합및부설</v>
          </cell>
          <cell r="B277" t="str">
            <v>기계:Φ80mm</v>
          </cell>
          <cell r="C277" t="str">
            <v>개소</v>
          </cell>
          <cell r="D277">
            <v>2</v>
          </cell>
          <cell r="E277" t="str">
            <v>No.117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No.117</v>
          </cell>
        </row>
        <row r="278">
          <cell r="A278" t="str">
            <v>제수변접합및부설</v>
          </cell>
          <cell r="B278" t="str">
            <v>기계:Φ100mm</v>
          </cell>
          <cell r="C278" t="str">
            <v>개소</v>
          </cell>
          <cell r="D278">
            <v>1</v>
          </cell>
          <cell r="E278" t="str">
            <v>No.48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No.48</v>
          </cell>
        </row>
        <row r="279">
          <cell r="A279" t="str">
            <v>공기변접합및부설</v>
          </cell>
          <cell r="B279" t="str">
            <v>기계:Φ80mm</v>
          </cell>
          <cell r="C279" t="str">
            <v>개소</v>
          </cell>
          <cell r="D279">
            <v>2</v>
          </cell>
          <cell r="E279" t="str">
            <v>No.118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No.118</v>
          </cell>
        </row>
        <row r="281">
          <cell r="A281" t="str">
            <v>3. 구조물공</v>
          </cell>
        </row>
        <row r="282">
          <cell r="A282" t="str">
            <v>레미콘타설</v>
          </cell>
          <cell r="B282" t="str">
            <v>무근구조물</v>
          </cell>
          <cell r="C282" t="str">
            <v>M3</v>
          </cell>
          <cell r="D282">
            <v>2.21</v>
          </cell>
          <cell r="E282" t="str">
            <v>No.10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No.10</v>
          </cell>
        </row>
        <row r="283">
          <cell r="A283" t="str">
            <v>레미콘타설</v>
          </cell>
          <cell r="B283" t="str">
            <v>철근구조물</v>
          </cell>
          <cell r="C283" t="str">
            <v>M3</v>
          </cell>
          <cell r="D283">
            <v>29.87</v>
          </cell>
          <cell r="E283" t="str">
            <v>No.14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No.14</v>
          </cell>
        </row>
        <row r="284">
          <cell r="A284" t="str">
            <v>합판거푸집</v>
          </cell>
          <cell r="B284" t="str">
            <v>0-7m:6회</v>
          </cell>
          <cell r="C284" t="str">
            <v>M2</v>
          </cell>
          <cell r="D284">
            <v>3.54</v>
          </cell>
          <cell r="E284" t="str">
            <v>No.11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No.11</v>
          </cell>
        </row>
        <row r="285">
          <cell r="A285" t="str">
            <v>합판거푸집</v>
          </cell>
          <cell r="B285" t="str">
            <v>0-7m:3회</v>
          </cell>
          <cell r="C285" t="str">
            <v>M2</v>
          </cell>
          <cell r="D285">
            <v>75.66</v>
          </cell>
          <cell r="E285" t="str">
            <v>No.15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No.15</v>
          </cell>
        </row>
        <row r="286">
          <cell r="A286" t="str">
            <v>원형거푸집</v>
          </cell>
          <cell r="B286" t="str">
            <v>3 회</v>
          </cell>
          <cell r="C286" t="str">
            <v>M2</v>
          </cell>
          <cell r="D286">
            <v>3.96</v>
          </cell>
          <cell r="E286" t="str">
            <v>No.16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No.16</v>
          </cell>
        </row>
        <row r="287">
          <cell r="A287" t="str">
            <v>시공이음 설치</v>
          </cell>
          <cell r="B287" t="str">
            <v>PVC,B=150X5mm</v>
          </cell>
          <cell r="C287" t="str">
            <v>M</v>
          </cell>
          <cell r="D287">
            <v>15.62</v>
          </cell>
          <cell r="E287" t="str">
            <v>No.17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No.17</v>
          </cell>
        </row>
        <row r="288">
          <cell r="A288" t="str">
            <v>철근가공및조립</v>
          </cell>
          <cell r="B288" t="str">
            <v>보통</v>
          </cell>
          <cell r="C288" t="str">
            <v>TON</v>
          </cell>
          <cell r="D288">
            <v>1.2649999999999999</v>
          </cell>
          <cell r="E288" t="str">
            <v>No.18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No.18</v>
          </cell>
        </row>
        <row r="289">
          <cell r="A289" t="str">
            <v>자갈부설(B.H 0.7)</v>
          </cell>
          <cell r="B289" t="str">
            <v>기계90%+인력10%</v>
          </cell>
          <cell r="C289" t="str">
            <v>M3</v>
          </cell>
          <cell r="D289">
            <v>0.26</v>
          </cell>
          <cell r="E289" t="str">
            <v>#.5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#.5</v>
          </cell>
        </row>
        <row r="290">
          <cell r="A290" t="str">
            <v>사다리설치(STS)</v>
          </cell>
          <cell r="B290" t="str">
            <v>M</v>
          </cell>
          <cell r="C290" t="str">
            <v>M</v>
          </cell>
          <cell r="D290">
            <v>4.18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No.19</v>
          </cell>
        </row>
        <row r="291">
          <cell r="A291" t="str">
            <v>맨홀뚜껑설치</v>
          </cell>
          <cell r="B291" t="str">
            <v>(주철재)</v>
          </cell>
          <cell r="C291" t="str">
            <v>조</v>
          </cell>
          <cell r="D291">
            <v>3</v>
          </cell>
          <cell r="E291" t="str">
            <v>No.20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No.20</v>
          </cell>
        </row>
        <row r="292">
          <cell r="A292" t="str">
            <v>강관비계</v>
          </cell>
          <cell r="B292" t="str">
            <v>3개월</v>
          </cell>
          <cell r="C292" t="str">
            <v>M2</v>
          </cell>
          <cell r="D292">
            <v>45.6</v>
          </cell>
          <cell r="E292" t="str">
            <v>No.33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No.33</v>
          </cell>
        </row>
        <row r="293">
          <cell r="A293" t="str">
            <v>강관동바리(3개월)</v>
          </cell>
          <cell r="B293" t="str">
            <v>H=0-4.2M</v>
          </cell>
          <cell r="C293" t="str">
            <v>공M3</v>
          </cell>
          <cell r="D293">
            <v>6.85</v>
          </cell>
          <cell r="E293" t="str">
            <v>No.21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No.21</v>
          </cell>
        </row>
        <row r="294">
          <cell r="A294" t="str">
            <v>양생(비닐)</v>
          </cell>
          <cell r="B294" t="str">
            <v>M2</v>
          </cell>
          <cell r="C294" t="str">
            <v>M2</v>
          </cell>
          <cell r="D294">
            <v>8.86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No.8</v>
          </cell>
        </row>
        <row r="295">
          <cell r="A295" t="str">
            <v>시공이음면정리(치핑)</v>
          </cell>
          <cell r="B295" t="str">
            <v>인력</v>
          </cell>
          <cell r="C295" t="str">
            <v>M2</v>
          </cell>
          <cell r="D295">
            <v>4.66</v>
          </cell>
          <cell r="E295" t="str">
            <v>No.22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No.22</v>
          </cell>
        </row>
        <row r="296">
          <cell r="A296" t="str">
            <v>스페이서(T=75MM)</v>
          </cell>
          <cell r="B296" t="str">
            <v>EA</v>
          </cell>
          <cell r="C296" t="str">
            <v>EA</v>
          </cell>
          <cell r="D296">
            <v>15</v>
          </cell>
        </row>
        <row r="297">
          <cell r="A297" t="str">
            <v>수팽창고무지수판 설치</v>
          </cell>
          <cell r="B297" t="str">
            <v>20X10</v>
          </cell>
          <cell r="C297" t="str">
            <v>M</v>
          </cell>
          <cell r="D297">
            <v>4.45</v>
          </cell>
          <cell r="E297" t="str">
            <v>No.23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No.23</v>
          </cell>
        </row>
        <row r="298">
          <cell r="A298" t="str">
            <v>P.V.C 파이프(VG1)</v>
          </cell>
          <cell r="B298" t="str">
            <v>Φ100M/M</v>
          </cell>
          <cell r="C298" t="str">
            <v>M</v>
          </cell>
          <cell r="D298">
            <v>0.7</v>
          </cell>
        </row>
        <row r="300">
          <cell r="A300" t="str">
            <v>4. 부대시설공</v>
          </cell>
        </row>
        <row r="301">
          <cell r="A301" t="str">
            <v>하수관거인식테이프</v>
          </cell>
          <cell r="B301" t="str">
            <v>5cmX20m</v>
          </cell>
          <cell r="C301" t="str">
            <v>M</v>
          </cell>
          <cell r="D301">
            <v>2175.5</v>
          </cell>
        </row>
        <row r="302">
          <cell r="A302" t="str">
            <v>주철관수압시험비</v>
          </cell>
          <cell r="B302" t="str">
            <v>Φ250:200m당1회</v>
          </cell>
          <cell r="C302" t="str">
            <v>회</v>
          </cell>
          <cell r="D302">
            <v>11</v>
          </cell>
          <cell r="E302" t="str">
            <v>No.28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No.28</v>
          </cell>
        </row>
        <row r="303">
          <cell r="A303" t="str">
            <v>콘크리트 절단</v>
          </cell>
          <cell r="B303" t="str">
            <v>M</v>
          </cell>
          <cell r="C303" t="str">
            <v>M</v>
          </cell>
          <cell r="D303">
            <v>2.6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No.5</v>
          </cell>
        </row>
        <row r="304">
          <cell r="A304" t="str">
            <v>무근 구조물헐기</v>
          </cell>
          <cell r="B304" t="str">
            <v>소형브레커+공기압축기</v>
          </cell>
          <cell r="C304" t="str">
            <v>M3</v>
          </cell>
          <cell r="D304">
            <v>22.04</v>
          </cell>
          <cell r="E304" t="str">
            <v>No.26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No.26</v>
          </cell>
        </row>
        <row r="305">
          <cell r="A305" t="str">
            <v>콘크리트 복구</v>
          </cell>
          <cell r="B305" t="str">
            <v>M3</v>
          </cell>
          <cell r="C305" t="str">
            <v>M3</v>
          </cell>
          <cell r="D305">
            <v>0.09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No.14</v>
          </cell>
        </row>
        <row r="306">
          <cell r="A306" t="str">
            <v>합판거푸집</v>
          </cell>
          <cell r="B306" t="str">
            <v>0-7m:3회</v>
          </cell>
          <cell r="C306" t="str">
            <v>M2</v>
          </cell>
          <cell r="D306">
            <v>0.75</v>
          </cell>
          <cell r="E306" t="str">
            <v>No.15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No.15</v>
          </cell>
        </row>
        <row r="307">
          <cell r="A307" t="str">
            <v>합판거푸집</v>
          </cell>
          <cell r="B307" t="str">
            <v>0-7m:6회</v>
          </cell>
          <cell r="C307" t="str">
            <v>M2</v>
          </cell>
          <cell r="D307">
            <v>65.09</v>
          </cell>
          <cell r="E307" t="str">
            <v>No.11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No.11</v>
          </cell>
        </row>
        <row r="308">
          <cell r="A308" t="str">
            <v>수팽창고무지수판 설치</v>
          </cell>
          <cell r="B308" t="str">
            <v>20X10</v>
          </cell>
          <cell r="C308" t="str">
            <v>M</v>
          </cell>
          <cell r="D308">
            <v>0.4</v>
          </cell>
          <cell r="E308" t="str">
            <v>No.23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No.23</v>
          </cell>
        </row>
        <row r="309">
          <cell r="A309" t="str">
            <v>시공이음면정리(치핑)</v>
          </cell>
          <cell r="B309" t="str">
            <v>인력</v>
          </cell>
          <cell r="C309" t="str">
            <v>M2</v>
          </cell>
          <cell r="D309">
            <v>0.65</v>
          </cell>
          <cell r="E309" t="str">
            <v>No.22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No.22</v>
          </cell>
        </row>
        <row r="310">
          <cell r="A310" t="str">
            <v>신·구 콘크리트 접착제바르기</v>
          </cell>
          <cell r="B310" t="str">
            <v>M2</v>
          </cell>
          <cell r="C310" t="str">
            <v>M2</v>
          </cell>
          <cell r="D310">
            <v>0.65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No.30</v>
          </cell>
        </row>
        <row r="311">
          <cell r="A311" t="str">
            <v>폐기물운반</v>
          </cell>
          <cell r="B311" t="str">
            <v>B.H0.7 + D.T15</v>
          </cell>
          <cell r="C311" t="str">
            <v>M3</v>
          </cell>
          <cell r="D311">
            <v>28.32</v>
          </cell>
          <cell r="E311" t="str">
            <v>#.12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#.12</v>
          </cell>
        </row>
        <row r="312">
          <cell r="A312" t="str">
            <v>전석헐기</v>
          </cell>
          <cell r="B312" t="str">
            <v>M2</v>
          </cell>
          <cell r="C312" t="str">
            <v>M2</v>
          </cell>
          <cell r="D312">
            <v>14.4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No.56</v>
          </cell>
        </row>
        <row r="313">
          <cell r="A313" t="str">
            <v>전석쌓기</v>
          </cell>
          <cell r="B313" t="str">
            <v>M2</v>
          </cell>
          <cell r="C313" t="str">
            <v>M2</v>
          </cell>
          <cell r="D313">
            <v>14.4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No.57</v>
          </cell>
        </row>
        <row r="314">
          <cell r="A314" t="str">
            <v>흄관접합및부설(기계,소켓트식)</v>
          </cell>
          <cell r="B314" t="str">
            <v>ø400M/M</v>
          </cell>
          <cell r="C314" t="str">
            <v>본</v>
          </cell>
          <cell r="D314">
            <v>2</v>
          </cell>
          <cell r="E314" t="str">
            <v>No.119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No.119</v>
          </cell>
        </row>
        <row r="315">
          <cell r="A315" t="str">
            <v>흄관접합및부설(기계,소켓트식)</v>
          </cell>
          <cell r="B315" t="str">
            <v>ø500M/M</v>
          </cell>
          <cell r="C315" t="str">
            <v>본</v>
          </cell>
          <cell r="D315">
            <v>17</v>
          </cell>
          <cell r="E315" t="str">
            <v>No.120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No.120</v>
          </cell>
        </row>
        <row r="316">
          <cell r="A316" t="str">
            <v>흄관접합및부설(기계,소켓트식)</v>
          </cell>
          <cell r="B316" t="str">
            <v>ø600M/M</v>
          </cell>
          <cell r="C316" t="str">
            <v>본</v>
          </cell>
          <cell r="D316">
            <v>11</v>
          </cell>
          <cell r="E316" t="str">
            <v>No.121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No.121</v>
          </cell>
        </row>
        <row r="317">
          <cell r="A317" t="str">
            <v>기존 흄관철거</v>
          </cell>
          <cell r="B317" t="str">
            <v>D=400mm</v>
          </cell>
          <cell r="C317" t="str">
            <v>M</v>
          </cell>
          <cell r="D317">
            <v>4.5</v>
          </cell>
          <cell r="E317" t="str">
            <v>No.122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No.122</v>
          </cell>
        </row>
        <row r="318">
          <cell r="A318" t="str">
            <v>기존 흄관철거</v>
          </cell>
          <cell r="B318" t="str">
            <v>D=500mm</v>
          </cell>
          <cell r="C318" t="str">
            <v>M</v>
          </cell>
          <cell r="D318">
            <v>42.9</v>
          </cell>
          <cell r="E318" t="str">
            <v>No.123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No.123</v>
          </cell>
        </row>
        <row r="319">
          <cell r="A319" t="str">
            <v>기존 흄관철거</v>
          </cell>
          <cell r="B319" t="str">
            <v>D=600mm</v>
          </cell>
          <cell r="C319" t="str">
            <v>M</v>
          </cell>
          <cell r="D319">
            <v>27</v>
          </cell>
          <cell r="E319" t="str">
            <v>No.51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No.51</v>
          </cell>
        </row>
        <row r="320">
          <cell r="A320" t="str">
            <v>보차도 경계석 헐기 및 설치</v>
          </cell>
          <cell r="B320" t="str">
            <v>500X200X170</v>
          </cell>
          <cell r="C320" t="str">
            <v>M</v>
          </cell>
          <cell r="D320">
            <v>172</v>
          </cell>
          <cell r="E320" t="str">
            <v>No.68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No.68</v>
          </cell>
        </row>
        <row r="321">
          <cell r="A321" t="str">
            <v>보도블럭파취복구</v>
          </cell>
          <cell r="B321" t="str">
            <v>M2</v>
          </cell>
          <cell r="C321" t="str">
            <v>M2</v>
          </cell>
          <cell r="D321">
            <v>156.82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No.69</v>
          </cell>
        </row>
        <row r="323">
          <cell r="A323" t="str">
            <v>5. 운 반 공</v>
          </cell>
        </row>
        <row r="324">
          <cell r="A324" t="str">
            <v>철근운반</v>
          </cell>
          <cell r="B324" t="str">
            <v>TON</v>
          </cell>
          <cell r="C324" t="str">
            <v>TON</v>
          </cell>
          <cell r="D324">
            <v>1.3029999999999999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#.15</v>
          </cell>
        </row>
        <row r="325">
          <cell r="A325" t="str">
            <v>주철관 운반</v>
          </cell>
          <cell r="B325" t="str">
            <v>Φ250M/M</v>
          </cell>
          <cell r="C325" t="str">
            <v>본</v>
          </cell>
          <cell r="D325">
            <v>363</v>
          </cell>
          <cell r="E325" t="str">
            <v>#.16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#.16</v>
          </cell>
        </row>
        <row r="326">
          <cell r="A326" t="str">
            <v>주철관 운반</v>
          </cell>
          <cell r="B326" t="str">
            <v>이형관</v>
          </cell>
          <cell r="C326" t="str">
            <v>KG</v>
          </cell>
          <cell r="D326">
            <v>1365.8</v>
          </cell>
          <cell r="E326" t="str">
            <v>#.17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#.17</v>
          </cell>
        </row>
        <row r="327">
          <cell r="A327" t="str">
            <v>보조기층운반</v>
          </cell>
          <cell r="B327" t="str">
            <v>M3</v>
          </cell>
          <cell r="C327" t="str">
            <v>M3</v>
          </cell>
          <cell r="D327">
            <v>219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#.18</v>
          </cell>
        </row>
        <row r="333">
          <cell r="A333" t="str">
            <v>⊙A-LINE  관급자재비</v>
          </cell>
          <cell r="B333" t="str">
            <v>식</v>
          </cell>
          <cell r="C333" t="str">
            <v>식</v>
          </cell>
          <cell r="D333">
            <v>1</v>
          </cell>
        </row>
        <row r="334">
          <cell r="A334" t="str">
            <v>1. 레미콘</v>
          </cell>
          <cell r="B334" t="str">
            <v xml:space="preserve"> </v>
          </cell>
          <cell r="C334">
            <v>0</v>
          </cell>
          <cell r="D334" t="str">
            <v xml:space="preserve"> </v>
          </cell>
        </row>
        <row r="335">
          <cell r="A335" t="str">
            <v>레미콘(레디믹스콘크리트)</v>
          </cell>
          <cell r="B335" t="str">
            <v>25-210-12</v>
          </cell>
          <cell r="C335" t="str">
            <v>M3</v>
          </cell>
          <cell r="D335">
            <v>87</v>
          </cell>
        </row>
        <row r="336">
          <cell r="A336" t="str">
            <v>레미콘(레디믹스콘크리트)</v>
          </cell>
          <cell r="B336" t="str">
            <v>25-180-12</v>
          </cell>
          <cell r="C336" t="str">
            <v>M3</v>
          </cell>
          <cell r="D336">
            <v>253</v>
          </cell>
        </row>
        <row r="337">
          <cell r="A337" t="str">
            <v>부가가치세</v>
          </cell>
          <cell r="B337" t="str">
            <v>자재비의10%</v>
          </cell>
          <cell r="C337" t="str">
            <v>식</v>
          </cell>
          <cell r="D337">
            <v>1</v>
          </cell>
        </row>
        <row r="338">
          <cell r="A338" t="str">
            <v>조달수수료</v>
          </cell>
          <cell r="B338" t="str">
            <v>자재비의0.6%</v>
          </cell>
          <cell r="C338" t="str">
            <v>식</v>
          </cell>
          <cell r="D338">
            <v>1</v>
          </cell>
        </row>
        <row r="340">
          <cell r="A340" t="str">
            <v>2. 철    근</v>
          </cell>
        </row>
        <row r="341">
          <cell r="A341" t="str">
            <v>이형철근</v>
          </cell>
          <cell r="B341" t="str">
            <v>D13M/M</v>
          </cell>
          <cell r="C341" t="str">
            <v>M/T</v>
          </cell>
          <cell r="D341">
            <v>4.8449999999999998</v>
          </cell>
        </row>
        <row r="342">
          <cell r="A342" t="str">
            <v>이형철근</v>
          </cell>
          <cell r="B342" t="str">
            <v>D16~32MM</v>
          </cell>
          <cell r="C342" t="str">
            <v>M/T</v>
          </cell>
          <cell r="D342">
            <v>0.11899999999999999</v>
          </cell>
        </row>
        <row r="343">
          <cell r="A343" t="str">
            <v>부가가치세</v>
          </cell>
          <cell r="B343" t="str">
            <v>자재비의10%</v>
          </cell>
          <cell r="C343" t="str">
            <v>식</v>
          </cell>
          <cell r="D343">
            <v>1</v>
          </cell>
        </row>
        <row r="344">
          <cell r="A344" t="str">
            <v>조달수수료</v>
          </cell>
          <cell r="B344" t="str">
            <v>자재비의1%</v>
          </cell>
          <cell r="C344" t="str">
            <v>식</v>
          </cell>
          <cell r="D344">
            <v>1</v>
          </cell>
        </row>
        <row r="346">
          <cell r="A346" t="str">
            <v>3. 주 철 관</v>
          </cell>
        </row>
        <row r="347">
          <cell r="A347" t="str">
            <v>닥타일주철직관(KP죠인트/시멘트라이닝)</v>
          </cell>
          <cell r="B347" t="str">
            <v>250M/M,2종,6M/본</v>
          </cell>
          <cell r="C347" t="str">
            <v>본</v>
          </cell>
          <cell r="D347">
            <v>363</v>
          </cell>
        </row>
        <row r="348">
          <cell r="A348" t="str">
            <v>제수밸브</v>
          </cell>
          <cell r="B348" t="str">
            <v>D80M/M</v>
          </cell>
          <cell r="C348" t="str">
            <v>EA</v>
          </cell>
          <cell r="D348">
            <v>2</v>
          </cell>
        </row>
        <row r="349">
          <cell r="A349" t="str">
            <v>제수밸브</v>
          </cell>
          <cell r="B349" t="str">
            <v>D100M/M</v>
          </cell>
          <cell r="C349" t="str">
            <v>EA</v>
          </cell>
          <cell r="D349">
            <v>1</v>
          </cell>
        </row>
        <row r="350">
          <cell r="A350" t="str">
            <v>공기밸브(오수용)</v>
          </cell>
          <cell r="B350" t="str">
            <v>D80M/M</v>
          </cell>
          <cell r="C350" t="str">
            <v>EA</v>
          </cell>
          <cell r="D350">
            <v>2</v>
          </cell>
        </row>
        <row r="351">
          <cell r="A351" t="str">
            <v>부가가치세</v>
          </cell>
          <cell r="B351" t="str">
            <v>자재비의10%</v>
          </cell>
          <cell r="C351" t="str">
            <v>식</v>
          </cell>
          <cell r="D351">
            <v>1</v>
          </cell>
        </row>
        <row r="352">
          <cell r="A352" t="str">
            <v>조달수수료</v>
          </cell>
          <cell r="B352" t="str">
            <v>자재비의1.1%</v>
          </cell>
          <cell r="C352" t="str">
            <v>식</v>
          </cell>
          <cell r="D352">
            <v>1</v>
          </cell>
        </row>
        <row r="355">
          <cell r="A355" t="str">
            <v>4. 아 스 콘</v>
          </cell>
        </row>
        <row r="356">
          <cell r="A356" t="str">
            <v>아스팔트콘크리트(아스콘)</v>
          </cell>
          <cell r="B356" t="str">
            <v>#78표층용(납품장소하차도)</v>
          </cell>
          <cell r="C356" t="str">
            <v>M/T</v>
          </cell>
          <cell r="D356">
            <v>52</v>
          </cell>
        </row>
        <row r="357">
          <cell r="A357" t="str">
            <v>아스팔트콘크리트(아스콘)</v>
          </cell>
          <cell r="B357" t="str">
            <v>#467기층용(납품장소하차도)</v>
          </cell>
          <cell r="C357" t="str">
            <v>M/T</v>
          </cell>
          <cell r="D357">
            <v>102</v>
          </cell>
        </row>
        <row r="358">
          <cell r="A358" t="str">
            <v>부가가치세</v>
          </cell>
          <cell r="B358" t="str">
            <v>자재비의10%</v>
          </cell>
          <cell r="C358" t="str">
            <v>식</v>
          </cell>
          <cell r="D358">
            <v>1</v>
          </cell>
        </row>
        <row r="359">
          <cell r="A359" t="str">
            <v>조달수수료</v>
          </cell>
          <cell r="B359" t="str">
            <v>자재비의0.6%</v>
          </cell>
          <cell r="C359" t="str">
            <v>식</v>
          </cell>
          <cell r="D359">
            <v>1</v>
          </cell>
        </row>
        <row r="361">
          <cell r="A361" t="str">
            <v>5. 맨홀뚜껑(주철재)</v>
          </cell>
        </row>
        <row r="362">
          <cell r="A362" t="str">
            <v>원형맨홀뚜껑(주철제)</v>
          </cell>
          <cell r="B362" t="str">
            <v>밀폐형,Φ648</v>
          </cell>
          <cell r="C362" t="str">
            <v>조</v>
          </cell>
          <cell r="D362">
            <v>22</v>
          </cell>
        </row>
        <row r="363">
          <cell r="A363" t="str">
            <v>부가가치세</v>
          </cell>
          <cell r="B363" t="str">
            <v>자재비의10%</v>
          </cell>
          <cell r="C363" t="str">
            <v>식</v>
          </cell>
          <cell r="D363">
            <v>1</v>
          </cell>
        </row>
        <row r="364">
          <cell r="A364" t="str">
            <v>조달수수료</v>
          </cell>
          <cell r="B364" t="str">
            <v>자재비의1.4%</v>
          </cell>
          <cell r="C364" t="str">
            <v>식</v>
          </cell>
          <cell r="D364">
            <v>1</v>
          </cell>
        </row>
        <row r="366">
          <cell r="A366" t="str">
            <v>6. 시 멘 트</v>
          </cell>
        </row>
        <row r="367">
          <cell r="A367" t="str">
            <v>보통시멘트</v>
          </cell>
          <cell r="B367" t="str">
            <v>40kg/포</v>
          </cell>
          <cell r="C367" t="str">
            <v>포</v>
          </cell>
          <cell r="D367">
            <v>7</v>
          </cell>
        </row>
        <row r="368">
          <cell r="A368" t="str">
            <v>부가가치세</v>
          </cell>
          <cell r="B368" t="str">
            <v>자재비의10%</v>
          </cell>
          <cell r="C368" t="str">
            <v>식</v>
          </cell>
          <cell r="D368">
            <v>1</v>
          </cell>
        </row>
        <row r="369">
          <cell r="A369" t="str">
            <v>조달수수료</v>
          </cell>
          <cell r="B369" t="str">
            <v>자재비의1.0%</v>
          </cell>
          <cell r="C369" t="str">
            <v>식</v>
          </cell>
          <cell r="D369">
            <v>1</v>
          </cell>
        </row>
        <row r="377">
          <cell r="A377" t="str">
            <v>⊙A-LINE  사급자재비</v>
          </cell>
          <cell r="B377" t="str">
            <v>식</v>
          </cell>
          <cell r="C377" t="str">
            <v>식</v>
          </cell>
          <cell r="D377">
            <v>1</v>
          </cell>
        </row>
        <row r="379">
          <cell r="A379" t="str">
            <v>모  래</v>
          </cell>
          <cell r="B379" t="str">
            <v>M3</v>
          </cell>
          <cell r="C379" t="str">
            <v>M3</v>
          </cell>
          <cell r="D379">
            <v>623</v>
          </cell>
        </row>
        <row r="380">
          <cell r="A380" t="str">
            <v>자  갈</v>
          </cell>
          <cell r="B380" t="str">
            <v>M3</v>
          </cell>
          <cell r="C380" t="str">
            <v>M3</v>
          </cell>
          <cell r="D380">
            <v>0.27</v>
          </cell>
        </row>
        <row r="381">
          <cell r="A381" t="str">
            <v>잡  석</v>
          </cell>
          <cell r="B381" t="str">
            <v>M3</v>
          </cell>
          <cell r="C381" t="str">
            <v>M3</v>
          </cell>
          <cell r="D381">
            <v>2.62</v>
          </cell>
        </row>
        <row r="382">
          <cell r="A382" t="str">
            <v>아스팔트유제</v>
          </cell>
          <cell r="B382" t="str">
            <v>RSC-4</v>
          </cell>
          <cell r="C382" t="str">
            <v>DRUM</v>
          </cell>
          <cell r="D382">
            <v>0.89</v>
          </cell>
        </row>
        <row r="383">
          <cell r="A383" t="str">
            <v>아스팔트유제</v>
          </cell>
          <cell r="B383" t="str">
            <v>MC-1</v>
          </cell>
          <cell r="C383" t="str">
            <v>DRUM</v>
          </cell>
          <cell r="D383">
            <v>1.77</v>
          </cell>
        </row>
        <row r="384">
          <cell r="A384" t="str">
            <v>주철관 이형관</v>
          </cell>
          <cell r="B384" t="str">
            <v>D300M/M이상 D600M/M이하</v>
          </cell>
          <cell r="C384" t="str">
            <v>KG</v>
          </cell>
          <cell r="D384">
            <v>1365.8</v>
          </cell>
        </row>
        <row r="385">
          <cell r="A385" t="str">
            <v>이중벽 P.E관</v>
          </cell>
          <cell r="B385" t="str">
            <v>Φ250M/M</v>
          </cell>
          <cell r="C385" t="str">
            <v>본</v>
          </cell>
          <cell r="D385">
            <v>150</v>
          </cell>
        </row>
        <row r="386">
          <cell r="A386" t="str">
            <v>이중벽 P.E관 지수단관</v>
          </cell>
          <cell r="B386" t="str">
            <v>Φ250M/M</v>
          </cell>
          <cell r="C386" t="str">
            <v>EA</v>
          </cell>
          <cell r="D386">
            <v>38</v>
          </cell>
        </row>
        <row r="387">
          <cell r="A387" t="str">
            <v>이중벽 P.E 곡관</v>
          </cell>
          <cell r="B387" t="str">
            <v>Φ250M/MX45</v>
          </cell>
          <cell r="C387" t="str">
            <v>EA</v>
          </cell>
          <cell r="D387">
            <v>6</v>
          </cell>
        </row>
        <row r="388">
          <cell r="A388" t="str">
            <v>보조기층제</v>
          </cell>
          <cell r="B388" t="str">
            <v>M3</v>
          </cell>
          <cell r="C388" t="str">
            <v>M3</v>
          </cell>
          <cell r="D388">
            <v>405</v>
          </cell>
        </row>
        <row r="389">
          <cell r="A389" t="str">
            <v>주철관 접합부품(K.P메카니칼접합)</v>
          </cell>
          <cell r="B389" t="str">
            <v>D=100MM</v>
          </cell>
          <cell r="C389" t="str">
            <v>SET</v>
          </cell>
          <cell r="D389">
            <v>1</v>
          </cell>
        </row>
        <row r="390">
          <cell r="A390" t="str">
            <v>주철관 접합부품(K.P메카니칼접합)</v>
          </cell>
          <cell r="B390" t="str">
            <v>D=250MM</v>
          </cell>
          <cell r="C390" t="str">
            <v>SET</v>
          </cell>
          <cell r="D390">
            <v>398</v>
          </cell>
        </row>
        <row r="391">
          <cell r="A391" t="str">
            <v>주철관 접합부품(플랜지접합)</v>
          </cell>
          <cell r="B391" t="str">
            <v>D=80MM</v>
          </cell>
          <cell r="C391" t="str">
            <v>SET</v>
          </cell>
          <cell r="D391">
            <v>4</v>
          </cell>
        </row>
        <row r="392">
          <cell r="A392" t="str">
            <v>주철관 접합부품(플랜지접합)</v>
          </cell>
          <cell r="B392" t="str">
            <v>D=100MM</v>
          </cell>
          <cell r="C392" t="str">
            <v>SET</v>
          </cell>
          <cell r="D392">
            <v>3</v>
          </cell>
        </row>
        <row r="393">
          <cell r="A393" t="str">
            <v>원심력철근콘크리트관</v>
          </cell>
          <cell r="B393" t="str">
            <v>보통관 400*35(MM)</v>
          </cell>
          <cell r="C393" t="str">
            <v>본</v>
          </cell>
          <cell r="D393">
            <v>2</v>
          </cell>
        </row>
        <row r="394">
          <cell r="A394" t="str">
            <v>원심력철근콘크리트관</v>
          </cell>
          <cell r="B394" t="str">
            <v>보통관 500*42(MM)</v>
          </cell>
          <cell r="C394" t="str">
            <v>본</v>
          </cell>
          <cell r="D394">
            <v>17</v>
          </cell>
        </row>
        <row r="395">
          <cell r="A395" t="str">
            <v>원심력철근콘크리트관</v>
          </cell>
          <cell r="B395" t="str">
            <v>보통관 600*50(MM)</v>
          </cell>
          <cell r="C395" t="str">
            <v>본</v>
          </cell>
          <cell r="D395">
            <v>11</v>
          </cell>
        </row>
        <row r="399">
          <cell r="A399" t="str">
            <v>Ⅱ.B-LINE차집관로(법환P/S→신시가지P/S)</v>
          </cell>
          <cell r="B399" t="str">
            <v>식</v>
          </cell>
          <cell r="C399" t="str">
            <v>식</v>
          </cell>
          <cell r="D399">
            <v>1</v>
          </cell>
        </row>
        <row r="401">
          <cell r="A401" t="str">
            <v>1. 토    공</v>
          </cell>
        </row>
        <row r="402">
          <cell r="A402" t="str">
            <v>터파기:보조기층</v>
          </cell>
          <cell r="B402" t="str">
            <v>B.H 0.7㎥</v>
          </cell>
          <cell r="C402" t="str">
            <v>M3</v>
          </cell>
          <cell r="D402">
            <v>884.03</v>
          </cell>
          <cell r="E402" t="str">
            <v>#.1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#.1</v>
          </cell>
        </row>
        <row r="403">
          <cell r="A403" t="str">
            <v>터파기:토사(육상),기계80+인력20</v>
          </cell>
          <cell r="B403" t="str">
            <v>B.H 0.7㎥</v>
          </cell>
          <cell r="C403" t="str">
            <v>M3</v>
          </cell>
          <cell r="D403">
            <v>1910.49</v>
          </cell>
          <cell r="E403" t="str">
            <v>#.2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#.2</v>
          </cell>
        </row>
        <row r="404">
          <cell r="A404" t="str">
            <v>기계터파기(연암)</v>
          </cell>
          <cell r="B404" t="str">
            <v>B.H0.7+브레이커</v>
          </cell>
          <cell r="C404" t="str">
            <v>M3</v>
          </cell>
          <cell r="D404">
            <v>748.34</v>
          </cell>
          <cell r="E404" t="str">
            <v>#.3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#.3</v>
          </cell>
        </row>
        <row r="405">
          <cell r="A405" t="str">
            <v>되메우기 및 다짐</v>
          </cell>
          <cell r="B405" t="str">
            <v>B.H 0.7+플래이트 콤펙터</v>
          </cell>
          <cell r="C405" t="str">
            <v>M3</v>
          </cell>
          <cell r="D405">
            <v>1871.84</v>
          </cell>
          <cell r="E405" t="str">
            <v>#.4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#.4</v>
          </cell>
        </row>
        <row r="406">
          <cell r="A406" t="str">
            <v>잡석부설(B.H 0.7)</v>
          </cell>
          <cell r="B406" t="str">
            <v>기계90%+인력10%</v>
          </cell>
          <cell r="C406" t="str">
            <v>M3</v>
          </cell>
          <cell r="D406">
            <v>172.46</v>
          </cell>
          <cell r="E406" t="str">
            <v>#.5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#.5</v>
          </cell>
        </row>
        <row r="407">
          <cell r="A407" t="str">
            <v>사토운반:보조기층</v>
          </cell>
          <cell r="B407" t="str">
            <v>B.H0.7 + D.T15</v>
          </cell>
          <cell r="C407" t="str">
            <v>M3</v>
          </cell>
          <cell r="D407">
            <v>884.03</v>
          </cell>
          <cell r="E407" t="str">
            <v>#.6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 t="str">
            <v>#.6</v>
          </cell>
        </row>
        <row r="408">
          <cell r="A408" t="str">
            <v>사토운반:연암</v>
          </cell>
          <cell r="B408" t="str">
            <v>B.H0.7 + D.T15</v>
          </cell>
          <cell r="C408" t="str">
            <v>M3</v>
          </cell>
          <cell r="D408">
            <v>748.34</v>
          </cell>
          <cell r="E408" t="str">
            <v>#.7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 t="str">
            <v>#.7</v>
          </cell>
        </row>
        <row r="409">
          <cell r="A409" t="str">
            <v>모래부설 및 다짐(B.H 0.7M3,관로기초)</v>
          </cell>
          <cell r="B409" t="str">
            <v>기계90%+인력10%</v>
          </cell>
          <cell r="C409" t="str">
            <v>M3</v>
          </cell>
          <cell r="D409">
            <v>354.49</v>
          </cell>
          <cell r="E409" t="str">
            <v>#.8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 t="str">
            <v>#.8</v>
          </cell>
        </row>
        <row r="410">
          <cell r="A410" t="str">
            <v>바닥면 고르기</v>
          </cell>
          <cell r="B410" t="str">
            <v>연암</v>
          </cell>
          <cell r="C410" t="str">
            <v>M2</v>
          </cell>
          <cell r="D410">
            <v>1474.15</v>
          </cell>
          <cell r="E410" t="str">
            <v>No.2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 t="str">
            <v>No.2</v>
          </cell>
        </row>
        <row r="411">
          <cell r="A411" t="str">
            <v>성토(토사)</v>
          </cell>
          <cell r="B411" t="str">
            <v>발생토유용</v>
          </cell>
          <cell r="C411" t="str">
            <v>M3</v>
          </cell>
          <cell r="D411">
            <v>6.32</v>
          </cell>
          <cell r="E411" t="str">
            <v>#.9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 t="str">
            <v>#.9</v>
          </cell>
        </row>
        <row r="412">
          <cell r="A412" t="str">
            <v>아스팔트포장 절단</v>
          </cell>
          <cell r="B412" t="str">
            <v>M</v>
          </cell>
          <cell r="C412" t="str">
            <v>M</v>
          </cell>
          <cell r="D412">
            <v>3205.4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 t="str">
            <v>No.3</v>
          </cell>
        </row>
        <row r="413">
          <cell r="A413" t="str">
            <v>아스팔트포장 파취</v>
          </cell>
          <cell r="B413" t="str">
            <v>기계</v>
          </cell>
          <cell r="C413" t="str">
            <v>M3</v>
          </cell>
          <cell r="D413">
            <v>338.34</v>
          </cell>
          <cell r="E413" t="str">
            <v>#.10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 t="str">
            <v>#.10</v>
          </cell>
        </row>
        <row r="414">
          <cell r="A414" t="str">
            <v>아스팔트 포장포설</v>
          </cell>
          <cell r="B414" t="str">
            <v>기층10cm+표층5cm</v>
          </cell>
          <cell r="C414" t="str">
            <v>a</v>
          </cell>
          <cell r="D414">
            <v>22.56</v>
          </cell>
          <cell r="E414" t="str">
            <v>No.4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 t="str">
            <v>No.4</v>
          </cell>
        </row>
        <row r="415">
          <cell r="A415" t="str">
            <v>보조기층포설 및 다짐</v>
          </cell>
          <cell r="B415" t="str">
            <v>T=30cm</v>
          </cell>
          <cell r="C415" t="str">
            <v>M3</v>
          </cell>
          <cell r="D415">
            <v>620.74</v>
          </cell>
          <cell r="E415" t="str">
            <v>#.11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 t="str">
            <v>#.11</v>
          </cell>
        </row>
        <row r="416">
          <cell r="A416" t="str">
            <v>폐기물운반</v>
          </cell>
          <cell r="B416" t="str">
            <v>B.H0.7 + D.T15</v>
          </cell>
          <cell r="C416" t="str">
            <v>M3</v>
          </cell>
          <cell r="D416">
            <v>518.11</v>
          </cell>
          <cell r="E416" t="str">
            <v>#.12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 t="str">
            <v>#.12</v>
          </cell>
        </row>
        <row r="417">
          <cell r="A417" t="str">
            <v>콘크리트포장 절단</v>
          </cell>
          <cell r="B417" t="str">
            <v>M</v>
          </cell>
          <cell r="C417" t="str">
            <v>M</v>
          </cell>
          <cell r="D417">
            <v>851.95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 t="str">
            <v>No.5</v>
          </cell>
        </row>
        <row r="418">
          <cell r="A418" t="str">
            <v>콘크리트포장 깨기</v>
          </cell>
          <cell r="B418" t="str">
            <v>T=30cm미만</v>
          </cell>
          <cell r="C418" t="str">
            <v>M3</v>
          </cell>
          <cell r="D418">
            <v>179.77</v>
          </cell>
          <cell r="E418" t="str">
            <v>#.13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 t="str">
            <v>#.13</v>
          </cell>
        </row>
        <row r="419">
          <cell r="A419" t="str">
            <v>콘크리트포장 포설</v>
          </cell>
          <cell r="B419" t="str">
            <v>T=20cm</v>
          </cell>
          <cell r="C419" t="str">
            <v>M3</v>
          </cell>
          <cell r="D419">
            <v>179.77</v>
          </cell>
          <cell r="E419" t="str">
            <v>No.6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 t="str">
            <v>No.6</v>
          </cell>
        </row>
        <row r="420">
          <cell r="A420" t="str">
            <v>모래부설(B.H 0.7M3)</v>
          </cell>
          <cell r="B420" t="str">
            <v>기계90%+인력10%</v>
          </cell>
          <cell r="C420" t="str">
            <v>M3</v>
          </cell>
          <cell r="D420">
            <v>26.97</v>
          </cell>
          <cell r="E420" t="str">
            <v>#.14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 t="str">
            <v>#.14</v>
          </cell>
        </row>
        <row r="421">
          <cell r="A421" t="str">
            <v>와이어메쉬깔기</v>
          </cell>
          <cell r="B421" t="str">
            <v>#8X100X100</v>
          </cell>
          <cell r="C421" t="str">
            <v>M2</v>
          </cell>
          <cell r="D421">
            <v>898.83</v>
          </cell>
          <cell r="E421" t="str">
            <v>No.7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 t="str">
            <v>No.7</v>
          </cell>
        </row>
        <row r="422">
          <cell r="A422" t="str">
            <v>보조기층포설 및 다짐</v>
          </cell>
          <cell r="B422" t="str">
            <v>T=30cm</v>
          </cell>
          <cell r="C422" t="str">
            <v>M3</v>
          </cell>
          <cell r="D422">
            <v>263.29000000000002</v>
          </cell>
          <cell r="E422" t="str">
            <v>#.11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#.11</v>
          </cell>
        </row>
        <row r="423">
          <cell r="A423" t="str">
            <v>신축재</v>
          </cell>
          <cell r="B423" t="str">
            <v>T=1.5cm</v>
          </cell>
          <cell r="C423" t="str">
            <v>M2</v>
          </cell>
          <cell r="D423">
            <v>31.98</v>
          </cell>
        </row>
        <row r="424">
          <cell r="A424" t="str">
            <v>양생(비닐)</v>
          </cell>
          <cell r="B424" t="str">
            <v>M2</v>
          </cell>
          <cell r="C424" t="str">
            <v>M2</v>
          </cell>
          <cell r="D424">
            <v>898.83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 t="str">
            <v>No.8</v>
          </cell>
        </row>
        <row r="426">
          <cell r="A426" t="str">
            <v>2. 관 로 공</v>
          </cell>
        </row>
        <row r="427">
          <cell r="A427" t="str">
            <v>K.P메카니칼접합및부설(기계)</v>
          </cell>
          <cell r="B427" t="str">
            <v>ø250M/M</v>
          </cell>
          <cell r="C427" t="str">
            <v>개소</v>
          </cell>
          <cell r="D427">
            <v>308</v>
          </cell>
          <cell r="E427" t="str">
            <v>No.9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 t="str">
            <v>No.9</v>
          </cell>
        </row>
        <row r="428">
          <cell r="A428" t="str">
            <v>레미콘타설</v>
          </cell>
          <cell r="B428" t="str">
            <v>무근구조물</v>
          </cell>
          <cell r="C428" t="str">
            <v>M3</v>
          </cell>
          <cell r="D428">
            <v>0.6</v>
          </cell>
          <cell r="E428" t="str">
            <v>No.10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 t="str">
            <v>No.10</v>
          </cell>
        </row>
        <row r="429">
          <cell r="A429" t="str">
            <v>합판거푸집</v>
          </cell>
          <cell r="B429" t="str">
            <v>0-7m:6회</v>
          </cell>
          <cell r="C429" t="str">
            <v>M2</v>
          </cell>
          <cell r="D429">
            <v>4.1399999999999997</v>
          </cell>
          <cell r="E429" t="str">
            <v>No.11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 t="str">
            <v>No.11</v>
          </cell>
        </row>
        <row r="430">
          <cell r="A430" t="str">
            <v>주철관 절단</v>
          </cell>
          <cell r="B430" t="str">
            <v>ø250M/M</v>
          </cell>
          <cell r="C430" t="str">
            <v>개소</v>
          </cell>
          <cell r="D430">
            <v>26</v>
          </cell>
          <cell r="E430" t="str">
            <v>No.12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 t="str">
            <v>No.12</v>
          </cell>
        </row>
        <row r="431">
          <cell r="A431" t="str">
            <v>K.P메카니칼접합및부설(기계)</v>
          </cell>
          <cell r="B431" t="str">
            <v>ø250M/M(이형관)</v>
          </cell>
          <cell r="C431" t="str">
            <v>개소</v>
          </cell>
          <cell r="D431">
            <v>36</v>
          </cell>
          <cell r="E431" t="str">
            <v>No.13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 t="str">
            <v>No.13</v>
          </cell>
        </row>
        <row r="433">
          <cell r="A433" t="str">
            <v>3. 우수월류공</v>
          </cell>
        </row>
        <row r="434">
          <cell r="A434" t="str">
            <v>레미콘타설</v>
          </cell>
          <cell r="B434" t="str">
            <v>무근구조물</v>
          </cell>
          <cell r="C434" t="str">
            <v>M3</v>
          </cell>
          <cell r="D434">
            <v>161.77000000000001</v>
          </cell>
          <cell r="E434" t="str">
            <v>No.10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 t="str">
            <v>No.10</v>
          </cell>
        </row>
        <row r="435">
          <cell r="A435" t="str">
            <v>레미콘타설</v>
          </cell>
          <cell r="B435" t="str">
            <v>철근구조물</v>
          </cell>
          <cell r="C435" t="str">
            <v>M3</v>
          </cell>
          <cell r="D435">
            <v>21.62</v>
          </cell>
          <cell r="E435" t="str">
            <v>No.14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 t="str">
            <v>No.14</v>
          </cell>
        </row>
        <row r="436">
          <cell r="A436" t="str">
            <v>합판거푸집</v>
          </cell>
          <cell r="B436" t="str">
            <v>0-7m:6회</v>
          </cell>
          <cell r="C436" t="str">
            <v>M2</v>
          </cell>
          <cell r="D436">
            <v>386.22</v>
          </cell>
          <cell r="E436" t="str">
            <v>No.11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 t="str">
            <v>No.11</v>
          </cell>
        </row>
        <row r="437">
          <cell r="A437" t="str">
            <v>합판거푸집</v>
          </cell>
          <cell r="B437" t="str">
            <v>0-7m:3회</v>
          </cell>
          <cell r="C437" t="str">
            <v>M2</v>
          </cell>
          <cell r="D437">
            <v>109.61</v>
          </cell>
          <cell r="E437" t="str">
            <v>No.15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 t="str">
            <v>No.15</v>
          </cell>
        </row>
        <row r="438">
          <cell r="A438" t="str">
            <v>원형 거푸집</v>
          </cell>
          <cell r="B438" t="str">
            <v>3 회</v>
          </cell>
          <cell r="C438" t="str">
            <v>M2</v>
          </cell>
          <cell r="D438">
            <v>12.2</v>
          </cell>
          <cell r="E438" t="str">
            <v>No.16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 t="str">
            <v>No.16</v>
          </cell>
        </row>
        <row r="439">
          <cell r="A439" t="str">
            <v>시공이음 설치</v>
          </cell>
          <cell r="B439" t="str">
            <v>PVC,B=150X5mm</v>
          </cell>
          <cell r="C439" t="str">
            <v>M</v>
          </cell>
          <cell r="D439">
            <v>48.4</v>
          </cell>
          <cell r="E439" t="str">
            <v>No.17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 t="str">
            <v>No.17</v>
          </cell>
        </row>
        <row r="440">
          <cell r="A440" t="str">
            <v>철근가공및조립</v>
          </cell>
          <cell r="B440" t="str">
            <v>보통</v>
          </cell>
          <cell r="C440" t="str">
            <v>TON</v>
          </cell>
          <cell r="D440">
            <v>1.651</v>
          </cell>
          <cell r="E440" t="str">
            <v>No.18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 t="str">
            <v>No.18</v>
          </cell>
        </row>
        <row r="441">
          <cell r="A441" t="str">
            <v>사다리설치(STS)</v>
          </cell>
          <cell r="B441" t="str">
            <v>M</v>
          </cell>
          <cell r="C441" t="str">
            <v>M</v>
          </cell>
          <cell r="D441">
            <v>4.6900000000000004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 t="str">
            <v>No.19</v>
          </cell>
        </row>
        <row r="442">
          <cell r="A442" t="str">
            <v>맨홀뚜껑설치</v>
          </cell>
          <cell r="B442" t="str">
            <v>(주철재)</v>
          </cell>
          <cell r="C442" t="str">
            <v>조</v>
          </cell>
          <cell r="D442">
            <v>10</v>
          </cell>
          <cell r="E442" t="str">
            <v>No.20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 t="str">
            <v>No.20</v>
          </cell>
        </row>
        <row r="443">
          <cell r="A443" t="str">
            <v>강관동바리(3개월)</v>
          </cell>
          <cell r="B443" t="str">
            <v>H=0-4.2M</v>
          </cell>
          <cell r="C443" t="str">
            <v>공M3</v>
          </cell>
          <cell r="D443">
            <v>8.0500000000000007</v>
          </cell>
          <cell r="E443" t="str">
            <v>No.21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 t="str">
            <v>No.21</v>
          </cell>
        </row>
        <row r="444">
          <cell r="A444" t="str">
            <v>양생(비닐)</v>
          </cell>
          <cell r="B444" t="str">
            <v>M2</v>
          </cell>
          <cell r="C444" t="str">
            <v>M2</v>
          </cell>
          <cell r="D444">
            <v>14.45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 t="str">
            <v>No.8</v>
          </cell>
        </row>
        <row r="445">
          <cell r="A445" t="str">
            <v>시공이음면정리(치핑)</v>
          </cell>
          <cell r="B445" t="str">
            <v>인력</v>
          </cell>
          <cell r="C445" t="str">
            <v>M2</v>
          </cell>
          <cell r="D445">
            <v>9.6999999999999993</v>
          </cell>
          <cell r="E445" t="str">
            <v>No.22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 t="str">
            <v>No.22</v>
          </cell>
        </row>
        <row r="446">
          <cell r="A446" t="str">
            <v>스페이서(T=75MM)</v>
          </cell>
          <cell r="B446" t="str">
            <v>EA</v>
          </cell>
          <cell r="C446" t="str">
            <v>EA</v>
          </cell>
          <cell r="D446">
            <v>34</v>
          </cell>
        </row>
        <row r="447">
          <cell r="A447" t="str">
            <v>수팽창고무지수판 설치</v>
          </cell>
          <cell r="B447" t="str">
            <v>20X10</v>
          </cell>
          <cell r="C447" t="str">
            <v>M</v>
          </cell>
          <cell r="D447">
            <v>8.59</v>
          </cell>
          <cell r="E447" t="str">
            <v>No.23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 t="str">
            <v>No.23</v>
          </cell>
        </row>
        <row r="448">
          <cell r="A448" t="str">
            <v>이중벽P.E관 접합및부설</v>
          </cell>
          <cell r="B448" t="str">
            <v>Φ250M/M</v>
          </cell>
          <cell r="C448" t="str">
            <v>개소</v>
          </cell>
          <cell r="D448">
            <v>25</v>
          </cell>
          <cell r="E448" t="str">
            <v>No.24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 t="str">
            <v>No.24</v>
          </cell>
        </row>
        <row r="449">
          <cell r="A449" t="str">
            <v>이중벽P.E관 접합및부설</v>
          </cell>
          <cell r="B449" t="str">
            <v>Φ300M/M</v>
          </cell>
          <cell r="C449" t="str">
            <v>개소</v>
          </cell>
          <cell r="D449">
            <v>43</v>
          </cell>
          <cell r="E449" t="str">
            <v>No.25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 t="str">
            <v>No.25</v>
          </cell>
        </row>
        <row r="450">
          <cell r="A450" t="str">
            <v>무근 구조물헐기</v>
          </cell>
          <cell r="B450" t="str">
            <v>소형브레커+공기압축기</v>
          </cell>
          <cell r="C450" t="str">
            <v>M3</v>
          </cell>
          <cell r="D450">
            <v>1.22</v>
          </cell>
          <cell r="E450" t="str">
            <v>No.26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 t="str">
            <v>No.26</v>
          </cell>
        </row>
        <row r="451">
          <cell r="A451" t="str">
            <v>폐기물운반</v>
          </cell>
          <cell r="B451" t="str">
            <v>B.H0.7 + D.T15</v>
          </cell>
          <cell r="C451" t="str">
            <v>M3</v>
          </cell>
          <cell r="D451">
            <v>1.22</v>
          </cell>
          <cell r="E451" t="str">
            <v>#.12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 t="str">
            <v>#.12</v>
          </cell>
        </row>
        <row r="452">
          <cell r="A452" t="str">
            <v>쇠흙손 마감</v>
          </cell>
          <cell r="B452" t="str">
            <v>M2</v>
          </cell>
          <cell r="C452" t="str">
            <v>M2</v>
          </cell>
          <cell r="D452">
            <v>3.12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 t="str">
            <v>No.27</v>
          </cell>
        </row>
        <row r="454">
          <cell r="A454" t="str">
            <v>4. 부대시설공</v>
          </cell>
        </row>
        <row r="455">
          <cell r="A455" t="str">
            <v>하수관거인식테이프</v>
          </cell>
          <cell r="B455" t="str">
            <v>5cmX20m</v>
          </cell>
          <cell r="C455" t="str">
            <v>M</v>
          </cell>
          <cell r="D455">
            <v>1826.7</v>
          </cell>
        </row>
        <row r="456">
          <cell r="A456" t="str">
            <v>주철관수압시험비</v>
          </cell>
          <cell r="B456" t="str">
            <v>Φ250:200m당1회</v>
          </cell>
          <cell r="C456" t="str">
            <v>회</v>
          </cell>
          <cell r="D456">
            <v>10</v>
          </cell>
          <cell r="E456" t="str">
            <v>No.28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 t="str">
            <v>No.28</v>
          </cell>
        </row>
        <row r="457">
          <cell r="A457" t="str">
            <v>콘크리트 절단</v>
          </cell>
          <cell r="B457" t="str">
            <v>M</v>
          </cell>
          <cell r="C457" t="str">
            <v>M</v>
          </cell>
          <cell r="D457">
            <v>2.6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 t="str">
            <v>No.5</v>
          </cell>
        </row>
        <row r="458">
          <cell r="A458" t="str">
            <v>콘크리트 깨기</v>
          </cell>
          <cell r="B458" t="str">
            <v>소형브레커+공기압축기</v>
          </cell>
          <cell r="C458" t="str">
            <v>M3</v>
          </cell>
          <cell r="D458">
            <v>0.11</v>
          </cell>
          <cell r="E458" t="str">
            <v>No.29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 t="str">
            <v>No.29</v>
          </cell>
        </row>
        <row r="459">
          <cell r="A459" t="str">
            <v>레미콘 타설</v>
          </cell>
          <cell r="B459" t="str">
            <v>철근구조물</v>
          </cell>
          <cell r="C459" t="str">
            <v>M3</v>
          </cell>
          <cell r="D459">
            <v>0.09</v>
          </cell>
          <cell r="E459" t="str">
            <v>No.14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 t="str">
            <v>No.14</v>
          </cell>
        </row>
        <row r="460">
          <cell r="A460" t="str">
            <v>레미콘타설</v>
          </cell>
          <cell r="B460" t="str">
            <v>무근구조물</v>
          </cell>
          <cell r="C460" t="str">
            <v>M3</v>
          </cell>
          <cell r="D460">
            <v>4.8</v>
          </cell>
          <cell r="E460" t="str">
            <v>No.10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 t="str">
            <v>No.10</v>
          </cell>
        </row>
        <row r="461">
          <cell r="A461" t="str">
            <v>합판거푸집</v>
          </cell>
          <cell r="B461" t="str">
            <v>0-7m:3회</v>
          </cell>
          <cell r="C461" t="str">
            <v>M2</v>
          </cell>
          <cell r="D461">
            <v>0.75</v>
          </cell>
          <cell r="E461" t="str">
            <v>No.15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 t="str">
            <v>No.15</v>
          </cell>
        </row>
        <row r="462">
          <cell r="A462" t="str">
            <v>합판거푸집</v>
          </cell>
          <cell r="B462" t="str">
            <v>0-7m:6회</v>
          </cell>
          <cell r="C462" t="str">
            <v>M2</v>
          </cell>
          <cell r="D462">
            <v>12.96</v>
          </cell>
          <cell r="E462" t="str">
            <v>No.11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 t="str">
            <v>No.11</v>
          </cell>
        </row>
        <row r="463">
          <cell r="A463" t="str">
            <v>수팽창고무지수판 설치</v>
          </cell>
          <cell r="B463" t="str">
            <v>20X10</v>
          </cell>
          <cell r="C463" t="str">
            <v>M</v>
          </cell>
          <cell r="D463">
            <v>0.4</v>
          </cell>
          <cell r="E463" t="str">
            <v>No.23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 t="str">
            <v>No.23</v>
          </cell>
        </row>
        <row r="464">
          <cell r="A464" t="str">
            <v>시공이음면정리(치핑)</v>
          </cell>
          <cell r="B464" t="str">
            <v>인력</v>
          </cell>
          <cell r="C464" t="str">
            <v>M2</v>
          </cell>
          <cell r="D464">
            <v>0.65</v>
          </cell>
          <cell r="E464" t="str">
            <v>No.22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 t="str">
            <v>No.22</v>
          </cell>
        </row>
        <row r="465">
          <cell r="A465" t="str">
            <v>신·구 콘크리트 접착제바르기</v>
          </cell>
          <cell r="B465" t="str">
            <v>M2</v>
          </cell>
          <cell r="C465" t="str">
            <v>M2</v>
          </cell>
          <cell r="D465">
            <v>0.65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 t="str">
            <v>No.30</v>
          </cell>
        </row>
        <row r="466">
          <cell r="A466" t="str">
            <v>폐기물운반</v>
          </cell>
          <cell r="B466" t="str">
            <v>B.H0.7 + D.T15</v>
          </cell>
          <cell r="C466" t="str">
            <v>M3</v>
          </cell>
          <cell r="D466">
            <v>0.11</v>
          </cell>
          <cell r="E466" t="str">
            <v>#.12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 t="str">
            <v>#.12</v>
          </cell>
        </row>
        <row r="467">
          <cell r="A467" t="str">
            <v>석축 쌓기(찰쌓기)</v>
          </cell>
          <cell r="B467" t="str">
            <v>뒷길이35cm</v>
          </cell>
          <cell r="C467" t="str">
            <v>M2</v>
          </cell>
          <cell r="D467">
            <v>16.690000000000001</v>
          </cell>
          <cell r="E467" t="str">
            <v>No.31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 t="str">
            <v>No.31</v>
          </cell>
        </row>
        <row r="468">
          <cell r="A468" t="str">
            <v>잡석부설(B.H 0.7)</v>
          </cell>
          <cell r="B468" t="str">
            <v>기계90%+인력10%</v>
          </cell>
          <cell r="C468" t="str">
            <v>M3</v>
          </cell>
          <cell r="D468">
            <v>6.68</v>
          </cell>
          <cell r="E468" t="str">
            <v>#.5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 t="str">
            <v>#.5</v>
          </cell>
        </row>
        <row r="469">
          <cell r="A469" t="str">
            <v>P.V.C 파이프(VG1)</v>
          </cell>
          <cell r="B469" t="str">
            <v>Φ30M/M</v>
          </cell>
          <cell r="C469" t="str">
            <v>M</v>
          </cell>
          <cell r="D469">
            <v>3.34</v>
          </cell>
        </row>
        <row r="471">
          <cell r="A471" t="str">
            <v>6. 운 반 공</v>
          </cell>
        </row>
        <row r="472">
          <cell r="A472" t="str">
            <v>철근운반</v>
          </cell>
          <cell r="B472" t="str">
            <v>TON</v>
          </cell>
          <cell r="C472" t="str">
            <v>TON</v>
          </cell>
          <cell r="D472">
            <v>1.175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 t="str">
            <v>#.15</v>
          </cell>
        </row>
        <row r="473">
          <cell r="A473" t="str">
            <v>주철관 운반</v>
          </cell>
          <cell r="B473" t="str">
            <v>Φ250M/M</v>
          </cell>
          <cell r="C473" t="str">
            <v>본</v>
          </cell>
          <cell r="D473">
            <v>308</v>
          </cell>
          <cell r="E473" t="str">
            <v>#.16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 t="str">
            <v>#.16</v>
          </cell>
        </row>
        <row r="474">
          <cell r="A474" t="str">
            <v>주철관 운반</v>
          </cell>
          <cell r="B474" t="str">
            <v>이형관</v>
          </cell>
          <cell r="C474" t="str">
            <v>KG</v>
          </cell>
          <cell r="D474">
            <v>1236</v>
          </cell>
          <cell r="E474" t="str">
            <v>#.17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 t="str">
            <v>#.17</v>
          </cell>
        </row>
        <row r="475">
          <cell r="A475" t="str">
            <v>잡석운반</v>
          </cell>
          <cell r="B475" t="str">
            <v>M3</v>
          </cell>
          <cell r="C475" t="str">
            <v>M3</v>
          </cell>
          <cell r="D475">
            <v>179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 t="str">
            <v>#.18</v>
          </cell>
        </row>
        <row r="476">
          <cell r="A476" t="str">
            <v>보조기층운반</v>
          </cell>
          <cell r="B476" t="str">
            <v>M3</v>
          </cell>
          <cell r="C476" t="str">
            <v>M3</v>
          </cell>
          <cell r="D476">
            <v>919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 t="str">
            <v>#.18</v>
          </cell>
        </row>
        <row r="477">
          <cell r="A477" t="str">
            <v>시멘트운반(40kg/대)</v>
          </cell>
          <cell r="B477" t="str">
            <v>대</v>
          </cell>
          <cell r="C477" t="str">
            <v>대</v>
          </cell>
          <cell r="D477">
            <v>17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 t="str">
            <v>#.19</v>
          </cell>
        </row>
        <row r="487">
          <cell r="A487" t="str">
            <v>⊙B-LINE  관급자재비</v>
          </cell>
          <cell r="B487" t="str">
            <v>식</v>
          </cell>
          <cell r="C487" t="str">
            <v>식</v>
          </cell>
          <cell r="D487">
            <v>1</v>
          </cell>
        </row>
        <row r="488">
          <cell r="A488" t="str">
            <v>1. 레미콘</v>
          </cell>
        </row>
        <row r="489">
          <cell r="A489" t="str">
            <v>레미콘(레디믹스콘크리트)</v>
          </cell>
          <cell r="B489" t="str">
            <v>25-180-12</v>
          </cell>
          <cell r="C489" t="str">
            <v>M3</v>
          </cell>
          <cell r="D489">
            <v>354</v>
          </cell>
        </row>
        <row r="490">
          <cell r="A490" t="str">
            <v>레미콘(레디믹스콘크리트)</v>
          </cell>
          <cell r="B490" t="str">
            <v>25-210-12</v>
          </cell>
          <cell r="C490" t="str">
            <v>M3</v>
          </cell>
          <cell r="D490">
            <v>22</v>
          </cell>
        </row>
        <row r="491">
          <cell r="A491" t="str">
            <v>부가가치세</v>
          </cell>
          <cell r="B491" t="str">
            <v>자재비의10%</v>
          </cell>
          <cell r="C491" t="str">
            <v>식</v>
          </cell>
          <cell r="D491">
            <v>1</v>
          </cell>
        </row>
        <row r="492">
          <cell r="A492" t="str">
            <v>조달수수료</v>
          </cell>
          <cell r="B492" t="str">
            <v>자재비의0.6%</v>
          </cell>
          <cell r="C492" t="str">
            <v>식</v>
          </cell>
          <cell r="D492">
            <v>1</v>
          </cell>
        </row>
        <row r="494">
          <cell r="A494" t="str">
            <v>2. 철    근</v>
          </cell>
        </row>
        <row r="495">
          <cell r="A495" t="str">
            <v>이형철근</v>
          </cell>
          <cell r="B495" t="str">
            <v>D13M/M</v>
          </cell>
          <cell r="C495" t="str">
            <v>M/T</v>
          </cell>
          <cell r="D495">
            <v>0.96899999999999997</v>
          </cell>
        </row>
        <row r="496">
          <cell r="A496" t="str">
            <v>이형철근</v>
          </cell>
          <cell r="B496" t="str">
            <v>D16~32MM</v>
          </cell>
          <cell r="C496" t="str">
            <v>M/T</v>
          </cell>
          <cell r="D496">
            <v>0.20599999999999999</v>
          </cell>
        </row>
        <row r="497">
          <cell r="A497" t="str">
            <v>부가가치세</v>
          </cell>
          <cell r="B497" t="str">
            <v>자재비의10%</v>
          </cell>
          <cell r="C497" t="str">
            <v>식</v>
          </cell>
          <cell r="D497">
            <v>1</v>
          </cell>
        </row>
        <row r="498">
          <cell r="A498" t="str">
            <v>조달수수료</v>
          </cell>
          <cell r="B498" t="str">
            <v>자재비의1%</v>
          </cell>
          <cell r="C498" t="str">
            <v>식</v>
          </cell>
          <cell r="D498">
            <v>1</v>
          </cell>
        </row>
        <row r="500">
          <cell r="A500" t="str">
            <v>3. 주 철 관</v>
          </cell>
        </row>
        <row r="501">
          <cell r="A501" t="str">
            <v>닥타일주철직관(KP죠인트/시멘트라이닝)</v>
          </cell>
          <cell r="B501" t="str">
            <v>250M/M,2종,6M/본</v>
          </cell>
          <cell r="C501" t="str">
            <v>본</v>
          </cell>
          <cell r="D501">
            <v>308</v>
          </cell>
        </row>
        <row r="502">
          <cell r="A502" t="str">
            <v>부가가치세</v>
          </cell>
          <cell r="B502" t="str">
            <v>자재비의10%</v>
          </cell>
          <cell r="C502" t="str">
            <v>식</v>
          </cell>
          <cell r="D502">
            <v>1</v>
          </cell>
        </row>
        <row r="503">
          <cell r="A503" t="str">
            <v>조달수수료</v>
          </cell>
          <cell r="B503" t="str">
            <v>자재비의1.1%</v>
          </cell>
          <cell r="C503" t="str">
            <v>식</v>
          </cell>
          <cell r="D503">
            <v>1</v>
          </cell>
        </row>
        <row r="505">
          <cell r="A505" t="str">
            <v>4. 아 스 콘</v>
          </cell>
        </row>
        <row r="506">
          <cell r="A506" t="str">
            <v>아스팔트콘크리트(아스콘)</v>
          </cell>
          <cell r="B506" t="str">
            <v>#78표층용(납품장소하차도)</v>
          </cell>
          <cell r="C506" t="str">
            <v>M/T</v>
          </cell>
          <cell r="D506">
            <v>270</v>
          </cell>
        </row>
        <row r="507">
          <cell r="A507" t="str">
            <v>아스팔트콘크리트(아스콘)</v>
          </cell>
          <cell r="B507" t="str">
            <v>#467기층용(납품장소하차도)</v>
          </cell>
          <cell r="C507" t="str">
            <v>M/T</v>
          </cell>
          <cell r="D507">
            <v>534</v>
          </cell>
        </row>
        <row r="508">
          <cell r="A508" t="str">
            <v>부가가치세</v>
          </cell>
          <cell r="B508" t="str">
            <v>자재비의10%</v>
          </cell>
          <cell r="C508" t="str">
            <v>식</v>
          </cell>
          <cell r="D508">
            <v>1</v>
          </cell>
        </row>
        <row r="509">
          <cell r="A509" t="str">
            <v>조달수수료</v>
          </cell>
          <cell r="B509" t="str">
            <v>자재비의0.6%</v>
          </cell>
          <cell r="C509" t="str">
            <v>식</v>
          </cell>
          <cell r="D509">
            <v>1</v>
          </cell>
        </row>
        <row r="511">
          <cell r="A511" t="str">
            <v>5. 맨홀뚜껑</v>
          </cell>
        </row>
        <row r="512">
          <cell r="A512" t="str">
            <v>원형맨홀뚜껑(주철제)</v>
          </cell>
          <cell r="B512" t="str">
            <v>압력용(잠금장치)ψ648x250㎜</v>
          </cell>
          <cell r="C512" t="str">
            <v>조</v>
          </cell>
          <cell r="D512">
            <v>4</v>
          </cell>
        </row>
        <row r="513">
          <cell r="A513" t="str">
            <v>원형맨홀뚜껑(주철제)</v>
          </cell>
          <cell r="B513" t="str">
            <v>밀폐형,Φ648</v>
          </cell>
          <cell r="C513" t="str">
            <v>조</v>
          </cell>
          <cell r="D513">
            <v>6</v>
          </cell>
        </row>
        <row r="514">
          <cell r="A514" t="str">
            <v>부가가치세</v>
          </cell>
          <cell r="B514" t="str">
            <v>자재비의10%</v>
          </cell>
          <cell r="C514" t="str">
            <v>식</v>
          </cell>
          <cell r="D514">
            <v>1</v>
          </cell>
        </row>
        <row r="515">
          <cell r="A515" t="str">
            <v>조달수수료</v>
          </cell>
          <cell r="B515" t="str">
            <v>자재비의1.4%</v>
          </cell>
          <cell r="C515" t="str">
            <v>식</v>
          </cell>
          <cell r="D515">
            <v>1</v>
          </cell>
        </row>
        <row r="517">
          <cell r="A517" t="str">
            <v>6. 시 멘 트</v>
          </cell>
        </row>
        <row r="518">
          <cell r="A518" t="str">
            <v>보통시멘트</v>
          </cell>
          <cell r="B518" t="str">
            <v>40kg/포</v>
          </cell>
          <cell r="C518" t="str">
            <v>포</v>
          </cell>
          <cell r="D518">
            <v>17</v>
          </cell>
        </row>
        <row r="519">
          <cell r="A519" t="str">
            <v>부가가치세</v>
          </cell>
          <cell r="B519" t="str">
            <v>자재비의10%</v>
          </cell>
          <cell r="C519" t="str">
            <v>식</v>
          </cell>
          <cell r="D519">
            <v>1</v>
          </cell>
        </row>
        <row r="520">
          <cell r="A520" t="str">
            <v>조달수수료</v>
          </cell>
          <cell r="B520" t="str">
            <v>자재비의1.0%</v>
          </cell>
          <cell r="C520" t="str">
            <v>식</v>
          </cell>
          <cell r="D520">
            <v>1</v>
          </cell>
        </row>
        <row r="531">
          <cell r="A531" t="str">
            <v>⊙B-LINE  사급자재비</v>
          </cell>
          <cell r="B531" t="str">
            <v>식</v>
          </cell>
          <cell r="C531" t="str">
            <v>식</v>
          </cell>
          <cell r="D531">
            <v>1</v>
          </cell>
        </row>
        <row r="533">
          <cell r="A533" t="str">
            <v>모  래</v>
          </cell>
          <cell r="B533" t="str">
            <v>M3</v>
          </cell>
          <cell r="C533" t="str">
            <v>M3</v>
          </cell>
          <cell r="D533">
            <v>406</v>
          </cell>
        </row>
        <row r="534">
          <cell r="A534" t="str">
            <v>잡  석</v>
          </cell>
          <cell r="B534" t="str">
            <v>M3</v>
          </cell>
          <cell r="C534" t="str">
            <v>M3</v>
          </cell>
          <cell r="D534">
            <v>186</v>
          </cell>
        </row>
        <row r="535">
          <cell r="A535" t="str">
            <v>아스팔트유제</v>
          </cell>
          <cell r="B535" t="str">
            <v>RSC-4</v>
          </cell>
          <cell r="C535" t="str">
            <v>DRUM</v>
          </cell>
          <cell r="D535">
            <v>4.6500000000000004</v>
          </cell>
        </row>
        <row r="536">
          <cell r="A536" t="str">
            <v>아스팔트유제</v>
          </cell>
          <cell r="B536" t="str">
            <v>MC-1</v>
          </cell>
          <cell r="C536" t="str">
            <v>DRUM</v>
          </cell>
          <cell r="D536">
            <v>9.2899999999999991</v>
          </cell>
        </row>
        <row r="537">
          <cell r="A537" t="str">
            <v>주철관 이형관</v>
          </cell>
          <cell r="B537" t="str">
            <v>D300M/M이상 D600M/M이하</v>
          </cell>
          <cell r="C537" t="str">
            <v>KG</v>
          </cell>
          <cell r="D537">
            <v>1236</v>
          </cell>
        </row>
        <row r="538">
          <cell r="A538" t="str">
            <v>이중벽 P.E관</v>
          </cell>
          <cell r="B538" t="str">
            <v>Φ250M/M</v>
          </cell>
          <cell r="C538" t="str">
            <v>본</v>
          </cell>
          <cell r="D538">
            <v>25</v>
          </cell>
        </row>
        <row r="539">
          <cell r="A539" t="str">
            <v>이중벽 P.E관</v>
          </cell>
          <cell r="B539" t="str">
            <v>Φ300M/M</v>
          </cell>
          <cell r="C539" t="str">
            <v>본</v>
          </cell>
          <cell r="D539">
            <v>43</v>
          </cell>
        </row>
        <row r="540">
          <cell r="A540" t="str">
            <v>이중벽 P.E관 지수단관</v>
          </cell>
          <cell r="B540" t="str">
            <v>Φ250M/M</v>
          </cell>
          <cell r="C540" t="str">
            <v>EA</v>
          </cell>
          <cell r="D540">
            <v>7</v>
          </cell>
        </row>
        <row r="541">
          <cell r="A541" t="str">
            <v>이중벽 P.E관 지수단관</v>
          </cell>
          <cell r="B541" t="str">
            <v>Φ300M/M</v>
          </cell>
          <cell r="C541" t="str">
            <v>EA</v>
          </cell>
          <cell r="D541">
            <v>11</v>
          </cell>
        </row>
        <row r="542">
          <cell r="A542" t="str">
            <v>보조기층제</v>
          </cell>
          <cell r="B542" t="str">
            <v>M3</v>
          </cell>
          <cell r="C542" t="str">
            <v>M3</v>
          </cell>
          <cell r="D542">
            <v>919</v>
          </cell>
        </row>
        <row r="543">
          <cell r="A543" t="str">
            <v>주철관 접합부품(K.P메카니칼접합)</v>
          </cell>
          <cell r="B543" t="str">
            <v>D=250MM</v>
          </cell>
          <cell r="C543" t="str">
            <v>SET</v>
          </cell>
          <cell r="D543">
            <v>344</v>
          </cell>
        </row>
        <row r="553">
          <cell r="A553" t="str">
            <v>Ⅲ.C-LINE차집관로(도순→강정P/S)</v>
          </cell>
          <cell r="B553" t="str">
            <v>식</v>
          </cell>
          <cell r="C553" t="str">
            <v>식</v>
          </cell>
          <cell r="D553">
            <v>1</v>
          </cell>
        </row>
        <row r="555">
          <cell r="A555" t="str">
            <v>1. 토    공</v>
          </cell>
        </row>
        <row r="556">
          <cell r="A556" t="str">
            <v>터파기:보조기층</v>
          </cell>
          <cell r="B556" t="str">
            <v>B.H 0.7㎥</v>
          </cell>
          <cell r="C556" t="str">
            <v>M3</v>
          </cell>
          <cell r="D556">
            <v>758.88</v>
          </cell>
          <cell r="E556" t="str">
            <v>#.1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 t="str">
            <v>#.1</v>
          </cell>
        </row>
        <row r="557">
          <cell r="A557" t="str">
            <v>터파기:토사(육상),기계80+인력20</v>
          </cell>
          <cell r="B557" t="str">
            <v>B.H 0.7㎥</v>
          </cell>
          <cell r="C557" t="str">
            <v>M3</v>
          </cell>
          <cell r="D557">
            <v>1779.48</v>
          </cell>
          <cell r="E557" t="str">
            <v>#.2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 t="str">
            <v>#.2</v>
          </cell>
        </row>
        <row r="558">
          <cell r="A558" t="str">
            <v>기계터파기(연암)</v>
          </cell>
          <cell r="B558" t="str">
            <v>B.H0.7+브레이커</v>
          </cell>
          <cell r="C558" t="str">
            <v>M3</v>
          </cell>
          <cell r="D558">
            <v>1083.27</v>
          </cell>
          <cell r="E558" t="str">
            <v>#.3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 t="str">
            <v>#.3</v>
          </cell>
        </row>
        <row r="559">
          <cell r="A559" t="str">
            <v>되메우기 및 다짐</v>
          </cell>
          <cell r="B559" t="str">
            <v>B.H 0.7+플래이트 콤펙터</v>
          </cell>
          <cell r="C559" t="str">
            <v>M3</v>
          </cell>
          <cell r="D559">
            <v>2235.4499999999998</v>
          </cell>
          <cell r="E559" t="str">
            <v>#.4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 t="str">
            <v>#.4</v>
          </cell>
        </row>
        <row r="560">
          <cell r="A560" t="str">
            <v>사토운반:보조기층</v>
          </cell>
          <cell r="B560" t="str">
            <v>B.H0.7 + D.T15</v>
          </cell>
          <cell r="C560" t="str">
            <v>M3</v>
          </cell>
          <cell r="D560">
            <v>302.91000000000003</v>
          </cell>
          <cell r="E560" t="str">
            <v>#.6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 t="str">
            <v>#.6</v>
          </cell>
        </row>
        <row r="561">
          <cell r="A561" t="str">
            <v>사토운반:연암</v>
          </cell>
          <cell r="B561" t="str">
            <v>B.H0.7 + D.T15</v>
          </cell>
          <cell r="C561" t="str">
            <v>M3</v>
          </cell>
          <cell r="D561">
            <v>1083.27</v>
          </cell>
          <cell r="E561" t="str">
            <v>#.7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 t="str">
            <v>#.7</v>
          </cell>
        </row>
        <row r="562">
          <cell r="A562" t="str">
            <v>모래부설 및 다짐(B.H 0.7M3,관로기초)</v>
          </cell>
          <cell r="B562" t="str">
            <v>기계90%+인력10%</v>
          </cell>
          <cell r="C562" t="str">
            <v>M3</v>
          </cell>
          <cell r="D562">
            <v>332</v>
          </cell>
          <cell r="E562" t="str">
            <v>#.8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 t="str">
            <v>#.8</v>
          </cell>
        </row>
        <row r="563">
          <cell r="A563" t="str">
            <v>바닥면 고르기</v>
          </cell>
          <cell r="B563" t="str">
            <v>연암</v>
          </cell>
          <cell r="C563" t="str">
            <v>M2</v>
          </cell>
          <cell r="D563">
            <v>1455.9</v>
          </cell>
          <cell r="E563" t="str">
            <v>No.2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 t="str">
            <v>No.2</v>
          </cell>
        </row>
        <row r="564">
          <cell r="A564" t="str">
            <v>아스팔트포장 절단</v>
          </cell>
          <cell r="B564" t="str">
            <v>M</v>
          </cell>
          <cell r="C564" t="str">
            <v>M</v>
          </cell>
          <cell r="D564">
            <v>635.52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 t="str">
            <v>No.3</v>
          </cell>
        </row>
        <row r="565">
          <cell r="A565" t="str">
            <v>아스팔트포장 파취</v>
          </cell>
          <cell r="B565" t="str">
            <v>기계</v>
          </cell>
          <cell r="C565" t="str">
            <v>M3</v>
          </cell>
          <cell r="D565">
            <v>120.42</v>
          </cell>
          <cell r="E565" t="str">
            <v>#.10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 t="str">
            <v>#.10</v>
          </cell>
        </row>
        <row r="566">
          <cell r="A566" t="str">
            <v>아스팔트 포장포설</v>
          </cell>
          <cell r="B566" t="str">
            <v>기층10cm+표층5cm</v>
          </cell>
          <cell r="C566" t="str">
            <v>a</v>
          </cell>
          <cell r="D566">
            <v>8.0299999999999994</v>
          </cell>
          <cell r="E566" t="str">
            <v>No.4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 t="str">
            <v>No.4</v>
          </cell>
        </row>
        <row r="567">
          <cell r="A567" t="str">
            <v>보조기층포설 및 다짐</v>
          </cell>
          <cell r="B567" t="str">
            <v>T=30cm</v>
          </cell>
          <cell r="C567" t="str">
            <v>M3</v>
          </cell>
          <cell r="D567">
            <v>209.96</v>
          </cell>
          <cell r="E567" t="str">
            <v>#.11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 t="str">
            <v>#.11</v>
          </cell>
        </row>
        <row r="568">
          <cell r="A568" t="str">
            <v>폐기물운반</v>
          </cell>
          <cell r="B568" t="str">
            <v>B.H0.7 + D.T15</v>
          </cell>
          <cell r="C568" t="str">
            <v>M3</v>
          </cell>
          <cell r="D568">
            <v>488.1</v>
          </cell>
          <cell r="E568" t="str">
            <v>#.12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 t="str">
            <v>#.12</v>
          </cell>
        </row>
        <row r="569">
          <cell r="A569" t="str">
            <v>콘크리트포장 절단</v>
          </cell>
          <cell r="B569" t="str">
            <v>M</v>
          </cell>
          <cell r="C569" t="str">
            <v>M</v>
          </cell>
          <cell r="D569">
            <v>2015.7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 t="str">
            <v>No.5</v>
          </cell>
        </row>
        <row r="570">
          <cell r="A570" t="str">
            <v>콘크리트포장 깨기</v>
          </cell>
          <cell r="B570" t="str">
            <v>T=30cm미만</v>
          </cell>
          <cell r="C570" t="str">
            <v>M3</v>
          </cell>
          <cell r="D570">
            <v>367.68</v>
          </cell>
          <cell r="E570" t="str">
            <v>#.13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 t="str">
            <v>#.13</v>
          </cell>
        </row>
        <row r="571">
          <cell r="A571" t="str">
            <v>콘크리트포장 포설</v>
          </cell>
          <cell r="B571" t="str">
            <v>T=20cm</v>
          </cell>
          <cell r="C571" t="str">
            <v>M3</v>
          </cell>
          <cell r="D571">
            <v>367.68</v>
          </cell>
          <cell r="E571" t="str">
            <v>No.6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 t="str">
            <v>No.6</v>
          </cell>
        </row>
        <row r="572">
          <cell r="A572" t="str">
            <v>모래부설(B.H 0.7M3)</v>
          </cell>
          <cell r="B572" t="str">
            <v>기계90%+인력10%</v>
          </cell>
          <cell r="C572" t="str">
            <v>M3</v>
          </cell>
          <cell r="D572">
            <v>55.15</v>
          </cell>
          <cell r="E572" t="str">
            <v>#.14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 t="str">
            <v>#.14</v>
          </cell>
        </row>
        <row r="573">
          <cell r="A573" t="str">
            <v>와이어메쉬깔기</v>
          </cell>
          <cell r="B573" t="str">
            <v>#8X100X100</v>
          </cell>
          <cell r="C573" t="str">
            <v>M2</v>
          </cell>
          <cell r="D573">
            <v>1838.42</v>
          </cell>
          <cell r="E573" t="str">
            <v>No.7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 t="str">
            <v>No.7</v>
          </cell>
        </row>
        <row r="574">
          <cell r="A574" t="str">
            <v>보조기층포설 및 다짐</v>
          </cell>
          <cell r="B574" t="str">
            <v>T=30cm</v>
          </cell>
          <cell r="C574" t="str">
            <v>M3</v>
          </cell>
          <cell r="D574">
            <v>551.53</v>
          </cell>
          <cell r="E574" t="str">
            <v>#.11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 t="str">
            <v>#.11</v>
          </cell>
        </row>
        <row r="575">
          <cell r="A575" t="str">
            <v>신축재</v>
          </cell>
          <cell r="B575" t="str">
            <v>T=1.5cm</v>
          </cell>
          <cell r="C575" t="str">
            <v>M2</v>
          </cell>
          <cell r="D575">
            <v>58.45</v>
          </cell>
        </row>
        <row r="576">
          <cell r="A576" t="str">
            <v>양생(비닐)</v>
          </cell>
          <cell r="B576" t="str">
            <v>M2</v>
          </cell>
          <cell r="C576" t="str">
            <v>M2</v>
          </cell>
          <cell r="D576">
            <v>1838.42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 t="str">
            <v>No.8</v>
          </cell>
        </row>
        <row r="578">
          <cell r="A578" t="str">
            <v>2. 관 로 공</v>
          </cell>
        </row>
        <row r="579">
          <cell r="A579" t="str">
            <v>이중벽P.E관 접합및부설</v>
          </cell>
          <cell r="B579" t="str">
            <v>Φ300M/M</v>
          </cell>
          <cell r="C579" t="str">
            <v>개소</v>
          </cell>
          <cell r="D579">
            <v>260</v>
          </cell>
          <cell r="E579" t="str">
            <v>No.25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 t="str">
            <v>No.25</v>
          </cell>
        </row>
        <row r="580">
          <cell r="A580" t="str">
            <v>레미콘타설</v>
          </cell>
          <cell r="B580" t="str">
            <v>무근구조물</v>
          </cell>
          <cell r="C580" t="str">
            <v>M3</v>
          </cell>
          <cell r="D580">
            <v>1.75</v>
          </cell>
          <cell r="E580" t="str">
            <v>No.10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 t="str">
            <v>No.10</v>
          </cell>
        </row>
        <row r="581">
          <cell r="A581" t="str">
            <v>합판거푸집</v>
          </cell>
          <cell r="B581" t="str">
            <v>0-7m:6회</v>
          </cell>
          <cell r="C581" t="str">
            <v>M2</v>
          </cell>
          <cell r="D581">
            <v>6.5</v>
          </cell>
          <cell r="E581" t="str">
            <v>No.11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 t="str">
            <v>No.11</v>
          </cell>
        </row>
        <row r="583">
          <cell r="A583" t="str">
            <v>3. 맨 홀 공</v>
          </cell>
        </row>
        <row r="584">
          <cell r="A584" t="str">
            <v>레미콘타설</v>
          </cell>
          <cell r="B584" t="str">
            <v>무근구조물</v>
          </cell>
          <cell r="C584" t="str">
            <v>M3</v>
          </cell>
          <cell r="D584">
            <v>24.89</v>
          </cell>
          <cell r="E584" t="str">
            <v>No.10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 t="str">
            <v>No.10</v>
          </cell>
        </row>
        <row r="585">
          <cell r="A585" t="str">
            <v>레미콘타설</v>
          </cell>
          <cell r="B585" t="str">
            <v>철근구조물</v>
          </cell>
          <cell r="C585" t="str">
            <v>M3</v>
          </cell>
          <cell r="D585">
            <v>76.61</v>
          </cell>
          <cell r="E585" t="str">
            <v>No.14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 t="str">
            <v>No.14</v>
          </cell>
        </row>
        <row r="586">
          <cell r="A586" t="str">
            <v>합판거푸집</v>
          </cell>
          <cell r="B586" t="str">
            <v>0-7m:6회</v>
          </cell>
          <cell r="C586" t="str">
            <v>M2</v>
          </cell>
          <cell r="D586">
            <v>25.8</v>
          </cell>
          <cell r="E586" t="str">
            <v>No.11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 t="str">
            <v>No.11</v>
          </cell>
        </row>
        <row r="587">
          <cell r="A587" t="str">
            <v>합판거푸집</v>
          </cell>
          <cell r="B587" t="str">
            <v>0-7m:3회</v>
          </cell>
          <cell r="C587" t="str">
            <v>M2</v>
          </cell>
          <cell r="D587">
            <v>528.36</v>
          </cell>
          <cell r="E587" t="str">
            <v>No.15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 t="str">
            <v>No.15</v>
          </cell>
        </row>
        <row r="588">
          <cell r="A588" t="str">
            <v>원형 거푸집</v>
          </cell>
          <cell r="B588" t="str">
            <v>3 회</v>
          </cell>
          <cell r="C588" t="str">
            <v>M2</v>
          </cell>
          <cell r="D588">
            <v>52.89</v>
          </cell>
          <cell r="E588" t="str">
            <v>No.16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 t="str">
            <v>No.16</v>
          </cell>
        </row>
        <row r="589">
          <cell r="A589" t="str">
            <v>목재거푸집</v>
          </cell>
          <cell r="B589" t="str">
            <v>0-7m:4회</v>
          </cell>
          <cell r="C589" t="str">
            <v>M2</v>
          </cell>
          <cell r="D589">
            <v>19.89</v>
          </cell>
          <cell r="E589" t="str">
            <v>No.32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 t="str">
            <v>No.32</v>
          </cell>
        </row>
        <row r="590">
          <cell r="A590" t="str">
            <v>시공이음 설치</v>
          </cell>
          <cell r="B590" t="str">
            <v>PVC,B=150X5mm</v>
          </cell>
          <cell r="C590" t="str">
            <v>M</v>
          </cell>
          <cell r="D590">
            <v>189.2</v>
          </cell>
          <cell r="E590" t="str">
            <v>No.17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 t="str">
            <v>No.17</v>
          </cell>
        </row>
        <row r="591">
          <cell r="A591" t="str">
            <v>철근가공및조립</v>
          </cell>
          <cell r="B591" t="str">
            <v>보통</v>
          </cell>
          <cell r="C591" t="str">
            <v>TON</v>
          </cell>
          <cell r="D591">
            <v>4.6870000000000003</v>
          </cell>
          <cell r="E591" t="str">
            <v>No.18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 t="str">
            <v>No.18</v>
          </cell>
        </row>
        <row r="592">
          <cell r="A592" t="str">
            <v>사다리설치(STS)</v>
          </cell>
          <cell r="B592" t="str">
            <v>M</v>
          </cell>
          <cell r="C592" t="str">
            <v>M</v>
          </cell>
          <cell r="D592">
            <v>26.66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 t="str">
            <v>No.19</v>
          </cell>
        </row>
        <row r="593">
          <cell r="A593" t="str">
            <v>맨홀뚜껑설치</v>
          </cell>
          <cell r="B593" t="str">
            <v>(주철재)</v>
          </cell>
          <cell r="C593" t="str">
            <v>조</v>
          </cell>
          <cell r="D593">
            <v>43</v>
          </cell>
          <cell r="E593" t="str">
            <v>No.20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 t="str">
            <v>No.20</v>
          </cell>
        </row>
        <row r="594">
          <cell r="A594" t="str">
            <v>강관동바리(3개월)</v>
          </cell>
          <cell r="B594" t="str">
            <v>H=0-4.2M</v>
          </cell>
          <cell r="C594" t="str">
            <v>공M3</v>
          </cell>
          <cell r="D594">
            <v>15.91</v>
          </cell>
          <cell r="E594" t="str">
            <v>No.21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 t="str">
            <v>No.21</v>
          </cell>
        </row>
        <row r="595">
          <cell r="A595" t="str">
            <v>양생(비닐)</v>
          </cell>
          <cell r="B595" t="str">
            <v>M2</v>
          </cell>
          <cell r="C595" t="str">
            <v>M2</v>
          </cell>
          <cell r="D595">
            <v>43.86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 t="str">
            <v>No.8</v>
          </cell>
        </row>
        <row r="596">
          <cell r="A596" t="str">
            <v>시공이음면정리(치핑)</v>
          </cell>
          <cell r="B596" t="str">
            <v>인력</v>
          </cell>
          <cell r="C596" t="str">
            <v>M2</v>
          </cell>
          <cell r="D596">
            <v>34.4</v>
          </cell>
          <cell r="E596" t="str">
            <v>No.22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 t="str">
            <v>No.22</v>
          </cell>
        </row>
        <row r="597">
          <cell r="A597" t="str">
            <v>스페이서(T=75MM)</v>
          </cell>
          <cell r="B597" t="str">
            <v>EA</v>
          </cell>
          <cell r="C597" t="str">
            <v>EA</v>
          </cell>
          <cell r="D597">
            <v>129</v>
          </cell>
        </row>
        <row r="598">
          <cell r="A598" t="str">
            <v>쇠흙손 마감</v>
          </cell>
          <cell r="B598" t="str">
            <v>M2</v>
          </cell>
          <cell r="C598" t="str">
            <v>M2</v>
          </cell>
          <cell r="D598">
            <v>15.48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 t="str">
            <v>No.27</v>
          </cell>
        </row>
        <row r="600">
          <cell r="A600" t="str">
            <v>4. 우수월류공</v>
          </cell>
        </row>
        <row r="601">
          <cell r="A601" t="str">
            <v>레미콘타설</v>
          </cell>
          <cell r="B601" t="str">
            <v>무근구조물</v>
          </cell>
          <cell r="C601" t="str">
            <v>M3</v>
          </cell>
          <cell r="D601">
            <v>26.64</v>
          </cell>
          <cell r="E601" t="str">
            <v>No.10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 t="str">
            <v>No.10</v>
          </cell>
        </row>
        <row r="602">
          <cell r="A602" t="str">
            <v>레미콘타설</v>
          </cell>
          <cell r="B602" t="str">
            <v>철근구조물</v>
          </cell>
          <cell r="C602" t="str">
            <v>M3</v>
          </cell>
          <cell r="D602">
            <v>5.41</v>
          </cell>
          <cell r="E602" t="str">
            <v>No.14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 t="str">
            <v>No.14</v>
          </cell>
        </row>
        <row r="603">
          <cell r="A603" t="str">
            <v>합판거푸집</v>
          </cell>
          <cell r="B603" t="str">
            <v>0-7m:6회</v>
          </cell>
          <cell r="C603" t="str">
            <v>M2</v>
          </cell>
          <cell r="D603">
            <v>3.8</v>
          </cell>
          <cell r="E603" t="str">
            <v>No.11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 t="str">
            <v>No.11</v>
          </cell>
        </row>
        <row r="604">
          <cell r="A604" t="str">
            <v>합판거푸집</v>
          </cell>
          <cell r="B604" t="str">
            <v>0-7m:3회</v>
          </cell>
          <cell r="C604" t="str">
            <v>M2</v>
          </cell>
          <cell r="D604">
            <v>94.26</v>
          </cell>
          <cell r="E604" t="str">
            <v>No.15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 t="str">
            <v>No.15</v>
          </cell>
        </row>
        <row r="605">
          <cell r="A605" t="str">
            <v>원형거푸집</v>
          </cell>
          <cell r="B605" t="str">
            <v>3 회</v>
          </cell>
          <cell r="C605" t="str">
            <v>M2</v>
          </cell>
          <cell r="D605">
            <v>1.38</v>
          </cell>
          <cell r="E605" t="str">
            <v>No.16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 t="str">
            <v>No.16</v>
          </cell>
        </row>
        <row r="606">
          <cell r="A606" t="str">
            <v>시공이음 설치</v>
          </cell>
          <cell r="B606" t="str">
            <v>PVC,B=150X5mm</v>
          </cell>
          <cell r="C606" t="str">
            <v>M</v>
          </cell>
          <cell r="D606">
            <v>5</v>
          </cell>
          <cell r="E606" t="str">
            <v>No.17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 t="str">
            <v>No.17</v>
          </cell>
        </row>
        <row r="607">
          <cell r="A607" t="str">
            <v>철근가공및조립</v>
          </cell>
          <cell r="B607" t="str">
            <v>보통</v>
          </cell>
          <cell r="C607" t="str">
            <v>TON</v>
          </cell>
          <cell r="D607">
            <v>0.92900000000000005</v>
          </cell>
          <cell r="E607" t="str">
            <v>No.18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 t="str">
            <v>No.18</v>
          </cell>
        </row>
        <row r="608">
          <cell r="A608" t="str">
            <v>사다리설치(STS)</v>
          </cell>
          <cell r="B608" t="str">
            <v>M</v>
          </cell>
          <cell r="C608" t="str">
            <v>M</v>
          </cell>
          <cell r="D608">
            <v>2.75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 t="str">
            <v>No.19</v>
          </cell>
        </row>
        <row r="609">
          <cell r="A609" t="str">
            <v>맨홀뚜껑설치</v>
          </cell>
          <cell r="B609" t="str">
            <v>(주철재)</v>
          </cell>
          <cell r="C609" t="str">
            <v>조</v>
          </cell>
          <cell r="D609">
            <v>1</v>
          </cell>
          <cell r="E609" t="str">
            <v>No.20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 t="str">
            <v>No.20</v>
          </cell>
        </row>
        <row r="610">
          <cell r="A610" t="str">
            <v>강관비계</v>
          </cell>
          <cell r="B610" t="str">
            <v>3개월</v>
          </cell>
          <cell r="C610" t="str">
            <v>M2</v>
          </cell>
          <cell r="D610">
            <v>31.8</v>
          </cell>
          <cell r="E610" t="str">
            <v>No.33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 t="str">
            <v>No.33</v>
          </cell>
        </row>
        <row r="611">
          <cell r="A611" t="str">
            <v>강관동바리(3개월)</v>
          </cell>
          <cell r="B611" t="str">
            <v>H=0-4.2M</v>
          </cell>
          <cell r="C611" t="str">
            <v>공M3</v>
          </cell>
          <cell r="D611">
            <v>2.1</v>
          </cell>
          <cell r="E611" t="str">
            <v>No.21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 t="str">
            <v>No.21</v>
          </cell>
        </row>
        <row r="612">
          <cell r="A612" t="str">
            <v>양생(비닐)</v>
          </cell>
          <cell r="B612" t="str">
            <v>M2</v>
          </cell>
          <cell r="C612" t="str">
            <v>M2</v>
          </cell>
          <cell r="D612">
            <v>47.97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 t="str">
            <v>No.8</v>
          </cell>
        </row>
        <row r="613">
          <cell r="A613" t="str">
            <v>시공이음면정리(치핑)</v>
          </cell>
          <cell r="B613" t="str">
            <v>인력</v>
          </cell>
          <cell r="C613" t="str">
            <v>M2</v>
          </cell>
          <cell r="D613">
            <v>1.25</v>
          </cell>
          <cell r="E613" t="str">
            <v>No.22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 t="str">
            <v>No.22</v>
          </cell>
        </row>
        <row r="614">
          <cell r="A614" t="str">
            <v>스페이서(T=75MM)</v>
          </cell>
          <cell r="B614" t="str">
            <v>EA</v>
          </cell>
          <cell r="C614" t="str">
            <v>EA</v>
          </cell>
          <cell r="D614">
            <v>4</v>
          </cell>
        </row>
        <row r="615">
          <cell r="A615" t="str">
            <v>이중벽P.E관 접합및부설</v>
          </cell>
          <cell r="B615" t="str">
            <v>Φ250M/M</v>
          </cell>
          <cell r="C615" t="str">
            <v>개소</v>
          </cell>
          <cell r="D615">
            <v>2</v>
          </cell>
          <cell r="E615" t="str">
            <v>No.24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 t="str">
            <v>No.24</v>
          </cell>
        </row>
        <row r="616">
          <cell r="A616" t="str">
            <v>그레이팅 뚜껑설치</v>
          </cell>
          <cell r="B616" t="str">
            <v>550X5600mm</v>
          </cell>
          <cell r="C616" t="str">
            <v>개소</v>
          </cell>
          <cell r="D616">
            <v>1</v>
          </cell>
          <cell r="E616" t="str">
            <v>No.34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 t="str">
            <v>No.34</v>
          </cell>
        </row>
        <row r="619">
          <cell r="A619" t="str">
            <v>5. 환 기 구</v>
          </cell>
        </row>
        <row r="620">
          <cell r="A620" t="str">
            <v>레미콘타설</v>
          </cell>
          <cell r="B620" t="str">
            <v>무근구조물</v>
          </cell>
          <cell r="C620" t="str">
            <v>M3</v>
          </cell>
          <cell r="D620">
            <v>1.04</v>
          </cell>
          <cell r="E620" t="str">
            <v>No.10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 t="str">
            <v>No.10</v>
          </cell>
        </row>
        <row r="621">
          <cell r="A621" t="str">
            <v>합판거푸집</v>
          </cell>
          <cell r="B621" t="str">
            <v>0-7m:6회</v>
          </cell>
          <cell r="C621" t="str">
            <v>M2</v>
          </cell>
          <cell r="D621">
            <v>4.83</v>
          </cell>
          <cell r="E621" t="str">
            <v>No.11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 t="str">
            <v>No.11</v>
          </cell>
        </row>
        <row r="622">
          <cell r="A622" t="str">
            <v>K.P메카니칼접합및부설(기계)</v>
          </cell>
          <cell r="B622" t="str">
            <v>ø200M/M</v>
          </cell>
          <cell r="C622" t="str">
            <v>개소</v>
          </cell>
          <cell r="D622">
            <v>1</v>
          </cell>
          <cell r="E622" t="str">
            <v>No.35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 t="str">
            <v>No.35</v>
          </cell>
        </row>
        <row r="623">
          <cell r="A623" t="str">
            <v>잡석부설(B.H 0.7)</v>
          </cell>
          <cell r="B623" t="str">
            <v>기계90%+인력10%</v>
          </cell>
          <cell r="C623" t="str">
            <v>M3</v>
          </cell>
          <cell r="D623">
            <v>0.24</v>
          </cell>
          <cell r="E623" t="str">
            <v>#.5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 t="str">
            <v>#.5</v>
          </cell>
        </row>
        <row r="624">
          <cell r="A624" t="str">
            <v>적벽돌쌓기</v>
          </cell>
          <cell r="B624" t="str">
            <v>1.0B,표준형</v>
          </cell>
          <cell r="C624" t="str">
            <v>M2</v>
          </cell>
          <cell r="D624">
            <v>2.08</v>
          </cell>
          <cell r="E624" t="str">
            <v>No.36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 t="str">
            <v>No.36</v>
          </cell>
        </row>
        <row r="625">
          <cell r="A625" t="str">
            <v>모르터</v>
          </cell>
          <cell r="B625" t="str">
            <v>1 : 3</v>
          </cell>
          <cell r="C625" t="str">
            <v>M3</v>
          </cell>
          <cell r="D625">
            <v>0.33</v>
          </cell>
          <cell r="E625" t="str">
            <v>No.37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 t="str">
            <v>No.37</v>
          </cell>
        </row>
        <row r="626">
          <cell r="A626" t="str">
            <v>K.P메카니칼접합및부설(기계)</v>
          </cell>
          <cell r="B626" t="str">
            <v>ø200M/M(이형관)</v>
          </cell>
          <cell r="C626" t="str">
            <v>개소</v>
          </cell>
          <cell r="D626">
            <v>1</v>
          </cell>
          <cell r="E626" t="str">
            <v>No.38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 t="str">
            <v>No.38</v>
          </cell>
        </row>
        <row r="627">
          <cell r="A627" t="str">
            <v>플랜지관 접합및부설</v>
          </cell>
          <cell r="B627" t="str">
            <v>ø200M/M(이형관)</v>
          </cell>
          <cell r="C627" t="str">
            <v>개소</v>
          </cell>
          <cell r="D627">
            <v>1</v>
          </cell>
          <cell r="E627" t="str">
            <v>No.39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 t="str">
            <v>No.39</v>
          </cell>
        </row>
        <row r="629">
          <cell r="A629" t="str">
            <v>6. 부대시설공</v>
          </cell>
        </row>
        <row r="630">
          <cell r="A630" t="str">
            <v>하수관거인식테이프</v>
          </cell>
          <cell r="B630" t="str">
            <v>5cmX20m</v>
          </cell>
          <cell r="C630" t="str">
            <v>M</v>
          </cell>
          <cell r="D630">
            <v>1556.2</v>
          </cell>
        </row>
        <row r="631">
          <cell r="A631" t="str">
            <v>하수관내 C.C.T.V조사</v>
          </cell>
          <cell r="B631" t="str">
            <v>하수관내 C.C.T.V 조사</v>
          </cell>
          <cell r="C631" t="str">
            <v>M</v>
          </cell>
          <cell r="D631">
            <v>1556.2</v>
          </cell>
          <cell r="E631" t="str">
            <v>No.40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 t="str">
            <v>No.40</v>
          </cell>
        </row>
        <row r="632">
          <cell r="A632" t="str">
            <v>철근 구조물헐기</v>
          </cell>
          <cell r="B632" t="str">
            <v>소형브레커+공기압축기</v>
          </cell>
          <cell r="C632" t="str">
            <v>M3</v>
          </cell>
          <cell r="D632">
            <v>3.51</v>
          </cell>
          <cell r="E632" t="str">
            <v>No.29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 t="str">
            <v>No.29</v>
          </cell>
        </row>
        <row r="633">
          <cell r="A633" t="str">
            <v>무근 구조물헐기</v>
          </cell>
          <cell r="B633" t="str">
            <v>소형브레커+공기압축기</v>
          </cell>
          <cell r="C633" t="str">
            <v>M3</v>
          </cell>
          <cell r="D633">
            <v>0.56999999999999995</v>
          </cell>
          <cell r="E633" t="str">
            <v>No.26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 t="str">
            <v>No.26</v>
          </cell>
        </row>
        <row r="634">
          <cell r="A634" t="str">
            <v>폐기물운반</v>
          </cell>
          <cell r="B634" t="str">
            <v>B.H0.7 + D.T15</v>
          </cell>
          <cell r="C634" t="str">
            <v>M3</v>
          </cell>
          <cell r="D634">
            <v>4.08</v>
          </cell>
          <cell r="E634" t="str">
            <v>#.12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 t="str">
            <v>#.12</v>
          </cell>
        </row>
        <row r="635">
          <cell r="A635" t="str">
            <v>P.E관 접합 및 부설</v>
          </cell>
          <cell r="B635" t="str">
            <v>Φ500M/M</v>
          </cell>
          <cell r="C635" t="str">
            <v>개소</v>
          </cell>
          <cell r="D635">
            <v>14</v>
          </cell>
          <cell r="E635" t="str">
            <v>No.41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 t="str">
            <v>No.41</v>
          </cell>
        </row>
        <row r="636">
          <cell r="A636" t="str">
            <v>가성토(토사,B.H0.7)</v>
          </cell>
          <cell r="B636" t="str">
            <v>현장토유용</v>
          </cell>
          <cell r="C636" t="str">
            <v>M3</v>
          </cell>
          <cell r="D636">
            <v>14</v>
          </cell>
          <cell r="E636" t="str">
            <v>#.20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 t="str">
            <v>#.20</v>
          </cell>
        </row>
        <row r="637">
          <cell r="A637" t="str">
            <v>P.P 마대쌓기 및 헐기</v>
          </cell>
          <cell r="B637" t="str">
            <v>M2</v>
          </cell>
          <cell r="C637" t="str">
            <v>M2</v>
          </cell>
          <cell r="D637">
            <v>9.9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 t="str">
            <v>#.21</v>
          </cell>
        </row>
        <row r="638">
          <cell r="A638" t="str">
            <v>비닐깔기</v>
          </cell>
          <cell r="B638" t="str">
            <v>M2</v>
          </cell>
          <cell r="C638" t="str">
            <v>M2</v>
          </cell>
          <cell r="D638">
            <v>9.9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 t="str">
            <v>No.8</v>
          </cell>
        </row>
        <row r="641">
          <cell r="A641" t="str">
            <v>6. 운 반 공</v>
          </cell>
        </row>
        <row r="642">
          <cell r="A642" t="str">
            <v>철근운반</v>
          </cell>
          <cell r="B642" t="str">
            <v>TON</v>
          </cell>
          <cell r="C642" t="str">
            <v>TON</v>
          </cell>
          <cell r="D642">
            <v>5.7839999999999998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 t="str">
            <v>#.15</v>
          </cell>
        </row>
        <row r="643">
          <cell r="A643" t="str">
            <v>주철관 운반</v>
          </cell>
          <cell r="B643" t="str">
            <v>이형관</v>
          </cell>
          <cell r="C643" t="str">
            <v>KG</v>
          </cell>
          <cell r="D643">
            <v>127.3</v>
          </cell>
          <cell r="E643" t="str">
            <v>#.17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 t="str">
            <v>#.17</v>
          </cell>
        </row>
        <row r="644">
          <cell r="A644" t="str">
            <v>주철관 운반</v>
          </cell>
          <cell r="B644" t="str">
            <v>Φ200M/M</v>
          </cell>
          <cell r="C644" t="str">
            <v>본</v>
          </cell>
          <cell r="D644">
            <v>1</v>
          </cell>
          <cell r="E644" t="str">
            <v>#.22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 t="str">
            <v>#.22</v>
          </cell>
        </row>
        <row r="645">
          <cell r="A645" t="str">
            <v>시멘트운반(40kg/대)</v>
          </cell>
          <cell r="B645" t="str">
            <v>대</v>
          </cell>
          <cell r="C645" t="str">
            <v>대</v>
          </cell>
          <cell r="D645">
            <v>2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 t="str">
            <v>#.19</v>
          </cell>
        </row>
        <row r="646">
          <cell r="A646" t="str">
            <v>보조기층운반</v>
          </cell>
          <cell r="B646" t="str">
            <v>M3</v>
          </cell>
          <cell r="C646" t="str">
            <v>M3</v>
          </cell>
          <cell r="D646">
            <v>792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 t="str">
            <v>#.18</v>
          </cell>
        </row>
        <row r="663">
          <cell r="A663" t="str">
            <v>⊙C-LINE  관급자재비</v>
          </cell>
          <cell r="B663" t="str">
            <v>식</v>
          </cell>
          <cell r="C663" t="str">
            <v>식</v>
          </cell>
          <cell r="D663">
            <v>1</v>
          </cell>
        </row>
        <row r="664">
          <cell r="A664" t="str">
            <v>1. 레미콘</v>
          </cell>
        </row>
        <row r="665">
          <cell r="A665" t="str">
            <v>레미콘(레디믹스콘크리트)</v>
          </cell>
          <cell r="B665" t="str">
            <v>25-210-12</v>
          </cell>
          <cell r="C665" t="str">
            <v>M3</v>
          </cell>
          <cell r="D665">
            <v>104</v>
          </cell>
        </row>
        <row r="666">
          <cell r="A666" t="str">
            <v>레미콘(레디믹스콘크리트)</v>
          </cell>
          <cell r="B666" t="str">
            <v>25-180-12</v>
          </cell>
          <cell r="C666" t="str">
            <v>M3</v>
          </cell>
          <cell r="D666">
            <v>409</v>
          </cell>
        </row>
        <row r="667">
          <cell r="A667" t="str">
            <v>부가가치세</v>
          </cell>
          <cell r="B667" t="str">
            <v>자재비의10%</v>
          </cell>
          <cell r="C667" t="str">
            <v>식</v>
          </cell>
          <cell r="D667">
            <v>1</v>
          </cell>
        </row>
        <row r="668">
          <cell r="A668" t="str">
            <v>조달수수료</v>
          </cell>
          <cell r="B668" t="str">
            <v>자재비의0.6%</v>
          </cell>
          <cell r="C668" t="str">
            <v>식</v>
          </cell>
          <cell r="D668">
            <v>1</v>
          </cell>
        </row>
        <row r="670">
          <cell r="A670" t="str">
            <v>2. 철 근</v>
          </cell>
        </row>
        <row r="671">
          <cell r="A671" t="str">
            <v>이형철근</v>
          </cell>
          <cell r="B671" t="str">
            <v>D13M/M</v>
          </cell>
          <cell r="C671" t="str">
            <v>M/T</v>
          </cell>
          <cell r="D671">
            <v>5.7089999999999996</v>
          </cell>
        </row>
        <row r="672">
          <cell r="A672" t="str">
            <v>이형철근</v>
          </cell>
          <cell r="B672" t="str">
            <v>D16~32MM</v>
          </cell>
          <cell r="C672" t="str">
            <v>M/T</v>
          </cell>
          <cell r="D672">
            <v>7.4999999999999997E-2</v>
          </cell>
        </row>
        <row r="673">
          <cell r="A673" t="str">
            <v>부가가치세</v>
          </cell>
          <cell r="B673" t="str">
            <v>자재비의10%</v>
          </cell>
          <cell r="C673" t="str">
            <v>식</v>
          </cell>
          <cell r="D673">
            <v>1</v>
          </cell>
        </row>
        <row r="674">
          <cell r="A674" t="str">
            <v>조달수수료</v>
          </cell>
          <cell r="B674" t="str">
            <v>자재비의1%</v>
          </cell>
          <cell r="C674" t="str">
            <v>식</v>
          </cell>
          <cell r="D674">
            <v>1</v>
          </cell>
        </row>
        <row r="676">
          <cell r="A676" t="str">
            <v>3. 맨홀뚜껑(주철재)</v>
          </cell>
        </row>
        <row r="677">
          <cell r="A677" t="str">
            <v>원형맨홀뚜껑(주철제)</v>
          </cell>
          <cell r="B677" t="str">
            <v>밀폐형,Φ648</v>
          </cell>
          <cell r="C677" t="str">
            <v>조</v>
          </cell>
          <cell r="D677">
            <v>44</v>
          </cell>
        </row>
        <row r="678">
          <cell r="A678" t="str">
            <v>부가가치세</v>
          </cell>
          <cell r="B678" t="str">
            <v>자재비의10%</v>
          </cell>
          <cell r="C678" t="str">
            <v>식</v>
          </cell>
          <cell r="D678">
            <v>1</v>
          </cell>
        </row>
        <row r="679">
          <cell r="A679" t="str">
            <v>조달수수료</v>
          </cell>
          <cell r="B679" t="str">
            <v>자재비의1.4%</v>
          </cell>
          <cell r="C679" t="str">
            <v>식</v>
          </cell>
          <cell r="D679">
            <v>1</v>
          </cell>
        </row>
        <row r="681">
          <cell r="A681" t="str">
            <v>4. 시멘트</v>
          </cell>
        </row>
        <row r="682">
          <cell r="A682" t="str">
            <v>보통시멘트</v>
          </cell>
          <cell r="B682" t="str">
            <v>40kg/포</v>
          </cell>
          <cell r="C682" t="str">
            <v>포</v>
          </cell>
          <cell r="D682">
            <v>2</v>
          </cell>
        </row>
        <row r="683">
          <cell r="A683" t="str">
            <v>부가가치세</v>
          </cell>
          <cell r="B683" t="str">
            <v>자재비의10%</v>
          </cell>
          <cell r="C683" t="str">
            <v>식</v>
          </cell>
          <cell r="D683">
            <v>1</v>
          </cell>
        </row>
        <row r="684">
          <cell r="A684" t="str">
            <v>조달수수료</v>
          </cell>
          <cell r="B684" t="str">
            <v>자재비의1%</v>
          </cell>
          <cell r="C684" t="str">
            <v>식</v>
          </cell>
          <cell r="D684">
            <v>1</v>
          </cell>
        </row>
        <row r="686">
          <cell r="A686" t="str">
            <v>5. 아스콘</v>
          </cell>
        </row>
        <row r="687">
          <cell r="A687" t="str">
            <v>아스팔트콘크리트(아스콘)</v>
          </cell>
          <cell r="B687" t="str">
            <v>#78표층용(납품장소하차도)</v>
          </cell>
          <cell r="C687" t="str">
            <v>M/T</v>
          </cell>
          <cell r="D687">
            <v>96</v>
          </cell>
        </row>
        <row r="688">
          <cell r="A688" t="str">
            <v>아스팔트콘크리트(아스콘)</v>
          </cell>
          <cell r="B688" t="str">
            <v>#467기층용(납품장소하차도)</v>
          </cell>
          <cell r="C688" t="str">
            <v>M/T</v>
          </cell>
          <cell r="D688">
            <v>190</v>
          </cell>
        </row>
        <row r="689">
          <cell r="A689" t="str">
            <v>부가가치세</v>
          </cell>
          <cell r="B689" t="str">
            <v>자재비의 10%</v>
          </cell>
          <cell r="C689" t="str">
            <v>식</v>
          </cell>
          <cell r="D689">
            <v>1</v>
          </cell>
        </row>
        <row r="690">
          <cell r="A690" t="str">
            <v>부가가치세</v>
          </cell>
          <cell r="B690" t="str">
            <v>자재비의0.6%</v>
          </cell>
          <cell r="C690" t="str">
            <v>식</v>
          </cell>
          <cell r="D690">
            <v>1</v>
          </cell>
        </row>
        <row r="692">
          <cell r="A692" t="str">
            <v>6. 주철관</v>
          </cell>
        </row>
        <row r="693">
          <cell r="A693" t="str">
            <v>닥타일주철직관(KP죠인트/시멘트라이닝)</v>
          </cell>
          <cell r="B693" t="str">
            <v>200M/M,2종,6M/본</v>
          </cell>
          <cell r="C693" t="str">
            <v>본</v>
          </cell>
          <cell r="D693">
            <v>1</v>
          </cell>
        </row>
        <row r="694">
          <cell r="A694" t="str">
            <v>부가가치세</v>
          </cell>
          <cell r="B694" t="str">
            <v>자재비의10%</v>
          </cell>
          <cell r="C694" t="str">
            <v>식</v>
          </cell>
          <cell r="D694">
            <v>1</v>
          </cell>
        </row>
        <row r="695">
          <cell r="A695" t="str">
            <v>조달수수료</v>
          </cell>
          <cell r="B695" t="str">
            <v>자재비의1.1%</v>
          </cell>
          <cell r="C695" t="str">
            <v>식</v>
          </cell>
          <cell r="D695">
            <v>1</v>
          </cell>
        </row>
        <row r="707">
          <cell r="A707" t="str">
            <v>⊙C-LINE  사급자재비</v>
          </cell>
          <cell r="B707" t="str">
            <v>식</v>
          </cell>
          <cell r="C707" t="str">
            <v>식</v>
          </cell>
          <cell r="D707">
            <v>1</v>
          </cell>
        </row>
        <row r="709">
          <cell r="A709" t="str">
            <v>모  래</v>
          </cell>
          <cell r="B709" t="str">
            <v>M3</v>
          </cell>
          <cell r="C709" t="str">
            <v>M3</v>
          </cell>
          <cell r="D709">
            <v>411</v>
          </cell>
        </row>
        <row r="710">
          <cell r="A710" t="str">
            <v>잡  석</v>
          </cell>
          <cell r="B710" t="str">
            <v>M3</v>
          </cell>
          <cell r="C710" t="str">
            <v>M3</v>
          </cell>
          <cell r="D710">
            <v>0.25</v>
          </cell>
        </row>
        <row r="711">
          <cell r="A711" t="str">
            <v>아스팔트유제</v>
          </cell>
          <cell r="B711" t="str">
            <v>RSC-4</v>
          </cell>
          <cell r="C711" t="str">
            <v>DRUM</v>
          </cell>
          <cell r="D711">
            <v>1.65</v>
          </cell>
        </row>
        <row r="712">
          <cell r="A712" t="str">
            <v>아스팔트유제</v>
          </cell>
          <cell r="B712" t="str">
            <v>MC-1</v>
          </cell>
          <cell r="C712" t="str">
            <v>DRUM</v>
          </cell>
          <cell r="D712">
            <v>3.31</v>
          </cell>
        </row>
        <row r="713">
          <cell r="A713" t="str">
            <v>주철관 이형관</v>
          </cell>
          <cell r="B713" t="str">
            <v>D300M/M이상 D600M/M이하</v>
          </cell>
          <cell r="C713" t="str">
            <v>KG</v>
          </cell>
          <cell r="D713">
            <v>127.3</v>
          </cell>
        </row>
        <row r="714">
          <cell r="A714" t="str">
            <v>이중벽 P.E관</v>
          </cell>
          <cell r="B714" t="str">
            <v>Φ250M/M</v>
          </cell>
          <cell r="C714" t="str">
            <v>본</v>
          </cell>
          <cell r="D714">
            <v>2</v>
          </cell>
        </row>
        <row r="715">
          <cell r="A715" t="str">
            <v>이중벽 P.E관</v>
          </cell>
          <cell r="B715" t="str">
            <v>Φ300M/M</v>
          </cell>
          <cell r="C715" t="str">
            <v>본</v>
          </cell>
          <cell r="D715">
            <v>260</v>
          </cell>
        </row>
        <row r="716">
          <cell r="A716" t="str">
            <v>P.E관(5회 사용)</v>
          </cell>
          <cell r="B716" t="str">
            <v>Φ500M/M</v>
          </cell>
          <cell r="C716" t="str">
            <v>본</v>
          </cell>
          <cell r="D716">
            <v>14</v>
          </cell>
        </row>
        <row r="717">
          <cell r="A717" t="str">
            <v>이중벽 P.E관 지수단관</v>
          </cell>
          <cell r="B717" t="str">
            <v>Φ250M/M</v>
          </cell>
          <cell r="C717" t="str">
            <v>EA</v>
          </cell>
          <cell r="D717">
            <v>3</v>
          </cell>
        </row>
        <row r="718">
          <cell r="A718" t="str">
            <v>이중벽 P.E관 지수단관</v>
          </cell>
          <cell r="B718" t="str">
            <v>Φ300M/M</v>
          </cell>
          <cell r="C718" t="str">
            <v>EA</v>
          </cell>
          <cell r="D718">
            <v>86</v>
          </cell>
        </row>
        <row r="719">
          <cell r="A719" t="str">
            <v>적벽돌</v>
          </cell>
          <cell r="B719" t="str">
            <v>190*90*57</v>
          </cell>
          <cell r="C719" t="str">
            <v>매</v>
          </cell>
          <cell r="D719">
            <v>319</v>
          </cell>
        </row>
        <row r="720">
          <cell r="A720" t="str">
            <v>흡출기(D200)</v>
          </cell>
          <cell r="B720" t="str">
            <v>개</v>
          </cell>
          <cell r="C720" t="str">
            <v>개</v>
          </cell>
          <cell r="D720">
            <v>1</v>
          </cell>
        </row>
        <row r="721">
          <cell r="A721" t="str">
            <v>보조기층제</v>
          </cell>
          <cell r="B721" t="str">
            <v>M3</v>
          </cell>
          <cell r="C721" t="str">
            <v>M3</v>
          </cell>
          <cell r="D721">
            <v>792</v>
          </cell>
        </row>
        <row r="722">
          <cell r="A722" t="str">
            <v>주철관 접합부품(K.P메카니칼접합)</v>
          </cell>
          <cell r="B722" t="str">
            <v>D=200MM</v>
          </cell>
          <cell r="C722" t="str">
            <v>SET</v>
          </cell>
          <cell r="D722">
            <v>2</v>
          </cell>
        </row>
        <row r="723">
          <cell r="A723" t="str">
            <v>주철관 접합부품(플랜지접합)</v>
          </cell>
          <cell r="B723" t="str">
            <v>D=200MM</v>
          </cell>
          <cell r="C723" t="str">
            <v>SET</v>
          </cell>
          <cell r="D723">
            <v>1</v>
          </cell>
        </row>
        <row r="729">
          <cell r="A729" t="str">
            <v>Ⅳ.D-LINE차집관로(강정P/S→월평P/S)</v>
          </cell>
          <cell r="B729" t="str">
            <v>식</v>
          </cell>
          <cell r="C729" t="str">
            <v>식</v>
          </cell>
          <cell r="D729">
            <v>1</v>
          </cell>
        </row>
        <row r="731">
          <cell r="A731" t="str">
            <v>1. 토    공</v>
          </cell>
        </row>
        <row r="732">
          <cell r="A732" t="str">
            <v>터파기:보조기층</v>
          </cell>
          <cell r="B732" t="str">
            <v>B.H 0.7㎥</v>
          </cell>
          <cell r="C732" t="str">
            <v>M3</v>
          </cell>
          <cell r="D732">
            <v>791.1</v>
          </cell>
          <cell r="E732" t="str">
            <v>#.1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 t="str">
            <v>#.1</v>
          </cell>
        </row>
        <row r="733">
          <cell r="A733" t="str">
            <v>터파기:토사(육상),기계80+인력20</v>
          </cell>
          <cell r="B733" t="str">
            <v>B.H 0.7㎥</v>
          </cell>
          <cell r="C733" t="str">
            <v>M3</v>
          </cell>
          <cell r="D733">
            <v>3358.2</v>
          </cell>
          <cell r="E733" t="str">
            <v>#.2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 t="str">
            <v>#.2</v>
          </cell>
        </row>
        <row r="734">
          <cell r="A734" t="str">
            <v>기계터파기(연암)</v>
          </cell>
          <cell r="B734" t="str">
            <v>B.H0.7+브레이커</v>
          </cell>
          <cell r="C734" t="str">
            <v>M3</v>
          </cell>
          <cell r="D734">
            <v>1262.71</v>
          </cell>
          <cell r="E734" t="str">
            <v>#.3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 t="str">
            <v>#.3</v>
          </cell>
        </row>
        <row r="735">
          <cell r="A735" t="str">
            <v>되메우기 및 다짐</v>
          </cell>
          <cell r="B735" t="str">
            <v>B.H 0.7+플래이트 콤펙터</v>
          </cell>
          <cell r="C735" t="str">
            <v>M3</v>
          </cell>
          <cell r="D735">
            <v>3666.45</v>
          </cell>
          <cell r="E735" t="str">
            <v>#.4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 t="str">
            <v>#.4</v>
          </cell>
        </row>
        <row r="736">
          <cell r="A736" t="str">
            <v>사토운반:보조기층</v>
          </cell>
          <cell r="B736" t="str">
            <v>B.H0.7 + D.T15</v>
          </cell>
          <cell r="C736" t="str">
            <v>M3</v>
          </cell>
          <cell r="D736">
            <v>449.88</v>
          </cell>
          <cell r="E736" t="str">
            <v>#.6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 t="str">
            <v>#.6</v>
          </cell>
        </row>
        <row r="737">
          <cell r="A737" t="str">
            <v>사토운반:연암</v>
          </cell>
          <cell r="B737" t="str">
            <v>B.H0.7 + D.T15</v>
          </cell>
          <cell r="C737" t="str">
            <v>M3</v>
          </cell>
          <cell r="D737">
            <v>1262.71</v>
          </cell>
          <cell r="E737" t="str">
            <v>#.7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 t="str">
            <v>#.7</v>
          </cell>
        </row>
        <row r="738">
          <cell r="A738" t="str">
            <v>모래부설 및 다짐(B.H 0.7M3,관로기초)</v>
          </cell>
          <cell r="B738" t="str">
            <v>기계90%+인력10%</v>
          </cell>
          <cell r="C738" t="str">
            <v>M3</v>
          </cell>
          <cell r="D738">
            <v>566.03</v>
          </cell>
          <cell r="E738" t="str">
            <v>#.8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 t="str">
            <v>#.8</v>
          </cell>
        </row>
        <row r="739">
          <cell r="A739" t="str">
            <v>바닥면 고르기</v>
          </cell>
          <cell r="B739" t="str">
            <v>연암</v>
          </cell>
          <cell r="C739" t="str">
            <v>M2</v>
          </cell>
          <cell r="D739">
            <v>1852.58</v>
          </cell>
          <cell r="E739" t="str">
            <v>No.2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 t="str">
            <v>No.2</v>
          </cell>
        </row>
        <row r="740">
          <cell r="A740" t="str">
            <v>아스팔트포장 절단</v>
          </cell>
          <cell r="B740" t="str">
            <v>M</v>
          </cell>
          <cell r="C740" t="str">
            <v>M</v>
          </cell>
          <cell r="D740">
            <v>2692.64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 t="str">
            <v>No.3</v>
          </cell>
        </row>
        <row r="741">
          <cell r="A741" t="str">
            <v>아스팔트포장 파취</v>
          </cell>
          <cell r="B741" t="str">
            <v>기계</v>
          </cell>
          <cell r="C741" t="str">
            <v>M3</v>
          </cell>
          <cell r="D741">
            <v>373.76</v>
          </cell>
          <cell r="E741" t="str">
            <v>#.10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 t="str">
            <v>#.10</v>
          </cell>
        </row>
        <row r="742">
          <cell r="A742" t="str">
            <v>아스팔트 포장포설</v>
          </cell>
          <cell r="B742" t="str">
            <v>기층10cm+표층5cm</v>
          </cell>
          <cell r="C742" t="str">
            <v>a</v>
          </cell>
          <cell r="D742">
            <v>24.92</v>
          </cell>
          <cell r="E742" t="str">
            <v>No.4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 t="str">
            <v>No.4</v>
          </cell>
        </row>
        <row r="743">
          <cell r="A743" t="str">
            <v>보조기층포설 및 다짐</v>
          </cell>
          <cell r="B743" t="str">
            <v>T=30cm</v>
          </cell>
          <cell r="C743" t="str">
            <v>M3</v>
          </cell>
          <cell r="D743">
            <v>702.6</v>
          </cell>
          <cell r="E743" t="str">
            <v>#.11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 t="str">
            <v>#.11</v>
          </cell>
        </row>
        <row r="744">
          <cell r="A744" t="str">
            <v>폐기물운반</v>
          </cell>
          <cell r="B744" t="str">
            <v>B.H0.7 + D.T15</v>
          </cell>
          <cell r="C744" t="str">
            <v>M3</v>
          </cell>
          <cell r="D744">
            <v>432.76</v>
          </cell>
          <cell r="E744" t="str">
            <v>#.12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 t="str">
            <v>#.12</v>
          </cell>
        </row>
        <row r="745">
          <cell r="A745" t="str">
            <v>콘크리트포장 절단</v>
          </cell>
          <cell r="B745" t="str">
            <v>M</v>
          </cell>
          <cell r="C745" t="str">
            <v>M</v>
          </cell>
          <cell r="D745">
            <v>212.6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 t="str">
            <v>No.5</v>
          </cell>
        </row>
        <row r="746">
          <cell r="A746" t="str">
            <v>콘크리트포장 깨기</v>
          </cell>
          <cell r="B746" t="str">
            <v>T=30cm미만</v>
          </cell>
          <cell r="C746" t="str">
            <v>M3</v>
          </cell>
          <cell r="D746">
            <v>59</v>
          </cell>
          <cell r="E746" t="str">
            <v>#.13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 t="str">
            <v>#.13</v>
          </cell>
        </row>
        <row r="747">
          <cell r="A747" t="str">
            <v>콘크리트포장 포설</v>
          </cell>
          <cell r="B747" t="str">
            <v>T=20cm</v>
          </cell>
          <cell r="C747" t="str">
            <v>M3</v>
          </cell>
          <cell r="D747">
            <v>59</v>
          </cell>
          <cell r="E747" t="str">
            <v>No.6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 t="str">
            <v>No.6</v>
          </cell>
        </row>
        <row r="748">
          <cell r="A748" t="str">
            <v>모래부설(B.H 0.7M3)</v>
          </cell>
          <cell r="B748" t="str">
            <v>기계90%+인력10%</v>
          </cell>
          <cell r="C748" t="str">
            <v>M3</v>
          </cell>
          <cell r="D748">
            <v>8.85</v>
          </cell>
          <cell r="E748" t="str">
            <v>#.14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 t="str">
            <v>#.14</v>
          </cell>
        </row>
        <row r="749">
          <cell r="A749" t="str">
            <v>와이어메쉬깔기</v>
          </cell>
          <cell r="B749" t="str">
            <v>#8X100X100</v>
          </cell>
          <cell r="C749" t="str">
            <v>M2</v>
          </cell>
          <cell r="D749">
            <v>295</v>
          </cell>
          <cell r="E749" t="str">
            <v>No.7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 t="str">
            <v>No.7</v>
          </cell>
        </row>
        <row r="750">
          <cell r="A750" t="str">
            <v>보조기층포설 및 다짐</v>
          </cell>
          <cell r="B750" t="str">
            <v>T=30cm</v>
          </cell>
          <cell r="C750" t="str">
            <v>M3</v>
          </cell>
          <cell r="D750">
            <v>88.5</v>
          </cell>
          <cell r="E750" t="str">
            <v>#.11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 t="str">
            <v>#.11</v>
          </cell>
        </row>
        <row r="751">
          <cell r="A751" t="str">
            <v>신축재</v>
          </cell>
          <cell r="B751" t="str">
            <v>T=1.5cm</v>
          </cell>
          <cell r="C751" t="str">
            <v>M2</v>
          </cell>
          <cell r="D751">
            <v>9.9700000000000006</v>
          </cell>
        </row>
        <row r="752">
          <cell r="A752" t="str">
            <v>양생(비닐)</v>
          </cell>
          <cell r="B752" t="str">
            <v>M2</v>
          </cell>
          <cell r="C752" t="str">
            <v>M2</v>
          </cell>
          <cell r="D752">
            <v>295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 t="str">
            <v>No.8</v>
          </cell>
        </row>
        <row r="754">
          <cell r="A754" t="str">
            <v>2. 관 로 공</v>
          </cell>
        </row>
        <row r="755">
          <cell r="A755" t="str">
            <v>K.P메카니칼접합및부설(기계)</v>
          </cell>
          <cell r="B755" t="str">
            <v>ø350M/M</v>
          </cell>
          <cell r="C755" t="str">
            <v>개소</v>
          </cell>
          <cell r="D755">
            <v>379</v>
          </cell>
          <cell r="E755" t="str">
            <v>No.42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 t="str">
            <v>No.42</v>
          </cell>
        </row>
        <row r="756">
          <cell r="A756" t="str">
            <v>이중벽P.E관 접합및부설</v>
          </cell>
          <cell r="B756" t="str">
            <v>Φ350M/M</v>
          </cell>
          <cell r="C756" t="str">
            <v>개소</v>
          </cell>
          <cell r="D756">
            <v>2</v>
          </cell>
          <cell r="E756" t="str">
            <v>No.43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 t="str">
            <v>No.43</v>
          </cell>
        </row>
        <row r="757">
          <cell r="A757" t="str">
            <v>레미콘타설</v>
          </cell>
          <cell r="B757" t="str">
            <v>무근구조물</v>
          </cell>
          <cell r="C757" t="str">
            <v>M3</v>
          </cell>
          <cell r="D757">
            <v>12.32</v>
          </cell>
          <cell r="E757" t="str">
            <v>No.10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 t="str">
            <v>No.10</v>
          </cell>
        </row>
        <row r="758">
          <cell r="A758" t="str">
            <v>합판거푸집</v>
          </cell>
          <cell r="B758" t="str">
            <v>0-7m:6회</v>
          </cell>
          <cell r="C758" t="str">
            <v>M2</v>
          </cell>
          <cell r="D758">
            <v>56.9</v>
          </cell>
          <cell r="E758" t="str">
            <v>No.11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 t="str">
            <v>No.11</v>
          </cell>
        </row>
        <row r="759">
          <cell r="A759" t="str">
            <v>주철관 절단</v>
          </cell>
          <cell r="B759" t="str">
            <v>ø350M/M</v>
          </cell>
          <cell r="C759" t="str">
            <v>개소</v>
          </cell>
          <cell r="D759">
            <v>51</v>
          </cell>
          <cell r="E759" t="str">
            <v>No.44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 t="str">
            <v>No.44</v>
          </cell>
        </row>
        <row r="760">
          <cell r="A760" t="str">
            <v>K.P메카니칼접합및부설(인력)</v>
          </cell>
          <cell r="B760" t="str">
            <v>ø150M/M(이형관)</v>
          </cell>
          <cell r="C760" t="str">
            <v>개소</v>
          </cell>
          <cell r="D760">
            <v>8</v>
          </cell>
          <cell r="E760" t="str">
            <v>No.45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 t="str">
            <v>No.45</v>
          </cell>
        </row>
        <row r="761">
          <cell r="A761" t="str">
            <v>K.P메카니칼접합및부설(기계)</v>
          </cell>
          <cell r="B761" t="str">
            <v>ø350M/M(이형관)</v>
          </cell>
          <cell r="C761" t="str">
            <v>개소</v>
          </cell>
          <cell r="D761">
            <v>78</v>
          </cell>
          <cell r="E761" t="str">
            <v>No.46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 t="str">
            <v>No.46</v>
          </cell>
        </row>
        <row r="762">
          <cell r="A762" t="str">
            <v>플랜지관 접합및부설</v>
          </cell>
          <cell r="B762" t="str">
            <v>ø150M/M(이형관)</v>
          </cell>
          <cell r="C762" t="str">
            <v>개소</v>
          </cell>
          <cell r="D762">
            <v>8</v>
          </cell>
          <cell r="E762" t="str">
            <v>No.47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 t="str">
            <v>No.47</v>
          </cell>
        </row>
        <row r="763">
          <cell r="A763" t="str">
            <v>제수변접합및부설</v>
          </cell>
          <cell r="B763" t="str">
            <v>기계:Φ100mm</v>
          </cell>
          <cell r="C763" t="str">
            <v>개소</v>
          </cell>
          <cell r="D763">
            <v>4</v>
          </cell>
          <cell r="E763" t="str">
            <v>No.48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 t="str">
            <v>No.48</v>
          </cell>
        </row>
        <row r="764">
          <cell r="A764" t="str">
            <v>제수변접합및부설</v>
          </cell>
          <cell r="B764" t="str">
            <v>기계:Φ150mm</v>
          </cell>
          <cell r="C764" t="str">
            <v>개소</v>
          </cell>
          <cell r="D764">
            <v>4</v>
          </cell>
          <cell r="E764" t="str">
            <v>No.49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 t="str">
            <v>No.49</v>
          </cell>
        </row>
        <row r="765">
          <cell r="A765" t="str">
            <v>공기변접합및부설</v>
          </cell>
          <cell r="B765" t="str">
            <v>기계:Φ100mm</v>
          </cell>
          <cell r="C765" t="str">
            <v>개소</v>
          </cell>
          <cell r="D765">
            <v>4</v>
          </cell>
          <cell r="E765" t="str">
            <v>No.50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 t="str">
            <v>No.50</v>
          </cell>
        </row>
        <row r="767">
          <cell r="A767" t="str">
            <v>3. 구조물공</v>
          </cell>
        </row>
        <row r="768">
          <cell r="A768" t="str">
            <v>레미콘타설</v>
          </cell>
          <cell r="B768" t="str">
            <v>무근구조물</v>
          </cell>
          <cell r="C768" t="str">
            <v>M3</v>
          </cell>
          <cell r="D768">
            <v>7.05</v>
          </cell>
          <cell r="E768" t="str">
            <v>No.10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 t="str">
            <v>No.10</v>
          </cell>
        </row>
        <row r="769">
          <cell r="A769" t="str">
            <v>레미콘타설</v>
          </cell>
          <cell r="B769" t="str">
            <v>철근구조물</v>
          </cell>
          <cell r="C769" t="str">
            <v>M3</v>
          </cell>
          <cell r="D769">
            <v>82.11</v>
          </cell>
          <cell r="E769" t="str">
            <v>No.14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 t="str">
            <v>No.14</v>
          </cell>
        </row>
        <row r="770">
          <cell r="A770" t="str">
            <v>합판거푸집</v>
          </cell>
          <cell r="B770" t="str">
            <v>0-7m:6회</v>
          </cell>
          <cell r="C770" t="str">
            <v>M2</v>
          </cell>
          <cell r="D770">
            <v>11.12</v>
          </cell>
          <cell r="E770" t="str">
            <v>No.11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 t="str">
            <v>No.11</v>
          </cell>
        </row>
        <row r="771">
          <cell r="A771" t="str">
            <v>합판거푸집</v>
          </cell>
          <cell r="B771" t="str">
            <v>0-7m:3회</v>
          </cell>
          <cell r="C771" t="str">
            <v>M2</v>
          </cell>
          <cell r="D771">
            <v>311.11</v>
          </cell>
          <cell r="E771" t="str">
            <v>No.15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 t="str">
            <v>No.15</v>
          </cell>
        </row>
        <row r="772">
          <cell r="A772" t="str">
            <v>원형거푸집</v>
          </cell>
          <cell r="B772" t="str">
            <v>3 회</v>
          </cell>
          <cell r="C772" t="str">
            <v>M2</v>
          </cell>
          <cell r="D772">
            <v>11.5</v>
          </cell>
          <cell r="E772" t="str">
            <v>No.16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 t="str">
            <v>No.16</v>
          </cell>
        </row>
        <row r="773">
          <cell r="A773" t="str">
            <v>시공이음 설치</v>
          </cell>
          <cell r="B773" t="str">
            <v>PVC,B=150X5mm</v>
          </cell>
          <cell r="C773" t="str">
            <v>M</v>
          </cell>
          <cell r="D773">
            <v>53.32</v>
          </cell>
          <cell r="E773" t="str">
            <v>No.17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 t="str">
            <v>No.17</v>
          </cell>
        </row>
        <row r="774">
          <cell r="A774" t="str">
            <v>철근가공및조립</v>
          </cell>
          <cell r="B774" t="str">
            <v>보통</v>
          </cell>
          <cell r="C774" t="str">
            <v>TON</v>
          </cell>
          <cell r="D774">
            <v>4.6879999999999997</v>
          </cell>
          <cell r="E774" t="str">
            <v>No.18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 t="str">
            <v>No.18</v>
          </cell>
        </row>
        <row r="775">
          <cell r="A775" t="str">
            <v>자갈부설(B.H 0.7)</v>
          </cell>
          <cell r="B775" t="str">
            <v>기계90%+인력10%</v>
          </cell>
          <cell r="C775" t="str">
            <v>M3</v>
          </cell>
          <cell r="D775">
            <v>0.52</v>
          </cell>
          <cell r="E775" t="str">
            <v>#.5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 t="str">
            <v>#.5</v>
          </cell>
        </row>
        <row r="776">
          <cell r="A776" t="str">
            <v>사다리설치(STS)</v>
          </cell>
          <cell r="B776" t="str">
            <v>M</v>
          </cell>
          <cell r="C776" t="str">
            <v>M</v>
          </cell>
          <cell r="D776">
            <v>19.739999999999998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 t="str">
            <v>No.19</v>
          </cell>
        </row>
        <row r="777">
          <cell r="A777" t="str">
            <v>맨홀뚜껑설치</v>
          </cell>
          <cell r="B777" t="str">
            <v>(주철재)</v>
          </cell>
          <cell r="C777" t="str">
            <v>조</v>
          </cell>
          <cell r="D777">
            <v>11</v>
          </cell>
          <cell r="E777" t="str">
            <v>No.20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 t="str">
            <v>No.20</v>
          </cell>
        </row>
        <row r="778">
          <cell r="A778" t="str">
            <v>강관비계</v>
          </cell>
          <cell r="B778" t="str">
            <v>3개월</v>
          </cell>
          <cell r="C778" t="str">
            <v>M2</v>
          </cell>
          <cell r="D778">
            <v>317.83</v>
          </cell>
          <cell r="E778" t="str">
            <v>No.33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 t="str">
            <v>No.33</v>
          </cell>
        </row>
        <row r="779">
          <cell r="A779" t="str">
            <v>강관동바리(3개월)</v>
          </cell>
          <cell r="B779" t="str">
            <v>H=0-4.2M</v>
          </cell>
          <cell r="C779" t="str">
            <v>공M3</v>
          </cell>
          <cell r="D779">
            <v>31.59</v>
          </cell>
          <cell r="E779" t="str">
            <v>No.21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 t="str">
            <v>No.21</v>
          </cell>
        </row>
        <row r="780">
          <cell r="A780" t="str">
            <v>양생(비닐)</v>
          </cell>
          <cell r="B780" t="str">
            <v>M2</v>
          </cell>
          <cell r="C780" t="str">
            <v>M2</v>
          </cell>
          <cell r="D780">
            <v>29.64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 t="str">
            <v>No.8</v>
          </cell>
        </row>
        <row r="781">
          <cell r="A781" t="str">
            <v>시공이음면정리(치핑)</v>
          </cell>
          <cell r="B781" t="str">
            <v>인력</v>
          </cell>
          <cell r="C781" t="str">
            <v>M2</v>
          </cell>
          <cell r="D781">
            <v>14.93</v>
          </cell>
          <cell r="E781" t="str">
            <v>No.22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 t="str">
            <v>No.22</v>
          </cell>
        </row>
        <row r="782">
          <cell r="A782" t="str">
            <v>스페이서(T=75MM)</v>
          </cell>
          <cell r="B782" t="str">
            <v>EA</v>
          </cell>
          <cell r="C782" t="str">
            <v>EA</v>
          </cell>
          <cell r="D782">
            <v>44</v>
          </cell>
        </row>
        <row r="783">
          <cell r="A783" t="str">
            <v>수팽창고무지수판 설치</v>
          </cell>
          <cell r="B783" t="str">
            <v>20X10</v>
          </cell>
          <cell r="C783" t="str">
            <v>M</v>
          </cell>
          <cell r="D783">
            <v>14.44</v>
          </cell>
          <cell r="E783" t="str">
            <v>No.23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 t="str">
            <v>No.23</v>
          </cell>
        </row>
        <row r="784">
          <cell r="A784" t="str">
            <v>P.V.C 파이프(VG1)</v>
          </cell>
          <cell r="B784" t="str">
            <v>Φ100M/M</v>
          </cell>
          <cell r="C784" t="str">
            <v>M</v>
          </cell>
          <cell r="D784">
            <v>1.4</v>
          </cell>
        </row>
        <row r="786">
          <cell r="A786" t="str">
            <v>4. 우수월류공</v>
          </cell>
        </row>
        <row r="787">
          <cell r="A787" t="str">
            <v>레미콘타설</v>
          </cell>
          <cell r="B787" t="str">
            <v>무근구조물</v>
          </cell>
          <cell r="C787" t="str">
            <v>M3</v>
          </cell>
          <cell r="D787">
            <v>0.89</v>
          </cell>
          <cell r="E787" t="str">
            <v>No.10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 t="str">
            <v>No.10</v>
          </cell>
        </row>
        <row r="788">
          <cell r="A788" t="str">
            <v>레미콘타설</v>
          </cell>
          <cell r="B788" t="str">
            <v>철근구조물</v>
          </cell>
          <cell r="C788" t="str">
            <v>M3</v>
          </cell>
          <cell r="D788">
            <v>3.07</v>
          </cell>
          <cell r="E788" t="str">
            <v>No.14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 t="str">
            <v>No.14</v>
          </cell>
        </row>
        <row r="789">
          <cell r="A789" t="str">
            <v>합판거푸집</v>
          </cell>
          <cell r="B789" t="str">
            <v>0-7m:6회</v>
          </cell>
          <cell r="C789" t="str">
            <v>M2</v>
          </cell>
          <cell r="D789">
            <v>1.42</v>
          </cell>
          <cell r="E789" t="str">
            <v>No.11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 t="str">
            <v>No.11</v>
          </cell>
        </row>
        <row r="790">
          <cell r="A790" t="str">
            <v>합판거푸집</v>
          </cell>
          <cell r="B790" t="str">
            <v>0-7m:3회</v>
          </cell>
          <cell r="C790" t="str">
            <v>M2</v>
          </cell>
          <cell r="D790">
            <v>18.940000000000001</v>
          </cell>
          <cell r="E790" t="str">
            <v>No.15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 t="str">
            <v>No.15</v>
          </cell>
        </row>
        <row r="791">
          <cell r="A791" t="str">
            <v>원형거푸집</v>
          </cell>
          <cell r="B791" t="str">
            <v>3 회</v>
          </cell>
          <cell r="C791" t="str">
            <v>M2</v>
          </cell>
          <cell r="D791">
            <v>1.29</v>
          </cell>
          <cell r="E791" t="str">
            <v>No.16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 t="str">
            <v>No.16</v>
          </cell>
        </row>
        <row r="792">
          <cell r="A792" t="str">
            <v>시공이음 설치</v>
          </cell>
          <cell r="B792" t="str">
            <v>PVC,B=150X5mm</v>
          </cell>
          <cell r="C792" t="str">
            <v>M</v>
          </cell>
          <cell r="D792">
            <v>5</v>
          </cell>
          <cell r="E792" t="str">
            <v>No.17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 t="str">
            <v>No.17</v>
          </cell>
        </row>
        <row r="793">
          <cell r="A793" t="str">
            <v>철근가공및조립</v>
          </cell>
          <cell r="B793" t="str">
            <v>보통</v>
          </cell>
          <cell r="C793" t="str">
            <v>TON</v>
          </cell>
          <cell r="D793">
            <v>0.31900000000000001</v>
          </cell>
          <cell r="E793" t="str">
            <v>No.18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 t="str">
            <v>No.18</v>
          </cell>
        </row>
        <row r="794">
          <cell r="A794" t="str">
            <v>사다리설치(STS)</v>
          </cell>
          <cell r="B794" t="str">
            <v>M</v>
          </cell>
          <cell r="C794" t="str">
            <v>M</v>
          </cell>
          <cell r="D794">
            <v>0.93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 t="str">
            <v>No.19</v>
          </cell>
        </row>
        <row r="795">
          <cell r="A795" t="str">
            <v>맨홀뚜껑설치</v>
          </cell>
          <cell r="B795" t="str">
            <v>(주철재)</v>
          </cell>
          <cell r="C795" t="str">
            <v>조</v>
          </cell>
          <cell r="D795">
            <v>1</v>
          </cell>
          <cell r="E795" t="str">
            <v>No.20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 t="str">
            <v>No.20</v>
          </cell>
        </row>
        <row r="796">
          <cell r="A796" t="str">
            <v>강관동바리(3개월)</v>
          </cell>
          <cell r="B796" t="str">
            <v>H=0-4.2M</v>
          </cell>
          <cell r="C796" t="str">
            <v>공M3</v>
          </cell>
          <cell r="D796">
            <v>1.1299999999999999</v>
          </cell>
          <cell r="E796" t="str">
            <v>No.21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 t="str">
            <v>No.21</v>
          </cell>
        </row>
        <row r="797">
          <cell r="A797" t="str">
            <v>양생(비닐)</v>
          </cell>
          <cell r="B797" t="str">
            <v>M2</v>
          </cell>
          <cell r="C797" t="str">
            <v>M2</v>
          </cell>
          <cell r="D797">
            <v>1.97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 t="str">
            <v>No.8</v>
          </cell>
        </row>
        <row r="798">
          <cell r="A798" t="str">
            <v>시공이음면정리(치핑)</v>
          </cell>
          <cell r="B798" t="str">
            <v>인력</v>
          </cell>
          <cell r="C798" t="str">
            <v>M2</v>
          </cell>
          <cell r="D798">
            <v>1.25</v>
          </cell>
          <cell r="E798" t="str">
            <v>No.22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 t="str">
            <v>No.22</v>
          </cell>
        </row>
        <row r="799">
          <cell r="A799" t="str">
            <v>스페이서(T=75MM)</v>
          </cell>
          <cell r="B799" t="str">
            <v>EA</v>
          </cell>
          <cell r="C799" t="str">
            <v>EA</v>
          </cell>
          <cell r="D799">
            <v>4</v>
          </cell>
        </row>
        <row r="800">
          <cell r="A800" t="str">
            <v>수팽창고무지수판 설치</v>
          </cell>
          <cell r="B800" t="str">
            <v>20X10</v>
          </cell>
          <cell r="C800" t="str">
            <v>M</v>
          </cell>
          <cell r="D800">
            <v>4.8</v>
          </cell>
          <cell r="E800" t="str">
            <v>No.23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 t="str">
            <v>No.23</v>
          </cell>
        </row>
        <row r="801">
          <cell r="A801" t="str">
            <v>기존 흄관철거</v>
          </cell>
          <cell r="B801" t="str">
            <v>D=600mm</v>
          </cell>
          <cell r="C801" t="str">
            <v>M</v>
          </cell>
          <cell r="D801">
            <v>1</v>
          </cell>
          <cell r="E801" t="str">
            <v>No.51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 t="str">
            <v>No.51</v>
          </cell>
        </row>
        <row r="802">
          <cell r="A802" t="str">
            <v>폐기물운반(L=10km)</v>
          </cell>
          <cell r="B802" t="str">
            <v>B.H0.7 + D.T15</v>
          </cell>
          <cell r="C802" t="str">
            <v>M3</v>
          </cell>
          <cell r="D802">
            <v>0.1</v>
          </cell>
          <cell r="E802" t="str">
            <v>#.12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 t="str">
            <v>#.12</v>
          </cell>
        </row>
        <row r="803">
          <cell r="A803" t="str">
            <v>이중벽P.E관 접합및부설</v>
          </cell>
          <cell r="B803" t="str">
            <v>Φ250M/M</v>
          </cell>
          <cell r="C803" t="str">
            <v>개소</v>
          </cell>
          <cell r="D803">
            <v>1</v>
          </cell>
          <cell r="E803" t="str">
            <v>No.24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 t="str">
            <v>No.24</v>
          </cell>
        </row>
        <row r="805">
          <cell r="A805" t="str">
            <v>5. 부대시설공</v>
          </cell>
        </row>
        <row r="806">
          <cell r="A806" t="str">
            <v>하수관거인식테이프</v>
          </cell>
          <cell r="B806" t="str">
            <v>5cmX20m</v>
          </cell>
          <cell r="C806" t="str">
            <v>M</v>
          </cell>
          <cell r="D806">
            <v>2280</v>
          </cell>
        </row>
        <row r="807">
          <cell r="A807" t="str">
            <v>하수관내 C.C.T.V조사</v>
          </cell>
          <cell r="B807" t="str">
            <v>하수관내 C.C.T.V 조사</v>
          </cell>
          <cell r="C807" t="str">
            <v>M</v>
          </cell>
          <cell r="D807">
            <v>9</v>
          </cell>
          <cell r="E807" t="str">
            <v>No.40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 t="str">
            <v>No.40</v>
          </cell>
        </row>
        <row r="808">
          <cell r="A808" t="str">
            <v>주철관수압시험비</v>
          </cell>
          <cell r="B808" t="str">
            <v>Φ350:200m당1회</v>
          </cell>
          <cell r="C808" t="str">
            <v>회</v>
          </cell>
          <cell r="D808">
            <v>12</v>
          </cell>
          <cell r="E808" t="str">
            <v>No.52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 t="str">
            <v>No.52</v>
          </cell>
        </row>
        <row r="809">
          <cell r="A809" t="str">
            <v>P.E관 접합 및 부설</v>
          </cell>
          <cell r="B809" t="str">
            <v>Φ500M/M</v>
          </cell>
          <cell r="C809" t="str">
            <v>개소</v>
          </cell>
          <cell r="D809">
            <v>5</v>
          </cell>
          <cell r="E809" t="str">
            <v>No.41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 t="str">
            <v>No.41</v>
          </cell>
        </row>
        <row r="810">
          <cell r="A810" t="str">
            <v>P.E관 접합 및 부설</v>
          </cell>
          <cell r="B810" t="str">
            <v>Φ1000M/M</v>
          </cell>
          <cell r="C810" t="str">
            <v>개소</v>
          </cell>
          <cell r="D810">
            <v>6</v>
          </cell>
          <cell r="E810" t="str">
            <v>No.53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 t="str">
            <v>No.53</v>
          </cell>
        </row>
        <row r="811">
          <cell r="A811" t="str">
            <v>가성토(토사,B.H0.7)</v>
          </cell>
          <cell r="B811" t="str">
            <v>현장토유용</v>
          </cell>
          <cell r="C811" t="str">
            <v>M3</v>
          </cell>
          <cell r="D811">
            <v>121.04</v>
          </cell>
          <cell r="E811" t="str">
            <v>#.20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 t="str">
            <v>#.20</v>
          </cell>
        </row>
        <row r="812">
          <cell r="A812" t="str">
            <v>P.P 마대쌓기 및 헐기</v>
          </cell>
          <cell r="B812" t="str">
            <v>M2</v>
          </cell>
          <cell r="C812" t="str">
            <v>M2</v>
          </cell>
          <cell r="D812">
            <v>37.06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 t="str">
            <v>#.21</v>
          </cell>
        </row>
        <row r="813">
          <cell r="A813" t="str">
            <v>양생(비닐)</v>
          </cell>
          <cell r="B813" t="str">
            <v>M2</v>
          </cell>
          <cell r="C813" t="str">
            <v>M2</v>
          </cell>
          <cell r="D813">
            <v>48.54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 t="str">
            <v>No.8</v>
          </cell>
        </row>
        <row r="815">
          <cell r="A815" t="str">
            <v>6. 운 반 공</v>
          </cell>
        </row>
        <row r="816">
          <cell r="A816" t="str">
            <v>철근운반</v>
          </cell>
          <cell r="B816" t="str">
            <v>TON</v>
          </cell>
          <cell r="C816" t="str">
            <v>TON</v>
          </cell>
          <cell r="D816">
            <v>5.157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 t="str">
            <v>#.15</v>
          </cell>
        </row>
        <row r="817">
          <cell r="A817" t="str">
            <v>주철관 운반</v>
          </cell>
          <cell r="B817" t="str">
            <v>Φ350M/M</v>
          </cell>
          <cell r="C817" t="str">
            <v>본</v>
          </cell>
          <cell r="D817">
            <v>379</v>
          </cell>
          <cell r="E817" t="str">
            <v>#.23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 t="str">
            <v>#.23</v>
          </cell>
        </row>
        <row r="818">
          <cell r="A818" t="str">
            <v>주철관 운반</v>
          </cell>
          <cell r="B818" t="str">
            <v>이형관</v>
          </cell>
          <cell r="C818" t="str">
            <v>KG</v>
          </cell>
          <cell r="D818">
            <v>4965.2</v>
          </cell>
          <cell r="E818" t="str">
            <v>#.17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 t="str">
            <v>#.17</v>
          </cell>
        </row>
        <row r="819">
          <cell r="A819" t="str">
            <v>보조기층운반</v>
          </cell>
          <cell r="B819" t="str">
            <v>M3</v>
          </cell>
          <cell r="C819" t="str">
            <v>M3</v>
          </cell>
          <cell r="D819">
            <v>823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 t="str">
            <v>#.18</v>
          </cell>
        </row>
        <row r="839">
          <cell r="A839" t="str">
            <v>⊙D-LINE  관급자재비</v>
          </cell>
          <cell r="B839" t="str">
            <v>식</v>
          </cell>
          <cell r="C839" t="str">
            <v>식</v>
          </cell>
          <cell r="D839">
            <v>1</v>
          </cell>
        </row>
        <row r="840">
          <cell r="A840" t="str">
            <v>1. 레미콘</v>
          </cell>
        </row>
        <row r="841">
          <cell r="A841" t="str">
            <v>레미콘(레디믹스콘크리트)</v>
          </cell>
          <cell r="B841" t="str">
            <v>25-180-12</v>
          </cell>
          <cell r="C841" t="str">
            <v>M3</v>
          </cell>
          <cell r="D841">
            <v>81</v>
          </cell>
        </row>
        <row r="842">
          <cell r="A842" t="str">
            <v>레미콘(레디믹스콘크리트)</v>
          </cell>
          <cell r="B842" t="str">
            <v>25-210-12</v>
          </cell>
          <cell r="C842" t="str">
            <v>M3</v>
          </cell>
          <cell r="D842">
            <v>86</v>
          </cell>
        </row>
        <row r="843">
          <cell r="A843" t="str">
            <v>부가가치세</v>
          </cell>
          <cell r="B843" t="str">
            <v>자재비의10%</v>
          </cell>
          <cell r="C843" t="str">
            <v>식</v>
          </cell>
          <cell r="D843">
            <v>1</v>
          </cell>
        </row>
        <row r="844">
          <cell r="A844" t="str">
            <v>조달수수료</v>
          </cell>
          <cell r="B844" t="str">
            <v>자재비의0.6%</v>
          </cell>
          <cell r="C844" t="str">
            <v>식</v>
          </cell>
          <cell r="D844">
            <v>1</v>
          </cell>
        </row>
        <row r="846">
          <cell r="A846" t="str">
            <v>2. 철    근</v>
          </cell>
        </row>
        <row r="847">
          <cell r="A847" t="str">
            <v>이형철근</v>
          </cell>
          <cell r="B847" t="str">
            <v>D13M/M</v>
          </cell>
          <cell r="C847" t="str">
            <v>M/T</v>
          </cell>
          <cell r="D847">
            <v>4.2270000000000003</v>
          </cell>
        </row>
        <row r="848">
          <cell r="A848" t="str">
            <v>이형철근</v>
          </cell>
          <cell r="B848" t="str">
            <v>D16~32MM</v>
          </cell>
          <cell r="C848" t="str">
            <v>M/T</v>
          </cell>
          <cell r="D848">
            <v>0.93</v>
          </cell>
        </row>
        <row r="849">
          <cell r="A849" t="str">
            <v>부가가치세</v>
          </cell>
          <cell r="B849" t="str">
            <v>자재비의10%</v>
          </cell>
          <cell r="C849" t="str">
            <v>식</v>
          </cell>
          <cell r="D849">
            <v>1</v>
          </cell>
        </row>
        <row r="850">
          <cell r="A850" t="str">
            <v>조달수수료</v>
          </cell>
          <cell r="B850" t="str">
            <v>자재비의1%</v>
          </cell>
          <cell r="C850" t="str">
            <v>식</v>
          </cell>
          <cell r="D850">
            <v>1</v>
          </cell>
        </row>
        <row r="852">
          <cell r="A852" t="str">
            <v>3. 주철관 및 밸브</v>
          </cell>
        </row>
        <row r="853">
          <cell r="A853" t="str">
            <v>닥타일주철직관(KP죠인트/시멘트라이닝)</v>
          </cell>
          <cell r="B853" t="str">
            <v>350M/M,2종,6M/본</v>
          </cell>
          <cell r="C853" t="str">
            <v>본</v>
          </cell>
          <cell r="D853">
            <v>379</v>
          </cell>
        </row>
        <row r="854">
          <cell r="A854" t="str">
            <v>제수밸브</v>
          </cell>
          <cell r="B854" t="str">
            <v>D100M/M</v>
          </cell>
          <cell r="C854" t="str">
            <v>EA</v>
          </cell>
          <cell r="D854">
            <v>4</v>
          </cell>
        </row>
        <row r="855">
          <cell r="A855" t="str">
            <v>제수밸브</v>
          </cell>
          <cell r="B855" t="str">
            <v>D150M/M</v>
          </cell>
          <cell r="C855" t="str">
            <v>EA</v>
          </cell>
          <cell r="D855">
            <v>4</v>
          </cell>
        </row>
        <row r="856">
          <cell r="A856" t="str">
            <v>공기밸브(오수용)</v>
          </cell>
          <cell r="B856" t="str">
            <v>D100M/M</v>
          </cell>
          <cell r="C856" t="str">
            <v>EA</v>
          </cell>
          <cell r="D856">
            <v>4</v>
          </cell>
        </row>
        <row r="857">
          <cell r="A857" t="str">
            <v>부가가치세</v>
          </cell>
          <cell r="B857" t="str">
            <v>자재비의10%</v>
          </cell>
          <cell r="C857" t="str">
            <v>식</v>
          </cell>
          <cell r="D857">
            <v>1</v>
          </cell>
        </row>
        <row r="858">
          <cell r="A858" t="str">
            <v>조달수수료</v>
          </cell>
          <cell r="B858" t="str">
            <v>자재비의1.1%</v>
          </cell>
          <cell r="C858" t="str">
            <v>식</v>
          </cell>
          <cell r="D858">
            <v>1</v>
          </cell>
        </row>
        <row r="861">
          <cell r="A861" t="str">
            <v>4. 아 스 콘</v>
          </cell>
        </row>
        <row r="862">
          <cell r="A862" t="str">
            <v>아스팔트콘크리트(아스콘)</v>
          </cell>
          <cell r="B862" t="str">
            <v>#78표층용(납품장소하차도)</v>
          </cell>
          <cell r="C862" t="str">
            <v>M/T</v>
          </cell>
          <cell r="D862">
            <v>298</v>
          </cell>
        </row>
        <row r="863">
          <cell r="A863" t="str">
            <v>아스팔트콘크리트(아스콘)</v>
          </cell>
          <cell r="B863" t="str">
            <v>#467기층용(납품장소하차도)</v>
          </cell>
          <cell r="C863" t="str">
            <v>M/T</v>
          </cell>
          <cell r="D863">
            <v>590</v>
          </cell>
        </row>
        <row r="864">
          <cell r="A864" t="str">
            <v>부가가치세</v>
          </cell>
          <cell r="B864" t="str">
            <v>자재비의10%</v>
          </cell>
          <cell r="C864" t="str">
            <v>식</v>
          </cell>
          <cell r="D864">
            <v>1</v>
          </cell>
        </row>
        <row r="865">
          <cell r="A865" t="str">
            <v>조달수수료</v>
          </cell>
          <cell r="B865" t="str">
            <v>자재비의0.6%</v>
          </cell>
          <cell r="C865" t="str">
            <v>식</v>
          </cell>
          <cell r="D865">
            <v>1</v>
          </cell>
        </row>
        <row r="867">
          <cell r="A867" t="str">
            <v>5. 맨홀뚜껑</v>
          </cell>
        </row>
        <row r="868">
          <cell r="A868" t="str">
            <v>원형맨홀뚜껑(주철제)</v>
          </cell>
          <cell r="B868" t="str">
            <v>밀폐형,Φ648</v>
          </cell>
          <cell r="C868" t="str">
            <v>조</v>
          </cell>
          <cell r="D868">
            <v>12</v>
          </cell>
        </row>
        <row r="869">
          <cell r="A869" t="str">
            <v>부가가치세</v>
          </cell>
          <cell r="B869" t="str">
            <v>자재비의10%</v>
          </cell>
          <cell r="C869" t="str">
            <v>식</v>
          </cell>
          <cell r="D869">
            <v>1</v>
          </cell>
        </row>
        <row r="870">
          <cell r="A870" t="str">
            <v>조달수수료</v>
          </cell>
          <cell r="B870" t="str">
            <v>자재비의1.4%</v>
          </cell>
          <cell r="C870" t="str">
            <v>식</v>
          </cell>
          <cell r="D870">
            <v>1</v>
          </cell>
        </row>
        <row r="883">
          <cell r="A883" t="str">
            <v>⊙D-LINE  사급자재비</v>
          </cell>
          <cell r="B883" t="str">
            <v>식</v>
          </cell>
          <cell r="C883" t="str">
            <v>식</v>
          </cell>
          <cell r="D883">
            <v>1</v>
          </cell>
        </row>
        <row r="885">
          <cell r="A885" t="str">
            <v>모  래</v>
          </cell>
          <cell r="B885" t="str">
            <v>M3</v>
          </cell>
          <cell r="C885" t="str">
            <v>M3</v>
          </cell>
          <cell r="D885">
            <v>610</v>
          </cell>
        </row>
        <row r="886">
          <cell r="A886" t="str">
            <v>자  갈</v>
          </cell>
          <cell r="B886" t="str">
            <v>M3</v>
          </cell>
          <cell r="C886" t="str">
            <v>M3</v>
          </cell>
          <cell r="D886">
            <v>0.54</v>
          </cell>
        </row>
        <row r="887">
          <cell r="A887" t="str">
            <v>아스팔트유제</v>
          </cell>
          <cell r="B887" t="str">
            <v>RSC-4</v>
          </cell>
          <cell r="C887" t="str">
            <v>DRUM</v>
          </cell>
          <cell r="D887">
            <v>5.13</v>
          </cell>
        </row>
        <row r="888">
          <cell r="A888" t="str">
            <v>아스팔트유제</v>
          </cell>
          <cell r="B888" t="str">
            <v>MC-1</v>
          </cell>
          <cell r="C888" t="str">
            <v>DRUM</v>
          </cell>
          <cell r="D888">
            <v>10.27</v>
          </cell>
        </row>
        <row r="889">
          <cell r="A889" t="str">
            <v>주철관 이형관</v>
          </cell>
          <cell r="B889" t="str">
            <v>D300M/M이상 D600M/M이하</v>
          </cell>
          <cell r="C889" t="str">
            <v>KG</v>
          </cell>
          <cell r="D889">
            <v>4965.2</v>
          </cell>
        </row>
        <row r="890">
          <cell r="A890" t="str">
            <v>이중벽 P.E관</v>
          </cell>
          <cell r="B890" t="str">
            <v>Φ250M/M</v>
          </cell>
          <cell r="C890" t="str">
            <v>본</v>
          </cell>
          <cell r="D890">
            <v>1</v>
          </cell>
        </row>
        <row r="891">
          <cell r="A891" t="str">
            <v>이중벽 P.E관</v>
          </cell>
          <cell r="B891" t="str">
            <v>Φ350M/M</v>
          </cell>
          <cell r="C891" t="str">
            <v>본</v>
          </cell>
          <cell r="D891">
            <v>2</v>
          </cell>
        </row>
        <row r="892">
          <cell r="A892" t="str">
            <v>P.E관(5회 사용)</v>
          </cell>
          <cell r="B892" t="str">
            <v>Φ500M/M</v>
          </cell>
          <cell r="C892" t="str">
            <v>본</v>
          </cell>
          <cell r="D892">
            <v>5</v>
          </cell>
        </row>
        <row r="893">
          <cell r="A893" t="str">
            <v>P.E관(5회 사용)</v>
          </cell>
          <cell r="B893" t="str">
            <v>Φ1000M/M</v>
          </cell>
          <cell r="C893" t="str">
            <v>본</v>
          </cell>
          <cell r="D893">
            <v>6</v>
          </cell>
        </row>
        <row r="894">
          <cell r="A894" t="str">
            <v>이중벽 P.E관 지수단관</v>
          </cell>
          <cell r="B894" t="str">
            <v>Φ250M/M</v>
          </cell>
          <cell r="C894" t="str">
            <v>EA</v>
          </cell>
          <cell r="D894">
            <v>1</v>
          </cell>
        </row>
        <row r="895">
          <cell r="A895" t="str">
            <v>이중벽 P.E관 지수단관</v>
          </cell>
          <cell r="B895" t="str">
            <v>Φ350M/M</v>
          </cell>
          <cell r="C895" t="str">
            <v>EA</v>
          </cell>
          <cell r="D895">
            <v>1</v>
          </cell>
        </row>
        <row r="896">
          <cell r="A896" t="str">
            <v>원심력철근콘크리트관</v>
          </cell>
          <cell r="B896" t="str">
            <v>보통관 600*50(MM)</v>
          </cell>
          <cell r="C896" t="str">
            <v>본</v>
          </cell>
          <cell r="D896">
            <v>60</v>
          </cell>
        </row>
        <row r="897">
          <cell r="A897" t="str">
            <v>보조기층제</v>
          </cell>
          <cell r="B897" t="str">
            <v>M3</v>
          </cell>
          <cell r="C897" t="str">
            <v>M3</v>
          </cell>
          <cell r="D897">
            <v>823</v>
          </cell>
        </row>
        <row r="898">
          <cell r="A898" t="str">
            <v>주철관 접합부품(K.P메카니칼접합)</v>
          </cell>
          <cell r="B898" t="str">
            <v>D=150MM</v>
          </cell>
          <cell r="C898" t="str">
            <v>SET</v>
          </cell>
          <cell r="D898">
            <v>8</v>
          </cell>
        </row>
        <row r="899">
          <cell r="A899" t="str">
            <v>주철관 접합부품(K.P메카니칼접합)</v>
          </cell>
          <cell r="B899" t="str">
            <v>D=350MM</v>
          </cell>
          <cell r="C899" t="str">
            <v>SET</v>
          </cell>
          <cell r="D899">
            <v>457</v>
          </cell>
        </row>
        <row r="900">
          <cell r="A900" t="str">
            <v>주철관 접합부품(플랜지접합)</v>
          </cell>
          <cell r="B900" t="str">
            <v>D=100MM</v>
          </cell>
          <cell r="C900" t="str">
            <v>SET</v>
          </cell>
          <cell r="D900">
            <v>8</v>
          </cell>
        </row>
        <row r="901">
          <cell r="A901" t="str">
            <v>주철관 접합부품(플랜지접합)</v>
          </cell>
          <cell r="B901" t="str">
            <v>D=150MM</v>
          </cell>
          <cell r="C901" t="str">
            <v>SET</v>
          </cell>
          <cell r="D901">
            <v>12</v>
          </cell>
        </row>
        <row r="905">
          <cell r="A905" t="str">
            <v>Ⅴ.E-LINE차집관로(하원→월평P/S)</v>
          </cell>
          <cell r="B905" t="str">
            <v>식</v>
          </cell>
          <cell r="C905" t="str">
            <v>식</v>
          </cell>
          <cell r="D905">
            <v>1</v>
          </cell>
        </row>
        <row r="907">
          <cell r="A907" t="str">
            <v>1. 토    공</v>
          </cell>
        </row>
        <row r="908">
          <cell r="A908" t="str">
            <v>터파기:보조기층</v>
          </cell>
          <cell r="B908" t="str">
            <v>B.H 0.7㎥</v>
          </cell>
          <cell r="C908" t="str">
            <v>M3</v>
          </cell>
          <cell r="D908">
            <v>664.55</v>
          </cell>
          <cell r="E908" t="str">
            <v>#.1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 t="str">
            <v>#.1</v>
          </cell>
        </row>
        <row r="909">
          <cell r="A909" t="str">
            <v>터파기:토사(육상),기계80+인력20</v>
          </cell>
          <cell r="B909" t="str">
            <v>B.H 0.7㎥</v>
          </cell>
          <cell r="C909" t="str">
            <v>M3</v>
          </cell>
          <cell r="D909">
            <v>1469.83</v>
          </cell>
          <cell r="E909" t="str">
            <v>#.2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 t="str">
            <v>#.2</v>
          </cell>
        </row>
        <row r="910">
          <cell r="A910" t="str">
            <v>기계터파기(연암)</v>
          </cell>
          <cell r="B910" t="str">
            <v>B.H0.7+브레이커</v>
          </cell>
          <cell r="C910" t="str">
            <v>M3</v>
          </cell>
          <cell r="D910">
            <v>1558.56</v>
          </cell>
          <cell r="E910" t="str">
            <v>#.3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 t="str">
            <v>#.3</v>
          </cell>
        </row>
        <row r="911">
          <cell r="A911" t="str">
            <v>터파기(인력)</v>
          </cell>
          <cell r="B911" t="str">
            <v>토사,0-1m</v>
          </cell>
          <cell r="C911" t="str">
            <v>M3</v>
          </cell>
          <cell r="D911">
            <v>4.68</v>
          </cell>
          <cell r="E911" t="str">
            <v>No.54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 t="str">
            <v>No.54</v>
          </cell>
        </row>
        <row r="912">
          <cell r="A912" t="str">
            <v>되메우기 및 다짐</v>
          </cell>
          <cell r="B912" t="str">
            <v>B.H 0.7+플래이트 콤펙터</v>
          </cell>
          <cell r="C912" t="str">
            <v>M3</v>
          </cell>
          <cell r="D912">
            <v>2576.91</v>
          </cell>
          <cell r="E912" t="str">
            <v>#.4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 t="str">
            <v>#.4</v>
          </cell>
        </row>
        <row r="913">
          <cell r="A913" t="str">
            <v>사토운반:내부운반</v>
          </cell>
          <cell r="B913" t="str">
            <v>B.H0.7 + D.T15</v>
          </cell>
          <cell r="C913" t="str">
            <v>M3</v>
          </cell>
          <cell r="D913">
            <v>437.75</v>
          </cell>
          <cell r="E913" t="str">
            <v>#.24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 t="str">
            <v>#.24</v>
          </cell>
        </row>
        <row r="914">
          <cell r="A914" t="str">
            <v>사토운반:연암</v>
          </cell>
          <cell r="B914" t="str">
            <v>B.H0.7 + D.T15</v>
          </cell>
          <cell r="C914" t="str">
            <v>M3</v>
          </cell>
          <cell r="D914">
            <v>1558.56</v>
          </cell>
          <cell r="E914" t="str">
            <v>#.7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 t="str">
            <v>#.7</v>
          </cell>
        </row>
        <row r="915">
          <cell r="A915" t="str">
            <v>모래부설 및 다짐(B.H 0.7M3,관로기초)</v>
          </cell>
          <cell r="B915" t="str">
            <v>기계90%+인력10%</v>
          </cell>
          <cell r="C915" t="str">
            <v>M3</v>
          </cell>
          <cell r="D915">
            <v>245.53</v>
          </cell>
          <cell r="E915" t="str">
            <v>#.8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 t="str">
            <v>#.8</v>
          </cell>
        </row>
        <row r="916">
          <cell r="A916" t="str">
            <v>바닥면 고르기</v>
          </cell>
          <cell r="B916" t="str">
            <v>연암</v>
          </cell>
          <cell r="C916" t="str">
            <v>M2</v>
          </cell>
          <cell r="D916">
            <v>1066.17</v>
          </cell>
          <cell r="E916" t="str">
            <v>No.2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 t="str">
            <v>No.2</v>
          </cell>
        </row>
        <row r="917">
          <cell r="A917" t="str">
            <v>아스팔트포장 절단</v>
          </cell>
          <cell r="B917" t="str">
            <v>M</v>
          </cell>
          <cell r="C917" t="str">
            <v>M</v>
          </cell>
          <cell r="D917">
            <v>2499.4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 t="str">
            <v>No.3</v>
          </cell>
        </row>
        <row r="918">
          <cell r="A918" t="str">
            <v>아스팔트포장 파취</v>
          </cell>
          <cell r="B918" t="str">
            <v>기계</v>
          </cell>
          <cell r="C918" t="str">
            <v>M3</v>
          </cell>
          <cell r="D918">
            <v>343.73</v>
          </cell>
          <cell r="E918" t="str">
            <v>#.10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 t="str">
            <v>#.10</v>
          </cell>
        </row>
        <row r="919">
          <cell r="A919" t="str">
            <v>아스팔트 포장포설</v>
          </cell>
          <cell r="B919" t="str">
            <v>기층10cm+표층5cm</v>
          </cell>
          <cell r="C919" t="str">
            <v>a</v>
          </cell>
          <cell r="D919">
            <v>22.92</v>
          </cell>
          <cell r="E919" t="str">
            <v>No.4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 t="str">
            <v>No.4</v>
          </cell>
        </row>
        <row r="920">
          <cell r="A920" t="str">
            <v>보조기층포설 및 다짐</v>
          </cell>
          <cell r="B920" t="str">
            <v>T=30cm</v>
          </cell>
          <cell r="C920" t="str">
            <v>M3</v>
          </cell>
          <cell r="D920">
            <v>652.70000000000005</v>
          </cell>
          <cell r="E920" t="str">
            <v>#.11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 t="str">
            <v>#.11</v>
          </cell>
        </row>
        <row r="921">
          <cell r="A921" t="str">
            <v>폐기물운반</v>
          </cell>
          <cell r="B921" t="str">
            <v>B.H0.7 + D.T15</v>
          </cell>
          <cell r="C921" t="str">
            <v>M3</v>
          </cell>
          <cell r="D921">
            <v>351.63</v>
          </cell>
          <cell r="E921" t="str">
            <v>#.12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 t="str">
            <v>#.12</v>
          </cell>
        </row>
        <row r="922">
          <cell r="A922" t="str">
            <v>콘크리트포장 절단</v>
          </cell>
          <cell r="B922" t="str">
            <v>M</v>
          </cell>
          <cell r="C922" t="str">
            <v>M</v>
          </cell>
          <cell r="D922">
            <v>50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 t="str">
            <v>No.5</v>
          </cell>
        </row>
        <row r="923">
          <cell r="A923" t="str">
            <v>콘크리트포장 깨기</v>
          </cell>
          <cell r="B923" t="str">
            <v>T=30cm미만</v>
          </cell>
          <cell r="C923" t="str">
            <v>M3</v>
          </cell>
          <cell r="D923">
            <v>7.9</v>
          </cell>
          <cell r="E923" t="str">
            <v>#.13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 t="str">
            <v>#.13</v>
          </cell>
        </row>
        <row r="924">
          <cell r="A924" t="str">
            <v>콘크리트포장 포설</v>
          </cell>
          <cell r="B924" t="str">
            <v>T=20cm</v>
          </cell>
          <cell r="C924" t="str">
            <v>M3</v>
          </cell>
          <cell r="D924">
            <v>7.9</v>
          </cell>
          <cell r="E924" t="str">
            <v>No.6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 t="str">
            <v>No.6</v>
          </cell>
        </row>
        <row r="925">
          <cell r="A925" t="str">
            <v>모래부설(B.H 0.7M3)</v>
          </cell>
          <cell r="B925" t="str">
            <v>기계90%+인력10%</v>
          </cell>
          <cell r="C925" t="str">
            <v>M3</v>
          </cell>
          <cell r="D925">
            <v>1.19</v>
          </cell>
          <cell r="E925" t="str">
            <v>#.14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 t="str">
            <v>#.14</v>
          </cell>
        </row>
        <row r="926">
          <cell r="A926" t="str">
            <v>와이어메쉬깔기</v>
          </cell>
          <cell r="B926" t="str">
            <v>#8X100X100</v>
          </cell>
          <cell r="C926" t="str">
            <v>M2</v>
          </cell>
          <cell r="D926">
            <v>39.5</v>
          </cell>
          <cell r="E926" t="str">
            <v>No.7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 t="str">
            <v>No.7</v>
          </cell>
        </row>
        <row r="927">
          <cell r="A927" t="str">
            <v>보조기층포설 및 다짐</v>
          </cell>
          <cell r="B927" t="str">
            <v>T=30cm</v>
          </cell>
          <cell r="C927" t="str">
            <v>M3</v>
          </cell>
          <cell r="D927">
            <v>11.85</v>
          </cell>
          <cell r="E927" t="str">
            <v>#.11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 t="str">
            <v>#.11</v>
          </cell>
        </row>
        <row r="928">
          <cell r="A928" t="str">
            <v>신축재</v>
          </cell>
          <cell r="B928" t="str">
            <v>T=1.5cm</v>
          </cell>
          <cell r="C928" t="str">
            <v>M2</v>
          </cell>
          <cell r="D928">
            <v>1.58</v>
          </cell>
        </row>
        <row r="929">
          <cell r="A929" t="str">
            <v>양생(비닐)</v>
          </cell>
          <cell r="B929" t="str">
            <v>M2</v>
          </cell>
          <cell r="C929" t="str">
            <v>M2</v>
          </cell>
          <cell r="D929">
            <v>39.5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 t="str">
            <v>No.8</v>
          </cell>
        </row>
        <row r="931">
          <cell r="A931" t="str">
            <v>2. 관 로 공</v>
          </cell>
        </row>
        <row r="932">
          <cell r="A932" t="str">
            <v>이중벽P.E관 접합및부설</v>
          </cell>
          <cell r="B932" t="str">
            <v>Φ300M/M</v>
          </cell>
          <cell r="C932" t="str">
            <v>개소</v>
          </cell>
          <cell r="D932">
            <v>195</v>
          </cell>
          <cell r="E932" t="str">
            <v>No.25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 t="str">
            <v>No.25</v>
          </cell>
        </row>
        <row r="934">
          <cell r="A934" t="str">
            <v>3. 맨 홀 공</v>
          </cell>
        </row>
        <row r="935">
          <cell r="A935" t="str">
            <v>레미콘타설</v>
          </cell>
          <cell r="B935" t="str">
            <v>무근구조물</v>
          </cell>
          <cell r="C935" t="str">
            <v>M3</v>
          </cell>
          <cell r="D935">
            <v>17.37</v>
          </cell>
          <cell r="E935" t="str">
            <v>No.10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 t="str">
            <v>No.10</v>
          </cell>
        </row>
        <row r="936">
          <cell r="A936" t="str">
            <v>레미콘타설</v>
          </cell>
          <cell r="B936" t="str">
            <v>철근구조물</v>
          </cell>
          <cell r="C936" t="str">
            <v>M3</v>
          </cell>
          <cell r="D936">
            <v>63.6</v>
          </cell>
          <cell r="E936" t="str">
            <v>No.14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 t="str">
            <v>No.14</v>
          </cell>
        </row>
        <row r="937">
          <cell r="A937" t="str">
            <v>합판거푸집</v>
          </cell>
          <cell r="B937" t="str">
            <v>0-7m:6회</v>
          </cell>
          <cell r="C937" t="str">
            <v>M2</v>
          </cell>
          <cell r="D937">
            <v>18.600000000000001</v>
          </cell>
          <cell r="E937" t="str">
            <v>No.11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 t="str">
            <v>No.11</v>
          </cell>
        </row>
        <row r="938">
          <cell r="A938" t="str">
            <v>합판거푸집</v>
          </cell>
          <cell r="B938" t="str">
            <v>0-7m:3회</v>
          </cell>
          <cell r="C938" t="str">
            <v>M2</v>
          </cell>
          <cell r="D938">
            <v>465.54</v>
          </cell>
          <cell r="E938" t="str">
            <v>No.15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 t="str">
            <v>No.15</v>
          </cell>
        </row>
        <row r="939">
          <cell r="A939" t="str">
            <v>원형 거푸집</v>
          </cell>
          <cell r="B939" t="str">
            <v>3 회</v>
          </cell>
          <cell r="C939" t="str">
            <v>M2</v>
          </cell>
          <cell r="D939">
            <v>38.130000000000003</v>
          </cell>
          <cell r="E939" t="str">
            <v>No.16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 t="str">
            <v>No.16</v>
          </cell>
        </row>
        <row r="940">
          <cell r="A940" t="str">
            <v>목재거푸집</v>
          </cell>
          <cell r="B940" t="str">
            <v>0-7m:4회</v>
          </cell>
          <cell r="C940" t="str">
            <v>M2</v>
          </cell>
          <cell r="D940">
            <v>14.34</v>
          </cell>
          <cell r="E940" t="str">
            <v>No.32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 t="str">
            <v>No.32</v>
          </cell>
        </row>
        <row r="941">
          <cell r="A941" t="str">
            <v>시공이음 설치</v>
          </cell>
          <cell r="B941" t="str">
            <v>PVC,B=150X5mm</v>
          </cell>
          <cell r="C941" t="str">
            <v>M</v>
          </cell>
          <cell r="D941">
            <v>136.4</v>
          </cell>
          <cell r="E941" t="str">
            <v>No.17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 t="str">
            <v>No.17</v>
          </cell>
        </row>
        <row r="942">
          <cell r="A942" t="str">
            <v>철근가공및조립</v>
          </cell>
          <cell r="B942" t="str">
            <v>보통</v>
          </cell>
          <cell r="C942" t="str">
            <v>TON</v>
          </cell>
          <cell r="D942">
            <v>3.7509999999999999</v>
          </cell>
          <cell r="E942" t="str">
            <v>No.18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 t="str">
            <v>No.18</v>
          </cell>
        </row>
        <row r="943">
          <cell r="A943" t="str">
            <v>사다리설치(STS)</v>
          </cell>
          <cell r="B943" t="str">
            <v>M</v>
          </cell>
          <cell r="C943" t="str">
            <v>M</v>
          </cell>
          <cell r="D943">
            <v>30.38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 t="str">
            <v>No.19</v>
          </cell>
        </row>
        <row r="944">
          <cell r="A944" t="str">
            <v>맨홀뚜껑설치</v>
          </cell>
          <cell r="B944" t="str">
            <v>(주철재)</v>
          </cell>
          <cell r="C944" t="str">
            <v>조</v>
          </cell>
          <cell r="D944">
            <v>31</v>
          </cell>
          <cell r="E944" t="str">
            <v>No.20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 t="str">
            <v>No.20</v>
          </cell>
        </row>
        <row r="945">
          <cell r="A945" t="str">
            <v>강관동바리(3개월)</v>
          </cell>
          <cell r="B945" t="str">
            <v>H=0-4.2M</v>
          </cell>
          <cell r="C945" t="str">
            <v>공M3</v>
          </cell>
          <cell r="D945">
            <v>14.26</v>
          </cell>
          <cell r="E945" t="str">
            <v>No.21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 t="str">
            <v>No.21</v>
          </cell>
        </row>
        <row r="946">
          <cell r="A946" t="str">
            <v>양생(비닐)</v>
          </cell>
          <cell r="B946" t="str">
            <v>M2</v>
          </cell>
          <cell r="C946" t="str">
            <v>M2</v>
          </cell>
          <cell r="D946">
            <v>31.62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 t="str">
            <v>No.8</v>
          </cell>
        </row>
        <row r="947">
          <cell r="A947" t="str">
            <v>시공이음면정리(치핑)</v>
          </cell>
          <cell r="B947" t="str">
            <v>인력</v>
          </cell>
          <cell r="C947" t="str">
            <v>M2</v>
          </cell>
          <cell r="D947">
            <v>24.8</v>
          </cell>
          <cell r="E947" t="str">
            <v>No.22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 t="str">
            <v>No.22</v>
          </cell>
        </row>
        <row r="948">
          <cell r="A948" t="str">
            <v>스페이서(T=75MM)</v>
          </cell>
          <cell r="B948" t="str">
            <v>EA</v>
          </cell>
          <cell r="C948" t="str">
            <v>EA</v>
          </cell>
          <cell r="D948">
            <v>93</v>
          </cell>
        </row>
        <row r="949">
          <cell r="A949" t="str">
            <v>쇠흙손 마감</v>
          </cell>
          <cell r="B949" t="str">
            <v>M2</v>
          </cell>
          <cell r="C949" t="str">
            <v>M2</v>
          </cell>
          <cell r="D949">
            <v>11.16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 t="str">
            <v>No.27</v>
          </cell>
        </row>
        <row r="951">
          <cell r="A951" t="str">
            <v>4. 우수월류공</v>
          </cell>
        </row>
        <row r="952">
          <cell r="A952" t="str">
            <v>레미콘타설</v>
          </cell>
          <cell r="B952" t="str">
            <v>무근구조물</v>
          </cell>
          <cell r="C952" t="str">
            <v>M3</v>
          </cell>
          <cell r="D952">
            <v>0.75</v>
          </cell>
          <cell r="E952" t="str">
            <v>No.10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 t="str">
            <v>No.10</v>
          </cell>
        </row>
        <row r="953">
          <cell r="A953" t="str">
            <v>합판거푸집</v>
          </cell>
          <cell r="B953" t="str">
            <v>0-7m:6회</v>
          </cell>
          <cell r="C953" t="str">
            <v>M2</v>
          </cell>
          <cell r="D953">
            <v>3.57</v>
          </cell>
          <cell r="E953" t="str">
            <v>No.11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 t="str">
            <v>No.11</v>
          </cell>
        </row>
        <row r="954">
          <cell r="A954" t="str">
            <v>양생(비닐)</v>
          </cell>
          <cell r="B954" t="str">
            <v>M2</v>
          </cell>
          <cell r="C954" t="str">
            <v>M2</v>
          </cell>
          <cell r="D954">
            <v>0.37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 t="str">
            <v>No.8</v>
          </cell>
        </row>
        <row r="955">
          <cell r="A955" t="str">
            <v>이중벽P.E관 접합및부설</v>
          </cell>
          <cell r="B955" t="str">
            <v>Φ250M/M</v>
          </cell>
          <cell r="C955" t="str">
            <v>개소</v>
          </cell>
          <cell r="D955">
            <v>2</v>
          </cell>
          <cell r="E955" t="str">
            <v>No.24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 t="str">
            <v>No.24</v>
          </cell>
        </row>
        <row r="956">
          <cell r="A956" t="str">
            <v>그레이팅 뚜껑설치</v>
          </cell>
          <cell r="B956" t="str">
            <v>650X650mm</v>
          </cell>
          <cell r="C956" t="str">
            <v>개소</v>
          </cell>
          <cell r="D956">
            <v>1</v>
          </cell>
          <cell r="E956" t="str">
            <v>No.55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 t="str">
            <v>No.55</v>
          </cell>
        </row>
        <row r="958">
          <cell r="A958" t="str">
            <v>5. 환 기 구</v>
          </cell>
        </row>
        <row r="959">
          <cell r="A959" t="str">
            <v>레미콘타설</v>
          </cell>
          <cell r="B959" t="str">
            <v>무근구조물</v>
          </cell>
          <cell r="C959" t="str">
            <v>M3</v>
          </cell>
          <cell r="D959">
            <v>1.04</v>
          </cell>
          <cell r="E959" t="str">
            <v>No.10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 t="str">
            <v>No.10</v>
          </cell>
        </row>
        <row r="960">
          <cell r="A960" t="str">
            <v>합판거푸집</v>
          </cell>
          <cell r="B960" t="str">
            <v>0-7m:6회</v>
          </cell>
          <cell r="C960" t="str">
            <v>M2</v>
          </cell>
          <cell r="D960">
            <v>4.83</v>
          </cell>
          <cell r="E960" t="str">
            <v>No.11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 t="str">
            <v>No.11</v>
          </cell>
        </row>
        <row r="961">
          <cell r="A961" t="str">
            <v>잡석부설(B.H 0.7)</v>
          </cell>
          <cell r="B961" t="str">
            <v>기계90%+인력10%</v>
          </cell>
          <cell r="C961" t="str">
            <v>M3</v>
          </cell>
          <cell r="D961">
            <v>0.24</v>
          </cell>
          <cell r="E961" t="str">
            <v>#.5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 t="str">
            <v>#.5</v>
          </cell>
        </row>
        <row r="962">
          <cell r="A962" t="str">
            <v>적벽돌쌓기</v>
          </cell>
          <cell r="B962" t="str">
            <v>1.0B,표준형</v>
          </cell>
          <cell r="C962" t="str">
            <v>M2</v>
          </cell>
          <cell r="D962">
            <v>2.08</v>
          </cell>
          <cell r="E962" t="str">
            <v>No.36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 t="str">
            <v>No.36</v>
          </cell>
        </row>
        <row r="963">
          <cell r="A963" t="str">
            <v>모르터</v>
          </cell>
          <cell r="B963" t="str">
            <v>1 : 3</v>
          </cell>
          <cell r="C963" t="str">
            <v>M3</v>
          </cell>
          <cell r="D963">
            <v>0.33</v>
          </cell>
          <cell r="E963" t="str">
            <v>No.37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 t="str">
            <v>No.37</v>
          </cell>
        </row>
        <row r="964">
          <cell r="A964" t="str">
            <v>K.P메카니칼접합및부설(기계)</v>
          </cell>
          <cell r="B964" t="str">
            <v>ø200M/M(이형관)</v>
          </cell>
          <cell r="C964" t="str">
            <v>개소</v>
          </cell>
          <cell r="D964">
            <v>2</v>
          </cell>
          <cell r="E964" t="str">
            <v>No.38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 t="str">
            <v>No.38</v>
          </cell>
        </row>
        <row r="965">
          <cell r="A965" t="str">
            <v>플랜지관 접합및부설</v>
          </cell>
          <cell r="B965" t="str">
            <v>ø200M/M(이형관)</v>
          </cell>
          <cell r="C965" t="str">
            <v>개소</v>
          </cell>
          <cell r="D965">
            <v>1</v>
          </cell>
          <cell r="E965" t="str">
            <v>No.39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 t="str">
            <v>No.39</v>
          </cell>
        </row>
        <row r="967">
          <cell r="A967" t="str">
            <v>6. 부대시설공</v>
          </cell>
        </row>
        <row r="968">
          <cell r="A968" t="str">
            <v>하수관거인식테이프</v>
          </cell>
          <cell r="B968" t="str">
            <v>5cmX20m</v>
          </cell>
          <cell r="C968" t="str">
            <v>M</v>
          </cell>
          <cell r="D968">
            <v>1164.7</v>
          </cell>
        </row>
        <row r="969">
          <cell r="A969" t="str">
            <v>하수관내 C.C.T.V조사</v>
          </cell>
          <cell r="B969" t="str">
            <v>하수관내 C.C.T.V 조사</v>
          </cell>
          <cell r="C969" t="str">
            <v>M</v>
          </cell>
          <cell r="D969">
            <v>1164.7</v>
          </cell>
          <cell r="E969" t="str">
            <v>No.40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 t="str">
            <v>No.40</v>
          </cell>
        </row>
        <row r="970">
          <cell r="A970" t="str">
            <v>콘크리트 절단</v>
          </cell>
          <cell r="B970" t="str">
            <v>M</v>
          </cell>
          <cell r="C970" t="str">
            <v>M</v>
          </cell>
          <cell r="D970">
            <v>2.8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 t="str">
            <v>No.5</v>
          </cell>
        </row>
        <row r="971">
          <cell r="A971" t="str">
            <v>철근 구조물헐기</v>
          </cell>
          <cell r="B971" t="str">
            <v>소형브레커+공기압축기</v>
          </cell>
          <cell r="C971" t="str">
            <v>M3</v>
          </cell>
          <cell r="D971">
            <v>0.12</v>
          </cell>
          <cell r="E971" t="str">
            <v>No.29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 t="str">
            <v>No.29</v>
          </cell>
        </row>
        <row r="972">
          <cell r="A972" t="str">
            <v>콘크리트 복구</v>
          </cell>
          <cell r="B972" t="str">
            <v>철근구조물</v>
          </cell>
          <cell r="C972" t="str">
            <v>M3</v>
          </cell>
          <cell r="D972">
            <v>0.11</v>
          </cell>
          <cell r="E972" t="str">
            <v>No.14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 t="str">
            <v>No.14</v>
          </cell>
        </row>
        <row r="973">
          <cell r="A973" t="str">
            <v>합판거푸집</v>
          </cell>
          <cell r="B973" t="str">
            <v>0-7m:3회</v>
          </cell>
          <cell r="C973" t="str">
            <v>M2</v>
          </cell>
          <cell r="D973">
            <v>0.84</v>
          </cell>
          <cell r="E973" t="str">
            <v>No.15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 t="str">
            <v>No.15</v>
          </cell>
        </row>
        <row r="974">
          <cell r="A974" t="str">
            <v>수팽창고무지수판 설치</v>
          </cell>
          <cell r="B974" t="str">
            <v>20X10</v>
          </cell>
          <cell r="C974" t="str">
            <v>M</v>
          </cell>
          <cell r="D974">
            <v>0.48</v>
          </cell>
          <cell r="E974" t="str">
            <v>No.23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 t="str">
            <v>No.23</v>
          </cell>
        </row>
        <row r="975">
          <cell r="A975" t="str">
            <v>시공이음면정리(치핑)</v>
          </cell>
          <cell r="B975" t="str">
            <v>인력</v>
          </cell>
          <cell r="C975" t="str">
            <v>M2</v>
          </cell>
          <cell r="D975">
            <v>0.7</v>
          </cell>
          <cell r="E975" t="str">
            <v>No.22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 t="str">
            <v>No.22</v>
          </cell>
        </row>
        <row r="976">
          <cell r="A976" t="str">
            <v>신·구 콘크리트 접착제바르기</v>
          </cell>
          <cell r="B976" t="str">
            <v>M2</v>
          </cell>
          <cell r="C976" t="str">
            <v>M2</v>
          </cell>
          <cell r="D976">
            <v>0.7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 t="str">
            <v>No.30</v>
          </cell>
        </row>
        <row r="977">
          <cell r="A977" t="str">
            <v>폐기물운반</v>
          </cell>
          <cell r="B977" t="str">
            <v>B.H0.7 + D.T15</v>
          </cell>
          <cell r="C977" t="str">
            <v>M3</v>
          </cell>
          <cell r="D977">
            <v>0.12</v>
          </cell>
          <cell r="E977" t="str">
            <v>#.12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 t="str">
            <v>#.12</v>
          </cell>
        </row>
        <row r="979">
          <cell r="A979" t="str">
            <v>7. 운 반 공</v>
          </cell>
        </row>
        <row r="980">
          <cell r="A980" t="str">
            <v>철근운반</v>
          </cell>
          <cell r="B980" t="str">
            <v>TON</v>
          </cell>
          <cell r="C980" t="str">
            <v>TON</v>
          </cell>
          <cell r="D980">
            <v>3.8639999999999999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 t="str">
            <v>#.15</v>
          </cell>
        </row>
        <row r="981">
          <cell r="A981" t="str">
            <v>주철관 운반</v>
          </cell>
          <cell r="B981" t="str">
            <v>이형관</v>
          </cell>
          <cell r="C981" t="str">
            <v>KG</v>
          </cell>
          <cell r="D981">
            <v>127.3</v>
          </cell>
          <cell r="E981" t="str">
            <v>#.17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 t="str">
            <v>#.17</v>
          </cell>
        </row>
        <row r="982">
          <cell r="A982" t="str">
            <v>보조기층운반</v>
          </cell>
          <cell r="B982" t="str">
            <v>M3</v>
          </cell>
          <cell r="C982" t="str">
            <v>M3</v>
          </cell>
          <cell r="D982">
            <v>691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 t="str">
            <v>#.18</v>
          </cell>
        </row>
        <row r="983">
          <cell r="A983" t="str">
            <v>시멘트운반(40kg/대)</v>
          </cell>
          <cell r="B983" t="str">
            <v>대</v>
          </cell>
          <cell r="C983" t="str">
            <v>대</v>
          </cell>
          <cell r="D983">
            <v>2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 t="str">
            <v>#.19</v>
          </cell>
        </row>
        <row r="993">
          <cell r="A993" t="str">
            <v>⊙E-LINE  관급자재비</v>
          </cell>
          <cell r="B993" t="str">
            <v>식</v>
          </cell>
          <cell r="C993" t="str">
            <v>식</v>
          </cell>
          <cell r="D993">
            <v>1</v>
          </cell>
        </row>
        <row r="994">
          <cell r="A994" t="str">
            <v>1. 레미콘</v>
          </cell>
        </row>
        <row r="995">
          <cell r="A995" t="str">
            <v>레미콘(레디믹스콘크리트)</v>
          </cell>
          <cell r="B995" t="str">
            <v>25-210-12</v>
          </cell>
          <cell r="C995" t="str">
            <v>M3</v>
          </cell>
          <cell r="D995">
            <v>72</v>
          </cell>
        </row>
        <row r="996">
          <cell r="A996" t="str">
            <v>레미콘(레디믹스콘크리트)</v>
          </cell>
          <cell r="B996" t="str">
            <v>25-180-12</v>
          </cell>
          <cell r="C996" t="str">
            <v>M3</v>
          </cell>
          <cell r="D996">
            <v>20</v>
          </cell>
        </row>
        <row r="997">
          <cell r="A997" t="str">
            <v>부가가치세</v>
          </cell>
          <cell r="B997" t="str">
            <v>자재비의10%</v>
          </cell>
          <cell r="C997" t="str">
            <v>식</v>
          </cell>
          <cell r="D997">
            <v>1</v>
          </cell>
        </row>
        <row r="998">
          <cell r="A998" t="str">
            <v>조달수수료</v>
          </cell>
          <cell r="B998" t="str">
            <v>자재비의0.6%</v>
          </cell>
          <cell r="C998" t="str">
            <v>식</v>
          </cell>
          <cell r="D998">
            <v>1</v>
          </cell>
        </row>
        <row r="1000">
          <cell r="A1000" t="str">
            <v>2. 철 근</v>
          </cell>
        </row>
        <row r="1001">
          <cell r="A1001" t="str">
            <v>이형철근</v>
          </cell>
          <cell r="B1001" t="str">
            <v>D13M/M</v>
          </cell>
          <cell r="C1001" t="str">
            <v>M/T</v>
          </cell>
          <cell r="D1001">
            <v>3.8639999999999999</v>
          </cell>
        </row>
        <row r="1002">
          <cell r="A1002" t="str">
            <v>부가가치세</v>
          </cell>
          <cell r="B1002" t="str">
            <v>자재비의10%</v>
          </cell>
          <cell r="C1002" t="str">
            <v>식</v>
          </cell>
          <cell r="D1002">
            <v>1</v>
          </cell>
        </row>
        <row r="1003">
          <cell r="A1003" t="str">
            <v>조달수수료</v>
          </cell>
          <cell r="B1003" t="str">
            <v>자재비의1%</v>
          </cell>
          <cell r="C1003" t="str">
            <v>식</v>
          </cell>
          <cell r="D1003">
            <v>1</v>
          </cell>
        </row>
        <row r="1005">
          <cell r="A1005" t="str">
            <v>3. 맨홀뚜껑(주철재)</v>
          </cell>
        </row>
        <row r="1006">
          <cell r="A1006" t="str">
            <v>원형맨홀뚜껑(주철제)</v>
          </cell>
          <cell r="B1006" t="str">
            <v>밀폐형,Φ648</v>
          </cell>
          <cell r="C1006" t="str">
            <v>조</v>
          </cell>
          <cell r="D1006">
            <v>31</v>
          </cell>
        </row>
        <row r="1007">
          <cell r="A1007" t="str">
            <v>부가가치세</v>
          </cell>
          <cell r="B1007" t="str">
            <v>자재비의10%</v>
          </cell>
          <cell r="C1007" t="str">
            <v>식</v>
          </cell>
          <cell r="D1007">
            <v>1</v>
          </cell>
        </row>
        <row r="1008">
          <cell r="A1008" t="str">
            <v>조달수수료</v>
          </cell>
          <cell r="B1008" t="str">
            <v>자재비의1.4%</v>
          </cell>
          <cell r="C1008" t="str">
            <v>식</v>
          </cell>
          <cell r="D1008">
            <v>1</v>
          </cell>
        </row>
        <row r="1010">
          <cell r="A1010" t="str">
            <v>4. 시멘트</v>
          </cell>
        </row>
        <row r="1011">
          <cell r="A1011" t="str">
            <v>보통시멘트</v>
          </cell>
          <cell r="B1011" t="str">
            <v>40kg/포</v>
          </cell>
          <cell r="C1011" t="str">
            <v>포</v>
          </cell>
          <cell r="D1011">
            <v>2</v>
          </cell>
        </row>
        <row r="1012">
          <cell r="A1012" t="str">
            <v>부가가치세</v>
          </cell>
          <cell r="B1012" t="str">
            <v>자재비의10%</v>
          </cell>
          <cell r="C1012" t="str">
            <v>식</v>
          </cell>
          <cell r="D1012">
            <v>1</v>
          </cell>
        </row>
        <row r="1013">
          <cell r="A1013" t="str">
            <v>조달수수료</v>
          </cell>
          <cell r="B1013" t="str">
            <v>자재비의1%</v>
          </cell>
          <cell r="C1013" t="str">
            <v>식</v>
          </cell>
          <cell r="D1013">
            <v>1</v>
          </cell>
        </row>
        <row r="1015">
          <cell r="A1015" t="str">
            <v>5. 아스콘</v>
          </cell>
        </row>
        <row r="1016">
          <cell r="A1016" t="str">
            <v>아스팔트콘크리트(아스콘)</v>
          </cell>
          <cell r="B1016" t="str">
            <v>#78표층용(납품장소하차도)</v>
          </cell>
          <cell r="C1016" t="str">
            <v>M/T</v>
          </cell>
          <cell r="D1016">
            <v>274</v>
          </cell>
        </row>
        <row r="1017">
          <cell r="A1017" t="str">
            <v>아스팔트콘크리트(아스콘)</v>
          </cell>
          <cell r="B1017" t="str">
            <v>#467기층용(납품장소하차도)</v>
          </cell>
          <cell r="C1017" t="str">
            <v>M/T</v>
          </cell>
          <cell r="D1017">
            <v>543</v>
          </cell>
        </row>
        <row r="1018">
          <cell r="A1018" t="str">
            <v>부가가치세</v>
          </cell>
          <cell r="B1018" t="str">
            <v>자재비의 10%</v>
          </cell>
          <cell r="C1018" t="str">
            <v>식</v>
          </cell>
          <cell r="D1018">
            <v>1</v>
          </cell>
        </row>
        <row r="1019">
          <cell r="A1019" t="str">
            <v>부가가치세</v>
          </cell>
          <cell r="B1019" t="str">
            <v>자재비의0.6%</v>
          </cell>
          <cell r="C1019" t="str">
            <v>식</v>
          </cell>
          <cell r="D1019">
            <v>1</v>
          </cell>
        </row>
        <row r="1037">
          <cell r="A1037" t="str">
            <v>⊙E-LINE  사급자재비</v>
          </cell>
          <cell r="B1037" t="str">
            <v>식</v>
          </cell>
          <cell r="C1037" t="str">
            <v>식</v>
          </cell>
          <cell r="D1037">
            <v>1</v>
          </cell>
        </row>
        <row r="1039">
          <cell r="A1039" t="str">
            <v>모  래</v>
          </cell>
          <cell r="B1039" t="str">
            <v>M3</v>
          </cell>
          <cell r="C1039" t="str">
            <v>M3</v>
          </cell>
          <cell r="D1039">
            <v>262</v>
          </cell>
        </row>
        <row r="1040">
          <cell r="A1040" t="str">
            <v>잡  석</v>
          </cell>
          <cell r="B1040" t="str">
            <v>M3</v>
          </cell>
          <cell r="C1040" t="str">
            <v>M3</v>
          </cell>
          <cell r="D1040">
            <v>0.25</v>
          </cell>
        </row>
        <row r="1041">
          <cell r="A1041" t="str">
            <v>아스팔트유제</v>
          </cell>
          <cell r="B1041" t="str">
            <v>RSC-4</v>
          </cell>
          <cell r="C1041" t="str">
            <v>DRUM</v>
          </cell>
          <cell r="D1041">
            <v>4.7</v>
          </cell>
        </row>
        <row r="1042">
          <cell r="A1042" t="str">
            <v>아스팔트유제</v>
          </cell>
          <cell r="B1042" t="str">
            <v>MC-1</v>
          </cell>
          <cell r="C1042" t="str">
            <v>DRUM</v>
          </cell>
          <cell r="D1042">
            <v>9.4</v>
          </cell>
        </row>
        <row r="1043">
          <cell r="A1043" t="str">
            <v>주철관 이형관</v>
          </cell>
          <cell r="B1043" t="str">
            <v>D300M/M이상 D600M/M이하</v>
          </cell>
          <cell r="C1043" t="str">
            <v>KG</v>
          </cell>
          <cell r="D1043">
            <v>127.3</v>
          </cell>
        </row>
        <row r="1044">
          <cell r="A1044" t="str">
            <v>이중벽 P.E관</v>
          </cell>
          <cell r="B1044" t="str">
            <v>Φ250M/M</v>
          </cell>
          <cell r="C1044" t="str">
            <v>본</v>
          </cell>
          <cell r="D1044">
            <v>2</v>
          </cell>
        </row>
        <row r="1045">
          <cell r="A1045" t="str">
            <v>이중벽 P.E관</v>
          </cell>
          <cell r="B1045" t="str">
            <v>Φ300M/M</v>
          </cell>
          <cell r="C1045" t="str">
            <v>본</v>
          </cell>
          <cell r="D1045">
            <v>195</v>
          </cell>
        </row>
        <row r="1046">
          <cell r="A1046" t="str">
            <v>이중벽 P.E관 지수단관</v>
          </cell>
          <cell r="B1046" t="str">
            <v>Φ250M/M</v>
          </cell>
          <cell r="C1046" t="str">
            <v>EA</v>
          </cell>
          <cell r="D1046">
            <v>1</v>
          </cell>
        </row>
        <row r="1047">
          <cell r="A1047" t="str">
            <v>이중벽 P.E관 지수단관</v>
          </cell>
          <cell r="B1047" t="str">
            <v>Φ300M/M</v>
          </cell>
          <cell r="C1047" t="str">
            <v>EA</v>
          </cell>
          <cell r="D1047">
            <v>62</v>
          </cell>
        </row>
        <row r="1048">
          <cell r="A1048" t="str">
            <v>적벽돌</v>
          </cell>
          <cell r="B1048" t="str">
            <v>190*90*57</v>
          </cell>
          <cell r="C1048" t="str">
            <v>매</v>
          </cell>
          <cell r="D1048">
            <v>319</v>
          </cell>
        </row>
        <row r="1049">
          <cell r="A1049" t="str">
            <v>흡출기(D200)</v>
          </cell>
          <cell r="B1049" t="str">
            <v>개</v>
          </cell>
          <cell r="C1049" t="str">
            <v>개</v>
          </cell>
          <cell r="D1049">
            <v>1</v>
          </cell>
        </row>
        <row r="1050">
          <cell r="A1050" t="str">
            <v>보조기층제</v>
          </cell>
          <cell r="B1050" t="str">
            <v>M3</v>
          </cell>
          <cell r="C1050" t="str">
            <v>M3</v>
          </cell>
          <cell r="D1050">
            <v>691</v>
          </cell>
        </row>
        <row r="1051">
          <cell r="A1051" t="str">
            <v>주철관 접합부품(K.P메카니칼접합)</v>
          </cell>
          <cell r="B1051" t="str">
            <v>D=200MM</v>
          </cell>
          <cell r="C1051" t="str">
            <v>SET</v>
          </cell>
          <cell r="D1051">
            <v>2</v>
          </cell>
        </row>
        <row r="1052">
          <cell r="A1052" t="str">
            <v>주철관 접합부품(플랜지접합)</v>
          </cell>
          <cell r="B1052" t="str">
            <v>D=200MM</v>
          </cell>
          <cell r="C1052" t="str">
            <v>SET</v>
          </cell>
          <cell r="D1052">
            <v>1</v>
          </cell>
        </row>
        <row r="1059">
          <cell r="A1059" t="str">
            <v>Ⅵ.F-LINE차집관로(월평P/S→중문동부P/S)</v>
          </cell>
          <cell r="B1059" t="str">
            <v>식</v>
          </cell>
          <cell r="C1059" t="str">
            <v>식</v>
          </cell>
          <cell r="D1059">
            <v>1</v>
          </cell>
        </row>
        <row r="1061">
          <cell r="A1061" t="str">
            <v>1. 토    공</v>
          </cell>
        </row>
        <row r="1062">
          <cell r="A1062" t="str">
            <v>터파기:보조기층</v>
          </cell>
          <cell r="B1062" t="str">
            <v>B.H 0.7㎥</v>
          </cell>
          <cell r="C1062" t="str">
            <v>M3</v>
          </cell>
          <cell r="D1062">
            <v>529.6</v>
          </cell>
          <cell r="E1062" t="str">
            <v>#.1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 t="str">
            <v>#.1</v>
          </cell>
        </row>
        <row r="1063">
          <cell r="A1063" t="str">
            <v>터파기:토사(육상),기계80+인력20</v>
          </cell>
          <cell r="B1063" t="str">
            <v>B.H 0.7㎥</v>
          </cell>
          <cell r="C1063" t="str">
            <v>M3</v>
          </cell>
          <cell r="D1063">
            <v>6312.9</v>
          </cell>
          <cell r="E1063" t="str">
            <v>#.2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 t="str">
            <v>#.2</v>
          </cell>
        </row>
        <row r="1064">
          <cell r="A1064" t="str">
            <v>기계터파기(연암)</v>
          </cell>
          <cell r="B1064" t="str">
            <v>B.H0.7+브레이커</v>
          </cell>
          <cell r="C1064" t="str">
            <v>M3</v>
          </cell>
          <cell r="D1064">
            <v>1700.93</v>
          </cell>
          <cell r="E1064" t="str">
            <v>#.3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 t="str">
            <v>#.3</v>
          </cell>
        </row>
        <row r="1065">
          <cell r="A1065" t="str">
            <v>되메우기 및 다짐</v>
          </cell>
          <cell r="B1065" t="str">
            <v>B.H 0.7+플래이트 콤펙터</v>
          </cell>
          <cell r="C1065" t="str">
            <v>M3</v>
          </cell>
          <cell r="D1065">
            <v>6539.18</v>
          </cell>
          <cell r="E1065" t="str">
            <v>#.4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 t="str">
            <v>#.4</v>
          </cell>
        </row>
        <row r="1066">
          <cell r="A1066" t="str">
            <v>사토운반:내부운반</v>
          </cell>
          <cell r="B1066" t="str">
            <v>B.H0.7 + D.T15</v>
          </cell>
          <cell r="C1066" t="str">
            <v>M3</v>
          </cell>
          <cell r="D1066">
            <v>226.28</v>
          </cell>
          <cell r="E1066" t="str">
            <v>#.24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 t="str">
            <v>#.24</v>
          </cell>
        </row>
        <row r="1067">
          <cell r="A1067" t="str">
            <v>사토운반:연암</v>
          </cell>
          <cell r="B1067" t="str">
            <v>B.H0.7 + D.T15</v>
          </cell>
          <cell r="C1067" t="str">
            <v>M3</v>
          </cell>
          <cell r="D1067">
            <v>1700.93</v>
          </cell>
          <cell r="E1067" t="str">
            <v>#.7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 t="str">
            <v>#.7</v>
          </cell>
        </row>
        <row r="1068">
          <cell r="A1068" t="str">
            <v>모래부설 및 다짐(B.H 0.7M3,관로기초)</v>
          </cell>
          <cell r="B1068" t="str">
            <v>기계90%+인력10%</v>
          </cell>
          <cell r="C1068" t="str">
            <v>M3</v>
          </cell>
          <cell r="D1068">
            <v>916.48</v>
          </cell>
          <cell r="E1068" t="str">
            <v>#.8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 t="str">
            <v>#.8</v>
          </cell>
        </row>
        <row r="1069">
          <cell r="A1069" t="str">
            <v>바닥면 고르기</v>
          </cell>
          <cell r="B1069" t="str">
            <v>연암</v>
          </cell>
          <cell r="C1069" t="str">
            <v>M2</v>
          </cell>
          <cell r="D1069">
            <v>2952.29</v>
          </cell>
          <cell r="E1069" t="str">
            <v>No.2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 t="str">
            <v>No.2</v>
          </cell>
        </row>
        <row r="1070">
          <cell r="A1070" t="str">
            <v>아스팔트포장 절단</v>
          </cell>
          <cell r="B1070" t="str">
            <v>M</v>
          </cell>
          <cell r="C1070" t="str">
            <v>M</v>
          </cell>
          <cell r="D1070">
            <v>1192.56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 t="str">
            <v>No.3</v>
          </cell>
        </row>
        <row r="1071">
          <cell r="A1071" t="str">
            <v>아스팔트포장 파취</v>
          </cell>
          <cell r="B1071" t="str">
            <v>기계</v>
          </cell>
          <cell r="C1071" t="str">
            <v>M3</v>
          </cell>
          <cell r="D1071">
            <v>140.54</v>
          </cell>
          <cell r="E1071" t="str">
            <v>#.10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 t="str">
            <v>#.10</v>
          </cell>
        </row>
        <row r="1072">
          <cell r="A1072" t="str">
            <v>아스팔트 포장포설</v>
          </cell>
          <cell r="B1072" t="str">
            <v>기층10cm+표층5cm</v>
          </cell>
          <cell r="C1072" t="str">
            <v>a</v>
          </cell>
          <cell r="D1072">
            <v>9.3699999999999992</v>
          </cell>
          <cell r="E1072" t="str">
            <v>No.4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 t="str">
            <v>No.4</v>
          </cell>
        </row>
        <row r="1073">
          <cell r="A1073" t="str">
            <v>보조기층포설 및 다짐</v>
          </cell>
          <cell r="B1073" t="str">
            <v>T=30cm</v>
          </cell>
          <cell r="C1073" t="str">
            <v>M3</v>
          </cell>
          <cell r="D1073">
            <v>240.85</v>
          </cell>
          <cell r="E1073" t="str">
            <v>#.11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 t="str">
            <v>#.11</v>
          </cell>
        </row>
        <row r="1074">
          <cell r="A1074" t="str">
            <v>폐기물운반</v>
          </cell>
          <cell r="B1074" t="str">
            <v>B.H0.7 + D.T15</v>
          </cell>
          <cell r="C1074" t="str">
            <v>M3</v>
          </cell>
          <cell r="D1074">
            <v>333.03</v>
          </cell>
          <cell r="E1074" t="str">
            <v>#.12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 t="str">
            <v>#.12</v>
          </cell>
        </row>
        <row r="1075">
          <cell r="A1075" t="str">
            <v>콘크리트포장 절단</v>
          </cell>
          <cell r="B1075" t="str">
            <v>M</v>
          </cell>
          <cell r="C1075" t="str">
            <v>M</v>
          </cell>
          <cell r="D1075">
            <v>1216.06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 t="str">
            <v>No.5</v>
          </cell>
        </row>
        <row r="1076">
          <cell r="A1076" t="str">
            <v>콘크리트포장 깨기</v>
          </cell>
          <cell r="B1076" t="str">
            <v>T=30cm미만</v>
          </cell>
          <cell r="C1076" t="str">
            <v>M3</v>
          </cell>
          <cell r="D1076">
            <v>192.49</v>
          </cell>
          <cell r="E1076" t="str">
            <v>#.13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 t="str">
            <v>#.13</v>
          </cell>
        </row>
        <row r="1077">
          <cell r="A1077" t="str">
            <v>콘크리트포장 포설</v>
          </cell>
          <cell r="B1077" t="str">
            <v>T=20cm</v>
          </cell>
          <cell r="C1077" t="str">
            <v>M3</v>
          </cell>
          <cell r="D1077">
            <v>192.49</v>
          </cell>
          <cell r="E1077" t="str">
            <v>No.6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 t="str">
            <v>No.6</v>
          </cell>
        </row>
        <row r="1078">
          <cell r="A1078" t="str">
            <v>모래부설(B.H 0.7M3)</v>
          </cell>
          <cell r="B1078" t="str">
            <v>기계90%+인력10%</v>
          </cell>
          <cell r="C1078" t="str">
            <v>M3</v>
          </cell>
          <cell r="D1078">
            <v>28.87</v>
          </cell>
          <cell r="E1078" t="str">
            <v>#.14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 t="str">
            <v>#.14</v>
          </cell>
        </row>
        <row r="1079">
          <cell r="A1079" t="str">
            <v>와이어메쉬깔기</v>
          </cell>
          <cell r="B1079" t="str">
            <v>#8X100X100</v>
          </cell>
          <cell r="C1079" t="str">
            <v>M2</v>
          </cell>
          <cell r="D1079">
            <v>962.48</v>
          </cell>
          <cell r="E1079" t="str">
            <v>No.7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 t="str">
            <v>No.7</v>
          </cell>
        </row>
        <row r="1080">
          <cell r="A1080" t="str">
            <v>보조기층포설 및 다짐</v>
          </cell>
          <cell r="B1080" t="str">
            <v>T=30cm</v>
          </cell>
          <cell r="C1080" t="str">
            <v>M3</v>
          </cell>
          <cell r="D1080">
            <v>288.75</v>
          </cell>
          <cell r="E1080" t="str">
            <v>#.11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 t="str">
            <v>#.11</v>
          </cell>
        </row>
        <row r="1081">
          <cell r="A1081" t="str">
            <v>신축재</v>
          </cell>
          <cell r="B1081" t="str">
            <v>T=1.5cm</v>
          </cell>
          <cell r="C1081" t="str">
            <v>M2</v>
          </cell>
          <cell r="D1081">
            <v>37.630000000000003</v>
          </cell>
        </row>
        <row r="1082">
          <cell r="A1082" t="str">
            <v>양생(비닐)</v>
          </cell>
          <cell r="B1082" t="str">
            <v>M2</v>
          </cell>
          <cell r="C1082" t="str">
            <v>M2</v>
          </cell>
          <cell r="D1082">
            <v>962.48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 t="str">
            <v>No.8</v>
          </cell>
        </row>
        <row r="1084">
          <cell r="A1084" t="str">
            <v>2. 관 로 공</v>
          </cell>
        </row>
        <row r="1085">
          <cell r="A1085" t="str">
            <v>K.P메카니칼접합및부설(기계)</v>
          </cell>
          <cell r="B1085" t="str">
            <v>ø350M/M</v>
          </cell>
          <cell r="C1085" t="str">
            <v>개소</v>
          </cell>
          <cell r="D1085">
            <v>559</v>
          </cell>
          <cell r="E1085" t="str">
            <v>No.42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 t="str">
            <v>No.42</v>
          </cell>
        </row>
        <row r="1086">
          <cell r="A1086" t="str">
            <v>이중벽P.E관 접합및부설</v>
          </cell>
          <cell r="B1086" t="str">
            <v>Φ350M/M</v>
          </cell>
          <cell r="C1086" t="str">
            <v>개소</v>
          </cell>
          <cell r="D1086">
            <v>142</v>
          </cell>
          <cell r="E1086" t="str">
            <v>No.43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 t="str">
            <v>No.43</v>
          </cell>
        </row>
        <row r="1087">
          <cell r="A1087" t="str">
            <v>레미콘타설</v>
          </cell>
          <cell r="B1087" t="str">
            <v>무근구조물</v>
          </cell>
          <cell r="C1087" t="str">
            <v>M3</v>
          </cell>
          <cell r="D1087">
            <v>24.13</v>
          </cell>
          <cell r="E1087" t="str">
            <v>No.10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 t="str">
            <v>No.10</v>
          </cell>
        </row>
        <row r="1088">
          <cell r="A1088" t="str">
            <v>합판거푸집</v>
          </cell>
          <cell r="B1088" t="str">
            <v>0-7m:6회</v>
          </cell>
          <cell r="C1088" t="str">
            <v>M2</v>
          </cell>
          <cell r="D1088">
            <v>112.93</v>
          </cell>
          <cell r="E1088" t="str">
            <v>No.11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 t="str">
            <v>No.11</v>
          </cell>
        </row>
        <row r="1089">
          <cell r="A1089" t="str">
            <v>주철관 절단</v>
          </cell>
          <cell r="B1089" t="str">
            <v>ø350M/M</v>
          </cell>
          <cell r="C1089" t="str">
            <v>개소</v>
          </cell>
          <cell r="D1089">
            <v>75</v>
          </cell>
          <cell r="E1089" t="str">
            <v>No.44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 t="str">
            <v>No.44</v>
          </cell>
        </row>
        <row r="1090">
          <cell r="A1090" t="str">
            <v>K.P메카니칼접합및부설(인력)</v>
          </cell>
          <cell r="B1090" t="str">
            <v>ø150M/M(이형관)</v>
          </cell>
          <cell r="C1090" t="str">
            <v>개소</v>
          </cell>
          <cell r="D1090">
            <v>8</v>
          </cell>
          <cell r="E1090" t="str">
            <v>No.45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 t="str">
            <v>No.45</v>
          </cell>
        </row>
        <row r="1091">
          <cell r="A1091" t="str">
            <v>K.P메카니칼접합및부설(기계)</v>
          </cell>
          <cell r="B1091" t="str">
            <v>ø350M/M(이형관)</v>
          </cell>
          <cell r="C1091" t="str">
            <v>개소</v>
          </cell>
          <cell r="D1091">
            <v>126</v>
          </cell>
          <cell r="E1091" t="str">
            <v>No.46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 t="str">
            <v>No.46</v>
          </cell>
        </row>
        <row r="1092">
          <cell r="A1092" t="str">
            <v>플랜지관 접합및부설</v>
          </cell>
          <cell r="B1092" t="str">
            <v>ø150M/M(이형관)</v>
          </cell>
          <cell r="C1092" t="str">
            <v>개소</v>
          </cell>
          <cell r="D1092">
            <v>12</v>
          </cell>
          <cell r="E1092" t="str">
            <v>No.47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 t="str">
            <v>No.47</v>
          </cell>
        </row>
        <row r="1093">
          <cell r="A1093" t="str">
            <v>제수변접합및부설</v>
          </cell>
          <cell r="B1093" t="str">
            <v>기계:Φ100mm</v>
          </cell>
          <cell r="C1093" t="str">
            <v>개소</v>
          </cell>
          <cell r="D1093">
            <v>6</v>
          </cell>
          <cell r="E1093" t="str">
            <v>No.48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 t="str">
            <v>No.48</v>
          </cell>
        </row>
        <row r="1094">
          <cell r="A1094" t="str">
            <v>제수변접합및부설</v>
          </cell>
          <cell r="B1094" t="str">
            <v>기계:Φ150mm</v>
          </cell>
          <cell r="C1094" t="str">
            <v>개소</v>
          </cell>
          <cell r="D1094">
            <v>6</v>
          </cell>
          <cell r="E1094" t="str">
            <v>No.49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 t="str">
            <v>No.49</v>
          </cell>
        </row>
        <row r="1095">
          <cell r="A1095" t="str">
            <v>공기변접합및부설</v>
          </cell>
          <cell r="B1095" t="str">
            <v>기계:Φ100mm</v>
          </cell>
          <cell r="C1095" t="str">
            <v>개소</v>
          </cell>
          <cell r="D1095">
            <v>6</v>
          </cell>
          <cell r="E1095" t="str">
            <v>No.50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 t="str">
            <v>No.50</v>
          </cell>
        </row>
        <row r="1097">
          <cell r="A1097" t="str">
            <v>3. 구조물공</v>
          </cell>
        </row>
        <row r="1098">
          <cell r="A1098" t="str">
            <v>레미콘타설</v>
          </cell>
          <cell r="B1098" t="str">
            <v>무근구조물</v>
          </cell>
          <cell r="C1098" t="str">
            <v>M3</v>
          </cell>
          <cell r="D1098">
            <v>11.85</v>
          </cell>
          <cell r="E1098" t="str">
            <v>No.10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 t="str">
            <v>No.10</v>
          </cell>
        </row>
        <row r="1099">
          <cell r="A1099" t="str">
            <v>레미콘타설</v>
          </cell>
          <cell r="B1099" t="str">
            <v>철근구조물</v>
          </cell>
          <cell r="C1099" t="str">
            <v>M3</v>
          </cell>
          <cell r="D1099">
            <v>125.14</v>
          </cell>
          <cell r="E1099" t="str">
            <v>No.14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 t="str">
            <v>No.14</v>
          </cell>
        </row>
        <row r="1100">
          <cell r="A1100" t="str">
            <v>합판거푸집</v>
          </cell>
          <cell r="B1100" t="str">
            <v>0-7m:6회</v>
          </cell>
          <cell r="C1100" t="str">
            <v>M2</v>
          </cell>
          <cell r="D1100">
            <v>19.84</v>
          </cell>
          <cell r="E1100" t="str">
            <v>No.11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 t="str">
            <v>No.11</v>
          </cell>
        </row>
        <row r="1101">
          <cell r="A1101" t="str">
            <v>합판거푸집</v>
          </cell>
          <cell r="B1101" t="str">
            <v>0-7m:3회</v>
          </cell>
          <cell r="C1101" t="str">
            <v>M2</v>
          </cell>
          <cell r="D1101">
            <v>428.33</v>
          </cell>
          <cell r="E1101" t="str">
            <v>No.15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 t="str">
            <v>No.15</v>
          </cell>
        </row>
        <row r="1102">
          <cell r="A1102" t="str">
            <v>원형거푸집</v>
          </cell>
          <cell r="B1102" t="str">
            <v>3 회</v>
          </cell>
          <cell r="C1102" t="str">
            <v>M2</v>
          </cell>
          <cell r="D1102">
            <v>21.12</v>
          </cell>
          <cell r="E1102" t="str">
            <v>No.16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 t="str">
            <v>No.16</v>
          </cell>
        </row>
        <row r="1103">
          <cell r="A1103" t="str">
            <v>시공이음 설치</v>
          </cell>
          <cell r="B1103" t="str">
            <v>PVC,B=150X5mm</v>
          </cell>
          <cell r="C1103" t="str">
            <v>M</v>
          </cell>
          <cell r="D1103">
            <v>89.28</v>
          </cell>
          <cell r="E1103" t="str">
            <v>No.17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 t="str">
            <v>No.17</v>
          </cell>
        </row>
        <row r="1104">
          <cell r="A1104" t="str">
            <v>철근가공및조립</v>
          </cell>
          <cell r="B1104" t="str">
            <v>보통</v>
          </cell>
          <cell r="C1104" t="str">
            <v>TON</v>
          </cell>
          <cell r="D1104">
            <v>6.72</v>
          </cell>
          <cell r="E1104" t="str">
            <v>No.18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 t="str">
            <v>No.18</v>
          </cell>
        </row>
        <row r="1105">
          <cell r="A1105" t="str">
            <v>자갈부설(B.H 0.7)</v>
          </cell>
          <cell r="B1105" t="str">
            <v>기계90%+인력10%</v>
          </cell>
          <cell r="C1105" t="str">
            <v>M3</v>
          </cell>
          <cell r="D1105">
            <v>0.78</v>
          </cell>
          <cell r="E1105" t="str">
            <v>#.5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 t="str">
            <v>#.5</v>
          </cell>
        </row>
        <row r="1106">
          <cell r="A1106" t="str">
            <v>사다리설치(STS)</v>
          </cell>
          <cell r="B1106" t="str">
            <v>M</v>
          </cell>
          <cell r="C1106" t="str">
            <v>M</v>
          </cell>
          <cell r="D1106">
            <v>22.82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 t="str">
            <v>No.19</v>
          </cell>
        </row>
        <row r="1107">
          <cell r="A1107" t="str">
            <v>맨홀뚜껑설치</v>
          </cell>
          <cell r="B1107" t="str">
            <v>(주철재)</v>
          </cell>
          <cell r="C1107" t="str">
            <v>조</v>
          </cell>
          <cell r="D1107">
            <v>16</v>
          </cell>
          <cell r="E1107" t="str">
            <v>No.20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 t="str">
            <v>No.20</v>
          </cell>
        </row>
        <row r="1108">
          <cell r="A1108" t="str">
            <v>강관비계</v>
          </cell>
          <cell r="B1108" t="str">
            <v>3개월</v>
          </cell>
          <cell r="C1108" t="str">
            <v>M2</v>
          </cell>
          <cell r="D1108">
            <v>363.66</v>
          </cell>
          <cell r="E1108" t="str">
            <v>No.33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 t="str">
            <v>No.33</v>
          </cell>
        </row>
        <row r="1109">
          <cell r="A1109" t="str">
            <v>강관동바리(3개월)</v>
          </cell>
          <cell r="B1109" t="str">
            <v>H=0-4.2M</v>
          </cell>
          <cell r="C1109" t="str">
            <v>공M3</v>
          </cell>
          <cell r="D1109">
            <v>41.8</v>
          </cell>
          <cell r="E1109" t="str">
            <v>No.21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 t="str">
            <v>No.21</v>
          </cell>
        </row>
        <row r="1110">
          <cell r="A1110" t="str">
            <v>양생(비닐)</v>
          </cell>
          <cell r="B1110" t="str">
            <v>M2</v>
          </cell>
          <cell r="C1110" t="str">
            <v>M2</v>
          </cell>
          <cell r="D1110">
            <v>49.08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 t="str">
            <v>No.8</v>
          </cell>
        </row>
        <row r="1111">
          <cell r="A1111" t="str">
            <v>시공이음면정리(치핑)</v>
          </cell>
          <cell r="B1111" t="str">
            <v>인력</v>
          </cell>
          <cell r="C1111" t="str">
            <v>M2</v>
          </cell>
          <cell r="D1111">
            <v>24.73</v>
          </cell>
          <cell r="E1111" t="str">
            <v>No.22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 t="str">
            <v>No.22</v>
          </cell>
        </row>
        <row r="1112">
          <cell r="A1112" t="str">
            <v>스페이서(T=75MM)</v>
          </cell>
          <cell r="B1112" t="str">
            <v>EA</v>
          </cell>
          <cell r="C1112" t="str">
            <v>EA</v>
          </cell>
          <cell r="D1112">
            <v>74</v>
          </cell>
        </row>
        <row r="1113">
          <cell r="A1113" t="str">
            <v>수팽창고무지수판 설치</v>
          </cell>
          <cell r="B1113" t="str">
            <v>20X10</v>
          </cell>
          <cell r="C1113" t="str">
            <v>M</v>
          </cell>
          <cell r="D1113">
            <v>26.8</v>
          </cell>
          <cell r="E1113" t="str">
            <v>No.23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 t="str">
            <v>No.23</v>
          </cell>
        </row>
        <row r="1114">
          <cell r="A1114" t="str">
            <v>P.V.C 파이프(VG1)</v>
          </cell>
          <cell r="B1114" t="str">
            <v>Φ100M/M</v>
          </cell>
          <cell r="C1114" t="str">
            <v>M</v>
          </cell>
          <cell r="D1114">
            <v>2.1</v>
          </cell>
        </row>
        <row r="1116">
          <cell r="A1116" t="str">
            <v>4. 부대시설공</v>
          </cell>
        </row>
        <row r="1117">
          <cell r="A1117" t="str">
            <v>하수관거인식테이프</v>
          </cell>
          <cell r="B1117" t="str">
            <v>5cmX20m</v>
          </cell>
          <cell r="C1117" t="str">
            <v>M</v>
          </cell>
          <cell r="D1117">
            <v>4156.5</v>
          </cell>
        </row>
        <row r="1118">
          <cell r="A1118" t="str">
            <v>하수관내 C.C.T.V조사</v>
          </cell>
          <cell r="B1118" t="str">
            <v>하수관내 C.C.T.V 조사</v>
          </cell>
          <cell r="C1118" t="str">
            <v>M</v>
          </cell>
          <cell r="D1118">
            <v>832</v>
          </cell>
          <cell r="E1118" t="str">
            <v>No.40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 t="str">
            <v>No.40</v>
          </cell>
        </row>
        <row r="1119">
          <cell r="A1119" t="str">
            <v>주철관수압시험비</v>
          </cell>
          <cell r="B1119" t="str">
            <v>Φ350:200m당1회</v>
          </cell>
          <cell r="C1119" t="str">
            <v>회</v>
          </cell>
          <cell r="D1119">
            <v>17</v>
          </cell>
          <cell r="E1119" t="str">
            <v>No.52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 t="str">
            <v>No.52</v>
          </cell>
        </row>
        <row r="1120">
          <cell r="A1120" t="str">
            <v>전석헐기</v>
          </cell>
          <cell r="B1120" t="str">
            <v>M2</v>
          </cell>
          <cell r="C1120" t="str">
            <v>M2</v>
          </cell>
          <cell r="D1120">
            <v>18.899999999999999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 t="str">
            <v>No.56</v>
          </cell>
        </row>
        <row r="1121">
          <cell r="A1121" t="str">
            <v>전석쌓기</v>
          </cell>
          <cell r="B1121" t="str">
            <v>M2</v>
          </cell>
          <cell r="C1121" t="str">
            <v>M2</v>
          </cell>
          <cell r="D1121">
            <v>18.899999999999999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 t="str">
            <v>No.57</v>
          </cell>
        </row>
        <row r="1122">
          <cell r="A1122" t="str">
            <v>레미콘타설</v>
          </cell>
          <cell r="B1122" t="str">
            <v>무근구조물</v>
          </cell>
          <cell r="C1122" t="str">
            <v>M3</v>
          </cell>
          <cell r="D1122">
            <v>5.73</v>
          </cell>
          <cell r="E1122" t="str">
            <v>No.10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 t="str">
            <v>No.10</v>
          </cell>
        </row>
        <row r="1123">
          <cell r="A1123" t="str">
            <v>P.E관 접합 및 부설</v>
          </cell>
          <cell r="B1123" t="str">
            <v>Φ1000M/M</v>
          </cell>
          <cell r="C1123" t="str">
            <v>개소</v>
          </cell>
          <cell r="D1123">
            <v>14</v>
          </cell>
          <cell r="E1123" t="str">
            <v>No.53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 t="str">
            <v>No.53</v>
          </cell>
        </row>
        <row r="1124">
          <cell r="A1124" t="str">
            <v>가성토(토사,B.H0.7)</v>
          </cell>
          <cell r="B1124" t="str">
            <v>현장토유용</v>
          </cell>
          <cell r="C1124" t="str">
            <v>M3</v>
          </cell>
          <cell r="D1124">
            <v>316.39999999999998</v>
          </cell>
          <cell r="E1124" t="str">
            <v>#.20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 t="str">
            <v>#.20</v>
          </cell>
        </row>
        <row r="1125">
          <cell r="A1125" t="str">
            <v>P.P 마대쌓기 및 헐기</v>
          </cell>
          <cell r="B1125" t="str">
            <v>M2</v>
          </cell>
          <cell r="C1125" t="str">
            <v>M2</v>
          </cell>
          <cell r="D1125">
            <v>70.989999999999995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 t="str">
            <v>#.21</v>
          </cell>
        </row>
        <row r="1126">
          <cell r="A1126" t="str">
            <v>비닐깔기</v>
          </cell>
          <cell r="B1126" t="str">
            <v>M2</v>
          </cell>
          <cell r="C1126" t="str">
            <v>M2</v>
          </cell>
          <cell r="D1126">
            <v>127.84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 t="str">
            <v>No.8</v>
          </cell>
        </row>
        <row r="1127">
          <cell r="A1127" t="str">
            <v>가로수 굴취</v>
          </cell>
          <cell r="B1127" t="str">
            <v>H=2.0M</v>
          </cell>
          <cell r="C1127" t="str">
            <v>주</v>
          </cell>
          <cell r="D1127">
            <v>120</v>
          </cell>
          <cell r="E1127" t="str">
            <v>No.58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 t="str">
            <v>No.58</v>
          </cell>
        </row>
        <row r="1128">
          <cell r="A1128" t="str">
            <v>가로수 식재</v>
          </cell>
          <cell r="B1128" t="str">
            <v>H=2.0M</v>
          </cell>
          <cell r="C1128" t="str">
            <v>주</v>
          </cell>
          <cell r="D1128">
            <v>120</v>
          </cell>
          <cell r="E1128" t="str">
            <v>No.59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 t="str">
            <v>No.59</v>
          </cell>
        </row>
        <row r="1129">
          <cell r="A1129" t="str">
            <v>제수변접합및부설</v>
          </cell>
          <cell r="B1129" t="str">
            <v>기계:Φ400mm</v>
          </cell>
          <cell r="C1129" t="str">
            <v>개소</v>
          </cell>
          <cell r="D1129">
            <v>2</v>
          </cell>
          <cell r="E1129" t="str">
            <v>No.60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 t="str">
            <v>No.60</v>
          </cell>
        </row>
        <row r="1130">
          <cell r="A1130" t="str">
            <v>이경티이 접합</v>
          </cell>
          <cell r="B1130" t="str">
            <v>ø400M/M</v>
          </cell>
          <cell r="C1130" t="str">
            <v>개소</v>
          </cell>
          <cell r="D1130">
            <v>1</v>
          </cell>
          <cell r="E1130" t="str">
            <v>No.61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 t="str">
            <v>No.61</v>
          </cell>
        </row>
        <row r="1131">
          <cell r="A1131" t="str">
            <v>플랜지관 접합</v>
          </cell>
          <cell r="B1131" t="str">
            <v>ø400M/M</v>
          </cell>
          <cell r="C1131" t="str">
            <v>개소</v>
          </cell>
          <cell r="D1131">
            <v>4</v>
          </cell>
          <cell r="E1131" t="str">
            <v>No.61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 t="str">
            <v>No.61</v>
          </cell>
        </row>
        <row r="1132">
          <cell r="A1132" t="str">
            <v>이중벽P.E관 접합 및 부설</v>
          </cell>
          <cell r="B1132" t="str">
            <v>Φ400M/M</v>
          </cell>
          <cell r="C1132" t="str">
            <v>개소</v>
          </cell>
          <cell r="D1132">
            <v>2</v>
          </cell>
          <cell r="E1132" t="str">
            <v>No.62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 t="str">
            <v>No.62</v>
          </cell>
        </row>
        <row r="1133">
          <cell r="A1133" t="str">
            <v>합판거푸집</v>
          </cell>
          <cell r="B1133" t="str">
            <v>0-7m:6회</v>
          </cell>
          <cell r="C1133" t="str">
            <v>M2</v>
          </cell>
          <cell r="D1133">
            <v>5.92</v>
          </cell>
          <cell r="E1133" t="str">
            <v>No.11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 t="str">
            <v>No.11</v>
          </cell>
        </row>
        <row r="1135">
          <cell r="A1135" t="str">
            <v>5. 운 반 공</v>
          </cell>
        </row>
        <row r="1136">
          <cell r="A1136" t="str">
            <v>철근운반</v>
          </cell>
          <cell r="B1136" t="str">
            <v>TON</v>
          </cell>
          <cell r="C1136" t="str">
            <v>TON</v>
          </cell>
          <cell r="D1136">
            <v>6.9219999999999997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 t="str">
            <v>#.15</v>
          </cell>
        </row>
        <row r="1137">
          <cell r="A1137" t="str">
            <v>주철관 운반</v>
          </cell>
          <cell r="B1137" t="str">
            <v>Φ350M/M</v>
          </cell>
          <cell r="C1137" t="str">
            <v>본</v>
          </cell>
          <cell r="D1137">
            <v>559</v>
          </cell>
          <cell r="E1137" t="str">
            <v>#.23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 t="str">
            <v>#.23</v>
          </cell>
        </row>
        <row r="1138">
          <cell r="A1138" t="str">
            <v>주철관 운반</v>
          </cell>
          <cell r="B1138" t="str">
            <v>이형관</v>
          </cell>
          <cell r="C1138" t="str">
            <v>KG</v>
          </cell>
          <cell r="D1138">
            <v>7938.6</v>
          </cell>
          <cell r="E1138" t="str">
            <v>#.17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 t="str">
            <v>#.17</v>
          </cell>
        </row>
        <row r="1139">
          <cell r="A1139" t="str">
            <v>보조기층운반</v>
          </cell>
          <cell r="B1139" t="str">
            <v>M3</v>
          </cell>
          <cell r="C1139" t="str">
            <v>M3</v>
          </cell>
          <cell r="D1139">
            <v>551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 t="str">
            <v>#.18</v>
          </cell>
        </row>
        <row r="1147">
          <cell r="A1147" t="str">
            <v>⊙F-LINE  관급자재비</v>
          </cell>
          <cell r="B1147" t="str">
            <v>식</v>
          </cell>
          <cell r="C1147" t="str">
            <v>식</v>
          </cell>
          <cell r="D1147">
            <v>1</v>
          </cell>
        </row>
        <row r="1148">
          <cell r="A1148" t="str">
            <v>1. 레미콘</v>
          </cell>
        </row>
        <row r="1149">
          <cell r="A1149" t="str">
            <v>레미콘(레디믹스콘크리트)</v>
          </cell>
          <cell r="B1149" t="str">
            <v>25-180-12</v>
          </cell>
          <cell r="C1149" t="str">
            <v>M3</v>
          </cell>
          <cell r="D1149">
            <v>237</v>
          </cell>
        </row>
        <row r="1150">
          <cell r="A1150" t="str">
            <v>레미콘(레디믹스콘크리트)</v>
          </cell>
          <cell r="B1150" t="str">
            <v>25-210-12</v>
          </cell>
          <cell r="C1150" t="str">
            <v>M3</v>
          </cell>
          <cell r="D1150">
            <v>126</v>
          </cell>
        </row>
        <row r="1151">
          <cell r="A1151" t="str">
            <v>부가가치세</v>
          </cell>
          <cell r="B1151" t="str">
            <v>자재비의10%</v>
          </cell>
          <cell r="C1151" t="str">
            <v>식</v>
          </cell>
          <cell r="D1151">
            <v>1</v>
          </cell>
        </row>
        <row r="1152">
          <cell r="A1152" t="str">
            <v>조달수수료</v>
          </cell>
          <cell r="B1152" t="str">
            <v>자재비의0.6%</v>
          </cell>
          <cell r="C1152" t="str">
            <v>식</v>
          </cell>
          <cell r="D1152">
            <v>1</v>
          </cell>
        </row>
        <row r="1154">
          <cell r="A1154" t="str">
            <v>2. 철    근</v>
          </cell>
        </row>
        <row r="1155">
          <cell r="A1155" t="str">
            <v>이형철근</v>
          </cell>
          <cell r="B1155" t="str">
            <v>D13M/M</v>
          </cell>
          <cell r="C1155" t="str">
            <v>M/T</v>
          </cell>
          <cell r="D1155">
            <v>6.4020000000000001</v>
          </cell>
        </row>
        <row r="1156">
          <cell r="A1156" t="str">
            <v>이형철근</v>
          </cell>
          <cell r="B1156" t="str">
            <v>D16~32MM</v>
          </cell>
          <cell r="C1156" t="str">
            <v>M/T</v>
          </cell>
          <cell r="D1156">
            <v>0.51900000000000002</v>
          </cell>
        </row>
        <row r="1157">
          <cell r="A1157" t="str">
            <v>부가가치세</v>
          </cell>
          <cell r="B1157" t="str">
            <v>자재비의10%</v>
          </cell>
          <cell r="C1157" t="str">
            <v>식</v>
          </cell>
          <cell r="D1157">
            <v>1</v>
          </cell>
        </row>
        <row r="1158">
          <cell r="A1158" t="str">
            <v>조달수수료</v>
          </cell>
          <cell r="B1158" t="str">
            <v>자재비의1%</v>
          </cell>
          <cell r="C1158" t="str">
            <v>식</v>
          </cell>
          <cell r="D1158">
            <v>1</v>
          </cell>
        </row>
        <row r="1160">
          <cell r="A1160" t="str">
            <v>3. 주철관 및 밸브</v>
          </cell>
        </row>
        <row r="1161">
          <cell r="A1161" t="str">
            <v>닥타일주철직관(KP죠인트/시멘트라이닝)</v>
          </cell>
          <cell r="B1161" t="str">
            <v>350M/M,2종,6M/본</v>
          </cell>
          <cell r="C1161" t="str">
            <v>본</v>
          </cell>
          <cell r="D1161">
            <v>559</v>
          </cell>
        </row>
        <row r="1162">
          <cell r="A1162" t="str">
            <v>제수밸브</v>
          </cell>
          <cell r="B1162" t="str">
            <v>D100M/M</v>
          </cell>
          <cell r="C1162" t="str">
            <v>EA</v>
          </cell>
          <cell r="D1162">
            <v>6</v>
          </cell>
        </row>
        <row r="1163">
          <cell r="A1163" t="str">
            <v>제수밸브</v>
          </cell>
          <cell r="B1163" t="str">
            <v>D150M/M</v>
          </cell>
          <cell r="C1163" t="str">
            <v>EA</v>
          </cell>
          <cell r="D1163">
            <v>6</v>
          </cell>
        </row>
        <row r="1164">
          <cell r="A1164" t="str">
            <v>제수밸브</v>
          </cell>
          <cell r="B1164" t="str">
            <v>D400M/M</v>
          </cell>
          <cell r="C1164" t="str">
            <v>EA</v>
          </cell>
          <cell r="D1164">
            <v>1</v>
          </cell>
        </row>
        <row r="1165">
          <cell r="A1165" t="str">
            <v>공기밸브(오수용)</v>
          </cell>
          <cell r="B1165" t="str">
            <v>D100M/M</v>
          </cell>
          <cell r="C1165" t="str">
            <v>EA</v>
          </cell>
          <cell r="D1165">
            <v>6</v>
          </cell>
        </row>
        <row r="1166">
          <cell r="A1166" t="str">
            <v>부가가치세</v>
          </cell>
          <cell r="B1166" t="str">
            <v>자재비의10%</v>
          </cell>
          <cell r="C1166" t="str">
            <v>식</v>
          </cell>
          <cell r="D1166">
            <v>1</v>
          </cell>
        </row>
        <row r="1167">
          <cell r="A1167" t="str">
            <v>조달수수료</v>
          </cell>
          <cell r="B1167" t="str">
            <v>자재비의1.1%</v>
          </cell>
          <cell r="C1167" t="str">
            <v>식</v>
          </cell>
          <cell r="D1167">
            <v>1</v>
          </cell>
        </row>
        <row r="1169">
          <cell r="A1169" t="str">
            <v>4. 아 스 콘</v>
          </cell>
        </row>
        <row r="1170">
          <cell r="A1170" t="str">
            <v>아스팔트콘크리트(아스콘)</v>
          </cell>
          <cell r="B1170" t="str">
            <v>#78표층용(납품장소하차도)</v>
          </cell>
          <cell r="C1170" t="str">
            <v>M/T</v>
          </cell>
          <cell r="D1170">
            <v>112</v>
          </cell>
        </row>
        <row r="1171">
          <cell r="A1171" t="str">
            <v>아스팔트콘크리트(아스콘)</v>
          </cell>
          <cell r="B1171" t="str">
            <v>#467기층용(납품장소하차도)</v>
          </cell>
          <cell r="C1171" t="str">
            <v>M/T</v>
          </cell>
          <cell r="D1171">
            <v>222</v>
          </cell>
        </row>
        <row r="1172">
          <cell r="A1172" t="str">
            <v>부가가치세</v>
          </cell>
          <cell r="B1172" t="str">
            <v>자재비의10%</v>
          </cell>
          <cell r="C1172" t="str">
            <v>식</v>
          </cell>
          <cell r="D1172">
            <v>1</v>
          </cell>
        </row>
        <row r="1173">
          <cell r="A1173" t="str">
            <v>조달수수료</v>
          </cell>
          <cell r="B1173" t="str">
            <v>자재비의0.6%</v>
          </cell>
          <cell r="C1173" t="str">
            <v>식</v>
          </cell>
          <cell r="D1173">
            <v>1</v>
          </cell>
        </row>
        <row r="1175">
          <cell r="A1175" t="str">
            <v>5. 맨홀뚜껑</v>
          </cell>
        </row>
        <row r="1176">
          <cell r="A1176" t="str">
            <v>원형맨홀뚜껑(주철제)</v>
          </cell>
          <cell r="B1176" t="str">
            <v>밀폐형,Φ648</v>
          </cell>
          <cell r="C1176" t="str">
            <v>조</v>
          </cell>
          <cell r="D1176">
            <v>16</v>
          </cell>
        </row>
        <row r="1177">
          <cell r="A1177" t="str">
            <v>부가가치세</v>
          </cell>
          <cell r="B1177" t="str">
            <v>자재비의10%</v>
          </cell>
          <cell r="C1177" t="str">
            <v>식</v>
          </cell>
          <cell r="D1177">
            <v>1</v>
          </cell>
        </row>
        <row r="1178">
          <cell r="A1178" t="str">
            <v>조달수수료</v>
          </cell>
          <cell r="B1178" t="str">
            <v>자재비의1.4%</v>
          </cell>
          <cell r="C1178" t="str">
            <v>식</v>
          </cell>
          <cell r="D1178">
            <v>1</v>
          </cell>
        </row>
        <row r="1191">
          <cell r="A1191" t="str">
            <v>⊙F-LINE  사급자재비</v>
          </cell>
          <cell r="B1191" t="str">
            <v>식</v>
          </cell>
          <cell r="C1191" t="str">
            <v>식</v>
          </cell>
          <cell r="D1191">
            <v>1</v>
          </cell>
        </row>
        <row r="1193">
          <cell r="A1193" t="str">
            <v>모  래</v>
          </cell>
          <cell r="B1193" t="str">
            <v>M3</v>
          </cell>
          <cell r="C1193" t="str">
            <v>M3</v>
          </cell>
          <cell r="D1193">
            <v>1002</v>
          </cell>
        </row>
        <row r="1194">
          <cell r="A1194" t="str">
            <v>자  갈</v>
          </cell>
          <cell r="B1194" t="str">
            <v>M3</v>
          </cell>
          <cell r="C1194" t="str">
            <v>M3</v>
          </cell>
          <cell r="D1194">
            <v>0.81</v>
          </cell>
        </row>
        <row r="1195">
          <cell r="A1195" t="str">
            <v>아스팔트유제</v>
          </cell>
          <cell r="B1195" t="str">
            <v>RSC-4</v>
          </cell>
          <cell r="C1195" t="str">
            <v>DRUM</v>
          </cell>
          <cell r="D1195">
            <v>1.93</v>
          </cell>
        </row>
        <row r="1196">
          <cell r="A1196" t="str">
            <v>아스팔트유제</v>
          </cell>
          <cell r="B1196" t="str">
            <v>MC-1</v>
          </cell>
          <cell r="C1196" t="str">
            <v>DRUM</v>
          </cell>
          <cell r="D1196">
            <v>3.86</v>
          </cell>
        </row>
        <row r="1197">
          <cell r="A1197" t="str">
            <v>주철관 이형관</v>
          </cell>
          <cell r="B1197" t="str">
            <v>D300M/M이상 D600M/M이하</v>
          </cell>
          <cell r="C1197" t="str">
            <v>KG</v>
          </cell>
          <cell r="D1197">
            <v>7938.6</v>
          </cell>
        </row>
        <row r="1198">
          <cell r="A1198" t="str">
            <v>이중벽 P.E관</v>
          </cell>
          <cell r="B1198" t="str">
            <v>Φ350M/M</v>
          </cell>
          <cell r="C1198" t="str">
            <v>본</v>
          </cell>
          <cell r="D1198">
            <v>139</v>
          </cell>
        </row>
        <row r="1199">
          <cell r="A1199" t="str">
            <v>이중벽 P.E관 이경티</v>
          </cell>
          <cell r="B1199" t="str">
            <v>Φ400X350M/M</v>
          </cell>
          <cell r="C1199" t="str">
            <v>본</v>
          </cell>
          <cell r="D1199">
            <v>1</v>
          </cell>
        </row>
        <row r="1200">
          <cell r="A1200" t="str">
            <v>P.E관(5회 사용)</v>
          </cell>
          <cell r="B1200" t="str">
            <v>Φ1000M/M</v>
          </cell>
          <cell r="C1200" t="str">
            <v>본</v>
          </cell>
          <cell r="D1200">
            <v>14</v>
          </cell>
        </row>
        <row r="1201">
          <cell r="A1201" t="str">
            <v>이중벽 P.E관 지수단관</v>
          </cell>
          <cell r="B1201" t="str">
            <v>Φ350M/M</v>
          </cell>
          <cell r="C1201" t="str">
            <v>EA</v>
          </cell>
          <cell r="D1201">
            <v>1</v>
          </cell>
        </row>
        <row r="1202">
          <cell r="A1202" t="str">
            <v>보조기층제</v>
          </cell>
          <cell r="B1202" t="str">
            <v>M3</v>
          </cell>
          <cell r="C1202" t="str">
            <v>M3</v>
          </cell>
          <cell r="D1202">
            <v>551</v>
          </cell>
        </row>
        <row r="1203">
          <cell r="A1203" t="str">
            <v>주철관 접합부품(K.P메카니칼접합)</v>
          </cell>
          <cell r="B1203" t="str">
            <v>D=150MM</v>
          </cell>
          <cell r="C1203" t="str">
            <v>SET</v>
          </cell>
          <cell r="D1203">
            <v>8</v>
          </cell>
        </row>
        <row r="1204">
          <cell r="A1204" t="str">
            <v>주철관 접합부품(K.P메카니칼접합)</v>
          </cell>
          <cell r="B1204" t="str">
            <v>D=350MM</v>
          </cell>
          <cell r="C1204" t="str">
            <v>SET</v>
          </cell>
          <cell r="D1204">
            <v>685</v>
          </cell>
        </row>
        <row r="1205">
          <cell r="A1205" t="str">
            <v>주철관 접합부품(플랜지접합)</v>
          </cell>
          <cell r="B1205" t="str">
            <v>D=100MM</v>
          </cell>
          <cell r="C1205" t="str">
            <v>SET</v>
          </cell>
          <cell r="D1205">
            <v>12</v>
          </cell>
        </row>
        <row r="1206">
          <cell r="A1206" t="str">
            <v>주철관 접합부품(플랜지접합)</v>
          </cell>
          <cell r="B1206" t="str">
            <v>D=150MM</v>
          </cell>
          <cell r="C1206" t="str">
            <v>SET</v>
          </cell>
          <cell r="D1206">
            <v>18</v>
          </cell>
        </row>
        <row r="1207">
          <cell r="A1207" t="str">
            <v>주철관 접합부품(플랜지접합)</v>
          </cell>
          <cell r="B1207" t="str">
            <v>D=400MM</v>
          </cell>
          <cell r="C1207" t="str">
            <v>SET</v>
          </cell>
          <cell r="D1207">
            <v>4</v>
          </cell>
        </row>
        <row r="1213">
          <cell r="A1213" t="str">
            <v>Ⅶ.G-LINE차집관로(중문동부P/S→접합정)</v>
          </cell>
          <cell r="B1213" t="str">
            <v>식</v>
          </cell>
          <cell r="C1213" t="str">
            <v>식</v>
          </cell>
          <cell r="D1213">
            <v>1</v>
          </cell>
        </row>
        <row r="1215">
          <cell r="A1215" t="str">
            <v>1. 토    공</v>
          </cell>
        </row>
        <row r="1216">
          <cell r="A1216" t="str">
            <v>터파기:보조기층</v>
          </cell>
          <cell r="B1216" t="str">
            <v>B.H 0.7㎥</v>
          </cell>
          <cell r="C1216" t="str">
            <v>M3</v>
          </cell>
          <cell r="D1216">
            <v>448.89</v>
          </cell>
          <cell r="E1216" t="str">
            <v>#.1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 t="str">
            <v>#.1</v>
          </cell>
        </row>
        <row r="1217">
          <cell r="A1217" t="str">
            <v>터파기:토사(육상),기계80+인력20</v>
          </cell>
          <cell r="B1217" t="str">
            <v>B.H 0.7㎥</v>
          </cell>
          <cell r="C1217" t="str">
            <v>M3</v>
          </cell>
          <cell r="D1217">
            <v>2778.3</v>
          </cell>
          <cell r="E1217" t="str">
            <v>#.2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 t="str">
            <v>#.2</v>
          </cell>
        </row>
        <row r="1218">
          <cell r="A1218" t="str">
            <v>기계터파기(연암)</v>
          </cell>
          <cell r="B1218" t="str">
            <v>B.H0.7+브레이커</v>
          </cell>
          <cell r="C1218" t="str">
            <v>M3</v>
          </cell>
          <cell r="D1218">
            <v>101.85</v>
          </cell>
          <cell r="E1218" t="str">
            <v>#.3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 t="str">
            <v>#.3</v>
          </cell>
        </row>
        <row r="1219">
          <cell r="A1219" t="str">
            <v>되메우기 및 다짐</v>
          </cell>
          <cell r="B1219" t="str">
            <v>B.H 0.7+플래이트 콤펙터</v>
          </cell>
          <cell r="C1219" t="str">
            <v>M3</v>
          </cell>
          <cell r="D1219">
            <v>2147.2399999999998</v>
          </cell>
          <cell r="E1219" t="str">
            <v>#.4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 t="str">
            <v>#.4</v>
          </cell>
        </row>
        <row r="1220">
          <cell r="A1220" t="str">
            <v>사토운반:보조기층</v>
          </cell>
          <cell r="B1220" t="str">
            <v>B.H0.7 + D.T15</v>
          </cell>
          <cell r="C1220" t="str">
            <v>M3</v>
          </cell>
          <cell r="D1220">
            <v>448.89</v>
          </cell>
          <cell r="E1220" t="str">
            <v>#.6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 t="str">
            <v>#.6</v>
          </cell>
        </row>
        <row r="1221">
          <cell r="A1221" t="str">
            <v>사토운반:연암</v>
          </cell>
          <cell r="B1221" t="str">
            <v>B.H0.7 + D.T15</v>
          </cell>
          <cell r="C1221" t="str">
            <v>M3</v>
          </cell>
          <cell r="D1221">
            <v>101.85</v>
          </cell>
          <cell r="E1221" t="str">
            <v>#.7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 t="str">
            <v>#.7</v>
          </cell>
        </row>
        <row r="1222">
          <cell r="A1222" t="str">
            <v>모래부설 및 다짐(B.H 0.7M3,관로기초)</v>
          </cell>
          <cell r="B1222" t="str">
            <v>기계90%+인력10%</v>
          </cell>
          <cell r="C1222" t="str">
            <v>M3</v>
          </cell>
          <cell r="D1222">
            <v>392.62</v>
          </cell>
          <cell r="E1222" t="str">
            <v>#.8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 t="str">
            <v>#.8</v>
          </cell>
        </row>
        <row r="1223">
          <cell r="A1223" t="str">
            <v>바닥면 고르기</v>
          </cell>
          <cell r="B1223" t="str">
            <v>연암</v>
          </cell>
          <cell r="C1223" t="str">
            <v>M2</v>
          </cell>
          <cell r="D1223">
            <v>79.209999999999994</v>
          </cell>
          <cell r="E1223" t="str">
            <v>No.2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 t="str">
            <v>No.2</v>
          </cell>
        </row>
        <row r="1224">
          <cell r="A1224" t="str">
            <v>아스팔트포장 절단</v>
          </cell>
          <cell r="B1224" t="str">
            <v>M</v>
          </cell>
          <cell r="C1224" t="str">
            <v>M</v>
          </cell>
          <cell r="D1224">
            <v>1717.43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 t="str">
            <v>No.3</v>
          </cell>
        </row>
        <row r="1225">
          <cell r="A1225" t="str">
            <v>아스팔트포장 파취</v>
          </cell>
          <cell r="B1225" t="str">
            <v>기계</v>
          </cell>
          <cell r="C1225" t="str">
            <v>M3</v>
          </cell>
          <cell r="D1225">
            <v>236.23</v>
          </cell>
          <cell r="E1225" t="str">
            <v>#.10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 t="str">
            <v>#.10</v>
          </cell>
        </row>
        <row r="1226">
          <cell r="A1226" t="str">
            <v>아스팔트 포장포설</v>
          </cell>
          <cell r="B1226" t="str">
            <v>기층10cm+표층5cm</v>
          </cell>
          <cell r="C1226" t="str">
            <v>a</v>
          </cell>
          <cell r="D1226">
            <v>15.75</v>
          </cell>
          <cell r="E1226" t="str">
            <v>No.4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 t="str">
            <v>No.4</v>
          </cell>
        </row>
        <row r="1227">
          <cell r="A1227" t="str">
            <v>보조기층포설 및 다짐</v>
          </cell>
          <cell r="B1227" t="str">
            <v>T=30cm</v>
          </cell>
          <cell r="C1227" t="str">
            <v>M3</v>
          </cell>
          <cell r="D1227">
            <v>448.89</v>
          </cell>
          <cell r="E1227" t="str">
            <v>#.11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 t="str">
            <v>#.11</v>
          </cell>
        </row>
        <row r="1228">
          <cell r="A1228" t="str">
            <v>폐기물운반</v>
          </cell>
          <cell r="B1228" t="str">
            <v>B.H0.7 + D.T15</v>
          </cell>
          <cell r="C1228" t="str">
            <v>M3</v>
          </cell>
          <cell r="D1228">
            <v>236.23</v>
          </cell>
          <cell r="E1228" t="str">
            <v>#.12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 t="str">
            <v>#.12</v>
          </cell>
        </row>
        <row r="1230">
          <cell r="A1230" t="str">
            <v>2. 관 로 공</v>
          </cell>
        </row>
        <row r="1231">
          <cell r="A1231" t="str">
            <v>K.P메카니칼접합및부설(기계)</v>
          </cell>
          <cell r="B1231" t="str">
            <v>ø450M/M</v>
          </cell>
          <cell r="C1231" t="str">
            <v>개소</v>
          </cell>
          <cell r="D1231">
            <v>228</v>
          </cell>
          <cell r="E1231" t="str">
            <v>No.63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 t="str">
            <v>No.63</v>
          </cell>
        </row>
        <row r="1232">
          <cell r="A1232" t="str">
            <v>레미콘타설</v>
          </cell>
          <cell r="B1232" t="str">
            <v>무근구조물</v>
          </cell>
          <cell r="C1232" t="str">
            <v>M3</v>
          </cell>
          <cell r="D1232">
            <v>58.88</v>
          </cell>
          <cell r="E1232" t="str">
            <v>No.10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 t="str">
            <v>No.10</v>
          </cell>
        </row>
        <row r="1233">
          <cell r="A1233" t="str">
            <v>합판거푸집</v>
          </cell>
          <cell r="B1233" t="str">
            <v>0-7m:6회</v>
          </cell>
          <cell r="C1233" t="str">
            <v>M2</v>
          </cell>
          <cell r="D1233">
            <v>229.14</v>
          </cell>
          <cell r="E1233" t="str">
            <v>No.11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 t="str">
            <v>No.11</v>
          </cell>
        </row>
        <row r="1234">
          <cell r="A1234" t="str">
            <v>주철관 절단</v>
          </cell>
          <cell r="B1234" t="str">
            <v>ø450M/M</v>
          </cell>
          <cell r="C1234" t="str">
            <v>개소</v>
          </cell>
          <cell r="D1234">
            <v>35</v>
          </cell>
          <cell r="E1234" t="str">
            <v>No.64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 t="str">
            <v>No.64</v>
          </cell>
        </row>
        <row r="1235">
          <cell r="A1235" t="str">
            <v>K.P메카니칼접합및부설(기계)</v>
          </cell>
          <cell r="B1235" t="str">
            <v>ø200M/M(이형관)</v>
          </cell>
          <cell r="C1235" t="str">
            <v>개소</v>
          </cell>
          <cell r="D1235">
            <v>1</v>
          </cell>
          <cell r="E1235" t="str">
            <v>No.38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 t="str">
            <v>No.38</v>
          </cell>
        </row>
        <row r="1236">
          <cell r="A1236" t="str">
            <v>K.P메카니칼접합및부설(기계)</v>
          </cell>
          <cell r="B1236" t="str">
            <v>ø450M/M(이형관)</v>
          </cell>
          <cell r="C1236" t="str">
            <v>개소</v>
          </cell>
          <cell r="D1236">
            <v>52</v>
          </cell>
          <cell r="E1236" t="str">
            <v>No.65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 t="str">
            <v>No.65</v>
          </cell>
        </row>
        <row r="1237">
          <cell r="A1237" t="str">
            <v>플랜지관 접합및부설</v>
          </cell>
          <cell r="B1237" t="str">
            <v>ø200M/M(이형관)</v>
          </cell>
          <cell r="C1237" t="str">
            <v>개소</v>
          </cell>
          <cell r="D1237">
            <v>2</v>
          </cell>
          <cell r="E1237" t="str">
            <v>No.39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 t="str">
            <v>No.39</v>
          </cell>
        </row>
        <row r="1238">
          <cell r="A1238" t="str">
            <v>제수변접합및부설</v>
          </cell>
          <cell r="B1238" t="str">
            <v>기계:Φ100mm</v>
          </cell>
          <cell r="C1238" t="str">
            <v>개소</v>
          </cell>
          <cell r="D1238">
            <v>2</v>
          </cell>
          <cell r="E1238" t="str">
            <v>No.48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 t="str">
            <v>No.48</v>
          </cell>
        </row>
        <row r="1239">
          <cell r="A1239" t="str">
            <v>제수변접합및부설</v>
          </cell>
          <cell r="B1239" t="str">
            <v>기계:Φ200mm</v>
          </cell>
          <cell r="C1239" t="str">
            <v>개소</v>
          </cell>
          <cell r="D1239">
            <v>1</v>
          </cell>
          <cell r="E1239" t="str">
            <v>No.66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 t="str">
            <v>No.66</v>
          </cell>
        </row>
        <row r="1240">
          <cell r="A1240" t="str">
            <v>공기변접합및부설</v>
          </cell>
          <cell r="B1240" t="str">
            <v>기계:Φ100mm</v>
          </cell>
          <cell r="C1240" t="str">
            <v>개소</v>
          </cell>
          <cell r="D1240">
            <v>2</v>
          </cell>
          <cell r="E1240" t="str">
            <v>No.50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 t="str">
            <v>No.50</v>
          </cell>
        </row>
        <row r="1242">
          <cell r="A1242" t="str">
            <v>3. 구조물공</v>
          </cell>
        </row>
        <row r="1243">
          <cell r="A1243" t="str">
            <v>레미콘타설</v>
          </cell>
          <cell r="B1243" t="str">
            <v>무근구조물</v>
          </cell>
          <cell r="C1243" t="str">
            <v>M3</v>
          </cell>
          <cell r="D1243">
            <v>3.41</v>
          </cell>
          <cell r="E1243" t="str">
            <v>No.10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 t="str">
            <v>No.10</v>
          </cell>
        </row>
        <row r="1244">
          <cell r="A1244" t="str">
            <v>레미콘타설</v>
          </cell>
          <cell r="B1244" t="str">
            <v>철근구조물</v>
          </cell>
          <cell r="C1244" t="str">
            <v>M3</v>
          </cell>
          <cell r="D1244">
            <v>40.450000000000003</v>
          </cell>
          <cell r="E1244" t="str">
            <v>No.14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 t="str">
            <v>No.14</v>
          </cell>
        </row>
        <row r="1245">
          <cell r="A1245" t="str">
            <v>합판거푸집</v>
          </cell>
          <cell r="B1245" t="str">
            <v>0-7m:6회</v>
          </cell>
          <cell r="C1245" t="str">
            <v>M2</v>
          </cell>
          <cell r="D1245">
            <v>4.82</v>
          </cell>
          <cell r="E1245" t="str">
            <v>No.11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 t="str">
            <v>No.11</v>
          </cell>
        </row>
        <row r="1246">
          <cell r="A1246" t="str">
            <v>합판거푸집</v>
          </cell>
          <cell r="B1246" t="str">
            <v>0-7m:3회</v>
          </cell>
          <cell r="C1246" t="str">
            <v>M2</v>
          </cell>
          <cell r="D1246">
            <v>131.74</v>
          </cell>
          <cell r="E1246" t="str">
            <v>No.15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 t="str">
            <v>No.15</v>
          </cell>
        </row>
        <row r="1247">
          <cell r="A1247" t="str">
            <v>원형거푸집</v>
          </cell>
          <cell r="B1247" t="str">
            <v>3 회</v>
          </cell>
          <cell r="C1247" t="str">
            <v>M2</v>
          </cell>
          <cell r="D1247">
            <v>6.6</v>
          </cell>
          <cell r="E1247" t="str">
            <v>No.16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 t="str">
            <v>No.16</v>
          </cell>
        </row>
        <row r="1248">
          <cell r="A1248" t="str">
            <v>시공이음 설치</v>
          </cell>
          <cell r="B1248" t="str">
            <v>PVC,B=150X5mm</v>
          </cell>
          <cell r="C1248" t="str">
            <v>M</v>
          </cell>
          <cell r="D1248">
            <v>24.76</v>
          </cell>
          <cell r="E1248" t="str">
            <v>No.17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 t="str">
            <v>No.17</v>
          </cell>
        </row>
        <row r="1249">
          <cell r="A1249" t="str">
            <v>철근가공및조립</v>
          </cell>
          <cell r="B1249" t="str">
            <v>보통</v>
          </cell>
          <cell r="C1249" t="str">
            <v>TON</v>
          </cell>
          <cell r="D1249">
            <v>2.1240000000000001</v>
          </cell>
          <cell r="E1249" t="str">
            <v>No.18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 t="str">
            <v>No.18</v>
          </cell>
        </row>
        <row r="1250">
          <cell r="A1250" t="str">
            <v>잡석부설(B.H 0.7)</v>
          </cell>
          <cell r="B1250" t="str">
            <v>기계90%+인력10%</v>
          </cell>
          <cell r="C1250" t="str">
            <v>M3</v>
          </cell>
          <cell r="D1250">
            <v>0.26</v>
          </cell>
          <cell r="E1250" t="str">
            <v>#.5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 t="str">
            <v>#.5</v>
          </cell>
        </row>
        <row r="1251">
          <cell r="A1251" t="str">
            <v>사다리설치(STS)</v>
          </cell>
          <cell r="B1251" t="str">
            <v>M</v>
          </cell>
          <cell r="C1251" t="str">
            <v>M</v>
          </cell>
          <cell r="D1251">
            <v>7.22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 t="str">
            <v>No.19</v>
          </cell>
        </row>
        <row r="1252">
          <cell r="A1252" t="str">
            <v>맨홀뚜껑설치</v>
          </cell>
          <cell r="B1252" t="str">
            <v>(주철재)</v>
          </cell>
          <cell r="C1252" t="str">
            <v>조</v>
          </cell>
          <cell r="D1252">
            <v>5</v>
          </cell>
          <cell r="E1252" t="str">
            <v>No.20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 t="str">
            <v>No.20</v>
          </cell>
        </row>
        <row r="1253">
          <cell r="A1253" t="str">
            <v>강관비계</v>
          </cell>
          <cell r="B1253" t="str">
            <v>3개월</v>
          </cell>
          <cell r="C1253" t="str">
            <v>M2</v>
          </cell>
          <cell r="D1253">
            <v>96.88</v>
          </cell>
          <cell r="E1253" t="str">
            <v>No.33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 t="str">
            <v>No.33</v>
          </cell>
        </row>
        <row r="1254">
          <cell r="A1254" t="str">
            <v>강관동바리(3개월)</v>
          </cell>
          <cell r="B1254" t="str">
            <v>H=0-4.2M</v>
          </cell>
          <cell r="C1254" t="str">
            <v>공M3</v>
          </cell>
          <cell r="D1254">
            <v>12</v>
          </cell>
          <cell r="E1254" t="str">
            <v>No.21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 t="str">
            <v>No.21</v>
          </cell>
        </row>
        <row r="1255">
          <cell r="A1255" t="str">
            <v>양생(비닐)</v>
          </cell>
          <cell r="B1255" t="str">
            <v>M2</v>
          </cell>
          <cell r="C1255" t="str">
            <v>M2</v>
          </cell>
          <cell r="D1255">
            <v>14.22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 t="str">
            <v>No.8</v>
          </cell>
        </row>
        <row r="1256">
          <cell r="A1256" t="str">
            <v>시공이음면정리(치핑)</v>
          </cell>
          <cell r="B1256" t="str">
            <v>인력</v>
          </cell>
          <cell r="C1256" t="str">
            <v>M2</v>
          </cell>
          <cell r="D1256">
            <v>6.99</v>
          </cell>
          <cell r="E1256" t="str">
            <v>No.22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 t="str">
            <v>No.22</v>
          </cell>
        </row>
        <row r="1257">
          <cell r="A1257" t="str">
            <v>스페이서(T=75MM)</v>
          </cell>
          <cell r="B1257" t="str">
            <v>EA</v>
          </cell>
          <cell r="C1257" t="str">
            <v>EA</v>
          </cell>
          <cell r="D1257">
            <v>21</v>
          </cell>
        </row>
        <row r="1258">
          <cell r="A1258" t="str">
            <v>수팽창고무지수판 설치</v>
          </cell>
          <cell r="B1258" t="str">
            <v>20X10</v>
          </cell>
          <cell r="C1258" t="str">
            <v>M</v>
          </cell>
          <cell r="D1258">
            <v>9.74</v>
          </cell>
          <cell r="E1258" t="str">
            <v>No.23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 t="str">
            <v>No.23</v>
          </cell>
        </row>
        <row r="1259">
          <cell r="A1259" t="str">
            <v>P.V.C 파이프(VG1)</v>
          </cell>
          <cell r="B1259" t="str">
            <v>Φ100M/M</v>
          </cell>
          <cell r="C1259" t="str">
            <v>M</v>
          </cell>
          <cell r="D1259">
            <v>0.7</v>
          </cell>
        </row>
        <row r="1261">
          <cell r="A1261" t="str">
            <v>4. 부대시설공</v>
          </cell>
        </row>
        <row r="1262">
          <cell r="A1262" t="str">
            <v>하수관거인식테이프</v>
          </cell>
          <cell r="B1262" t="str">
            <v>5cmX20m</v>
          </cell>
          <cell r="C1262" t="str">
            <v>M</v>
          </cell>
          <cell r="D1262">
            <v>1362.4</v>
          </cell>
        </row>
        <row r="1263">
          <cell r="A1263" t="str">
            <v>주철관수압시험비</v>
          </cell>
          <cell r="B1263" t="str">
            <v>Φ450:200m당1회</v>
          </cell>
          <cell r="C1263" t="str">
            <v>회</v>
          </cell>
          <cell r="D1263">
            <v>7</v>
          </cell>
          <cell r="E1263" t="str">
            <v>No.67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 t="str">
            <v>No.67</v>
          </cell>
        </row>
        <row r="1264">
          <cell r="A1264" t="str">
            <v>가성토(토사,B.H0.7)</v>
          </cell>
          <cell r="B1264" t="str">
            <v>현장토유용</v>
          </cell>
          <cell r="C1264" t="str">
            <v>M3</v>
          </cell>
          <cell r="D1264">
            <v>661.2</v>
          </cell>
          <cell r="E1264" t="str">
            <v>#.20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 t="str">
            <v>#.20</v>
          </cell>
        </row>
        <row r="1265">
          <cell r="A1265" t="str">
            <v>P.P 마대쌓기 및 헐기</v>
          </cell>
          <cell r="B1265" t="str">
            <v>M2</v>
          </cell>
          <cell r="C1265" t="str">
            <v>M2</v>
          </cell>
          <cell r="D1265">
            <v>229.98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 t="str">
            <v>#.21</v>
          </cell>
        </row>
        <row r="1266">
          <cell r="A1266" t="str">
            <v>비닐깔기</v>
          </cell>
          <cell r="B1266" t="str">
            <v>M2</v>
          </cell>
          <cell r="C1266" t="str">
            <v>M2</v>
          </cell>
          <cell r="D1266">
            <v>301.75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 t="str">
            <v>No.8</v>
          </cell>
        </row>
        <row r="1267">
          <cell r="A1267" t="str">
            <v>보차도 경계석 헐기 및 설치</v>
          </cell>
          <cell r="B1267" t="str">
            <v>500X200X170</v>
          </cell>
          <cell r="C1267" t="str">
            <v>M</v>
          </cell>
          <cell r="D1267">
            <v>2</v>
          </cell>
          <cell r="E1267" t="str">
            <v>No.68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 t="str">
            <v>No.68</v>
          </cell>
        </row>
        <row r="1268">
          <cell r="A1268" t="str">
            <v>보도블럭파취복구</v>
          </cell>
          <cell r="B1268" t="str">
            <v>300X300X60</v>
          </cell>
          <cell r="C1268" t="str">
            <v>M2</v>
          </cell>
          <cell r="D1268">
            <v>8</v>
          </cell>
          <cell r="E1268" t="str">
            <v>No.69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 t="str">
            <v>No.69</v>
          </cell>
        </row>
        <row r="1269">
          <cell r="A1269" t="str">
            <v>도로경계석 헐기 및 설치</v>
          </cell>
          <cell r="B1269" t="str">
            <v>500X200X170</v>
          </cell>
          <cell r="C1269" t="str">
            <v>M</v>
          </cell>
          <cell r="D1269">
            <v>4</v>
          </cell>
          <cell r="E1269" t="str">
            <v>No.70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 t="str">
            <v>No.70</v>
          </cell>
        </row>
        <row r="1270">
          <cell r="A1270" t="str">
            <v>합판거푸집</v>
          </cell>
          <cell r="B1270" t="str">
            <v>0-7m:6회</v>
          </cell>
          <cell r="C1270" t="str">
            <v>M2</v>
          </cell>
          <cell r="D1270">
            <v>2.72</v>
          </cell>
          <cell r="E1270" t="str">
            <v>No.11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 t="str">
            <v>No.11</v>
          </cell>
        </row>
        <row r="1271">
          <cell r="A1271" t="str">
            <v>모르터</v>
          </cell>
          <cell r="B1271" t="str">
            <v>1 : 3</v>
          </cell>
          <cell r="C1271" t="str">
            <v>M3</v>
          </cell>
          <cell r="D1271">
            <v>4.0000000000000001E-3</v>
          </cell>
          <cell r="E1271" t="str">
            <v>No.37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 t="str">
            <v>No.37</v>
          </cell>
        </row>
        <row r="1272">
          <cell r="A1272" t="str">
            <v>레미콘타설</v>
          </cell>
          <cell r="B1272" t="str">
            <v>무근구조물</v>
          </cell>
          <cell r="C1272" t="str">
            <v>M3</v>
          </cell>
          <cell r="D1272">
            <v>1.59</v>
          </cell>
          <cell r="E1272" t="str">
            <v>No.10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 t="str">
            <v>No.10</v>
          </cell>
        </row>
        <row r="1273">
          <cell r="A1273" t="str">
            <v>무근 구조물헐기</v>
          </cell>
          <cell r="B1273" t="str">
            <v>소형브레커+공기압축기</v>
          </cell>
          <cell r="C1273" t="str">
            <v>M3</v>
          </cell>
          <cell r="D1273">
            <v>1.59</v>
          </cell>
          <cell r="E1273" t="str">
            <v>No.26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 t="str">
            <v>No.26</v>
          </cell>
        </row>
        <row r="1274">
          <cell r="A1274" t="str">
            <v>폐기물운반</v>
          </cell>
          <cell r="B1274" t="str">
            <v>B.H0.7 + D.T15</v>
          </cell>
          <cell r="C1274" t="str">
            <v>M3</v>
          </cell>
          <cell r="D1274">
            <v>1.59</v>
          </cell>
          <cell r="E1274" t="str">
            <v>#.12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 t="str">
            <v>#.12</v>
          </cell>
        </row>
        <row r="1276">
          <cell r="A1276" t="str">
            <v>5. 운 반 공</v>
          </cell>
        </row>
        <row r="1277">
          <cell r="A1277" t="str">
            <v>철근운반</v>
          </cell>
          <cell r="B1277" t="str">
            <v>TON</v>
          </cell>
          <cell r="C1277" t="str">
            <v>TON</v>
          </cell>
          <cell r="D1277">
            <v>1.4750000000000001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 t="str">
            <v>#.15</v>
          </cell>
        </row>
        <row r="1278">
          <cell r="A1278" t="str">
            <v>주철관 운반</v>
          </cell>
          <cell r="B1278" t="str">
            <v>Φ450M/M</v>
          </cell>
          <cell r="C1278" t="str">
            <v>본</v>
          </cell>
          <cell r="D1278">
            <v>228</v>
          </cell>
          <cell r="E1278" t="str">
            <v>#.25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 t="str">
            <v>#.25</v>
          </cell>
        </row>
        <row r="1279">
          <cell r="A1279" t="str">
            <v>주철관 운반</v>
          </cell>
          <cell r="B1279" t="str">
            <v>이형관</v>
          </cell>
          <cell r="C1279" t="str">
            <v>KG</v>
          </cell>
          <cell r="D1279">
            <v>4586.1000000000004</v>
          </cell>
          <cell r="E1279" t="str">
            <v>#.17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 t="str">
            <v>#.17</v>
          </cell>
        </row>
        <row r="1280">
          <cell r="A1280" t="str">
            <v>시멘트운반(40kg/대)</v>
          </cell>
          <cell r="B1280" t="str">
            <v>대</v>
          </cell>
          <cell r="C1280" t="str">
            <v>대</v>
          </cell>
          <cell r="D1280">
            <v>1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 t="str">
            <v>#.19</v>
          </cell>
        </row>
        <row r="1281">
          <cell r="A1281" t="str">
            <v>보조기층운반</v>
          </cell>
          <cell r="B1281" t="str">
            <v>M3</v>
          </cell>
          <cell r="C1281" t="str">
            <v>M3</v>
          </cell>
          <cell r="D1281">
            <v>467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 t="str">
            <v>#.18</v>
          </cell>
        </row>
        <row r="1301">
          <cell r="A1301" t="str">
            <v>⊙G-LINE  관급자재비</v>
          </cell>
          <cell r="B1301" t="str">
            <v>식</v>
          </cell>
          <cell r="C1301" t="str">
            <v>식</v>
          </cell>
          <cell r="D1301">
            <v>1</v>
          </cell>
        </row>
        <row r="1302">
          <cell r="A1302" t="str">
            <v>1. 레미콘</v>
          </cell>
        </row>
        <row r="1303">
          <cell r="A1303" t="str">
            <v>레미콘(레디믹스콘크리트)</v>
          </cell>
          <cell r="B1303" t="str">
            <v>25-180-12</v>
          </cell>
          <cell r="C1303" t="str">
            <v>M3</v>
          </cell>
          <cell r="D1303">
            <v>65</v>
          </cell>
        </row>
        <row r="1304">
          <cell r="A1304" t="str">
            <v>레미콘(레디믹스콘크리트)</v>
          </cell>
          <cell r="B1304" t="str">
            <v>25-210-12</v>
          </cell>
          <cell r="C1304" t="str">
            <v>M3</v>
          </cell>
          <cell r="D1304">
            <v>41</v>
          </cell>
        </row>
        <row r="1305">
          <cell r="A1305" t="str">
            <v>부가가치세</v>
          </cell>
          <cell r="B1305" t="str">
            <v>자재비의10%</v>
          </cell>
          <cell r="C1305" t="str">
            <v>식</v>
          </cell>
          <cell r="D1305">
            <v>1</v>
          </cell>
        </row>
        <row r="1306">
          <cell r="A1306" t="str">
            <v>조달수수료</v>
          </cell>
          <cell r="B1306" t="str">
            <v>자재비의0.6%</v>
          </cell>
          <cell r="C1306" t="str">
            <v>식</v>
          </cell>
          <cell r="D1306">
            <v>1</v>
          </cell>
        </row>
        <row r="1308">
          <cell r="A1308" t="str">
            <v>2. 철근 및 시멘트</v>
          </cell>
        </row>
        <row r="1309">
          <cell r="A1309" t="str">
            <v>이형철근</v>
          </cell>
          <cell r="B1309" t="str">
            <v>D13M/M</v>
          </cell>
          <cell r="C1309" t="str">
            <v>M/T</v>
          </cell>
          <cell r="D1309">
            <v>1.4750000000000001</v>
          </cell>
        </row>
        <row r="1310">
          <cell r="A1310" t="str">
            <v>보통시멘트</v>
          </cell>
          <cell r="B1310" t="str">
            <v>40kg/포</v>
          </cell>
          <cell r="C1310" t="str">
            <v>포</v>
          </cell>
          <cell r="D1310">
            <v>1</v>
          </cell>
        </row>
        <row r="1311">
          <cell r="A1311" t="str">
            <v>부가가치세</v>
          </cell>
          <cell r="B1311" t="str">
            <v>자재비의10%</v>
          </cell>
          <cell r="C1311" t="str">
            <v>식</v>
          </cell>
          <cell r="D1311">
            <v>1</v>
          </cell>
        </row>
        <row r="1312">
          <cell r="A1312" t="str">
            <v>조달수수료</v>
          </cell>
          <cell r="B1312" t="str">
            <v>자재비의1%</v>
          </cell>
          <cell r="C1312" t="str">
            <v>식</v>
          </cell>
          <cell r="D1312">
            <v>1</v>
          </cell>
        </row>
        <row r="1314">
          <cell r="A1314" t="str">
            <v>3. 주철관 및 밸브</v>
          </cell>
        </row>
        <row r="1315">
          <cell r="A1315" t="str">
            <v>닥타일주철직관(KP죠인트/시멘트라이닝)</v>
          </cell>
          <cell r="B1315" t="str">
            <v>450M/M,2종,6M/본</v>
          </cell>
          <cell r="C1315" t="str">
            <v>본</v>
          </cell>
          <cell r="D1315">
            <v>228</v>
          </cell>
        </row>
        <row r="1316">
          <cell r="A1316" t="str">
            <v>제수밸브</v>
          </cell>
          <cell r="B1316" t="str">
            <v>D100M/M</v>
          </cell>
          <cell r="C1316" t="str">
            <v>EA</v>
          </cell>
          <cell r="D1316">
            <v>2</v>
          </cell>
        </row>
        <row r="1317">
          <cell r="A1317" t="str">
            <v>제수밸브</v>
          </cell>
          <cell r="B1317" t="str">
            <v>D200M/M</v>
          </cell>
          <cell r="C1317" t="str">
            <v>EA</v>
          </cell>
          <cell r="D1317">
            <v>1</v>
          </cell>
        </row>
        <row r="1318">
          <cell r="A1318" t="str">
            <v>공기밸브(오수용)</v>
          </cell>
          <cell r="B1318" t="str">
            <v>D100M/M</v>
          </cell>
          <cell r="C1318" t="str">
            <v>EA</v>
          </cell>
          <cell r="D1318">
            <v>2</v>
          </cell>
        </row>
        <row r="1319">
          <cell r="A1319" t="str">
            <v>부가가치세</v>
          </cell>
          <cell r="B1319" t="str">
            <v>자재비의10%</v>
          </cell>
          <cell r="C1319" t="str">
            <v>식</v>
          </cell>
          <cell r="D1319">
            <v>1</v>
          </cell>
        </row>
        <row r="1320">
          <cell r="A1320" t="str">
            <v>조달수수료</v>
          </cell>
          <cell r="B1320" t="str">
            <v>자재비의1.1%</v>
          </cell>
          <cell r="C1320" t="str">
            <v>식</v>
          </cell>
          <cell r="D1320">
            <v>1</v>
          </cell>
        </row>
        <row r="1322">
          <cell r="A1322" t="str">
            <v>4. 아 스 콘</v>
          </cell>
        </row>
        <row r="1323">
          <cell r="A1323" t="str">
            <v>아스팔트콘크리트(아스콘)</v>
          </cell>
          <cell r="B1323" t="str">
            <v>#78표층용(납품장소하차도)</v>
          </cell>
          <cell r="C1323" t="str">
            <v>M/T</v>
          </cell>
          <cell r="D1323">
            <v>188</v>
          </cell>
        </row>
        <row r="1324">
          <cell r="A1324" t="str">
            <v>아스팔트콘크리트(아스콘)</v>
          </cell>
          <cell r="B1324" t="str">
            <v>#467기층용(납품장소하차도)</v>
          </cell>
          <cell r="C1324" t="str">
            <v>M/T</v>
          </cell>
          <cell r="D1324">
            <v>373</v>
          </cell>
        </row>
        <row r="1325">
          <cell r="A1325" t="str">
            <v>부가가치세</v>
          </cell>
          <cell r="B1325" t="str">
            <v>자재비의10%</v>
          </cell>
          <cell r="C1325" t="str">
            <v>식</v>
          </cell>
          <cell r="D1325">
            <v>1</v>
          </cell>
        </row>
        <row r="1326">
          <cell r="A1326" t="str">
            <v>조달수수료</v>
          </cell>
          <cell r="B1326" t="str">
            <v>자재비의0.6%</v>
          </cell>
          <cell r="C1326" t="str">
            <v>식</v>
          </cell>
          <cell r="D1326">
            <v>1</v>
          </cell>
        </row>
        <row r="1328">
          <cell r="A1328" t="str">
            <v>5. 맨홀뚜껑</v>
          </cell>
        </row>
        <row r="1329">
          <cell r="A1329" t="str">
            <v>원형맨홀뚜껑(주철제)</v>
          </cell>
          <cell r="B1329" t="str">
            <v>밀폐형,Φ648</v>
          </cell>
          <cell r="C1329" t="str">
            <v>조</v>
          </cell>
          <cell r="D1329">
            <v>5</v>
          </cell>
        </row>
        <row r="1330">
          <cell r="A1330" t="str">
            <v>부가가치세</v>
          </cell>
          <cell r="B1330" t="str">
            <v>자재비의10%</v>
          </cell>
          <cell r="C1330" t="str">
            <v>식</v>
          </cell>
          <cell r="D1330">
            <v>1</v>
          </cell>
        </row>
        <row r="1331">
          <cell r="A1331" t="str">
            <v>조달수수료</v>
          </cell>
          <cell r="B1331" t="str">
            <v>자재비의1.4%</v>
          </cell>
          <cell r="C1331" t="str">
            <v>식</v>
          </cell>
          <cell r="D1331">
            <v>1</v>
          </cell>
        </row>
        <row r="1345">
          <cell r="A1345" t="str">
            <v>⊙G-LINE  사급자재비</v>
          </cell>
          <cell r="B1345" t="str">
            <v>식</v>
          </cell>
          <cell r="C1345" t="str">
            <v>식</v>
          </cell>
          <cell r="D1345">
            <v>1</v>
          </cell>
        </row>
        <row r="1347">
          <cell r="A1347" t="str">
            <v>모  래</v>
          </cell>
          <cell r="B1347" t="str">
            <v>M3</v>
          </cell>
          <cell r="C1347" t="str">
            <v>M3</v>
          </cell>
          <cell r="D1347">
            <v>416</v>
          </cell>
        </row>
        <row r="1348">
          <cell r="A1348" t="str">
            <v>자  갈</v>
          </cell>
          <cell r="B1348" t="str">
            <v>M3</v>
          </cell>
          <cell r="C1348" t="str">
            <v>M3</v>
          </cell>
          <cell r="D1348">
            <v>0.27</v>
          </cell>
        </row>
        <row r="1349">
          <cell r="A1349" t="str">
            <v>아스팔트유제</v>
          </cell>
          <cell r="B1349" t="str">
            <v>RSC-4</v>
          </cell>
          <cell r="C1349" t="str">
            <v>DRUM</v>
          </cell>
          <cell r="D1349">
            <v>3.24</v>
          </cell>
        </row>
        <row r="1350">
          <cell r="A1350" t="str">
            <v>아스팔트유제</v>
          </cell>
          <cell r="B1350" t="str">
            <v>MC-1</v>
          </cell>
          <cell r="C1350" t="str">
            <v>DRUM</v>
          </cell>
          <cell r="D1350">
            <v>6.48</v>
          </cell>
        </row>
        <row r="1351">
          <cell r="A1351" t="str">
            <v>주철관 이형관</v>
          </cell>
          <cell r="B1351" t="str">
            <v>D300M/M이상 D600M/M이하</v>
          </cell>
          <cell r="C1351" t="str">
            <v>KG</v>
          </cell>
          <cell r="D1351">
            <v>4586.1000000000004</v>
          </cell>
        </row>
        <row r="1352">
          <cell r="A1352" t="str">
            <v>보조기층제</v>
          </cell>
          <cell r="B1352" t="str">
            <v>M3</v>
          </cell>
          <cell r="C1352" t="str">
            <v>M3</v>
          </cell>
          <cell r="D1352">
            <v>467</v>
          </cell>
        </row>
        <row r="1353">
          <cell r="A1353" t="str">
            <v>주철관 접합부품(K.P메카니칼접합)</v>
          </cell>
          <cell r="B1353" t="str">
            <v>D=200MM</v>
          </cell>
          <cell r="C1353" t="str">
            <v>SET</v>
          </cell>
          <cell r="D1353">
            <v>1</v>
          </cell>
        </row>
        <row r="1354">
          <cell r="A1354" t="str">
            <v>주철관 접합부품(K.P메카니칼접합)</v>
          </cell>
          <cell r="B1354" t="str">
            <v>D=450MM</v>
          </cell>
          <cell r="C1354" t="str">
            <v>SET</v>
          </cell>
          <cell r="D1354">
            <v>278</v>
          </cell>
        </row>
        <row r="1355">
          <cell r="A1355" t="str">
            <v>주철관 접합부품(플랜지접합)</v>
          </cell>
          <cell r="B1355" t="str">
            <v>D=100MM</v>
          </cell>
          <cell r="C1355" t="str">
            <v>SET</v>
          </cell>
          <cell r="D1355">
            <v>4</v>
          </cell>
        </row>
        <row r="1356">
          <cell r="A1356" t="str">
            <v>주철관 접합부품(플랜지접합)</v>
          </cell>
          <cell r="B1356" t="str">
            <v>D=200MM</v>
          </cell>
          <cell r="C1356" t="str">
            <v>SET</v>
          </cell>
          <cell r="D1356">
            <v>3</v>
          </cell>
        </row>
        <row r="1367">
          <cell r="A1367" t="str">
            <v>Ⅷ.H-LINE차집관로(상효→토평)</v>
          </cell>
          <cell r="B1367" t="str">
            <v>식</v>
          </cell>
          <cell r="C1367" t="str">
            <v>식</v>
          </cell>
          <cell r="D1367">
            <v>1</v>
          </cell>
        </row>
        <row r="1369">
          <cell r="A1369" t="str">
            <v>1. 토    공</v>
          </cell>
        </row>
        <row r="1370">
          <cell r="A1370" t="str">
            <v>터파기:보조기층</v>
          </cell>
          <cell r="B1370" t="str">
            <v>B.H 0.7㎥</v>
          </cell>
          <cell r="C1370" t="str">
            <v>M3</v>
          </cell>
          <cell r="D1370">
            <v>370.74</v>
          </cell>
          <cell r="E1370" t="str">
            <v>#.1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 t="str">
            <v>#.1</v>
          </cell>
        </row>
        <row r="1371">
          <cell r="A1371" t="str">
            <v>터파기:토사(육상),기계80+인력20</v>
          </cell>
          <cell r="B1371" t="str">
            <v>B.H 0.7㎥</v>
          </cell>
          <cell r="C1371" t="str">
            <v>M3</v>
          </cell>
          <cell r="D1371">
            <v>1485.66</v>
          </cell>
          <cell r="E1371" t="str">
            <v>#.2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 t="str">
            <v>#.2</v>
          </cell>
        </row>
        <row r="1372">
          <cell r="A1372" t="str">
            <v>기계터파기(연암)</v>
          </cell>
          <cell r="B1372" t="str">
            <v>B.H0.7+브레이커</v>
          </cell>
          <cell r="C1372" t="str">
            <v>M3</v>
          </cell>
          <cell r="D1372">
            <v>2122.5700000000002</v>
          </cell>
          <cell r="E1372" t="str">
            <v>#.3</v>
          </cell>
          <cell r="F1372">
            <v>0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 t="str">
            <v>#.3</v>
          </cell>
        </row>
        <row r="1373">
          <cell r="A1373" t="str">
            <v>되메우기 및 다짐</v>
          </cell>
          <cell r="B1373" t="str">
            <v>B.H 0.7+플래이트 콤펙터</v>
          </cell>
          <cell r="C1373" t="str">
            <v>M3</v>
          </cell>
          <cell r="D1373">
            <v>2703.72</v>
          </cell>
          <cell r="E1373" t="str">
            <v>#.4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 t="str">
            <v>#.4</v>
          </cell>
        </row>
        <row r="1374">
          <cell r="A1374" t="str">
            <v>사토운반:내부운반</v>
          </cell>
          <cell r="B1374" t="str">
            <v>B.H0.7 + D.T15</v>
          </cell>
          <cell r="C1374" t="str">
            <v>M3</v>
          </cell>
          <cell r="D1374">
            <v>848.92</v>
          </cell>
          <cell r="E1374" t="str">
            <v>#.24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 t="str">
            <v>#.24</v>
          </cell>
        </row>
        <row r="1375">
          <cell r="A1375" t="str">
            <v>사토운반:연암</v>
          </cell>
          <cell r="B1375" t="str">
            <v>B.H0.7 + D.T15</v>
          </cell>
          <cell r="C1375" t="str">
            <v>M3</v>
          </cell>
          <cell r="D1375">
            <v>2122.5700000000002</v>
          </cell>
          <cell r="E1375" t="str">
            <v>#.7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 t="str">
            <v>#.7</v>
          </cell>
        </row>
        <row r="1376">
          <cell r="A1376" t="str">
            <v>모래부설 및 다짐(B.H 0.7M3,관로기초)</v>
          </cell>
          <cell r="B1376" t="str">
            <v>기계90%+인력10%</v>
          </cell>
          <cell r="C1376" t="str">
            <v>M3</v>
          </cell>
          <cell r="D1376">
            <v>368.31</v>
          </cell>
          <cell r="E1376" t="str">
            <v>#.8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 t="str">
            <v>#.8</v>
          </cell>
        </row>
        <row r="1377">
          <cell r="A1377" t="str">
            <v>바닥면 고르기</v>
          </cell>
          <cell r="B1377" t="str">
            <v>연암</v>
          </cell>
          <cell r="C1377" t="str">
            <v>M2</v>
          </cell>
          <cell r="D1377">
            <v>2060.5500000000002</v>
          </cell>
          <cell r="E1377" t="str">
            <v>No.2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 t="str">
            <v>No.2</v>
          </cell>
        </row>
        <row r="1378">
          <cell r="A1378" t="str">
            <v>아스팔트포장 절단</v>
          </cell>
          <cell r="B1378" t="str">
            <v>M</v>
          </cell>
          <cell r="C1378" t="str">
            <v>M</v>
          </cell>
          <cell r="D1378">
            <v>410.48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 t="str">
            <v>No.3</v>
          </cell>
        </row>
        <row r="1379">
          <cell r="A1379" t="str">
            <v>아스팔트포장 파취</v>
          </cell>
          <cell r="B1379" t="str">
            <v>기계</v>
          </cell>
          <cell r="C1379" t="str">
            <v>M3</v>
          </cell>
          <cell r="D1379">
            <v>61.06</v>
          </cell>
          <cell r="E1379" t="str">
            <v>#.10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 t="str">
            <v>#.10</v>
          </cell>
        </row>
        <row r="1380">
          <cell r="A1380" t="str">
            <v>아스팔트 포장포설</v>
          </cell>
          <cell r="B1380" t="str">
            <v>기층10cm+표층5cm</v>
          </cell>
          <cell r="C1380" t="str">
            <v>a</v>
          </cell>
          <cell r="D1380">
            <v>4.08</v>
          </cell>
          <cell r="E1380" t="str">
            <v>No.4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 t="str">
            <v>No.4</v>
          </cell>
        </row>
        <row r="1381">
          <cell r="A1381" t="str">
            <v>보조기층포설 및 다짐</v>
          </cell>
          <cell r="B1381" t="str">
            <v>T=30cm</v>
          </cell>
          <cell r="C1381" t="str">
            <v>M3</v>
          </cell>
          <cell r="D1381">
            <v>101.82</v>
          </cell>
          <cell r="E1381" t="str">
            <v>#.11</v>
          </cell>
          <cell r="F1381">
            <v>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 t="str">
            <v>#.11</v>
          </cell>
        </row>
        <row r="1382">
          <cell r="A1382" t="str">
            <v>폐기물운반</v>
          </cell>
          <cell r="B1382" t="str">
            <v>B.H0.7 + D.T15</v>
          </cell>
          <cell r="C1382" t="str">
            <v>M3</v>
          </cell>
          <cell r="D1382">
            <v>240.87</v>
          </cell>
          <cell r="E1382" t="str">
            <v>#.12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 t="str">
            <v>#.12</v>
          </cell>
        </row>
        <row r="1383">
          <cell r="A1383" t="str">
            <v>콘크리트포장 절단</v>
          </cell>
          <cell r="B1383" t="str">
            <v>M</v>
          </cell>
          <cell r="C1383" t="str">
            <v>M</v>
          </cell>
          <cell r="D1383">
            <v>1219.2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 t="str">
            <v>No.5</v>
          </cell>
        </row>
        <row r="1384">
          <cell r="A1384" t="str">
            <v>콘크리트포장 깨기</v>
          </cell>
          <cell r="B1384" t="str">
            <v>T=30cm미만</v>
          </cell>
          <cell r="C1384" t="str">
            <v>M3</v>
          </cell>
          <cell r="D1384">
            <v>179.29</v>
          </cell>
          <cell r="E1384" t="str">
            <v>#.13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 t="str">
            <v>#.13</v>
          </cell>
        </row>
        <row r="1385">
          <cell r="A1385" t="str">
            <v>콘크리트포장 포설</v>
          </cell>
          <cell r="B1385" t="str">
            <v>T=20cm</v>
          </cell>
          <cell r="C1385" t="str">
            <v>M3</v>
          </cell>
          <cell r="D1385">
            <v>179.29</v>
          </cell>
          <cell r="E1385" t="str">
            <v>No.6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 t="str">
            <v>No.6</v>
          </cell>
        </row>
        <row r="1386">
          <cell r="A1386" t="str">
            <v>모래부설(B.H 0.7M3)</v>
          </cell>
          <cell r="B1386" t="str">
            <v>기계90%+인력10%</v>
          </cell>
          <cell r="C1386" t="str">
            <v>M3</v>
          </cell>
          <cell r="D1386">
            <v>26.9</v>
          </cell>
          <cell r="E1386" t="str">
            <v>#.14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 t="str">
            <v>#.14</v>
          </cell>
        </row>
        <row r="1387">
          <cell r="A1387" t="str">
            <v>와이어메쉬깔기</v>
          </cell>
          <cell r="B1387" t="str">
            <v>#8X100X100</v>
          </cell>
          <cell r="C1387" t="str">
            <v>M2</v>
          </cell>
          <cell r="D1387">
            <v>896.47</v>
          </cell>
          <cell r="E1387" t="str">
            <v>No.7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 t="str">
            <v>No.7</v>
          </cell>
        </row>
        <row r="1388">
          <cell r="A1388" t="str">
            <v>보조기층포설 및 다짐</v>
          </cell>
          <cell r="B1388" t="str">
            <v>T=30cm</v>
          </cell>
          <cell r="C1388" t="str">
            <v>M3</v>
          </cell>
          <cell r="D1388">
            <v>268.95</v>
          </cell>
          <cell r="E1388" t="str">
            <v>#.11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 t="str">
            <v>#.11</v>
          </cell>
        </row>
        <row r="1389">
          <cell r="A1389" t="str">
            <v>신축재</v>
          </cell>
          <cell r="B1389" t="str">
            <v>T=1.5cm</v>
          </cell>
          <cell r="C1389" t="str">
            <v>M2</v>
          </cell>
          <cell r="D1389">
            <v>28.94</v>
          </cell>
        </row>
        <row r="1390">
          <cell r="A1390" t="str">
            <v>양생(비닐)</v>
          </cell>
          <cell r="B1390" t="str">
            <v>M2</v>
          </cell>
          <cell r="C1390" t="str">
            <v>M2</v>
          </cell>
          <cell r="D1390">
            <v>896.47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 t="str">
            <v>No.8</v>
          </cell>
        </row>
        <row r="1392">
          <cell r="A1392" t="str">
            <v>2. 관 로 공</v>
          </cell>
        </row>
        <row r="1393">
          <cell r="A1393" t="str">
            <v>이중벽P.E관 접합및부설</v>
          </cell>
          <cell r="B1393" t="str">
            <v>Φ250M/M</v>
          </cell>
          <cell r="C1393" t="str">
            <v>개소</v>
          </cell>
          <cell r="D1393">
            <v>409</v>
          </cell>
          <cell r="E1393" t="str">
            <v>No.24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 t="str">
            <v>No.24</v>
          </cell>
        </row>
        <row r="1394">
          <cell r="A1394" t="str">
            <v>레미콘타설</v>
          </cell>
          <cell r="B1394" t="str">
            <v>무근구조물</v>
          </cell>
          <cell r="C1394" t="str">
            <v>M3</v>
          </cell>
          <cell r="D1394">
            <v>240.94</v>
          </cell>
          <cell r="E1394" t="str">
            <v>No.10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 t="str">
            <v>No.10</v>
          </cell>
        </row>
        <row r="1395">
          <cell r="A1395" t="str">
            <v>합판거푸집</v>
          </cell>
          <cell r="B1395" t="str">
            <v>0-7m:6회</v>
          </cell>
          <cell r="C1395" t="str">
            <v>M2</v>
          </cell>
          <cell r="D1395">
            <v>41.6</v>
          </cell>
          <cell r="E1395" t="str">
            <v>No.11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 t="str">
            <v>No.11</v>
          </cell>
        </row>
        <row r="1397">
          <cell r="A1397" t="str">
            <v>3. 맨 홀 공</v>
          </cell>
        </row>
        <row r="1398">
          <cell r="A1398" t="str">
            <v>레미콘타설</v>
          </cell>
          <cell r="B1398" t="str">
            <v>무근구조물</v>
          </cell>
          <cell r="C1398" t="str">
            <v>M3</v>
          </cell>
          <cell r="D1398">
            <v>35.29</v>
          </cell>
          <cell r="E1398" t="str">
            <v>No.10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 t="str">
            <v>No.10</v>
          </cell>
        </row>
        <row r="1399">
          <cell r="A1399" t="str">
            <v>레미콘타설</v>
          </cell>
          <cell r="B1399" t="str">
            <v>철근구조물</v>
          </cell>
          <cell r="C1399" t="str">
            <v>M3</v>
          </cell>
          <cell r="D1399">
            <v>100.8</v>
          </cell>
          <cell r="E1399" t="str">
            <v>No.14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 t="str">
            <v>No.14</v>
          </cell>
        </row>
        <row r="1400">
          <cell r="A1400" t="str">
            <v>합판거푸집</v>
          </cell>
          <cell r="B1400" t="str">
            <v>0-7m:6회</v>
          </cell>
          <cell r="C1400" t="str">
            <v>M2</v>
          </cell>
          <cell r="D1400">
            <v>38.92</v>
          </cell>
          <cell r="E1400" t="str">
            <v>No.11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 t="str">
            <v>No.11</v>
          </cell>
        </row>
        <row r="1401">
          <cell r="A1401" t="str">
            <v>합판거푸집</v>
          </cell>
          <cell r="B1401" t="str">
            <v>0-7m:3회</v>
          </cell>
          <cell r="C1401" t="str">
            <v>M2</v>
          </cell>
          <cell r="D1401">
            <v>627.62</v>
          </cell>
          <cell r="E1401" t="str">
            <v>No.15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 t="str">
            <v>No.15</v>
          </cell>
        </row>
        <row r="1402">
          <cell r="A1402" t="str">
            <v>원형 거푸집</v>
          </cell>
          <cell r="B1402" t="str">
            <v>3 회</v>
          </cell>
          <cell r="C1402" t="str">
            <v>M2</v>
          </cell>
          <cell r="D1402">
            <v>77.849999999999994</v>
          </cell>
          <cell r="E1402" t="str">
            <v>No.16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 t="str">
            <v>No.16</v>
          </cell>
        </row>
        <row r="1403">
          <cell r="A1403" t="str">
            <v>목재거푸집</v>
          </cell>
          <cell r="B1403" t="str">
            <v>0-7m:4회</v>
          </cell>
          <cell r="C1403" t="str">
            <v>M2</v>
          </cell>
          <cell r="D1403">
            <v>23.83</v>
          </cell>
          <cell r="E1403" t="str">
            <v>No.32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 t="str">
            <v>No.32</v>
          </cell>
        </row>
        <row r="1404">
          <cell r="A1404" t="str">
            <v>시공이음 설치</v>
          </cell>
          <cell r="B1404" t="str">
            <v>PVC,B=150X5mm</v>
          </cell>
          <cell r="C1404" t="str">
            <v>M</v>
          </cell>
          <cell r="D1404">
            <v>282.8</v>
          </cell>
          <cell r="E1404" t="str">
            <v>No.17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 t="str">
            <v>No.17</v>
          </cell>
        </row>
        <row r="1405">
          <cell r="A1405" t="str">
            <v>철근가공및조립</v>
          </cell>
          <cell r="B1405" t="str">
            <v>보통</v>
          </cell>
          <cell r="C1405" t="str">
            <v>TON</v>
          </cell>
          <cell r="D1405">
            <v>6.5350000000000001</v>
          </cell>
          <cell r="E1405" t="str">
            <v>No.18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 t="str">
            <v>No.18</v>
          </cell>
        </row>
        <row r="1406">
          <cell r="A1406" t="str">
            <v>사다리설치(STS)</v>
          </cell>
          <cell r="B1406" t="str">
            <v>M</v>
          </cell>
          <cell r="C1406" t="str">
            <v>M</v>
          </cell>
          <cell r="D1406">
            <v>20.71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 t="str">
            <v>No.19</v>
          </cell>
        </row>
        <row r="1407">
          <cell r="A1407" t="str">
            <v>맨홀뚜껑설치</v>
          </cell>
          <cell r="B1407" t="str">
            <v>(주철재)</v>
          </cell>
          <cell r="C1407" t="str">
            <v>조</v>
          </cell>
          <cell r="D1407">
            <v>63</v>
          </cell>
          <cell r="E1407" t="str">
            <v>No.20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 t="str">
            <v>No.20</v>
          </cell>
        </row>
        <row r="1408">
          <cell r="A1408" t="str">
            <v>강관비계</v>
          </cell>
          <cell r="B1408" t="str">
            <v>3개월</v>
          </cell>
          <cell r="C1408" t="str">
            <v>M2</v>
          </cell>
          <cell r="D1408">
            <v>44.66</v>
          </cell>
          <cell r="E1408" t="str">
            <v>No.33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 t="str">
            <v>No.33</v>
          </cell>
        </row>
        <row r="1409">
          <cell r="A1409" t="str">
            <v>강관동바리(3개월)</v>
          </cell>
          <cell r="B1409" t="str">
            <v>H=0-4.2M</v>
          </cell>
          <cell r="C1409" t="str">
            <v>공M3</v>
          </cell>
          <cell r="D1409">
            <v>22.17</v>
          </cell>
          <cell r="E1409" t="str">
            <v>No.21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 t="str">
            <v>No.21</v>
          </cell>
        </row>
        <row r="1410">
          <cell r="A1410" t="str">
            <v>양생(비닐)</v>
          </cell>
          <cell r="B1410" t="str">
            <v>M2</v>
          </cell>
          <cell r="C1410" t="str">
            <v>M2</v>
          </cell>
          <cell r="D1410">
            <v>70.62</v>
          </cell>
          <cell r="E1410">
            <v>0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 t="str">
            <v>No.8</v>
          </cell>
        </row>
        <row r="1411">
          <cell r="A1411" t="str">
            <v>시공이음면정리(치핑)</v>
          </cell>
          <cell r="B1411" t="str">
            <v>인력</v>
          </cell>
          <cell r="C1411" t="str">
            <v>M2</v>
          </cell>
          <cell r="D1411">
            <v>53</v>
          </cell>
          <cell r="E1411" t="str">
            <v>No.22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 t="str">
            <v>No.22</v>
          </cell>
        </row>
        <row r="1412">
          <cell r="A1412" t="str">
            <v>스페이서(T=75MM)</v>
          </cell>
          <cell r="B1412" t="str">
            <v>EA</v>
          </cell>
          <cell r="C1412" t="str">
            <v>EA</v>
          </cell>
          <cell r="D1412">
            <v>193</v>
          </cell>
        </row>
        <row r="1413">
          <cell r="A1413" t="str">
            <v>쇠흙손 마감</v>
          </cell>
          <cell r="B1413" t="str">
            <v>M2</v>
          </cell>
          <cell r="C1413" t="str">
            <v>M2</v>
          </cell>
          <cell r="D1413">
            <v>24.15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 t="str">
            <v>No.27</v>
          </cell>
        </row>
        <row r="1415">
          <cell r="A1415" t="str">
            <v>4. 우수월류공</v>
          </cell>
        </row>
        <row r="1416">
          <cell r="A1416" t="str">
            <v>레미콘타설</v>
          </cell>
          <cell r="B1416" t="str">
            <v>무근구조물</v>
          </cell>
          <cell r="C1416" t="str">
            <v>M3</v>
          </cell>
          <cell r="D1416">
            <v>7.09</v>
          </cell>
          <cell r="E1416" t="str">
            <v>No.10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 t="str">
            <v>No.10</v>
          </cell>
        </row>
        <row r="1417">
          <cell r="A1417" t="str">
            <v>레미콘타설</v>
          </cell>
          <cell r="B1417" t="str">
            <v>철근구조물</v>
          </cell>
          <cell r="C1417" t="str">
            <v>M3</v>
          </cell>
          <cell r="D1417">
            <v>1.31</v>
          </cell>
          <cell r="E1417" t="str">
            <v>No.14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 t="str">
            <v>No.14</v>
          </cell>
        </row>
        <row r="1418">
          <cell r="A1418" t="str">
            <v>합판거푸집</v>
          </cell>
          <cell r="B1418" t="str">
            <v>0-7m:6회</v>
          </cell>
          <cell r="C1418" t="str">
            <v>M2</v>
          </cell>
          <cell r="D1418">
            <v>5.26</v>
          </cell>
          <cell r="E1418" t="str">
            <v>No.11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 t="str">
            <v>No.11</v>
          </cell>
        </row>
        <row r="1419">
          <cell r="A1419" t="str">
            <v>합판거푸집</v>
          </cell>
          <cell r="B1419" t="str">
            <v>0-7m:3회</v>
          </cell>
          <cell r="C1419" t="str">
            <v>M2</v>
          </cell>
          <cell r="D1419">
            <v>7.5</v>
          </cell>
          <cell r="E1419" t="str">
            <v>No.15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 t="str">
            <v>No.15</v>
          </cell>
        </row>
        <row r="1420">
          <cell r="A1420" t="str">
            <v>철근가공및조립</v>
          </cell>
          <cell r="B1420" t="str">
            <v>보통</v>
          </cell>
          <cell r="C1420" t="str">
            <v>TON</v>
          </cell>
          <cell r="D1420">
            <v>3.4000000000000002E-2</v>
          </cell>
          <cell r="E1420" t="str">
            <v>No.18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 t="str">
            <v>No.18</v>
          </cell>
        </row>
        <row r="1421">
          <cell r="A1421" t="str">
            <v>그레이팅 뚜껑설치</v>
          </cell>
          <cell r="B1421" t="str">
            <v>1000X1000mm</v>
          </cell>
          <cell r="C1421" t="str">
            <v>개소</v>
          </cell>
          <cell r="D1421">
            <v>1</v>
          </cell>
          <cell r="E1421" t="str">
            <v>No.71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 t="str">
            <v>No.71</v>
          </cell>
        </row>
        <row r="1422">
          <cell r="A1422" t="str">
            <v>이중벽P.E관 접합및부설</v>
          </cell>
          <cell r="B1422" t="str">
            <v>Φ250M/M</v>
          </cell>
          <cell r="C1422" t="str">
            <v>개소</v>
          </cell>
          <cell r="D1422">
            <v>2</v>
          </cell>
          <cell r="E1422" t="str">
            <v>No.24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 t="str">
            <v>No.24</v>
          </cell>
        </row>
        <row r="1423">
          <cell r="A1423" t="str">
            <v>잡석부설(B.H 0.7)</v>
          </cell>
          <cell r="B1423" t="str">
            <v>기계90%+인력10%</v>
          </cell>
          <cell r="C1423" t="str">
            <v>M3</v>
          </cell>
          <cell r="D1423">
            <v>0.91</v>
          </cell>
          <cell r="E1423" t="str">
            <v>#.5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 t="str">
            <v>#.5</v>
          </cell>
        </row>
        <row r="1425">
          <cell r="A1425" t="str">
            <v>5. 부대시설공</v>
          </cell>
        </row>
        <row r="1426">
          <cell r="A1426" t="str">
            <v>하수관거인식테이프</v>
          </cell>
          <cell r="B1426" t="str">
            <v>5cmX20m</v>
          </cell>
          <cell r="C1426" t="str">
            <v>M</v>
          </cell>
          <cell r="D1426">
            <v>2440</v>
          </cell>
        </row>
        <row r="1427">
          <cell r="A1427" t="str">
            <v>하수관내 C.C.T.V조사</v>
          </cell>
          <cell r="B1427" t="str">
            <v>하수관내 C.C.T.V 조사</v>
          </cell>
          <cell r="C1427" t="str">
            <v>M</v>
          </cell>
          <cell r="D1427">
            <v>2440</v>
          </cell>
          <cell r="E1427" t="str">
            <v>No.40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 t="str">
            <v>No.40</v>
          </cell>
        </row>
        <row r="1428">
          <cell r="A1428" t="str">
            <v>철근 구조물헐기</v>
          </cell>
          <cell r="B1428" t="str">
            <v>소형브레커+공기압축기</v>
          </cell>
          <cell r="C1428" t="str">
            <v>M3</v>
          </cell>
          <cell r="D1428">
            <v>2.36</v>
          </cell>
          <cell r="E1428" t="str">
            <v>No.29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 t="str">
            <v>No.29</v>
          </cell>
        </row>
        <row r="1429">
          <cell r="A1429" t="str">
            <v>무근 구조물헐기</v>
          </cell>
          <cell r="B1429" t="str">
            <v>소형브레커+공기압축기</v>
          </cell>
          <cell r="C1429" t="str">
            <v>M3</v>
          </cell>
          <cell r="D1429">
            <v>0.85</v>
          </cell>
          <cell r="E1429" t="str">
            <v>No.26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 t="str">
            <v>No.26</v>
          </cell>
        </row>
        <row r="1430">
          <cell r="A1430" t="str">
            <v>폐기물운반</v>
          </cell>
          <cell r="B1430" t="str">
            <v>B.H0.7 + D.T15</v>
          </cell>
          <cell r="C1430" t="str">
            <v>M3</v>
          </cell>
          <cell r="D1430">
            <v>3.21</v>
          </cell>
          <cell r="E1430" t="str">
            <v>#.12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 t="str">
            <v>#.12</v>
          </cell>
        </row>
        <row r="1431">
          <cell r="A1431" t="str">
            <v>보차도 경계석 헐기 및 설치</v>
          </cell>
          <cell r="B1431" t="str">
            <v>500X200X170</v>
          </cell>
          <cell r="C1431" t="str">
            <v>M</v>
          </cell>
          <cell r="D1431">
            <v>2</v>
          </cell>
          <cell r="E1431" t="str">
            <v>No.68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 t="str">
            <v>No.68</v>
          </cell>
        </row>
        <row r="1432">
          <cell r="A1432" t="str">
            <v>보도블럭파취복구</v>
          </cell>
          <cell r="B1432" t="str">
            <v>M2</v>
          </cell>
          <cell r="C1432" t="str">
            <v>M2</v>
          </cell>
          <cell r="D1432">
            <v>2.67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 t="str">
            <v>No.69</v>
          </cell>
        </row>
        <row r="1433">
          <cell r="A1433" t="str">
            <v>도로경계석 헐기 및 설치</v>
          </cell>
          <cell r="B1433" t="str">
            <v>500X200X170</v>
          </cell>
          <cell r="C1433" t="str">
            <v>M</v>
          </cell>
          <cell r="D1433">
            <v>2</v>
          </cell>
          <cell r="E1433" t="str">
            <v>No.70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 t="str">
            <v>No.70</v>
          </cell>
        </row>
        <row r="1434">
          <cell r="A1434" t="str">
            <v>합판거푸집</v>
          </cell>
          <cell r="B1434" t="str">
            <v>0-7m:6회</v>
          </cell>
          <cell r="C1434" t="str">
            <v>M2</v>
          </cell>
          <cell r="D1434">
            <v>1.21</v>
          </cell>
          <cell r="E1434" t="str">
            <v>No.11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 t="str">
            <v>No.11</v>
          </cell>
        </row>
        <row r="1435">
          <cell r="A1435" t="str">
            <v>모래부설(B.H 0.7M3)</v>
          </cell>
          <cell r="B1435" t="str">
            <v>기계90%+인력10%</v>
          </cell>
          <cell r="C1435" t="str">
            <v>M3</v>
          </cell>
          <cell r="D1435">
            <v>0.13</v>
          </cell>
          <cell r="E1435" t="str">
            <v>#.14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 t="str">
            <v>#.14</v>
          </cell>
        </row>
        <row r="1436">
          <cell r="A1436" t="str">
            <v>레미콘타설</v>
          </cell>
          <cell r="B1436" t="str">
            <v>무근구조물</v>
          </cell>
          <cell r="C1436" t="str">
            <v>M3</v>
          </cell>
          <cell r="D1436">
            <v>0.28000000000000003</v>
          </cell>
          <cell r="E1436" t="str">
            <v>No.10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 t="str">
            <v>No.10</v>
          </cell>
        </row>
        <row r="1437">
          <cell r="A1437" t="str">
            <v>P.E관 접합 및 부설</v>
          </cell>
          <cell r="B1437" t="str">
            <v>Φ1000M/M</v>
          </cell>
          <cell r="C1437" t="str">
            <v>개소</v>
          </cell>
          <cell r="D1437">
            <v>665</v>
          </cell>
          <cell r="E1437" t="str">
            <v>No.53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 t="str">
            <v>No.53</v>
          </cell>
        </row>
        <row r="1438">
          <cell r="A1438" t="str">
            <v>가성토(토사,B.H0.7)</v>
          </cell>
          <cell r="B1438" t="str">
            <v>현장토유용</v>
          </cell>
          <cell r="C1438" t="str">
            <v>M3</v>
          </cell>
          <cell r="D1438">
            <v>1719</v>
          </cell>
          <cell r="E1438" t="str">
            <v>#.20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 t="str">
            <v>#.20</v>
          </cell>
        </row>
        <row r="1439">
          <cell r="A1439" t="str">
            <v>P.P 마대쌓기 및 헐기</v>
          </cell>
          <cell r="B1439" t="str">
            <v>M2</v>
          </cell>
          <cell r="C1439" t="str">
            <v>M2</v>
          </cell>
          <cell r="D1439">
            <v>1281.27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 t="str">
            <v>#.21</v>
          </cell>
        </row>
        <row r="1440">
          <cell r="A1440" t="str">
            <v>양생(비닐)</v>
          </cell>
          <cell r="B1440" t="str">
            <v>M2</v>
          </cell>
          <cell r="C1440" t="str">
            <v>M2</v>
          </cell>
          <cell r="D1440">
            <v>1281.27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 t="str">
            <v>No.8</v>
          </cell>
        </row>
        <row r="1442">
          <cell r="A1442" t="str">
            <v>7. 운 반 공</v>
          </cell>
        </row>
        <row r="1443">
          <cell r="A1443" t="str">
            <v>철근운반</v>
          </cell>
          <cell r="B1443" t="str">
            <v>TON</v>
          </cell>
          <cell r="C1443" t="str">
            <v>TON</v>
          </cell>
          <cell r="D1443">
            <v>6.766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 t="str">
            <v>#.15</v>
          </cell>
        </row>
        <row r="1444">
          <cell r="A1444" t="str">
            <v>보조기층운반</v>
          </cell>
          <cell r="B1444" t="str">
            <v>M3</v>
          </cell>
          <cell r="C1444" t="str">
            <v>M3</v>
          </cell>
          <cell r="D1444">
            <v>386</v>
          </cell>
          <cell r="E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 t="str">
            <v>#.18</v>
          </cell>
        </row>
        <row r="1455">
          <cell r="A1455" t="str">
            <v>⊙H-LINE  관급자재비</v>
          </cell>
          <cell r="B1455" t="str">
            <v>식</v>
          </cell>
          <cell r="C1455" t="str">
            <v>식</v>
          </cell>
          <cell r="D1455">
            <v>1</v>
          </cell>
        </row>
        <row r="1456">
          <cell r="A1456" t="str">
            <v>1. 레미콘</v>
          </cell>
        </row>
        <row r="1457">
          <cell r="A1457" t="str">
            <v>레미콘(레디믹스콘크리트)</v>
          </cell>
          <cell r="B1457" t="str">
            <v>25-210-12</v>
          </cell>
          <cell r="C1457" t="str">
            <v>M3</v>
          </cell>
          <cell r="D1457">
            <v>103</v>
          </cell>
        </row>
        <row r="1458">
          <cell r="A1458" t="str">
            <v>레미콘(레디믹스콘크리트)</v>
          </cell>
          <cell r="B1458" t="str">
            <v>25-180-12</v>
          </cell>
          <cell r="C1458" t="str">
            <v>M3</v>
          </cell>
          <cell r="D1458">
            <v>472</v>
          </cell>
        </row>
        <row r="1459">
          <cell r="A1459" t="str">
            <v>부가가치세</v>
          </cell>
          <cell r="B1459" t="str">
            <v>자재비의10%</v>
          </cell>
          <cell r="C1459" t="str">
            <v>식</v>
          </cell>
          <cell r="D1459">
            <v>1</v>
          </cell>
        </row>
        <row r="1460">
          <cell r="A1460" t="str">
            <v>조달수수료</v>
          </cell>
          <cell r="B1460" t="str">
            <v>자재비의0.6%</v>
          </cell>
          <cell r="C1460" t="str">
            <v>식</v>
          </cell>
          <cell r="D1460">
            <v>1</v>
          </cell>
        </row>
        <row r="1462">
          <cell r="A1462" t="str">
            <v>2. 철 근</v>
          </cell>
        </row>
        <row r="1463">
          <cell r="A1463" t="str">
            <v>이형철근</v>
          </cell>
          <cell r="B1463" t="str">
            <v>D13M/M</v>
          </cell>
          <cell r="C1463" t="str">
            <v>M/T</v>
          </cell>
          <cell r="D1463">
            <v>6.766</v>
          </cell>
        </row>
        <row r="1464">
          <cell r="A1464" t="str">
            <v>부가가치세</v>
          </cell>
          <cell r="B1464" t="str">
            <v>자재비의10%</v>
          </cell>
          <cell r="C1464" t="str">
            <v>식</v>
          </cell>
          <cell r="D1464">
            <v>1</v>
          </cell>
        </row>
        <row r="1465">
          <cell r="A1465" t="str">
            <v>조달수수료</v>
          </cell>
          <cell r="B1465" t="str">
            <v>자재비의1%</v>
          </cell>
          <cell r="C1465" t="str">
            <v>식</v>
          </cell>
          <cell r="D1465">
            <v>1</v>
          </cell>
        </row>
        <row r="1467">
          <cell r="A1467" t="str">
            <v>3. 맨홀뚜껑(주철재)</v>
          </cell>
        </row>
        <row r="1468">
          <cell r="A1468" t="str">
            <v>원형맨홀뚜껑(주철제)</v>
          </cell>
          <cell r="B1468" t="str">
            <v>압력용(잠금장치)ψ648x250㎜</v>
          </cell>
          <cell r="C1468" t="str">
            <v>조</v>
          </cell>
          <cell r="D1468">
            <v>25</v>
          </cell>
        </row>
        <row r="1469">
          <cell r="A1469" t="str">
            <v>원형맨홀뚜껑(주철제)</v>
          </cell>
          <cell r="B1469" t="str">
            <v>밀폐형,Φ648</v>
          </cell>
          <cell r="C1469" t="str">
            <v>조</v>
          </cell>
          <cell r="D1469">
            <v>38</v>
          </cell>
        </row>
        <row r="1470">
          <cell r="A1470" t="str">
            <v>부가가치세</v>
          </cell>
          <cell r="B1470" t="str">
            <v>자재비의10%</v>
          </cell>
          <cell r="C1470" t="str">
            <v>식</v>
          </cell>
          <cell r="D1470">
            <v>1</v>
          </cell>
        </row>
        <row r="1471">
          <cell r="A1471" t="str">
            <v>조달수수료</v>
          </cell>
          <cell r="B1471" t="str">
            <v>자재비의1.4%</v>
          </cell>
          <cell r="C1471" t="str">
            <v>식</v>
          </cell>
          <cell r="D1471">
            <v>1</v>
          </cell>
        </row>
        <row r="1473">
          <cell r="A1473" t="str">
            <v>4. 시멘트</v>
          </cell>
        </row>
        <row r="1474">
          <cell r="A1474" t="str">
            <v>보통시멘트</v>
          </cell>
          <cell r="B1474" t="str">
            <v>40kg/포</v>
          </cell>
          <cell r="C1474" t="str">
            <v>포</v>
          </cell>
          <cell r="D1474">
            <v>1</v>
          </cell>
        </row>
        <row r="1475">
          <cell r="A1475" t="str">
            <v>부가가치세</v>
          </cell>
          <cell r="B1475" t="str">
            <v>자재비의10%</v>
          </cell>
          <cell r="C1475" t="str">
            <v>식</v>
          </cell>
          <cell r="D1475">
            <v>1</v>
          </cell>
        </row>
        <row r="1476">
          <cell r="A1476" t="str">
            <v>조달수수료</v>
          </cell>
          <cell r="B1476" t="str">
            <v>자재비의1%</v>
          </cell>
          <cell r="C1476" t="str">
            <v>식</v>
          </cell>
          <cell r="D1476">
            <v>1</v>
          </cell>
        </row>
        <row r="1478">
          <cell r="A1478" t="str">
            <v>5. 아스콘</v>
          </cell>
        </row>
        <row r="1479">
          <cell r="A1479" t="str">
            <v>아스팔트콘크리트(아스콘)</v>
          </cell>
          <cell r="B1479" t="str">
            <v>#78표층용(납품장소하차도)</v>
          </cell>
          <cell r="C1479" t="str">
            <v>M/T</v>
          </cell>
          <cell r="D1479">
            <v>41</v>
          </cell>
        </row>
        <row r="1480">
          <cell r="A1480" t="str">
            <v>아스팔트콘크리트(아스콘)</v>
          </cell>
          <cell r="B1480" t="str">
            <v>#467기층용(납품장소하차도)</v>
          </cell>
          <cell r="C1480" t="str">
            <v>M/T</v>
          </cell>
          <cell r="D1480">
            <v>81</v>
          </cell>
        </row>
        <row r="1481">
          <cell r="A1481" t="str">
            <v>부가가치세</v>
          </cell>
          <cell r="B1481" t="str">
            <v>자재비의 10%</v>
          </cell>
          <cell r="C1481" t="str">
            <v>식</v>
          </cell>
          <cell r="D1481">
            <v>1</v>
          </cell>
        </row>
        <row r="1482">
          <cell r="A1482" t="str">
            <v>조달수수료</v>
          </cell>
          <cell r="B1482" t="str">
            <v>자재비의0.6%</v>
          </cell>
          <cell r="C1482" t="str">
            <v>식</v>
          </cell>
          <cell r="D1482">
            <v>1</v>
          </cell>
        </row>
        <row r="1499">
          <cell r="A1499" t="str">
            <v>⊙H-LINE  사급자재비</v>
          </cell>
          <cell r="B1499" t="str">
            <v>식</v>
          </cell>
          <cell r="C1499" t="str">
            <v>식</v>
          </cell>
          <cell r="D1499">
            <v>1</v>
          </cell>
        </row>
        <row r="1501">
          <cell r="A1501" t="str">
            <v>모  래</v>
          </cell>
          <cell r="B1501" t="str">
            <v>M3</v>
          </cell>
          <cell r="C1501" t="str">
            <v>M3</v>
          </cell>
          <cell r="D1501">
            <v>419</v>
          </cell>
        </row>
        <row r="1502">
          <cell r="A1502" t="str">
            <v>잡  석</v>
          </cell>
          <cell r="B1502" t="str">
            <v>M3</v>
          </cell>
          <cell r="C1502" t="str">
            <v>M3</v>
          </cell>
          <cell r="D1502">
            <v>0.95</v>
          </cell>
        </row>
        <row r="1503">
          <cell r="A1503" t="str">
            <v>아스팔트유제</v>
          </cell>
          <cell r="B1503" t="str">
            <v>RSC-4</v>
          </cell>
          <cell r="C1503" t="str">
            <v>DRUM</v>
          </cell>
          <cell r="D1503">
            <v>22.7</v>
          </cell>
        </row>
        <row r="1504">
          <cell r="A1504" t="str">
            <v>아스팔트유제</v>
          </cell>
          <cell r="B1504" t="str">
            <v>MC-1</v>
          </cell>
          <cell r="C1504" t="str">
            <v>DRUM</v>
          </cell>
          <cell r="D1504">
            <v>12.1</v>
          </cell>
        </row>
        <row r="1505">
          <cell r="A1505" t="str">
            <v>이중벽 P.E관</v>
          </cell>
          <cell r="B1505" t="str">
            <v>Φ250M/M</v>
          </cell>
          <cell r="C1505" t="str">
            <v>본</v>
          </cell>
          <cell r="D1505">
            <v>409</v>
          </cell>
        </row>
        <row r="1506">
          <cell r="A1506" t="str">
            <v>P.E관(5회 사용)</v>
          </cell>
          <cell r="B1506" t="str">
            <v>Φ1000M/M</v>
          </cell>
          <cell r="C1506" t="str">
            <v>본</v>
          </cell>
          <cell r="D1506">
            <v>57</v>
          </cell>
        </row>
        <row r="1507">
          <cell r="A1507" t="str">
            <v>이중벽 P.E관 지수단관</v>
          </cell>
          <cell r="B1507" t="str">
            <v>Φ250M/M</v>
          </cell>
          <cell r="C1507" t="str">
            <v>EA</v>
          </cell>
          <cell r="D1507">
            <v>128</v>
          </cell>
        </row>
        <row r="1508">
          <cell r="A1508" t="str">
            <v>이중벽 P.E 곡관</v>
          </cell>
          <cell r="B1508" t="str">
            <v>Φ250M/MX45</v>
          </cell>
          <cell r="C1508" t="str">
            <v>EA</v>
          </cell>
          <cell r="D1508">
            <v>2</v>
          </cell>
        </row>
        <row r="1509">
          <cell r="A1509" t="str">
            <v>보조기층제</v>
          </cell>
          <cell r="B1509" t="str">
            <v>M3</v>
          </cell>
          <cell r="C1509" t="str">
            <v>M3</v>
          </cell>
          <cell r="D1509">
            <v>386</v>
          </cell>
        </row>
        <row r="1521">
          <cell r="A1521" t="str">
            <v>《 중  계  펌  프  장 》</v>
          </cell>
          <cell r="B1521" t="str">
            <v>식</v>
          </cell>
          <cell r="C1521" t="str">
            <v>식</v>
          </cell>
          <cell r="D1521">
            <v>1</v>
          </cell>
        </row>
        <row r="1522">
          <cell r="A1522" t="str">
            <v>Ⅰ.서호 중계펌프장(토목)</v>
          </cell>
          <cell r="B1522" t="str">
            <v>식</v>
          </cell>
          <cell r="C1522" t="str">
            <v>식</v>
          </cell>
          <cell r="D1522">
            <v>1</v>
          </cell>
        </row>
        <row r="1523">
          <cell r="A1523" t="str">
            <v>Ⅱ.법환 중계펌프장(토목)</v>
          </cell>
          <cell r="B1523" t="str">
            <v>식</v>
          </cell>
          <cell r="C1523" t="str">
            <v>식</v>
          </cell>
          <cell r="D1523">
            <v>1</v>
          </cell>
        </row>
        <row r="1524">
          <cell r="A1524" t="str">
            <v>Ⅲ.강정 중계펌프장(토목)</v>
          </cell>
          <cell r="B1524" t="str">
            <v>식</v>
          </cell>
          <cell r="C1524" t="str">
            <v>식</v>
          </cell>
          <cell r="D1524">
            <v>1</v>
          </cell>
        </row>
        <row r="1525">
          <cell r="A1525" t="str">
            <v>Ⅳ.월평 중계펌프장(토목)</v>
          </cell>
          <cell r="B1525" t="str">
            <v>식</v>
          </cell>
          <cell r="C1525" t="str">
            <v>식</v>
          </cell>
          <cell r="D1525">
            <v>1</v>
          </cell>
        </row>
        <row r="1526">
          <cell r="A1526" t="str">
            <v>Ⅴ.중문동부 중계펌프장(토목)</v>
          </cell>
          <cell r="B1526" t="str">
            <v>식</v>
          </cell>
          <cell r="C1526" t="str">
            <v>식</v>
          </cell>
          <cell r="D1526">
            <v>1</v>
          </cell>
        </row>
        <row r="1527">
          <cell r="A1527" t="str">
            <v>Ⅵ.부 대 공</v>
          </cell>
          <cell r="B1527" t="str">
            <v>식</v>
          </cell>
          <cell r="C1527" t="str">
            <v>식</v>
          </cell>
          <cell r="D1527">
            <v>1</v>
          </cell>
        </row>
        <row r="1543">
          <cell r="A1543" t="str">
            <v>Ⅰ.서호 중계펌프장(토목)</v>
          </cell>
          <cell r="B1543" t="str">
            <v>식</v>
          </cell>
          <cell r="C1543" t="str">
            <v>식</v>
          </cell>
          <cell r="D1543">
            <v>1</v>
          </cell>
        </row>
        <row r="1545">
          <cell r="A1545" t="str">
            <v>1. 토    공</v>
          </cell>
        </row>
        <row r="1546">
          <cell r="A1546" t="str">
            <v>터파기:토사(육상),기계80+인력20</v>
          </cell>
          <cell r="B1546" t="str">
            <v>B.H 0.7㎥</v>
          </cell>
          <cell r="C1546" t="str">
            <v>M3</v>
          </cell>
          <cell r="D1546">
            <v>38.1</v>
          </cell>
          <cell r="E1546" t="str">
            <v>#.2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 t="str">
            <v>#.2</v>
          </cell>
        </row>
        <row r="1547">
          <cell r="A1547" t="str">
            <v>터파기(인력)</v>
          </cell>
          <cell r="B1547" t="str">
            <v>토사,0-1m</v>
          </cell>
          <cell r="C1547" t="str">
            <v>M3</v>
          </cell>
          <cell r="D1547">
            <v>201.79</v>
          </cell>
          <cell r="E1547" t="str">
            <v>No.54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 t="str">
            <v>No.54</v>
          </cell>
        </row>
        <row r="1548">
          <cell r="A1548" t="str">
            <v>기계터파기(연암)</v>
          </cell>
          <cell r="B1548" t="str">
            <v>B.H0.7+브레이커</v>
          </cell>
          <cell r="C1548" t="str">
            <v>M3</v>
          </cell>
          <cell r="D1548">
            <v>291.39999999999998</v>
          </cell>
          <cell r="E1548" t="str">
            <v>#.3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 t="str">
            <v>#.3</v>
          </cell>
        </row>
        <row r="1549">
          <cell r="A1549" t="str">
            <v>되메우기 및 다짐</v>
          </cell>
          <cell r="B1549" t="str">
            <v>B.H 0.7+플래이트 콤펙터</v>
          </cell>
          <cell r="C1549" t="str">
            <v>M3</v>
          </cell>
          <cell r="D1549">
            <v>199.25</v>
          </cell>
          <cell r="E1549" t="str">
            <v>#.4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 t="str">
            <v>#.4</v>
          </cell>
        </row>
        <row r="1550">
          <cell r="A1550" t="str">
            <v>되메우기</v>
          </cell>
          <cell r="B1550" t="str">
            <v>인력</v>
          </cell>
          <cell r="C1550" t="str">
            <v>M3</v>
          </cell>
          <cell r="D1550">
            <v>196.92</v>
          </cell>
          <cell r="E1550" t="str">
            <v>No.72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 t="str">
            <v>No.72</v>
          </cell>
        </row>
        <row r="1551">
          <cell r="A1551" t="str">
            <v>사토운반:토사</v>
          </cell>
          <cell r="B1551" t="str">
            <v>B.H0.7 + D.T15</v>
          </cell>
          <cell r="C1551" t="str">
            <v>M3</v>
          </cell>
          <cell r="D1551">
            <v>50.79</v>
          </cell>
          <cell r="E1551" t="str">
            <v>#.26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 t="str">
            <v>#.26</v>
          </cell>
        </row>
        <row r="1552">
          <cell r="A1552" t="str">
            <v>사토운반:연암</v>
          </cell>
          <cell r="B1552" t="str">
            <v>B.H0.7 + D.T15</v>
          </cell>
          <cell r="C1552" t="str">
            <v>M3</v>
          </cell>
          <cell r="D1552">
            <v>291.39999999999998</v>
          </cell>
          <cell r="E1552" t="str">
            <v>#.7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 t="str">
            <v>#.7</v>
          </cell>
        </row>
        <row r="1553">
          <cell r="A1553" t="str">
            <v>절토(토사)</v>
          </cell>
          <cell r="B1553" t="str">
            <v>B.H0.7M3</v>
          </cell>
          <cell r="C1553" t="str">
            <v>M3</v>
          </cell>
          <cell r="D1553">
            <v>207.07</v>
          </cell>
          <cell r="E1553" t="str">
            <v>#.27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 t="str">
            <v>#.27</v>
          </cell>
        </row>
        <row r="1554">
          <cell r="A1554" t="str">
            <v>평떼붙임</v>
          </cell>
          <cell r="B1554" t="str">
            <v>M2</v>
          </cell>
          <cell r="C1554" t="str">
            <v>M2</v>
          </cell>
          <cell r="D1554">
            <v>21.15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 t="str">
            <v>#.28</v>
          </cell>
        </row>
        <row r="1555">
          <cell r="A1555" t="str">
            <v>바닥면 고르기</v>
          </cell>
          <cell r="B1555" t="str">
            <v>연암</v>
          </cell>
          <cell r="C1555" t="str">
            <v>M2</v>
          </cell>
          <cell r="D1555">
            <v>91.96</v>
          </cell>
          <cell r="E1555" t="str">
            <v>No.2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 t="str">
            <v>No.2</v>
          </cell>
        </row>
        <row r="1557">
          <cell r="A1557" t="str">
            <v>2. 구조물공</v>
          </cell>
        </row>
        <row r="1558">
          <cell r="A1558" t="str">
            <v>레미콘타설</v>
          </cell>
          <cell r="B1558" t="str">
            <v>무근구조물</v>
          </cell>
          <cell r="C1558" t="str">
            <v>M3</v>
          </cell>
          <cell r="D1558">
            <v>7.4</v>
          </cell>
          <cell r="E1558" t="str">
            <v>No.10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 t="str">
            <v>No.10</v>
          </cell>
        </row>
        <row r="1559">
          <cell r="A1559" t="str">
            <v>레미콘타설</v>
          </cell>
          <cell r="B1559" t="str">
            <v>철근구조물</v>
          </cell>
          <cell r="C1559" t="str">
            <v>M3</v>
          </cell>
          <cell r="D1559">
            <v>63.83</v>
          </cell>
          <cell r="E1559" t="str">
            <v>No.14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 t="str">
            <v>No.14</v>
          </cell>
        </row>
        <row r="1560">
          <cell r="A1560" t="str">
            <v>합판거푸집</v>
          </cell>
          <cell r="B1560" t="str">
            <v>0-7m:6회</v>
          </cell>
          <cell r="C1560" t="str">
            <v>M2</v>
          </cell>
          <cell r="D1560">
            <v>3.4</v>
          </cell>
          <cell r="E1560" t="str">
            <v>No.11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 t="str">
            <v>No.11</v>
          </cell>
        </row>
        <row r="1561">
          <cell r="A1561" t="str">
            <v>합판거푸집</v>
          </cell>
          <cell r="B1561" t="str">
            <v>0-7m:3회</v>
          </cell>
          <cell r="C1561" t="str">
            <v>M2</v>
          </cell>
          <cell r="D1561">
            <v>98.72</v>
          </cell>
          <cell r="E1561" t="str">
            <v>No.15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 t="str">
            <v>No.15</v>
          </cell>
        </row>
        <row r="1562">
          <cell r="A1562" t="str">
            <v>폼타이 합판거푸집</v>
          </cell>
          <cell r="B1562" t="str">
            <v>0-7m:T=400:3회</v>
          </cell>
          <cell r="C1562" t="str">
            <v>M2</v>
          </cell>
          <cell r="D1562">
            <v>74.98</v>
          </cell>
          <cell r="E1562" t="str">
            <v>No.73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 t="str">
            <v>No.73</v>
          </cell>
        </row>
        <row r="1563">
          <cell r="A1563" t="str">
            <v>폼타이 합판거푸집</v>
          </cell>
          <cell r="B1563" t="str">
            <v>0-7m:T=300:3회</v>
          </cell>
          <cell r="C1563" t="str">
            <v>M2</v>
          </cell>
          <cell r="D1563">
            <v>11.96</v>
          </cell>
          <cell r="E1563" t="str">
            <v>No.74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 t="str">
            <v>No.74</v>
          </cell>
        </row>
        <row r="1564">
          <cell r="A1564" t="str">
            <v>강관동바리(3개월)</v>
          </cell>
          <cell r="B1564" t="str">
            <v>H=0-4.2M</v>
          </cell>
          <cell r="C1564" t="str">
            <v>공M3</v>
          </cell>
          <cell r="D1564">
            <v>46.83</v>
          </cell>
          <cell r="E1564" t="str">
            <v>No.21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 t="str">
            <v>No.21</v>
          </cell>
        </row>
        <row r="1565">
          <cell r="A1565" t="str">
            <v>강관비계</v>
          </cell>
          <cell r="B1565" t="str">
            <v>3개월</v>
          </cell>
          <cell r="C1565" t="str">
            <v>M2</v>
          </cell>
          <cell r="D1565">
            <v>70.36</v>
          </cell>
          <cell r="E1565" t="str">
            <v>No.33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 t="str">
            <v>No.33</v>
          </cell>
        </row>
        <row r="1566">
          <cell r="A1566" t="str">
            <v>시공이음 설치</v>
          </cell>
          <cell r="B1566" t="str">
            <v>PVC,B=230X5mm</v>
          </cell>
          <cell r="C1566" t="str">
            <v>M</v>
          </cell>
          <cell r="D1566">
            <v>32</v>
          </cell>
          <cell r="E1566" t="str">
            <v>No.75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 t="str">
            <v>No.75</v>
          </cell>
        </row>
        <row r="1567">
          <cell r="A1567" t="str">
            <v>시공이음면정리(치핑)</v>
          </cell>
          <cell r="B1567" t="str">
            <v>인력</v>
          </cell>
          <cell r="C1567" t="str">
            <v>M2</v>
          </cell>
          <cell r="D1567">
            <v>33.33</v>
          </cell>
          <cell r="E1567" t="str">
            <v>No.22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 t="str">
            <v>No.22</v>
          </cell>
        </row>
        <row r="1568">
          <cell r="A1568" t="str">
            <v>스페이서(T=110MM)</v>
          </cell>
          <cell r="B1568" t="str">
            <v>EA</v>
          </cell>
          <cell r="C1568" t="str">
            <v>EA</v>
          </cell>
          <cell r="D1568">
            <v>182</v>
          </cell>
        </row>
        <row r="1569">
          <cell r="A1569" t="str">
            <v>스페이서(T=80MM)</v>
          </cell>
          <cell r="B1569" t="str">
            <v>EA</v>
          </cell>
          <cell r="C1569" t="str">
            <v>EA</v>
          </cell>
          <cell r="D1569">
            <v>490</v>
          </cell>
        </row>
        <row r="1570">
          <cell r="A1570" t="str">
            <v>폼타이거푸집 구멍체움</v>
          </cell>
          <cell r="B1570" t="str">
            <v>EA</v>
          </cell>
          <cell r="C1570" t="str">
            <v>EA</v>
          </cell>
          <cell r="D1570">
            <v>96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 t="str">
            <v>No.76</v>
          </cell>
        </row>
        <row r="1571">
          <cell r="A1571" t="str">
            <v>에폭시방수</v>
          </cell>
          <cell r="B1571" t="str">
            <v>수용성에폭시3회</v>
          </cell>
          <cell r="C1571" t="str">
            <v>M2</v>
          </cell>
          <cell r="D1571">
            <v>58.1</v>
          </cell>
          <cell r="E1571" t="str">
            <v>No.77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 t="str">
            <v>No.77</v>
          </cell>
        </row>
        <row r="1572">
          <cell r="A1572" t="str">
            <v>S.T.S Plate C.설치(TYPE-D)</v>
          </cell>
          <cell r="B1572" t="str">
            <v>1200X1000</v>
          </cell>
          <cell r="C1572" t="str">
            <v>EA</v>
          </cell>
          <cell r="D1572">
            <v>3</v>
          </cell>
          <cell r="E1572" t="str">
            <v>No.78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 t="str">
            <v>No.78</v>
          </cell>
        </row>
        <row r="1573">
          <cell r="A1573" t="str">
            <v>S.T.S Plate C.설치(TYPE-A)</v>
          </cell>
          <cell r="B1573" t="str">
            <v>800X800</v>
          </cell>
          <cell r="C1573" t="str">
            <v>EA</v>
          </cell>
          <cell r="D1573">
            <v>2</v>
          </cell>
          <cell r="E1573" t="str">
            <v>No.79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 t="str">
            <v>No.79</v>
          </cell>
        </row>
        <row r="1574">
          <cell r="A1574" t="str">
            <v>S.T.S Plate C.설치(TYPE-A)</v>
          </cell>
          <cell r="B1574" t="str">
            <v>900X750</v>
          </cell>
          <cell r="C1574" t="str">
            <v>EA</v>
          </cell>
          <cell r="D1574">
            <v>1</v>
          </cell>
          <cell r="E1574" t="str">
            <v>No.80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 t="str">
            <v>No.80</v>
          </cell>
        </row>
        <row r="1575">
          <cell r="A1575" t="str">
            <v>흙채움</v>
          </cell>
          <cell r="B1575" t="str">
            <v>M3</v>
          </cell>
          <cell r="C1575" t="str">
            <v>M3</v>
          </cell>
          <cell r="D1575">
            <v>2.27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 t="str">
            <v>#.29</v>
          </cell>
        </row>
        <row r="1576">
          <cell r="A1576" t="str">
            <v>사다리설치(STS)</v>
          </cell>
          <cell r="B1576" t="str">
            <v>M</v>
          </cell>
          <cell r="C1576" t="str">
            <v>M</v>
          </cell>
          <cell r="D1576">
            <v>3.7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 t="str">
            <v>No.19</v>
          </cell>
        </row>
        <row r="1577">
          <cell r="A1577" t="str">
            <v>수팽창고무지수판 설치</v>
          </cell>
          <cell r="B1577" t="str">
            <v>20X10</v>
          </cell>
          <cell r="C1577" t="str">
            <v>M</v>
          </cell>
          <cell r="D1577">
            <v>2.5099999999999998</v>
          </cell>
          <cell r="E1577" t="str">
            <v>No.23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 t="str">
            <v>No.23</v>
          </cell>
        </row>
        <row r="1578">
          <cell r="A1578" t="str">
            <v>P.V.C 파이프(VG1)</v>
          </cell>
          <cell r="B1578" t="str">
            <v>Φ100M/M</v>
          </cell>
          <cell r="C1578" t="str">
            <v>M</v>
          </cell>
          <cell r="D1578">
            <v>1.4</v>
          </cell>
        </row>
        <row r="1579">
          <cell r="A1579" t="str">
            <v>P.V.C 파이프(VG1)</v>
          </cell>
          <cell r="B1579" t="str">
            <v>Φ200M/M</v>
          </cell>
          <cell r="C1579" t="str">
            <v>M</v>
          </cell>
          <cell r="D1579">
            <v>0.35</v>
          </cell>
        </row>
        <row r="1580">
          <cell r="A1580" t="str">
            <v>철근가공및조립</v>
          </cell>
          <cell r="B1580" t="str">
            <v>복잡</v>
          </cell>
          <cell r="C1580" t="str">
            <v>TON</v>
          </cell>
          <cell r="D1580">
            <v>20.710999999999999</v>
          </cell>
          <cell r="E1580" t="str">
            <v>No.81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 t="str">
            <v>No.81</v>
          </cell>
        </row>
        <row r="1582">
          <cell r="A1582" t="str">
            <v>3. 부대시설공</v>
          </cell>
        </row>
        <row r="1583">
          <cell r="A1583" t="str">
            <v>가. 콘크리트 포장</v>
          </cell>
        </row>
        <row r="1584">
          <cell r="A1584" t="str">
            <v>모래부설(B.H 0.7M3)</v>
          </cell>
          <cell r="B1584" t="str">
            <v>기계90%+인력10%</v>
          </cell>
          <cell r="C1584" t="str">
            <v>M3</v>
          </cell>
          <cell r="D1584">
            <v>2.06</v>
          </cell>
          <cell r="E1584" t="str">
            <v>#.14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 t="str">
            <v>#.14</v>
          </cell>
        </row>
        <row r="1585">
          <cell r="A1585" t="str">
            <v>보조기층포설 및 다짐</v>
          </cell>
          <cell r="B1585" t="str">
            <v>T=30cm</v>
          </cell>
          <cell r="C1585" t="str">
            <v>M3</v>
          </cell>
          <cell r="D1585">
            <v>20.61</v>
          </cell>
          <cell r="E1585" t="str">
            <v>#.11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 t="str">
            <v>#.11</v>
          </cell>
        </row>
        <row r="1586">
          <cell r="A1586" t="str">
            <v>신축재</v>
          </cell>
          <cell r="B1586" t="str">
            <v>T=1.5cm</v>
          </cell>
          <cell r="C1586" t="str">
            <v>M2</v>
          </cell>
          <cell r="D1586">
            <v>2.75</v>
          </cell>
        </row>
        <row r="1587">
          <cell r="A1587" t="str">
            <v>양생(비닐)</v>
          </cell>
          <cell r="B1587" t="str">
            <v>M2</v>
          </cell>
          <cell r="C1587" t="str">
            <v>M2</v>
          </cell>
          <cell r="D1587">
            <v>68.709999999999994</v>
          </cell>
          <cell r="E1587">
            <v>0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 t="str">
            <v>No.8</v>
          </cell>
        </row>
        <row r="1588">
          <cell r="A1588" t="str">
            <v>콘크리트포장 포설</v>
          </cell>
          <cell r="B1588" t="str">
            <v>T=20cm</v>
          </cell>
          <cell r="C1588" t="str">
            <v>M3</v>
          </cell>
          <cell r="D1588">
            <v>13.74</v>
          </cell>
          <cell r="E1588" t="str">
            <v>No.6</v>
          </cell>
          <cell r="F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 t="str">
            <v>No.6</v>
          </cell>
        </row>
        <row r="1589">
          <cell r="A1589" t="str">
            <v>와이어메쉬깔기</v>
          </cell>
          <cell r="B1589" t="str">
            <v>#8X100X100</v>
          </cell>
          <cell r="C1589" t="str">
            <v>M2</v>
          </cell>
          <cell r="D1589">
            <v>68.709999999999994</v>
          </cell>
          <cell r="E1589" t="str">
            <v>No.7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 t="str">
            <v>No.7</v>
          </cell>
        </row>
        <row r="1591">
          <cell r="A1591" t="str">
            <v>나. U형 측구</v>
          </cell>
        </row>
        <row r="1592">
          <cell r="A1592" t="str">
            <v>레미콘타설</v>
          </cell>
          <cell r="B1592" t="str">
            <v>철근구조물</v>
          </cell>
          <cell r="C1592" t="str">
            <v>M3</v>
          </cell>
          <cell r="D1592">
            <v>9.84</v>
          </cell>
          <cell r="E1592" t="str">
            <v>No.14</v>
          </cell>
          <cell r="F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 t="str">
            <v>No.14</v>
          </cell>
        </row>
        <row r="1593">
          <cell r="A1593" t="str">
            <v>레미콘타설</v>
          </cell>
          <cell r="B1593" t="str">
            <v>무근구조물</v>
          </cell>
          <cell r="C1593" t="str">
            <v>M3</v>
          </cell>
          <cell r="D1593">
            <v>2.99</v>
          </cell>
          <cell r="E1593" t="str">
            <v>No.10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 t="str">
            <v>No.10</v>
          </cell>
        </row>
        <row r="1594">
          <cell r="A1594" t="str">
            <v>합판거푸집</v>
          </cell>
          <cell r="B1594" t="str">
            <v>0-7m:3회</v>
          </cell>
          <cell r="C1594" t="str">
            <v>M2</v>
          </cell>
          <cell r="D1594">
            <v>81.28</v>
          </cell>
          <cell r="E1594" t="str">
            <v>No.15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 t="str">
            <v>No.15</v>
          </cell>
        </row>
        <row r="1595">
          <cell r="A1595" t="str">
            <v>합판거푸집</v>
          </cell>
          <cell r="B1595" t="str">
            <v>0-7m:6회</v>
          </cell>
          <cell r="C1595" t="str">
            <v>M2</v>
          </cell>
          <cell r="D1595">
            <v>8.56</v>
          </cell>
          <cell r="E1595" t="str">
            <v>No.11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 t="str">
            <v>No.11</v>
          </cell>
        </row>
        <row r="1596">
          <cell r="A1596" t="str">
            <v>철근가공및조립</v>
          </cell>
          <cell r="B1596" t="str">
            <v>간단</v>
          </cell>
          <cell r="C1596" t="str">
            <v>TON</v>
          </cell>
          <cell r="D1596">
            <v>0.51300000000000001</v>
          </cell>
          <cell r="E1596" t="str">
            <v>No.82</v>
          </cell>
          <cell r="F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 t="str">
            <v>No.82</v>
          </cell>
        </row>
        <row r="1597">
          <cell r="A1597" t="str">
            <v>그레이팅 뚜껑설치</v>
          </cell>
          <cell r="B1597" t="str">
            <v>500X1000mm</v>
          </cell>
          <cell r="C1597" t="str">
            <v>개소</v>
          </cell>
          <cell r="D1597">
            <v>43</v>
          </cell>
          <cell r="E1597" t="str">
            <v>No.83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 t="str">
            <v>No.83</v>
          </cell>
        </row>
        <row r="1598">
          <cell r="A1598" t="str">
            <v>그레이팅 뚜껑설치</v>
          </cell>
          <cell r="B1598" t="str">
            <v>900X900mm</v>
          </cell>
          <cell r="C1598" t="str">
            <v>개소</v>
          </cell>
          <cell r="D1598">
            <v>1</v>
          </cell>
          <cell r="E1598" t="str">
            <v>No.84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 t="str">
            <v>No.84</v>
          </cell>
        </row>
        <row r="1600">
          <cell r="A1600" t="str">
            <v>다. 돌담쌓기</v>
          </cell>
        </row>
        <row r="1601">
          <cell r="A1601" t="str">
            <v>레미콘타설</v>
          </cell>
          <cell r="B1601" t="str">
            <v>무근구조물</v>
          </cell>
          <cell r="C1601" t="str">
            <v>M3</v>
          </cell>
          <cell r="D1601">
            <v>3.28</v>
          </cell>
          <cell r="E1601" t="str">
            <v>No.10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 t="str">
            <v>No.10</v>
          </cell>
        </row>
        <row r="1602">
          <cell r="A1602" t="str">
            <v>합판거푸집</v>
          </cell>
          <cell r="B1602" t="str">
            <v>0-7m:6회</v>
          </cell>
          <cell r="C1602" t="str">
            <v>M2</v>
          </cell>
          <cell r="D1602">
            <v>9.36</v>
          </cell>
          <cell r="E1602" t="str">
            <v>No.11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 t="str">
            <v>No.11</v>
          </cell>
        </row>
        <row r="1603">
          <cell r="A1603" t="str">
            <v>돌담쌓기(파쇄암활용)</v>
          </cell>
          <cell r="B1603" t="str">
            <v>B0.5 X H1.9</v>
          </cell>
          <cell r="C1603" t="str">
            <v>M2</v>
          </cell>
          <cell r="D1603">
            <v>88.92</v>
          </cell>
          <cell r="E1603" t="str">
            <v>No.85</v>
          </cell>
          <cell r="F1603">
            <v>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 t="str">
            <v>No.85</v>
          </cell>
        </row>
        <row r="1604">
          <cell r="A1604" t="str">
            <v>돌담헐기</v>
          </cell>
          <cell r="B1604" t="str">
            <v>B0.5 X H1.9</v>
          </cell>
          <cell r="C1604" t="str">
            <v>M2</v>
          </cell>
          <cell r="D1604">
            <v>23.25</v>
          </cell>
          <cell r="E1604" t="str">
            <v>No.86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 t="str">
            <v>No.86</v>
          </cell>
        </row>
        <row r="1606">
          <cell r="A1606" t="str">
            <v>라. 도로경계석 설치</v>
          </cell>
        </row>
        <row r="1607">
          <cell r="A1607" t="str">
            <v>레미콘타설</v>
          </cell>
          <cell r="B1607" t="str">
            <v>무근구조물</v>
          </cell>
          <cell r="C1607" t="str">
            <v>M3</v>
          </cell>
          <cell r="D1607">
            <v>0.51</v>
          </cell>
          <cell r="E1607" t="str">
            <v>No.10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 t="str">
            <v>No.10</v>
          </cell>
        </row>
        <row r="1608">
          <cell r="A1608" t="str">
            <v>합판거푸집</v>
          </cell>
          <cell r="B1608" t="str">
            <v>0-7m:6회</v>
          </cell>
          <cell r="C1608" t="str">
            <v>M2</v>
          </cell>
          <cell r="D1608">
            <v>5.0999999999999996</v>
          </cell>
          <cell r="E1608" t="str">
            <v>No.11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 t="str">
            <v>No.11</v>
          </cell>
        </row>
        <row r="1609">
          <cell r="A1609" t="str">
            <v>모  르  터</v>
          </cell>
          <cell r="B1609" t="str">
            <v>1 : 3</v>
          </cell>
          <cell r="C1609" t="str">
            <v>M3</v>
          </cell>
          <cell r="D1609">
            <v>5.0000000000000001E-3</v>
          </cell>
          <cell r="E1609" t="str">
            <v>No.37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 t="str">
            <v>No.37</v>
          </cell>
        </row>
        <row r="1610">
          <cell r="A1610" t="str">
            <v>도로경계석 설치(신설)</v>
          </cell>
          <cell r="B1610" t="str">
            <v>120X120X500</v>
          </cell>
          <cell r="C1610" t="str">
            <v>M</v>
          </cell>
          <cell r="D1610">
            <v>17</v>
          </cell>
          <cell r="E1610" t="str">
            <v>No.87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 t="str">
            <v>No.87</v>
          </cell>
        </row>
        <row r="1612">
          <cell r="A1612" t="str">
            <v>마. 접 합 정</v>
          </cell>
        </row>
        <row r="1613">
          <cell r="A1613" t="str">
            <v>레미콘타설</v>
          </cell>
          <cell r="B1613" t="str">
            <v>철근구조물</v>
          </cell>
          <cell r="C1613" t="str">
            <v>M3</v>
          </cell>
          <cell r="D1613">
            <v>0.64</v>
          </cell>
          <cell r="E1613" t="str">
            <v>No.14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 t="str">
            <v>No.14</v>
          </cell>
        </row>
        <row r="1614">
          <cell r="A1614" t="str">
            <v>레미콘타설</v>
          </cell>
          <cell r="B1614" t="str">
            <v>무근구조물</v>
          </cell>
          <cell r="C1614" t="str">
            <v>M3</v>
          </cell>
          <cell r="D1614">
            <v>0.17</v>
          </cell>
          <cell r="E1614" t="str">
            <v>No.10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 t="str">
            <v>No.10</v>
          </cell>
        </row>
        <row r="1615">
          <cell r="A1615" t="str">
            <v>합판거푸집</v>
          </cell>
          <cell r="B1615" t="str">
            <v>0-7m:3회</v>
          </cell>
          <cell r="C1615" t="str">
            <v>M2</v>
          </cell>
          <cell r="D1615">
            <v>6.74</v>
          </cell>
          <cell r="E1615" t="str">
            <v>No.15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 t="str">
            <v>No.15</v>
          </cell>
        </row>
        <row r="1616">
          <cell r="A1616" t="str">
            <v>합판거푸집</v>
          </cell>
          <cell r="B1616" t="str">
            <v>0-7m:6회</v>
          </cell>
          <cell r="C1616" t="str">
            <v>M2</v>
          </cell>
          <cell r="D1616">
            <v>0.52</v>
          </cell>
          <cell r="E1616" t="str">
            <v>No.11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 t="str">
            <v>No.11</v>
          </cell>
        </row>
        <row r="1617">
          <cell r="A1617" t="str">
            <v>철근가공및조립</v>
          </cell>
          <cell r="B1617" t="str">
            <v>보통</v>
          </cell>
          <cell r="C1617" t="str">
            <v>TON</v>
          </cell>
          <cell r="D1617">
            <v>2.7E-2</v>
          </cell>
          <cell r="E1617" t="str">
            <v>No.18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 t="str">
            <v>No.18</v>
          </cell>
        </row>
        <row r="1618">
          <cell r="A1618" t="str">
            <v>그레이팅 뚜껑설치</v>
          </cell>
          <cell r="B1618" t="str">
            <v>900X900mm</v>
          </cell>
          <cell r="C1618" t="str">
            <v>개소</v>
          </cell>
          <cell r="D1618">
            <v>1</v>
          </cell>
          <cell r="E1618" t="str">
            <v>No.84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 t="str">
            <v>No.84</v>
          </cell>
        </row>
        <row r="1620">
          <cell r="A1620" t="str">
            <v>바. 출입문 설치</v>
          </cell>
        </row>
        <row r="1621">
          <cell r="A1621" t="str">
            <v>레미콘타설</v>
          </cell>
          <cell r="B1621" t="str">
            <v>철근구조물</v>
          </cell>
          <cell r="C1621" t="str">
            <v>M3</v>
          </cell>
          <cell r="D1621">
            <v>0.64</v>
          </cell>
          <cell r="E1621" t="str">
            <v>No.14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 t="str">
            <v>No.14</v>
          </cell>
        </row>
        <row r="1622">
          <cell r="A1622" t="str">
            <v>레미콘타설</v>
          </cell>
          <cell r="B1622" t="str">
            <v>무근구조물</v>
          </cell>
          <cell r="C1622" t="str">
            <v>M3</v>
          </cell>
          <cell r="D1622">
            <v>0.32</v>
          </cell>
          <cell r="E1622" t="str">
            <v>No.10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 t="str">
            <v>No.10</v>
          </cell>
        </row>
        <row r="1623">
          <cell r="A1623" t="str">
            <v>합판거푸집</v>
          </cell>
          <cell r="B1623" t="str">
            <v>0-7m:6회</v>
          </cell>
          <cell r="C1623" t="str">
            <v>M2</v>
          </cell>
          <cell r="D1623">
            <v>4.4800000000000004</v>
          </cell>
          <cell r="E1623" t="str">
            <v>No.11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 t="str">
            <v>No.11</v>
          </cell>
        </row>
        <row r="1624">
          <cell r="A1624" t="str">
            <v>철근가공및조립</v>
          </cell>
          <cell r="B1624" t="str">
            <v>간단</v>
          </cell>
          <cell r="C1624" t="str">
            <v>TON</v>
          </cell>
          <cell r="D1624">
            <v>0.03</v>
          </cell>
          <cell r="E1624" t="str">
            <v>No.82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 t="str">
            <v>No.82</v>
          </cell>
        </row>
        <row r="1625">
          <cell r="A1625" t="str">
            <v>모  르  터</v>
          </cell>
          <cell r="B1625" t="str">
            <v>1 : 3</v>
          </cell>
          <cell r="C1625" t="str">
            <v>M3</v>
          </cell>
          <cell r="D1625">
            <v>0.48</v>
          </cell>
          <cell r="E1625" t="str">
            <v>No.37</v>
          </cell>
          <cell r="F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 t="str">
            <v>No.37</v>
          </cell>
        </row>
        <row r="1626">
          <cell r="A1626" t="str">
            <v>적벽돌쌓기</v>
          </cell>
          <cell r="B1626" t="str">
            <v>1.0B,표준형</v>
          </cell>
          <cell r="C1626" t="str">
            <v>M2</v>
          </cell>
          <cell r="D1626">
            <v>12.2</v>
          </cell>
          <cell r="E1626" t="str">
            <v>No.36</v>
          </cell>
          <cell r="F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 t="str">
            <v>No.36</v>
          </cell>
        </row>
        <row r="1627">
          <cell r="A1627" t="str">
            <v>출입문설치</v>
          </cell>
          <cell r="B1627" t="str">
            <v>B=4.0M</v>
          </cell>
          <cell r="C1627" t="str">
            <v>개소</v>
          </cell>
          <cell r="D1627">
            <v>1</v>
          </cell>
        </row>
        <row r="1629">
          <cell r="A1629" t="str">
            <v>사. 기 타</v>
          </cell>
        </row>
        <row r="1630">
          <cell r="A1630" t="str">
            <v>모래부설 및 다짐(B.H 0.7M3,관로기초)</v>
          </cell>
          <cell r="B1630" t="str">
            <v>기계90%+인력10%</v>
          </cell>
          <cell r="C1630" t="str">
            <v>M3</v>
          </cell>
          <cell r="D1630">
            <v>3.02</v>
          </cell>
          <cell r="E1630" t="str">
            <v>#.8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 t="str">
            <v>#.8</v>
          </cell>
        </row>
        <row r="1631">
          <cell r="A1631" t="str">
            <v>K.P메카니칼접합및부설(기계)</v>
          </cell>
          <cell r="B1631" t="str">
            <v>ø250M/M</v>
          </cell>
          <cell r="C1631" t="str">
            <v>개소</v>
          </cell>
          <cell r="D1631">
            <v>3</v>
          </cell>
          <cell r="E1631" t="str">
            <v>No.9</v>
          </cell>
          <cell r="F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 t="str">
            <v>No.9</v>
          </cell>
        </row>
        <row r="1632">
          <cell r="A1632" t="str">
            <v>K.P메카니칼접합및부설(기계)</v>
          </cell>
          <cell r="B1632" t="str">
            <v>ø250M/M(이형관)</v>
          </cell>
          <cell r="C1632" t="str">
            <v>개소</v>
          </cell>
          <cell r="D1632">
            <v>1</v>
          </cell>
          <cell r="E1632" t="str">
            <v>No.13</v>
          </cell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 t="str">
            <v>No.13</v>
          </cell>
        </row>
        <row r="1633">
          <cell r="A1633" t="str">
            <v>플랜지관 접합및부설</v>
          </cell>
          <cell r="B1633" t="str">
            <v>ø250M/M(이형관)</v>
          </cell>
          <cell r="C1633" t="str">
            <v>개소</v>
          </cell>
          <cell r="D1633">
            <v>1</v>
          </cell>
          <cell r="E1633" t="str">
            <v>No.88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 t="str">
            <v>No.88</v>
          </cell>
        </row>
        <row r="1634">
          <cell r="A1634" t="str">
            <v>P.V.C관 접합(슬리브접합)</v>
          </cell>
          <cell r="B1634" t="str">
            <v>D25M/M</v>
          </cell>
          <cell r="C1634" t="str">
            <v>개소</v>
          </cell>
          <cell r="D1634">
            <v>50</v>
          </cell>
          <cell r="E1634" t="str">
            <v>No.89</v>
          </cell>
          <cell r="F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 t="str">
            <v>No.89</v>
          </cell>
        </row>
        <row r="1636">
          <cell r="A1636" t="str">
            <v>4. 운 반 공</v>
          </cell>
        </row>
        <row r="1637">
          <cell r="A1637" t="str">
            <v>철근운반</v>
          </cell>
          <cell r="B1637" t="str">
            <v>TON</v>
          </cell>
          <cell r="C1637" t="str">
            <v>TON</v>
          </cell>
          <cell r="D1637">
            <v>21.919</v>
          </cell>
          <cell r="E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 t="str">
            <v>#.15</v>
          </cell>
        </row>
        <row r="1638">
          <cell r="A1638" t="str">
            <v>시멘트운반(40kg/대)</v>
          </cell>
          <cell r="B1638" t="str">
            <v>대</v>
          </cell>
          <cell r="C1638" t="str">
            <v>대</v>
          </cell>
          <cell r="D1638">
            <v>183</v>
          </cell>
          <cell r="E1638">
            <v>0</v>
          </cell>
          <cell r="F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 t="str">
            <v>#.19</v>
          </cell>
        </row>
        <row r="1639">
          <cell r="A1639" t="str">
            <v>주철관 운반</v>
          </cell>
          <cell r="B1639" t="str">
            <v>Φ250M/M</v>
          </cell>
          <cell r="C1639" t="str">
            <v>본</v>
          </cell>
          <cell r="D1639">
            <v>3</v>
          </cell>
          <cell r="E1639" t="str">
            <v>#.16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 t="str">
            <v>#.16</v>
          </cell>
        </row>
        <row r="1640">
          <cell r="A1640" t="str">
            <v>주철관 운반</v>
          </cell>
          <cell r="B1640" t="str">
            <v>이형관</v>
          </cell>
          <cell r="C1640" t="str">
            <v>KG</v>
          </cell>
          <cell r="D1640">
            <v>30</v>
          </cell>
          <cell r="E1640" t="str">
            <v>#.17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 t="str">
            <v>#.17</v>
          </cell>
        </row>
        <row r="1641">
          <cell r="A1641" t="str">
            <v>보조기층운반</v>
          </cell>
          <cell r="B1641" t="str">
            <v>M3</v>
          </cell>
          <cell r="C1641" t="str">
            <v>M3</v>
          </cell>
          <cell r="D1641">
            <v>21</v>
          </cell>
          <cell r="E1641">
            <v>0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 t="str">
            <v>#.18</v>
          </cell>
        </row>
        <row r="1653">
          <cell r="A1653" t="str">
            <v>⊙서호 중계펌프장 관급자재비(토목)</v>
          </cell>
          <cell r="B1653" t="str">
            <v>식</v>
          </cell>
          <cell r="C1653" t="str">
            <v>식</v>
          </cell>
          <cell r="D1653">
            <v>1</v>
          </cell>
        </row>
        <row r="1654">
          <cell r="A1654" t="str">
            <v>1. 레미콘</v>
          </cell>
        </row>
        <row r="1655">
          <cell r="A1655" t="str">
            <v>레미콘(레디믹스콘크리트)</v>
          </cell>
          <cell r="B1655" t="str">
            <v>25-240-12</v>
          </cell>
          <cell r="C1655" t="str">
            <v>M3</v>
          </cell>
          <cell r="D1655">
            <v>64</v>
          </cell>
        </row>
        <row r="1656">
          <cell r="A1656" t="str">
            <v>레미콘(레디믹스콘크리트)</v>
          </cell>
          <cell r="B1656" t="str">
            <v>25-210-12</v>
          </cell>
          <cell r="C1656" t="str">
            <v>M3</v>
          </cell>
          <cell r="D1656">
            <v>11</v>
          </cell>
        </row>
        <row r="1657">
          <cell r="A1657" t="str">
            <v>레미콘(레디믹스콘크리트)</v>
          </cell>
          <cell r="B1657" t="str">
            <v>25-180-12</v>
          </cell>
          <cell r="C1657" t="str">
            <v>M3</v>
          </cell>
          <cell r="D1657">
            <v>26</v>
          </cell>
        </row>
        <row r="1658">
          <cell r="A1658" t="str">
            <v>부가가치세</v>
          </cell>
          <cell r="B1658" t="str">
            <v>자재비의10%</v>
          </cell>
          <cell r="C1658" t="str">
            <v>식</v>
          </cell>
          <cell r="D1658">
            <v>1</v>
          </cell>
        </row>
        <row r="1659">
          <cell r="A1659" t="str">
            <v>조달수수료</v>
          </cell>
          <cell r="B1659" t="str">
            <v>자재비의0.6%</v>
          </cell>
          <cell r="C1659" t="str">
            <v>식</v>
          </cell>
          <cell r="D1659">
            <v>1</v>
          </cell>
        </row>
        <row r="1661">
          <cell r="A1661" t="str">
            <v>2. 철 근</v>
          </cell>
        </row>
        <row r="1662">
          <cell r="A1662" t="str">
            <v>이형철근</v>
          </cell>
          <cell r="B1662" t="str">
            <v>D13M/M</v>
          </cell>
          <cell r="C1662" t="str">
            <v>M/T</v>
          </cell>
          <cell r="D1662">
            <v>1.17</v>
          </cell>
        </row>
        <row r="1663">
          <cell r="A1663" t="str">
            <v>이형철근</v>
          </cell>
          <cell r="B1663" t="str">
            <v>D16~32MM</v>
          </cell>
          <cell r="C1663" t="str">
            <v>M/T</v>
          </cell>
          <cell r="D1663">
            <v>20.748999999999999</v>
          </cell>
        </row>
        <row r="1664">
          <cell r="A1664" t="str">
            <v>부가가치세</v>
          </cell>
          <cell r="B1664" t="str">
            <v>자재비의10%</v>
          </cell>
          <cell r="C1664" t="str">
            <v>식</v>
          </cell>
          <cell r="D1664">
            <v>1</v>
          </cell>
        </row>
        <row r="1665">
          <cell r="A1665" t="str">
            <v>조달수수료</v>
          </cell>
          <cell r="B1665" t="str">
            <v>자재비의1%</v>
          </cell>
          <cell r="C1665" t="str">
            <v>식</v>
          </cell>
          <cell r="D1665">
            <v>1</v>
          </cell>
        </row>
        <row r="1667">
          <cell r="A1667" t="str">
            <v>3. 시멘트</v>
          </cell>
        </row>
        <row r="1668">
          <cell r="A1668" t="str">
            <v>보통시멘트</v>
          </cell>
          <cell r="B1668" t="str">
            <v>40kg/포</v>
          </cell>
          <cell r="C1668" t="str">
            <v>포</v>
          </cell>
          <cell r="D1668">
            <v>183</v>
          </cell>
        </row>
        <row r="1669">
          <cell r="A1669" t="str">
            <v>부가가치세</v>
          </cell>
          <cell r="B1669" t="str">
            <v>자재비의10%</v>
          </cell>
          <cell r="C1669" t="str">
            <v>식</v>
          </cell>
          <cell r="D1669">
            <v>1</v>
          </cell>
        </row>
        <row r="1670">
          <cell r="A1670" t="str">
            <v>조달수수료</v>
          </cell>
          <cell r="B1670" t="str">
            <v>자재비의1%</v>
          </cell>
          <cell r="C1670" t="str">
            <v>식</v>
          </cell>
          <cell r="D1670">
            <v>1</v>
          </cell>
        </row>
        <row r="1672">
          <cell r="A1672" t="str">
            <v>4. 주철관</v>
          </cell>
        </row>
        <row r="1673">
          <cell r="A1673" t="str">
            <v>닥타일주철직관(KP죠인트/시멘트라이닝)</v>
          </cell>
          <cell r="B1673" t="str">
            <v>250M/M,2종,6M/본</v>
          </cell>
          <cell r="C1673" t="str">
            <v>본</v>
          </cell>
          <cell r="D1673">
            <v>3</v>
          </cell>
        </row>
        <row r="1674">
          <cell r="A1674" t="str">
            <v>부가가치세</v>
          </cell>
          <cell r="B1674" t="str">
            <v>자재비의 10%</v>
          </cell>
          <cell r="C1674" t="str">
            <v>식</v>
          </cell>
          <cell r="D1674">
            <v>1</v>
          </cell>
        </row>
        <row r="1675">
          <cell r="A1675" t="str">
            <v>조달수수료</v>
          </cell>
          <cell r="B1675" t="str">
            <v>자재비의 1.4%</v>
          </cell>
          <cell r="C1675" t="str">
            <v>식</v>
          </cell>
          <cell r="D1675">
            <v>1</v>
          </cell>
        </row>
        <row r="1697">
          <cell r="A1697" t="str">
            <v>⊙서호 중계펌프장 사급자재비(토목)</v>
          </cell>
          <cell r="B1697" t="str">
            <v>식</v>
          </cell>
          <cell r="C1697" t="str">
            <v>식</v>
          </cell>
          <cell r="D1697">
            <v>1</v>
          </cell>
        </row>
        <row r="1699">
          <cell r="A1699" t="str">
            <v>모  래</v>
          </cell>
          <cell r="B1699" t="str">
            <v>M3</v>
          </cell>
          <cell r="C1699" t="str">
            <v>M3</v>
          </cell>
          <cell r="D1699">
            <v>22</v>
          </cell>
        </row>
        <row r="1700">
          <cell r="A1700" t="str">
            <v>적벽돌</v>
          </cell>
          <cell r="B1700" t="str">
            <v>190*90*57</v>
          </cell>
          <cell r="C1700" t="str">
            <v>매</v>
          </cell>
          <cell r="D1700">
            <v>1612</v>
          </cell>
        </row>
        <row r="1701">
          <cell r="A1701" t="str">
            <v>보조기층제</v>
          </cell>
          <cell r="B1701" t="str">
            <v>M3</v>
          </cell>
          <cell r="C1701" t="str">
            <v>M3</v>
          </cell>
          <cell r="D1701">
            <v>21</v>
          </cell>
        </row>
        <row r="1702">
          <cell r="A1702" t="str">
            <v>주철관 이형관</v>
          </cell>
          <cell r="B1702" t="str">
            <v>D300M/M이상 D600M/M이하</v>
          </cell>
          <cell r="C1702" t="str">
            <v>KG</v>
          </cell>
          <cell r="D1702">
            <v>30</v>
          </cell>
        </row>
        <row r="1703">
          <cell r="A1703" t="str">
            <v>주철관 접합부품(K.P메카니칼접합)</v>
          </cell>
          <cell r="B1703" t="str">
            <v>D=250MM</v>
          </cell>
          <cell r="C1703" t="str">
            <v>SET</v>
          </cell>
          <cell r="D1703">
            <v>4</v>
          </cell>
        </row>
        <row r="1704">
          <cell r="A1704" t="str">
            <v>주철관 접합부품(플랜지접합)</v>
          </cell>
          <cell r="B1704" t="str">
            <v>D=250MM</v>
          </cell>
          <cell r="C1704" t="str">
            <v>SET</v>
          </cell>
          <cell r="D1704">
            <v>1</v>
          </cell>
        </row>
        <row r="1719">
          <cell r="A1719" t="str">
            <v>Ⅱ.법환 중계펌프장(토목)</v>
          </cell>
          <cell r="B1719" t="str">
            <v>식</v>
          </cell>
          <cell r="C1719" t="str">
            <v>식</v>
          </cell>
          <cell r="D1719">
            <v>1</v>
          </cell>
        </row>
        <row r="1721">
          <cell r="A1721" t="str">
            <v>1. 토    공</v>
          </cell>
        </row>
        <row r="1722">
          <cell r="A1722" t="str">
            <v>터파기:토사(육상),기계80+인력20</v>
          </cell>
          <cell r="B1722" t="str">
            <v>B.H 0.7㎥</v>
          </cell>
          <cell r="C1722" t="str">
            <v>M3</v>
          </cell>
          <cell r="D1722">
            <v>456.02</v>
          </cell>
          <cell r="E1722" t="str">
            <v>#.2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 t="str">
            <v>#.2</v>
          </cell>
        </row>
        <row r="1723">
          <cell r="A1723" t="str">
            <v>터파기(인력)</v>
          </cell>
          <cell r="B1723" t="str">
            <v>토사,0-1m</v>
          </cell>
          <cell r="C1723" t="str">
            <v>M3</v>
          </cell>
          <cell r="D1723">
            <v>156.94</v>
          </cell>
          <cell r="E1723" t="str">
            <v>No.54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 t="str">
            <v>No.54</v>
          </cell>
        </row>
        <row r="1724">
          <cell r="A1724" t="str">
            <v>기계터파기(연암)</v>
          </cell>
          <cell r="B1724" t="str">
            <v>B.H0.7+브레이커</v>
          </cell>
          <cell r="C1724" t="str">
            <v>M3</v>
          </cell>
          <cell r="D1724">
            <v>254.4</v>
          </cell>
          <cell r="E1724" t="str">
            <v>#.3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 t="str">
            <v>#.3</v>
          </cell>
        </row>
        <row r="1725">
          <cell r="A1725" t="str">
            <v>되메우기 및 다짐</v>
          </cell>
          <cell r="B1725" t="str">
            <v>B.H 0.7+플래이트 콤펙터</v>
          </cell>
          <cell r="C1725" t="str">
            <v>M3</v>
          </cell>
          <cell r="D1725">
            <v>409.76</v>
          </cell>
          <cell r="E1725" t="str">
            <v>#.4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 t="str">
            <v>#.4</v>
          </cell>
        </row>
        <row r="1726">
          <cell r="A1726" t="str">
            <v>되메우기</v>
          </cell>
          <cell r="B1726" t="str">
            <v>인력</v>
          </cell>
          <cell r="C1726" t="str">
            <v>M3</v>
          </cell>
          <cell r="D1726">
            <v>117.19</v>
          </cell>
          <cell r="E1726" t="str">
            <v>No.72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 t="str">
            <v>No.72</v>
          </cell>
        </row>
        <row r="1727">
          <cell r="A1727" t="str">
            <v>사토운반:토사</v>
          </cell>
          <cell r="B1727" t="str">
            <v>B.H0.7 + D.T15</v>
          </cell>
          <cell r="C1727" t="str">
            <v>M3</v>
          </cell>
          <cell r="D1727">
            <v>86.01</v>
          </cell>
          <cell r="E1727" t="str">
            <v>#.26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 t="str">
            <v>#.26</v>
          </cell>
        </row>
        <row r="1728">
          <cell r="A1728" t="str">
            <v>사토운반:연암</v>
          </cell>
          <cell r="B1728" t="str">
            <v>B.H0.7 + D.T15</v>
          </cell>
          <cell r="C1728" t="str">
            <v>M3</v>
          </cell>
          <cell r="D1728">
            <v>254.4</v>
          </cell>
          <cell r="E1728" t="str">
            <v>#.7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 t="str">
            <v>#.7</v>
          </cell>
        </row>
        <row r="1729">
          <cell r="A1729" t="str">
            <v>바닥면 고르기</v>
          </cell>
          <cell r="B1729" t="str">
            <v>연암</v>
          </cell>
          <cell r="C1729" t="str">
            <v>M2</v>
          </cell>
          <cell r="D1729">
            <v>119.81</v>
          </cell>
          <cell r="E1729" t="str">
            <v>No.2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 t="str">
            <v>No.2</v>
          </cell>
        </row>
        <row r="1731">
          <cell r="A1731" t="str">
            <v>2. 구조물공</v>
          </cell>
        </row>
        <row r="1732">
          <cell r="A1732" t="str">
            <v>레미콘타설</v>
          </cell>
          <cell r="B1732" t="str">
            <v>무근구조물</v>
          </cell>
          <cell r="C1732" t="str">
            <v>M3</v>
          </cell>
          <cell r="D1732">
            <v>14.22</v>
          </cell>
          <cell r="E1732" t="str">
            <v>No.10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 t="str">
            <v>No.10</v>
          </cell>
        </row>
        <row r="1733">
          <cell r="A1733" t="str">
            <v>레미콘타설</v>
          </cell>
          <cell r="B1733" t="str">
            <v>철근구조물</v>
          </cell>
          <cell r="C1733" t="str">
            <v>M3</v>
          </cell>
          <cell r="D1733">
            <v>120.22</v>
          </cell>
          <cell r="E1733" t="str">
            <v>No.14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 t="str">
            <v>No.14</v>
          </cell>
        </row>
        <row r="1734">
          <cell r="A1734" t="str">
            <v>합판거푸집</v>
          </cell>
          <cell r="B1734" t="str">
            <v>0-7m:6회</v>
          </cell>
          <cell r="C1734" t="str">
            <v>M2</v>
          </cell>
          <cell r="D1734">
            <v>139.35</v>
          </cell>
          <cell r="E1734" t="str">
            <v>No.11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 t="str">
            <v>No.11</v>
          </cell>
        </row>
        <row r="1735">
          <cell r="A1735" t="str">
            <v>합판거푸집</v>
          </cell>
          <cell r="B1735" t="str">
            <v>0-7m:3회</v>
          </cell>
          <cell r="C1735" t="str">
            <v>M2</v>
          </cell>
          <cell r="D1735">
            <v>144.55000000000001</v>
          </cell>
          <cell r="E1735" t="str">
            <v>No.15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 t="str">
            <v>No.15</v>
          </cell>
        </row>
        <row r="1736">
          <cell r="A1736" t="str">
            <v>폼타이 합판거푸집</v>
          </cell>
          <cell r="B1736" t="str">
            <v>0-7m:T=400:3회</v>
          </cell>
          <cell r="C1736" t="str">
            <v>M2</v>
          </cell>
          <cell r="D1736">
            <v>179.73</v>
          </cell>
          <cell r="E1736" t="str">
            <v>No.73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 t="str">
            <v>No.73</v>
          </cell>
        </row>
        <row r="1737">
          <cell r="A1737" t="str">
            <v>폼타이 합판거푸집</v>
          </cell>
          <cell r="B1737" t="str">
            <v>0-7m:T=300:3회</v>
          </cell>
          <cell r="C1737" t="str">
            <v>M2</v>
          </cell>
          <cell r="D1737">
            <v>32.75</v>
          </cell>
          <cell r="E1737" t="str">
            <v>No.74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 t="str">
            <v>No.74</v>
          </cell>
        </row>
        <row r="1738">
          <cell r="A1738" t="str">
            <v>강관동바리(3개월)</v>
          </cell>
          <cell r="B1738" t="str">
            <v>H=0-4.2M</v>
          </cell>
          <cell r="C1738" t="str">
            <v>공M3</v>
          </cell>
          <cell r="D1738">
            <v>164.68</v>
          </cell>
          <cell r="E1738" t="str">
            <v>No.21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 t="str">
            <v>No.21</v>
          </cell>
        </row>
        <row r="1739">
          <cell r="A1739" t="str">
            <v>강관비계</v>
          </cell>
          <cell r="B1739" t="str">
            <v>3개월</v>
          </cell>
          <cell r="C1739" t="str">
            <v>M2</v>
          </cell>
          <cell r="D1739">
            <v>140.19999999999999</v>
          </cell>
          <cell r="E1739" t="str">
            <v>No.33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 t="str">
            <v>No.33</v>
          </cell>
        </row>
        <row r="1740">
          <cell r="A1740" t="str">
            <v>시공이음 설치</v>
          </cell>
          <cell r="B1740" t="str">
            <v>PVC,B=150X5mm</v>
          </cell>
          <cell r="C1740" t="str">
            <v>M</v>
          </cell>
          <cell r="D1740">
            <v>40.9</v>
          </cell>
          <cell r="E1740" t="str">
            <v>No.17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 t="str">
            <v>No.17</v>
          </cell>
        </row>
        <row r="1741">
          <cell r="A1741" t="str">
            <v>시공이음면정리(치핑)</v>
          </cell>
          <cell r="B1741" t="str">
            <v>인력</v>
          </cell>
          <cell r="C1741" t="str">
            <v>M2</v>
          </cell>
          <cell r="D1741">
            <v>53.93</v>
          </cell>
          <cell r="E1741" t="str">
            <v>No.22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 t="str">
            <v>No.22</v>
          </cell>
        </row>
        <row r="1742">
          <cell r="A1742" t="str">
            <v>스페이서(T=110MM)</v>
          </cell>
          <cell r="B1742" t="str">
            <v>EA</v>
          </cell>
          <cell r="C1742" t="str">
            <v>EA</v>
          </cell>
          <cell r="D1742">
            <v>399</v>
          </cell>
        </row>
        <row r="1743">
          <cell r="A1743" t="str">
            <v>스페이서(T=80MM)</v>
          </cell>
          <cell r="B1743" t="str">
            <v>EA</v>
          </cell>
          <cell r="C1743" t="str">
            <v>EA</v>
          </cell>
          <cell r="D1743">
            <v>977</v>
          </cell>
        </row>
        <row r="1744">
          <cell r="A1744" t="str">
            <v>폼타이거푸집 구멍체움</v>
          </cell>
          <cell r="B1744" t="str">
            <v>EA</v>
          </cell>
          <cell r="C1744" t="str">
            <v>EA</v>
          </cell>
          <cell r="D1744">
            <v>228</v>
          </cell>
          <cell r="E1744">
            <v>0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 t="str">
            <v>No.76</v>
          </cell>
        </row>
        <row r="1745">
          <cell r="A1745" t="str">
            <v>에폭시방수</v>
          </cell>
          <cell r="B1745" t="str">
            <v>수용성에폭시3회</v>
          </cell>
          <cell r="C1745" t="str">
            <v>M2</v>
          </cell>
          <cell r="D1745">
            <v>135.04</v>
          </cell>
          <cell r="E1745" t="str">
            <v>No.77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 t="str">
            <v>No.77</v>
          </cell>
        </row>
        <row r="1746">
          <cell r="A1746" t="str">
            <v>S.T.S Plate C.설치(TYPE-D)</v>
          </cell>
          <cell r="B1746" t="str">
            <v>1200X1000</v>
          </cell>
          <cell r="C1746" t="str">
            <v>EA</v>
          </cell>
          <cell r="D1746">
            <v>3</v>
          </cell>
          <cell r="E1746" t="str">
            <v>No.78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 t="str">
            <v>No.78</v>
          </cell>
        </row>
        <row r="1747">
          <cell r="A1747" t="str">
            <v>S.T.S Plate C.설치(TYPE-A)</v>
          </cell>
          <cell r="B1747" t="str">
            <v>800X800</v>
          </cell>
          <cell r="C1747" t="str">
            <v>EA</v>
          </cell>
          <cell r="D1747">
            <v>2</v>
          </cell>
          <cell r="E1747" t="str">
            <v>No.79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 t="str">
            <v>No.79</v>
          </cell>
        </row>
        <row r="1748">
          <cell r="A1748" t="str">
            <v>S.T.S Plate C.설치(TYPE-A)</v>
          </cell>
          <cell r="B1748" t="str">
            <v>650X800</v>
          </cell>
          <cell r="C1748" t="str">
            <v>EA</v>
          </cell>
          <cell r="D1748">
            <v>1</v>
          </cell>
          <cell r="E1748" t="str">
            <v>No.90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 t="str">
            <v>No.90</v>
          </cell>
        </row>
        <row r="1749">
          <cell r="A1749" t="str">
            <v>흙 채 움</v>
          </cell>
          <cell r="B1749" t="str">
            <v>M3</v>
          </cell>
          <cell r="C1749" t="str">
            <v>M3</v>
          </cell>
          <cell r="D1749">
            <v>7.12</v>
          </cell>
          <cell r="E1749">
            <v>0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 t="str">
            <v>#.29</v>
          </cell>
        </row>
        <row r="1750">
          <cell r="A1750" t="str">
            <v>사다리설치(STS)</v>
          </cell>
          <cell r="B1750" t="str">
            <v>M</v>
          </cell>
          <cell r="C1750" t="str">
            <v>M</v>
          </cell>
          <cell r="D1750">
            <v>6.5</v>
          </cell>
          <cell r="E1750">
            <v>0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 t="str">
            <v>No.19</v>
          </cell>
        </row>
        <row r="1751">
          <cell r="A1751" t="str">
            <v>수팽창고무지수판 설치</v>
          </cell>
          <cell r="B1751" t="str">
            <v>20X10</v>
          </cell>
          <cell r="C1751" t="str">
            <v>M</v>
          </cell>
          <cell r="D1751">
            <v>1.73</v>
          </cell>
          <cell r="E1751" t="str">
            <v>No.23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 t="str">
            <v>No.23</v>
          </cell>
        </row>
        <row r="1752">
          <cell r="A1752" t="str">
            <v>P.V.C 파이프(VG1)</v>
          </cell>
          <cell r="B1752" t="str">
            <v>Φ100M/M</v>
          </cell>
          <cell r="C1752" t="str">
            <v>M</v>
          </cell>
          <cell r="D1752">
            <v>0.35</v>
          </cell>
        </row>
        <row r="1753">
          <cell r="A1753" t="str">
            <v>P.V.C 파이프(VG1)</v>
          </cell>
          <cell r="B1753" t="str">
            <v>Φ250M/M</v>
          </cell>
          <cell r="C1753" t="str">
            <v>M</v>
          </cell>
          <cell r="D1753">
            <v>0.35</v>
          </cell>
        </row>
        <row r="1754">
          <cell r="A1754" t="str">
            <v>철근가공및조립</v>
          </cell>
          <cell r="B1754" t="str">
            <v>복잡</v>
          </cell>
          <cell r="C1754" t="str">
            <v>TON</v>
          </cell>
          <cell r="D1754">
            <v>29.021000000000001</v>
          </cell>
          <cell r="E1754" t="str">
            <v>No.81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 t="str">
            <v>No.81</v>
          </cell>
        </row>
        <row r="1756">
          <cell r="A1756" t="str">
            <v>3. 부대시설공</v>
          </cell>
        </row>
        <row r="1757">
          <cell r="A1757" t="str">
            <v>가. 콘크리트 포장</v>
          </cell>
        </row>
        <row r="1758">
          <cell r="A1758" t="str">
            <v>모래부설(B.H 0.7M3)</v>
          </cell>
          <cell r="B1758" t="str">
            <v>기계90%+인력10%</v>
          </cell>
          <cell r="C1758" t="str">
            <v>M3</v>
          </cell>
          <cell r="D1758">
            <v>1.59</v>
          </cell>
          <cell r="E1758" t="str">
            <v>#.14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 t="str">
            <v>#.14</v>
          </cell>
        </row>
        <row r="1759">
          <cell r="A1759" t="str">
            <v>보조기층포설 및 다짐</v>
          </cell>
          <cell r="B1759" t="str">
            <v>T=30cm</v>
          </cell>
          <cell r="C1759" t="str">
            <v>M3</v>
          </cell>
          <cell r="D1759">
            <v>15.87</v>
          </cell>
          <cell r="E1759" t="str">
            <v>#.11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 t="str">
            <v>#.11</v>
          </cell>
        </row>
        <row r="1760">
          <cell r="A1760" t="str">
            <v>신 축 재</v>
          </cell>
          <cell r="B1760" t="str">
            <v>T=1.5cm</v>
          </cell>
          <cell r="C1760" t="str">
            <v>M2</v>
          </cell>
          <cell r="D1760">
            <v>2.12</v>
          </cell>
        </row>
        <row r="1761">
          <cell r="A1761" t="str">
            <v>양생(비닐)</v>
          </cell>
          <cell r="B1761" t="str">
            <v>M2</v>
          </cell>
          <cell r="C1761" t="str">
            <v>M2</v>
          </cell>
          <cell r="D1761">
            <v>52.9</v>
          </cell>
          <cell r="E1761">
            <v>0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 t="str">
            <v>No.8</v>
          </cell>
        </row>
        <row r="1762">
          <cell r="A1762" t="str">
            <v>콘크리트포장 포설</v>
          </cell>
          <cell r="B1762" t="str">
            <v>T=20cm</v>
          </cell>
          <cell r="C1762" t="str">
            <v>M3</v>
          </cell>
          <cell r="D1762">
            <v>10.58</v>
          </cell>
          <cell r="E1762" t="str">
            <v>No.6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 t="str">
            <v>No.6</v>
          </cell>
        </row>
        <row r="1763">
          <cell r="A1763" t="str">
            <v>와이어메쉬깔기</v>
          </cell>
          <cell r="B1763" t="str">
            <v>#8X100X100</v>
          </cell>
          <cell r="C1763" t="str">
            <v>M2</v>
          </cell>
          <cell r="D1763">
            <v>52.9</v>
          </cell>
          <cell r="E1763" t="str">
            <v>No.7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 t="str">
            <v>No.7</v>
          </cell>
        </row>
        <row r="1765">
          <cell r="A1765" t="str">
            <v>나. U형 측구</v>
          </cell>
        </row>
        <row r="1766">
          <cell r="A1766" t="str">
            <v>레미콘타설</v>
          </cell>
          <cell r="B1766" t="str">
            <v>철근구조물</v>
          </cell>
          <cell r="C1766" t="str">
            <v>M3</v>
          </cell>
          <cell r="D1766">
            <v>15.64</v>
          </cell>
          <cell r="E1766" t="str">
            <v>No.14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 t="str">
            <v>No.14</v>
          </cell>
        </row>
        <row r="1767">
          <cell r="A1767" t="str">
            <v>레미콘타설</v>
          </cell>
          <cell r="B1767" t="str">
            <v>무근구조물</v>
          </cell>
          <cell r="C1767" t="str">
            <v>M3</v>
          </cell>
          <cell r="D1767">
            <v>4.76</v>
          </cell>
          <cell r="E1767" t="str">
            <v>No.10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 t="str">
            <v>No.10</v>
          </cell>
        </row>
        <row r="1768">
          <cell r="A1768" t="str">
            <v>합판거푸집</v>
          </cell>
          <cell r="B1768" t="str">
            <v>0-7m:3회</v>
          </cell>
          <cell r="C1768" t="str">
            <v>M2</v>
          </cell>
          <cell r="D1768">
            <v>129.19999999999999</v>
          </cell>
          <cell r="E1768" t="str">
            <v>No.15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 t="str">
            <v>No.15</v>
          </cell>
        </row>
        <row r="1769">
          <cell r="A1769" t="str">
            <v>합판거푸집</v>
          </cell>
          <cell r="B1769" t="str">
            <v>0-7m:6회</v>
          </cell>
          <cell r="C1769" t="str">
            <v>M2</v>
          </cell>
          <cell r="D1769">
            <v>13.6</v>
          </cell>
          <cell r="E1769" t="str">
            <v>No.11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 t="str">
            <v>No.11</v>
          </cell>
        </row>
        <row r="1770">
          <cell r="A1770" t="str">
            <v>철근가공및조립</v>
          </cell>
          <cell r="B1770" t="str">
            <v>간단</v>
          </cell>
          <cell r="C1770" t="str">
            <v>TON</v>
          </cell>
          <cell r="D1770">
            <v>0.81599999999999995</v>
          </cell>
          <cell r="E1770" t="str">
            <v>No.82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 t="str">
            <v>No.82</v>
          </cell>
        </row>
        <row r="1771">
          <cell r="A1771" t="str">
            <v>그레이팅 뚜껑설치</v>
          </cell>
          <cell r="B1771" t="str">
            <v>500X1000mm</v>
          </cell>
          <cell r="C1771" t="str">
            <v>개소</v>
          </cell>
          <cell r="D1771">
            <v>68</v>
          </cell>
          <cell r="E1771" t="str">
            <v>No.83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 t="str">
            <v>No.83</v>
          </cell>
        </row>
        <row r="1773">
          <cell r="A1773" t="str">
            <v>다. 휀스설치</v>
          </cell>
        </row>
        <row r="1774">
          <cell r="A1774" t="str">
            <v>레미콘타설</v>
          </cell>
          <cell r="B1774" t="str">
            <v>무근구조물</v>
          </cell>
          <cell r="C1774" t="str">
            <v>M3</v>
          </cell>
          <cell r="D1774">
            <v>2.16</v>
          </cell>
          <cell r="E1774" t="str">
            <v>No.10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 t="str">
            <v>No.10</v>
          </cell>
        </row>
        <row r="1775">
          <cell r="A1775" t="str">
            <v>합판거푸집</v>
          </cell>
          <cell r="B1775" t="str">
            <v>0-7m:6회</v>
          </cell>
          <cell r="C1775" t="str">
            <v>M2</v>
          </cell>
          <cell r="D1775">
            <v>25.2</v>
          </cell>
          <cell r="E1775" t="str">
            <v>No.11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 t="str">
            <v>No.11</v>
          </cell>
        </row>
        <row r="1776">
          <cell r="A1776" t="str">
            <v>휀스설치</v>
          </cell>
          <cell r="B1776" t="str">
            <v>H1800</v>
          </cell>
          <cell r="C1776" t="str">
            <v>M</v>
          </cell>
          <cell r="D1776">
            <v>72</v>
          </cell>
        </row>
        <row r="1777">
          <cell r="A1777" t="str">
            <v>출입문 설치</v>
          </cell>
          <cell r="B1777" t="str">
            <v>H1.8 X W1.2</v>
          </cell>
          <cell r="C1777" t="str">
            <v>조</v>
          </cell>
          <cell r="D1777">
            <v>1</v>
          </cell>
        </row>
        <row r="1779">
          <cell r="A1779" t="str">
            <v>라. 도로경계석 설치</v>
          </cell>
        </row>
        <row r="1780">
          <cell r="A1780" t="str">
            <v>레미콘타설</v>
          </cell>
          <cell r="B1780" t="str">
            <v>무근구조물</v>
          </cell>
          <cell r="C1780" t="str">
            <v>M3</v>
          </cell>
          <cell r="D1780">
            <v>0.12</v>
          </cell>
          <cell r="E1780" t="str">
            <v>No.10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 t="str">
            <v>No.10</v>
          </cell>
        </row>
        <row r="1781">
          <cell r="A1781" t="str">
            <v>합판거푸집</v>
          </cell>
          <cell r="B1781" t="str">
            <v>0-7m:6회</v>
          </cell>
          <cell r="C1781" t="str">
            <v>M2</v>
          </cell>
          <cell r="D1781">
            <v>1.2</v>
          </cell>
          <cell r="E1781" t="str">
            <v>No.11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 t="str">
            <v>No.11</v>
          </cell>
        </row>
        <row r="1782">
          <cell r="A1782" t="str">
            <v>모  르  터</v>
          </cell>
          <cell r="B1782" t="str">
            <v>1 : 3</v>
          </cell>
          <cell r="C1782" t="str">
            <v>M3</v>
          </cell>
          <cell r="D1782">
            <v>1.1999999999999999E-3</v>
          </cell>
          <cell r="E1782" t="str">
            <v>No.37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 t="str">
            <v>No.37</v>
          </cell>
        </row>
        <row r="1783">
          <cell r="A1783" t="str">
            <v>도로경계석 설치(신설)</v>
          </cell>
          <cell r="B1783" t="str">
            <v>120X120X500</v>
          </cell>
          <cell r="C1783" t="str">
            <v>M</v>
          </cell>
          <cell r="D1783">
            <v>4</v>
          </cell>
          <cell r="E1783" t="str">
            <v>No.87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 t="str">
            <v>No.87</v>
          </cell>
        </row>
        <row r="1785">
          <cell r="A1785" t="str">
            <v>마. 출입문 설치</v>
          </cell>
        </row>
        <row r="1786">
          <cell r="A1786" t="str">
            <v>레미콘타설</v>
          </cell>
          <cell r="B1786" t="str">
            <v>철근구조물</v>
          </cell>
          <cell r="C1786" t="str">
            <v>M3</v>
          </cell>
          <cell r="D1786">
            <v>9</v>
          </cell>
          <cell r="E1786" t="str">
            <v>No.14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 t="str">
            <v>No.14</v>
          </cell>
        </row>
        <row r="1787">
          <cell r="A1787" t="str">
            <v>합판거푸집</v>
          </cell>
          <cell r="B1787" t="str">
            <v>0-7m:3회</v>
          </cell>
          <cell r="C1787" t="str">
            <v>M2</v>
          </cell>
          <cell r="D1787">
            <v>14.13</v>
          </cell>
          <cell r="E1787" t="str">
            <v>No.15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 t="str">
            <v>No.15</v>
          </cell>
        </row>
        <row r="1788">
          <cell r="A1788" t="str">
            <v>철근가공및조립</v>
          </cell>
          <cell r="B1788" t="str">
            <v>간단</v>
          </cell>
          <cell r="C1788" t="str">
            <v>TON</v>
          </cell>
          <cell r="D1788">
            <v>0.17799999999999999</v>
          </cell>
          <cell r="E1788" t="str">
            <v>No.82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 t="str">
            <v>No.82</v>
          </cell>
        </row>
        <row r="1789">
          <cell r="A1789" t="str">
            <v>모  르  터</v>
          </cell>
          <cell r="B1789" t="str">
            <v>1 : 3</v>
          </cell>
          <cell r="C1789" t="str">
            <v>M3</v>
          </cell>
          <cell r="D1789">
            <v>0.48</v>
          </cell>
          <cell r="E1789" t="str">
            <v>No.37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 t="str">
            <v>No.37</v>
          </cell>
        </row>
        <row r="1790">
          <cell r="A1790" t="str">
            <v>적벽돌쌓기</v>
          </cell>
          <cell r="B1790" t="str">
            <v>1.0B,표준형</v>
          </cell>
          <cell r="C1790" t="str">
            <v>M2</v>
          </cell>
          <cell r="D1790">
            <v>13.48</v>
          </cell>
          <cell r="E1790" t="str">
            <v>No.36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 t="str">
            <v>No.36</v>
          </cell>
        </row>
        <row r="1791">
          <cell r="A1791" t="str">
            <v>출입문 설치</v>
          </cell>
          <cell r="B1791" t="str">
            <v>자바라</v>
          </cell>
          <cell r="C1791" t="str">
            <v>개소</v>
          </cell>
          <cell r="D1791">
            <v>2</v>
          </cell>
        </row>
        <row r="1793">
          <cell r="A1793" t="str">
            <v>사. 기  타</v>
          </cell>
        </row>
        <row r="1794">
          <cell r="A1794" t="str">
            <v>레미콘타설</v>
          </cell>
          <cell r="B1794" t="str">
            <v>철근구조물</v>
          </cell>
          <cell r="C1794" t="str">
            <v>M3</v>
          </cell>
          <cell r="D1794">
            <v>3.34</v>
          </cell>
          <cell r="E1794" t="str">
            <v>No.14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 t="str">
            <v>No.14</v>
          </cell>
        </row>
        <row r="1795">
          <cell r="A1795" t="str">
            <v>레미콘타설</v>
          </cell>
          <cell r="B1795" t="str">
            <v>무근구조물</v>
          </cell>
          <cell r="C1795" t="str">
            <v>M3</v>
          </cell>
          <cell r="D1795">
            <v>0.71</v>
          </cell>
          <cell r="E1795" t="str">
            <v>No.10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 t="str">
            <v>No.10</v>
          </cell>
        </row>
        <row r="1796">
          <cell r="A1796" t="str">
            <v>합판거푸집</v>
          </cell>
          <cell r="B1796" t="str">
            <v>0-7m:3회</v>
          </cell>
          <cell r="C1796" t="str">
            <v>M2</v>
          </cell>
          <cell r="D1796">
            <v>22.58</v>
          </cell>
          <cell r="E1796" t="str">
            <v>No.15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 t="str">
            <v>No.15</v>
          </cell>
        </row>
        <row r="1797">
          <cell r="A1797" t="str">
            <v>합판거푸집</v>
          </cell>
          <cell r="B1797" t="str">
            <v>0-7m:6회</v>
          </cell>
          <cell r="C1797" t="str">
            <v>M2</v>
          </cell>
          <cell r="D1797">
            <v>1.6</v>
          </cell>
          <cell r="E1797" t="str">
            <v>No.11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 t="str">
            <v>No.11</v>
          </cell>
        </row>
        <row r="1798">
          <cell r="A1798" t="str">
            <v>원형거푸집</v>
          </cell>
          <cell r="B1798" t="str">
            <v>3 회</v>
          </cell>
          <cell r="C1798" t="str">
            <v>M2</v>
          </cell>
          <cell r="D1798">
            <v>1.38</v>
          </cell>
          <cell r="E1798" t="str">
            <v>No.16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 t="str">
            <v>No.16</v>
          </cell>
        </row>
        <row r="1799">
          <cell r="A1799" t="str">
            <v>모래부설 및 다짐(B.H 0.7M3,관로기초)</v>
          </cell>
          <cell r="B1799" t="str">
            <v>기계90%+인력10%</v>
          </cell>
          <cell r="C1799" t="str">
            <v>M3</v>
          </cell>
          <cell r="D1799">
            <v>1.5</v>
          </cell>
          <cell r="E1799" t="str">
            <v>#.8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 t="str">
            <v>#.8</v>
          </cell>
        </row>
        <row r="1800">
          <cell r="A1800" t="str">
            <v>철근가공및조립</v>
          </cell>
          <cell r="B1800" t="str">
            <v>보통</v>
          </cell>
          <cell r="C1800" t="str">
            <v>TON</v>
          </cell>
          <cell r="D1800">
            <v>0.32200000000000001</v>
          </cell>
          <cell r="E1800" t="str">
            <v>No.18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 t="str">
            <v>No.18</v>
          </cell>
        </row>
        <row r="1801">
          <cell r="A1801" t="str">
            <v>양생(비닐)</v>
          </cell>
          <cell r="B1801" t="str">
            <v>M2</v>
          </cell>
          <cell r="C1801" t="str">
            <v>M2</v>
          </cell>
          <cell r="D1801">
            <v>1.97</v>
          </cell>
          <cell r="E1801">
            <v>0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 t="str">
            <v>No.8</v>
          </cell>
        </row>
        <row r="1802">
          <cell r="A1802" t="str">
            <v>이중벽P.E관 접합및부설</v>
          </cell>
          <cell r="B1802" t="str">
            <v>Φ300M/M</v>
          </cell>
          <cell r="C1802" t="str">
            <v>개소</v>
          </cell>
          <cell r="D1802">
            <v>1</v>
          </cell>
          <cell r="E1802" t="str">
            <v>No.25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 t="str">
            <v>No.25</v>
          </cell>
        </row>
        <row r="1803">
          <cell r="A1803" t="str">
            <v>시공이음 설치</v>
          </cell>
          <cell r="B1803" t="str">
            <v>PVC,B=150X5mm</v>
          </cell>
          <cell r="C1803" t="str">
            <v>M</v>
          </cell>
          <cell r="D1803">
            <v>5</v>
          </cell>
          <cell r="E1803" t="str">
            <v>No.17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 t="str">
            <v>No.17</v>
          </cell>
        </row>
        <row r="1804">
          <cell r="A1804" t="str">
            <v>사다리설치(STS)</v>
          </cell>
          <cell r="B1804" t="str">
            <v>M</v>
          </cell>
          <cell r="C1804" t="str">
            <v>M</v>
          </cell>
          <cell r="D1804">
            <v>1.08</v>
          </cell>
          <cell r="E1804">
            <v>0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 t="str">
            <v>No.19</v>
          </cell>
        </row>
        <row r="1805">
          <cell r="A1805" t="str">
            <v>맨홀뚜껑설치</v>
          </cell>
          <cell r="B1805" t="str">
            <v>(주철재)</v>
          </cell>
          <cell r="C1805" t="str">
            <v>조</v>
          </cell>
          <cell r="D1805">
            <v>1</v>
          </cell>
          <cell r="E1805" t="str">
            <v>No.20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 t="str">
            <v>No.20</v>
          </cell>
        </row>
        <row r="1806">
          <cell r="A1806" t="str">
            <v>강관비계</v>
          </cell>
          <cell r="B1806" t="str">
            <v>3개월</v>
          </cell>
          <cell r="C1806" t="str">
            <v>M2</v>
          </cell>
          <cell r="D1806">
            <v>24</v>
          </cell>
          <cell r="E1806" t="str">
            <v>No.33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 t="str">
            <v>No.33</v>
          </cell>
        </row>
        <row r="1807">
          <cell r="A1807" t="str">
            <v>강관동바리(3개월)</v>
          </cell>
          <cell r="B1807" t="str">
            <v>H=0-4.2M</v>
          </cell>
          <cell r="C1807" t="str">
            <v>공M3</v>
          </cell>
          <cell r="D1807">
            <v>1.17</v>
          </cell>
          <cell r="E1807" t="str">
            <v>No.21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 t="str">
            <v>No.21</v>
          </cell>
        </row>
        <row r="1808">
          <cell r="A1808" t="str">
            <v>시공이음면정리(치핑)</v>
          </cell>
          <cell r="B1808" t="str">
            <v>인력</v>
          </cell>
          <cell r="C1808" t="str">
            <v>M2</v>
          </cell>
          <cell r="D1808">
            <v>1.25</v>
          </cell>
          <cell r="E1808" t="str">
            <v>No.22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 t="str">
            <v>No.22</v>
          </cell>
        </row>
        <row r="1809">
          <cell r="A1809" t="str">
            <v>스페이서(T=75MM)</v>
          </cell>
          <cell r="B1809" t="str">
            <v>EA</v>
          </cell>
          <cell r="C1809" t="str">
            <v>EA</v>
          </cell>
          <cell r="D1809">
            <v>4</v>
          </cell>
        </row>
        <row r="1810">
          <cell r="A1810" t="str">
            <v>K.P메카니칼접합및부설(기계)</v>
          </cell>
          <cell r="B1810" t="str">
            <v>ø250M/M(이형관)</v>
          </cell>
          <cell r="C1810" t="str">
            <v>개소</v>
          </cell>
          <cell r="D1810">
            <v>2</v>
          </cell>
          <cell r="E1810" t="str">
            <v>No.13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 t="str">
            <v>No.13</v>
          </cell>
        </row>
        <row r="1811">
          <cell r="A1811" t="str">
            <v>플랜지관 접합및부설</v>
          </cell>
          <cell r="B1811" t="str">
            <v>ø250M/M(이형관)</v>
          </cell>
          <cell r="C1811" t="str">
            <v>개소</v>
          </cell>
          <cell r="D1811">
            <v>1</v>
          </cell>
          <cell r="E1811" t="str">
            <v>No.88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 t="str">
            <v>No.88</v>
          </cell>
        </row>
        <row r="1812">
          <cell r="A1812" t="str">
            <v>P.V.C관 접합(슬리브접합)</v>
          </cell>
          <cell r="B1812" t="str">
            <v>D25M/M</v>
          </cell>
          <cell r="C1812" t="str">
            <v>개소</v>
          </cell>
          <cell r="D1812">
            <v>13</v>
          </cell>
          <cell r="E1812" t="str">
            <v>No.89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 t="str">
            <v>No.89</v>
          </cell>
        </row>
        <row r="1814">
          <cell r="A1814" t="str">
            <v>4. 운 반 공</v>
          </cell>
        </row>
        <row r="1815">
          <cell r="A1815" t="str">
            <v>철근운반</v>
          </cell>
          <cell r="B1815" t="str">
            <v>TON</v>
          </cell>
          <cell r="C1815" t="str">
            <v>TON</v>
          </cell>
          <cell r="D1815">
            <v>31.247</v>
          </cell>
          <cell r="E1815">
            <v>0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 t="str">
            <v>#.15</v>
          </cell>
        </row>
        <row r="1816">
          <cell r="A1816" t="str">
            <v>시멘트운반(40kg/대)</v>
          </cell>
          <cell r="B1816" t="str">
            <v>대</v>
          </cell>
          <cell r="C1816" t="str">
            <v>대</v>
          </cell>
          <cell r="D1816">
            <v>3</v>
          </cell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 t="str">
            <v>#.19</v>
          </cell>
        </row>
        <row r="1817">
          <cell r="A1817" t="str">
            <v>주철관 운반</v>
          </cell>
          <cell r="B1817" t="str">
            <v>이형관</v>
          </cell>
          <cell r="C1817" t="str">
            <v>KG</v>
          </cell>
          <cell r="D1817">
            <v>136.55000000000001</v>
          </cell>
          <cell r="E1817" t="str">
            <v>#.17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 t="str">
            <v>#.17</v>
          </cell>
        </row>
        <row r="1818">
          <cell r="A1818" t="str">
            <v>보조기층운반</v>
          </cell>
          <cell r="B1818" t="str">
            <v>M3</v>
          </cell>
          <cell r="C1818" t="str">
            <v>M3</v>
          </cell>
          <cell r="D1818">
            <v>17</v>
          </cell>
          <cell r="E1818">
            <v>0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 t="str">
            <v>#.18</v>
          </cell>
        </row>
        <row r="1829">
          <cell r="A1829" t="str">
            <v>⊙법환 중계펌프장 관급자재비(토목)</v>
          </cell>
          <cell r="B1829" t="str">
            <v>식</v>
          </cell>
          <cell r="C1829" t="str">
            <v>식</v>
          </cell>
          <cell r="D1829">
            <v>1</v>
          </cell>
        </row>
        <row r="1830">
          <cell r="A1830" t="str">
            <v>1. 레미콘</v>
          </cell>
        </row>
        <row r="1831">
          <cell r="A1831" t="str">
            <v>레미콘(레디믹스콘크리트)</v>
          </cell>
          <cell r="B1831" t="str">
            <v>25-240-12</v>
          </cell>
          <cell r="C1831" t="str">
            <v>M3</v>
          </cell>
          <cell r="D1831">
            <v>121</v>
          </cell>
        </row>
        <row r="1832">
          <cell r="A1832" t="str">
            <v>레미콘(레디믹스콘크리트)</v>
          </cell>
          <cell r="B1832" t="str">
            <v>25-210-12</v>
          </cell>
          <cell r="C1832" t="str">
            <v>M3</v>
          </cell>
          <cell r="D1832">
            <v>28</v>
          </cell>
        </row>
        <row r="1833">
          <cell r="A1833" t="str">
            <v>레미콘(레디믹스콘크리트)</v>
          </cell>
          <cell r="B1833" t="str">
            <v>25-180-12</v>
          </cell>
          <cell r="C1833" t="str">
            <v>M3</v>
          </cell>
          <cell r="D1833">
            <v>33</v>
          </cell>
        </row>
        <row r="1834">
          <cell r="A1834" t="str">
            <v>부가가치세</v>
          </cell>
          <cell r="B1834" t="str">
            <v>자재비의10%</v>
          </cell>
          <cell r="C1834" t="str">
            <v>식</v>
          </cell>
          <cell r="D1834">
            <v>1</v>
          </cell>
        </row>
        <row r="1835">
          <cell r="A1835" t="str">
            <v>조달수수료</v>
          </cell>
          <cell r="B1835" t="str">
            <v>자재비의0.6%</v>
          </cell>
          <cell r="C1835" t="str">
            <v>식</v>
          </cell>
          <cell r="D1835">
            <v>1</v>
          </cell>
        </row>
        <row r="1837">
          <cell r="A1837" t="str">
            <v>2. 철 근</v>
          </cell>
        </row>
        <row r="1838">
          <cell r="A1838" t="str">
            <v>이형철근</v>
          </cell>
          <cell r="B1838" t="str">
            <v>D13M/M</v>
          </cell>
          <cell r="C1838" t="str">
            <v>M/T</v>
          </cell>
          <cell r="D1838">
            <v>3.423</v>
          </cell>
        </row>
        <row r="1839">
          <cell r="A1839" t="str">
            <v>이형철근</v>
          </cell>
          <cell r="B1839" t="str">
            <v>D16~32MM</v>
          </cell>
          <cell r="C1839" t="str">
            <v>M/T</v>
          </cell>
          <cell r="D1839">
            <v>27.824000000000002</v>
          </cell>
        </row>
        <row r="1840">
          <cell r="A1840" t="str">
            <v>부가가치세</v>
          </cell>
          <cell r="B1840" t="str">
            <v>자재비의10%</v>
          </cell>
          <cell r="C1840" t="str">
            <v>식</v>
          </cell>
          <cell r="D1840">
            <v>1</v>
          </cell>
        </row>
        <row r="1841">
          <cell r="A1841" t="str">
            <v>조달수수료</v>
          </cell>
          <cell r="B1841" t="str">
            <v>자재비의1%</v>
          </cell>
          <cell r="C1841" t="str">
            <v>식</v>
          </cell>
          <cell r="D1841">
            <v>1</v>
          </cell>
        </row>
        <row r="1843">
          <cell r="A1843" t="str">
            <v>3. 맨홀뚜껑(주철재)</v>
          </cell>
        </row>
        <row r="1844">
          <cell r="A1844" t="str">
            <v>원형맨홀뚜껑(주철제)</v>
          </cell>
          <cell r="B1844" t="str">
            <v>밀폐형,Φ648</v>
          </cell>
          <cell r="C1844" t="str">
            <v>조</v>
          </cell>
          <cell r="D1844">
            <v>1</v>
          </cell>
        </row>
        <row r="1845">
          <cell r="A1845" t="str">
            <v>부가가치세</v>
          </cell>
          <cell r="B1845" t="str">
            <v>자재비의10%</v>
          </cell>
          <cell r="C1845" t="str">
            <v>식</v>
          </cell>
          <cell r="D1845">
            <v>1</v>
          </cell>
        </row>
        <row r="1846">
          <cell r="A1846" t="str">
            <v>조달수수료</v>
          </cell>
          <cell r="B1846" t="str">
            <v>자재비의1.4%</v>
          </cell>
          <cell r="C1846" t="str">
            <v>식</v>
          </cell>
          <cell r="D1846">
            <v>1</v>
          </cell>
        </row>
        <row r="1848">
          <cell r="A1848" t="str">
            <v>4. 시멘트</v>
          </cell>
        </row>
        <row r="1849">
          <cell r="A1849" t="str">
            <v>보통시멘트</v>
          </cell>
          <cell r="B1849" t="str">
            <v>40kg/포</v>
          </cell>
          <cell r="C1849" t="str">
            <v>포</v>
          </cell>
          <cell r="D1849">
            <v>3</v>
          </cell>
        </row>
        <row r="1850">
          <cell r="A1850" t="str">
            <v>부가가치세</v>
          </cell>
          <cell r="B1850" t="str">
            <v>자재비의10%</v>
          </cell>
          <cell r="C1850" t="str">
            <v>식</v>
          </cell>
          <cell r="D1850">
            <v>1</v>
          </cell>
        </row>
        <row r="1851">
          <cell r="A1851" t="str">
            <v>조달수수료</v>
          </cell>
          <cell r="B1851" t="str">
            <v>자재비의1%</v>
          </cell>
          <cell r="C1851" t="str">
            <v>식</v>
          </cell>
          <cell r="D1851">
            <v>1</v>
          </cell>
        </row>
        <row r="1873">
          <cell r="A1873" t="str">
            <v>⊙법환 중계펌프장 사급자재비(토목)</v>
          </cell>
          <cell r="B1873" t="str">
            <v>식</v>
          </cell>
          <cell r="C1873" t="str">
            <v>식</v>
          </cell>
          <cell r="D1873">
            <v>1</v>
          </cell>
        </row>
        <row r="1875">
          <cell r="A1875" t="str">
            <v>모  래</v>
          </cell>
          <cell r="B1875" t="str">
            <v>M3</v>
          </cell>
          <cell r="C1875" t="str">
            <v>M3</v>
          </cell>
          <cell r="D1875">
            <v>4</v>
          </cell>
        </row>
        <row r="1876">
          <cell r="A1876" t="str">
            <v>이중벽 P.E관</v>
          </cell>
          <cell r="B1876" t="str">
            <v>Φ300M/M</v>
          </cell>
          <cell r="C1876" t="str">
            <v>본</v>
          </cell>
          <cell r="D1876">
            <v>1</v>
          </cell>
        </row>
        <row r="1877">
          <cell r="A1877" t="str">
            <v>적벽돌</v>
          </cell>
          <cell r="B1877" t="str">
            <v>190*90*57</v>
          </cell>
          <cell r="C1877" t="str">
            <v>매</v>
          </cell>
          <cell r="D1877">
            <v>1041</v>
          </cell>
        </row>
        <row r="1878">
          <cell r="A1878" t="str">
            <v>보조기층제</v>
          </cell>
          <cell r="B1878" t="str">
            <v>M3</v>
          </cell>
          <cell r="C1878" t="str">
            <v>M3</v>
          </cell>
          <cell r="D1878">
            <v>17</v>
          </cell>
        </row>
        <row r="1879">
          <cell r="A1879" t="str">
            <v>주철관 이형관</v>
          </cell>
          <cell r="B1879" t="str">
            <v>D300M/M이상 D600M/M이하</v>
          </cell>
          <cell r="C1879" t="str">
            <v>KG</v>
          </cell>
          <cell r="D1879">
            <v>136.55000000000001</v>
          </cell>
        </row>
        <row r="1880">
          <cell r="A1880" t="str">
            <v>주철관 접합부품(K.P메카니칼접합)</v>
          </cell>
          <cell r="B1880" t="str">
            <v>D=250MM</v>
          </cell>
          <cell r="C1880" t="str">
            <v>SET</v>
          </cell>
          <cell r="D1880">
            <v>2</v>
          </cell>
        </row>
        <row r="1895">
          <cell r="A1895" t="str">
            <v>Ⅲ.강정 중계펌프장(토목)</v>
          </cell>
          <cell r="B1895" t="str">
            <v>식</v>
          </cell>
          <cell r="C1895" t="str">
            <v>식</v>
          </cell>
          <cell r="D1895">
            <v>1</v>
          </cell>
        </row>
        <row r="1897">
          <cell r="A1897" t="str">
            <v>1. 토    공</v>
          </cell>
        </row>
        <row r="1898">
          <cell r="A1898" t="str">
            <v>터파기:토사(육상),기계80+인력20</v>
          </cell>
          <cell r="B1898" t="str">
            <v>B.H 0.7㎥</v>
          </cell>
          <cell r="C1898" t="str">
            <v>M3</v>
          </cell>
          <cell r="D1898">
            <v>1148.95</v>
          </cell>
          <cell r="E1898" t="str">
            <v>#.2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 t="str">
            <v>#.2</v>
          </cell>
        </row>
        <row r="1899">
          <cell r="A1899" t="str">
            <v>터파기(인력)</v>
          </cell>
          <cell r="B1899" t="str">
            <v>토사,0-1m</v>
          </cell>
          <cell r="C1899" t="str">
            <v>M3</v>
          </cell>
          <cell r="D1899">
            <v>136.36000000000001</v>
          </cell>
          <cell r="E1899" t="str">
            <v>No.54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 t="str">
            <v>No.54</v>
          </cell>
        </row>
        <row r="1900">
          <cell r="A1900" t="str">
            <v>기계터파기(연암)</v>
          </cell>
          <cell r="B1900" t="str">
            <v>B.H0.7+브레이커</v>
          </cell>
          <cell r="C1900" t="str">
            <v>M3</v>
          </cell>
          <cell r="D1900">
            <v>1398.33</v>
          </cell>
          <cell r="E1900" t="str">
            <v>#.3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 t="str">
            <v>#.3</v>
          </cell>
        </row>
        <row r="1901">
          <cell r="A1901" t="str">
            <v>되메우기 및 다짐</v>
          </cell>
          <cell r="B1901" t="str">
            <v>B.H 0.7+플래이트 콤펙터</v>
          </cell>
          <cell r="C1901" t="str">
            <v>M3</v>
          </cell>
          <cell r="D1901">
            <v>1289.25</v>
          </cell>
          <cell r="E1901" t="str">
            <v>#.4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 t="str">
            <v>#.4</v>
          </cell>
        </row>
        <row r="1902">
          <cell r="A1902" t="str">
            <v>되메우기</v>
          </cell>
          <cell r="B1902" t="str">
            <v>인력</v>
          </cell>
          <cell r="C1902" t="str">
            <v>M3</v>
          </cell>
          <cell r="D1902">
            <v>105.51</v>
          </cell>
          <cell r="E1902" t="str">
            <v>No.72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 t="str">
            <v>No.72</v>
          </cell>
        </row>
        <row r="1903">
          <cell r="A1903" t="str">
            <v>사토운반:내부운반(L=5.0km)</v>
          </cell>
          <cell r="B1903" t="str">
            <v>B.H0.7 + D.T15</v>
          </cell>
          <cell r="C1903" t="str">
            <v>M3</v>
          </cell>
          <cell r="D1903">
            <v>560.66999999999996</v>
          </cell>
          <cell r="E1903" t="str">
            <v>#.24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 t="str">
            <v>#.24</v>
          </cell>
        </row>
        <row r="1904">
          <cell r="A1904" t="str">
            <v>사토운반:연암</v>
          </cell>
          <cell r="B1904" t="str">
            <v>B.H0.7 + D.T15</v>
          </cell>
          <cell r="C1904" t="str">
            <v>M3</v>
          </cell>
          <cell r="D1904">
            <v>1398.33</v>
          </cell>
          <cell r="E1904" t="str">
            <v>#.7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 t="str">
            <v>#.7</v>
          </cell>
        </row>
        <row r="1905">
          <cell r="A1905" t="str">
            <v>성토(토사)</v>
          </cell>
          <cell r="B1905" t="str">
            <v>발생토유용</v>
          </cell>
          <cell r="C1905" t="str">
            <v>M3</v>
          </cell>
          <cell r="D1905">
            <v>451.22</v>
          </cell>
          <cell r="E1905" t="str">
            <v>#.9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 t="str">
            <v>#.9</v>
          </cell>
        </row>
        <row r="1906">
          <cell r="A1906" t="str">
            <v>줄떼붙임</v>
          </cell>
          <cell r="B1906" t="str">
            <v>M2</v>
          </cell>
          <cell r="C1906" t="str">
            <v>M2</v>
          </cell>
          <cell r="D1906">
            <v>46.9</v>
          </cell>
          <cell r="E1906">
            <v>0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 t="str">
            <v>No.91</v>
          </cell>
        </row>
        <row r="1907">
          <cell r="A1907" t="str">
            <v>바닥면 고르기</v>
          </cell>
          <cell r="B1907" t="str">
            <v>연암</v>
          </cell>
          <cell r="C1907" t="str">
            <v>M2</v>
          </cell>
          <cell r="D1907">
            <v>278.47000000000003</v>
          </cell>
          <cell r="E1907" t="str">
            <v>No.2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 t="str">
            <v>No.2</v>
          </cell>
        </row>
        <row r="1909">
          <cell r="A1909" t="str">
            <v>2. 구조물공</v>
          </cell>
        </row>
        <row r="1910">
          <cell r="A1910" t="str">
            <v>레미콘타설</v>
          </cell>
          <cell r="B1910" t="str">
            <v>무근구조물</v>
          </cell>
          <cell r="C1910" t="str">
            <v>M3</v>
          </cell>
          <cell r="D1910">
            <v>22.21</v>
          </cell>
          <cell r="E1910" t="str">
            <v>No.10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 t="str">
            <v>No.10</v>
          </cell>
        </row>
        <row r="1911">
          <cell r="A1911" t="str">
            <v>레미콘타설</v>
          </cell>
          <cell r="B1911" t="str">
            <v>철근구조물</v>
          </cell>
          <cell r="C1911" t="str">
            <v>M3</v>
          </cell>
          <cell r="D1911">
            <v>531.58000000000004</v>
          </cell>
          <cell r="E1911" t="str">
            <v>No.14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 t="str">
            <v>No.14</v>
          </cell>
        </row>
        <row r="1912">
          <cell r="A1912" t="str">
            <v>합판거푸집</v>
          </cell>
          <cell r="B1912" t="str">
            <v>0-7m:6회</v>
          </cell>
          <cell r="C1912" t="str">
            <v>M2</v>
          </cell>
          <cell r="D1912">
            <v>7.11</v>
          </cell>
          <cell r="E1912" t="str">
            <v>No.11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 t="str">
            <v>No.11</v>
          </cell>
        </row>
        <row r="1913">
          <cell r="A1913" t="str">
            <v>합판거푸집</v>
          </cell>
          <cell r="B1913" t="str">
            <v>0-7m:3회</v>
          </cell>
          <cell r="C1913" t="str">
            <v>M2</v>
          </cell>
          <cell r="D1913">
            <v>597.83000000000004</v>
          </cell>
          <cell r="E1913" t="str">
            <v>No.15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 t="str">
            <v>No.15</v>
          </cell>
        </row>
        <row r="1914">
          <cell r="A1914" t="str">
            <v>폼타이 합판거푸집</v>
          </cell>
          <cell r="B1914" t="str">
            <v>0-7m:T=500:3회</v>
          </cell>
          <cell r="C1914" t="str">
            <v>M2</v>
          </cell>
          <cell r="D1914">
            <v>384.5</v>
          </cell>
          <cell r="E1914" t="str">
            <v>No.92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 t="str">
            <v>No.92</v>
          </cell>
        </row>
        <row r="1915">
          <cell r="A1915" t="str">
            <v>폼타이 합판거푸집</v>
          </cell>
          <cell r="B1915" t="str">
            <v>0-7m:T=400:3회</v>
          </cell>
          <cell r="C1915" t="str">
            <v>M2</v>
          </cell>
          <cell r="D1915">
            <v>396.59</v>
          </cell>
          <cell r="E1915" t="str">
            <v>No.73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 t="str">
            <v>No.73</v>
          </cell>
        </row>
        <row r="1916">
          <cell r="A1916" t="str">
            <v>폼타이 합판거푸집</v>
          </cell>
          <cell r="B1916" t="str">
            <v>0-7m:T=300:3회</v>
          </cell>
          <cell r="C1916" t="str">
            <v>M2</v>
          </cell>
          <cell r="D1916">
            <v>113.28</v>
          </cell>
          <cell r="E1916" t="str">
            <v>No.74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 t="str">
            <v>No.74</v>
          </cell>
        </row>
        <row r="1917">
          <cell r="A1917" t="str">
            <v>강관동바리(3개월)</v>
          </cell>
          <cell r="B1917" t="str">
            <v>H=4.2-7.2M</v>
          </cell>
          <cell r="C1917" t="str">
            <v>공M3</v>
          </cell>
          <cell r="D1917">
            <v>39.56</v>
          </cell>
          <cell r="E1917" t="str">
            <v>No.93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 t="str">
            <v>No.93</v>
          </cell>
        </row>
        <row r="1918">
          <cell r="A1918" t="str">
            <v>강관동바리(3개월)</v>
          </cell>
          <cell r="B1918" t="str">
            <v>H=0-4.2M</v>
          </cell>
          <cell r="C1918" t="str">
            <v>공M3</v>
          </cell>
          <cell r="D1918">
            <v>824.47</v>
          </cell>
          <cell r="E1918" t="str">
            <v>No.21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 t="str">
            <v>No.21</v>
          </cell>
        </row>
        <row r="1919">
          <cell r="A1919" t="str">
            <v>강관비계</v>
          </cell>
          <cell r="B1919" t="str">
            <v>3개월</v>
          </cell>
          <cell r="C1919" t="str">
            <v>M2</v>
          </cell>
          <cell r="D1919">
            <v>396.18</v>
          </cell>
          <cell r="E1919" t="str">
            <v>No.33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 t="str">
            <v>No.33</v>
          </cell>
        </row>
        <row r="1920">
          <cell r="A1920" t="str">
            <v>시공이음 설치</v>
          </cell>
          <cell r="B1920" t="str">
            <v>PVC,B=230X5mm</v>
          </cell>
          <cell r="C1920" t="str">
            <v>M</v>
          </cell>
          <cell r="D1920">
            <v>111.1</v>
          </cell>
          <cell r="E1920" t="str">
            <v>No.75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 t="str">
            <v>No.75</v>
          </cell>
        </row>
        <row r="1921">
          <cell r="A1921" t="str">
            <v>시공이음면정리(치핑)</v>
          </cell>
          <cell r="B1921" t="str">
            <v>인력</v>
          </cell>
          <cell r="C1921" t="str">
            <v>M2</v>
          </cell>
          <cell r="D1921">
            <v>50.44</v>
          </cell>
          <cell r="E1921" t="str">
            <v>No.22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 t="str">
            <v>No.22</v>
          </cell>
        </row>
        <row r="1922">
          <cell r="A1922" t="str">
            <v>스페이서(T=110MM)</v>
          </cell>
          <cell r="B1922" t="str">
            <v>EA</v>
          </cell>
          <cell r="C1922" t="str">
            <v>EA</v>
          </cell>
          <cell r="D1922">
            <v>669</v>
          </cell>
        </row>
        <row r="1923">
          <cell r="A1923" t="str">
            <v>스페이서(T=80MM)</v>
          </cell>
          <cell r="B1923" t="str">
            <v>EA</v>
          </cell>
          <cell r="C1923" t="str">
            <v>EA</v>
          </cell>
          <cell r="D1923">
            <v>3808</v>
          </cell>
        </row>
        <row r="1924">
          <cell r="A1924" t="str">
            <v>폼타이거푸집 구멍체움</v>
          </cell>
          <cell r="B1924" t="str">
            <v>EA</v>
          </cell>
          <cell r="C1924" t="str">
            <v>EA</v>
          </cell>
          <cell r="D1924">
            <v>959</v>
          </cell>
          <cell r="E1924">
            <v>0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 t="str">
            <v>No.76</v>
          </cell>
        </row>
        <row r="1925">
          <cell r="A1925" t="str">
            <v>에폭시방수</v>
          </cell>
          <cell r="B1925" t="str">
            <v>수용성에폭시3회</v>
          </cell>
          <cell r="C1925" t="str">
            <v>M2</v>
          </cell>
          <cell r="D1925">
            <v>334.01</v>
          </cell>
          <cell r="E1925" t="str">
            <v>No.77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 t="str">
            <v>No.77</v>
          </cell>
        </row>
        <row r="1926">
          <cell r="A1926" t="str">
            <v>S.T.S Plate C.설치(TYPE-A)</v>
          </cell>
          <cell r="B1926" t="str">
            <v>1000X600</v>
          </cell>
          <cell r="C1926" t="str">
            <v>EA</v>
          </cell>
          <cell r="D1926">
            <v>2</v>
          </cell>
          <cell r="E1926" t="str">
            <v>No.94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 t="str">
            <v>No.94</v>
          </cell>
        </row>
        <row r="1927">
          <cell r="A1927" t="str">
            <v>S.T.S Plate C.설치(TYPE-B)</v>
          </cell>
          <cell r="B1927" t="str">
            <v>1300X1300</v>
          </cell>
          <cell r="C1927" t="str">
            <v>EA</v>
          </cell>
          <cell r="D1927">
            <v>3</v>
          </cell>
          <cell r="E1927" t="str">
            <v>No.95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 t="str">
            <v>No.95</v>
          </cell>
        </row>
        <row r="1928">
          <cell r="A1928" t="str">
            <v>S.T.S Plate C.설치(TYPE-D)</v>
          </cell>
          <cell r="B1928" t="str">
            <v>1500X700</v>
          </cell>
          <cell r="C1928" t="str">
            <v>EA</v>
          </cell>
          <cell r="D1928">
            <v>2</v>
          </cell>
          <cell r="E1928" t="str">
            <v>No.96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 t="str">
            <v>No.96</v>
          </cell>
        </row>
        <row r="1929">
          <cell r="A1929" t="str">
            <v>S.T.S Plate C.설치(TYPE-D)</v>
          </cell>
          <cell r="B1929" t="str">
            <v>1200X600</v>
          </cell>
          <cell r="C1929" t="str">
            <v>EA</v>
          </cell>
          <cell r="D1929">
            <v>1</v>
          </cell>
          <cell r="E1929" t="str">
            <v>No.97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 t="str">
            <v>No.97</v>
          </cell>
        </row>
        <row r="1930">
          <cell r="A1930" t="str">
            <v>S.T.S Plate C.설치(TYPE-A)</v>
          </cell>
          <cell r="B1930" t="str">
            <v>1000X1000</v>
          </cell>
          <cell r="C1930" t="str">
            <v>EA</v>
          </cell>
          <cell r="D1930">
            <v>1</v>
          </cell>
          <cell r="E1930" t="str">
            <v>No.98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 t="str">
            <v>No.98</v>
          </cell>
        </row>
        <row r="1931">
          <cell r="A1931" t="str">
            <v>흙채움</v>
          </cell>
          <cell r="B1931" t="str">
            <v>M3</v>
          </cell>
          <cell r="C1931" t="str">
            <v>M3</v>
          </cell>
          <cell r="D1931">
            <v>63.3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 t="str">
            <v>#.29</v>
          </cell>
        </row>
        <row r="1932">
          <cell r="A1932" t="str">
            <v>사다리설치(STS)</v>
          </cell>
          <cell r="B1932" t="str">
            <v>M</v>
          </cell>
          <cell r="C1932" t="str">
            <v>M</v>
          </cell>
          <cell r="D1932">
            <v>8</v>
          </cell>
          <cell r="E1932">
            <v>0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 t="str">
            <v>No.19</v>
          </cell>
        </row>
        <row r="1933">
          <cell r="A1933" t="str">
            <v>수팽창고무지수판 설치</v>
          </cell>
          <cell r="B1933" t="str">
            <v>20X10</v>
          </cell>
          <cell r="C1933" t="str">
            <v>M</v>
          </cell>
          <cell r="D1933">
            <v>3.77</v>
          </cell>
          <cell r="E1933" t="str">
            <v>No.23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 t="str">
            <v>No.23</v>
          </cell>
        </row>
        <row r="1934">
          <cell r="A1934" t="str">
            <v>P.V.C 파이프(VG1)</v>
          </cell>
          <cell r="B1934" t="str">
            <v>Φ100M/M</v>
          </cell>
          <cell r="C1934" t="str">
            <v>M</v>
          </cell>
          <cell r="D1934">
            <v>2.5499999999999998</v>
          </cell>
        </row>
        <row r="1935">
          <cell r="A1935" t="str">
            <v>P.V.C 파이프(VG1)</v>
          </cell>
          <cell r="B1935" t="str">
            <v>φ150M/M</v>
          </cell>
          <cell r="C1935" t="str">
            <v>M</v>
          </cell>
          <cell r="D1935">
            <v>0.9</v>
          </cell>
        </row>
        <row r="1936">
          <cell r="A1936" t="str">
            <v>난간설치(TYPE-B수평)</v>
          </cell>
          <cell r="B1936" t="str">
            <v>M</v>
          </cell>
          <cell r="C1936" t="str">
            <v>M</v>
          </cell>
          <cell r="D1936">
            <v>12.6</v>
          </cell>
          <cell r="E1936">
            <v>0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 t="str">
            <v>No.99</v>
          </cell>
        </row>
        <row r="1937">
          <cell r="A1937" t="str">
            <v>난간설치(TYPE-A경사)</v>
          </cell>
          <cell r="B1937" t="str">
            <v>M</v>
          </cell>
          <cell r="C1937" t="str">
            <v>M</v>
          </cell>
          <cell r="D1937">
            <v>10.89</v>
          </cell>
          <cell r="E1937">
            <v>0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 t="str">
            <v>No.100</v>
          </cell>
        </row>
        <row r="1938">
          <cell r="A1938" t="str">
            <v>철근가공및조립</v>
          </cell>
          <cell r="B1938" t="str">
            <v>복잡</v>
          </cell>
          <cell r="C1938" t="str">
            <v>TON</v>
          </cell>
          <cell r="D1938">
            <v>122.46599999999999</v>
          </cell>
          <cell r="E1938" t="str">
            <v>No.81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 t="str">
            <v>No.81</v>
          </cell>
        </row>
        <row r="1940">
          <cell r="A1940" t="str">
            <v>3. 부대시설공</v>
          </cell>
        </row>
        <row r="1941">
          <cell r="A1941" t="str">
            <v>가. 콘크리트 포장</v>
          </cell>
        </row>
        <row r="1942">
          <cell r="A1942" t="str">
            <v>모래부설(B.H 0.7M3)</v>
          </cell>
          <cell r="B1942" t="str">
            <v>기계90%+인력10%</v>
          </cell>
          <cell r="C1942" t="str">
            <v>M3</v>
          </cell>
          <cell r="D1942">
            <v>3.56</v>
          </cell>
          <cell r="E1942" t="str">
            <v>#.14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 t="str">
            <v>#.14</v>
          </cell>
        </row>
        <row r="1943">
          <cell r="A1943" t="str">
            <v>보조기층포설 및 다짐</v>
          </cell>
          <cell r="B1943" t="str">
            <v>T=30cm</v>
          </cell>
          <cell r="C1943" t="str">
            <v>M3</v>
          </cell>
          <cell r="D1943">
            <v>35.58</v>
          </cell>
          <cell r="E1943" t="str">
            <v>#.11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 t="str">
            <v>#.11</v>
          </cell>
        </row>
        <row r="1944">
          <cell r="A1944" t="str">
            <v>신 축 재</v>
          </cell>
          <cell r="B1944" t="str">
            <v>T=1.5cm</v>
          </cell>
          <cell r="C1944" t="str">
            <v>M2</v>
          </cell>
          <cell r="D1944">
            <v>4.74</v>
          </cell>
        </row>
        <row r="1945">
          <cell r="A1945" t="str">
            <v>양생(비닐)</v>
          </cell>
          <cell r="B1945" t="str">
            <v>M2</v>
          </cell>
          <cell r="C1945" t="str">
            <v>M2</v>
          </cell>
          <cell r="D1945">
            <v>118.61</v>
          </cell>
          <cell r="E1945">
            <v>0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 t="str">
            <v>No.8</v>
          </cell>
        </row>
        <row r="1946">
          <cell r="A1946" t="str">
            <v>콘크리트포장 포설</v>
          </cell>
          <cell r="B1946" t="str">
            <v>T=20cm</v>
          </cell>
          <cell r="C1946" t="str">
            <v>M3</v>
          </cell>
          <cell r="D1946">
            <v>23.72</v>
          </cell>
          <cell r="E1946" t="str">
            <v>No.6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 t="str">
            <v>No.6</v>
          </cell>
        </row>
        <row r="1947">
          <cell r="A1947" t="str">
            <v>와이어메쉬깔기</v>
          </cell>
          <cell r="B1947" t="str">
            <v>#8X100X100</v>
          </cell>
          <cell r="C1947" t="str">
            <v>M2</v>
          </cell>
          <cell r="D1947">
            <v>118.61</v>
          </cell>
          <cell r="E1947" t="str">
            <v>No.7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 t="str">
            <v>No.7</v>
          </cell>
        </row>
        <row r="1949">
          <cell r="A1949" t="str">
            <v>나. U형 측구</v>
          </cell>
        </row>
        <row r="1950">
          <cell r="A1950" t="str">
            <v>레미콘타설</v>
          </cell>
          <cell r="B1950" t="str">
            <v>철근구조물</v>
          </cell>
          <cell r="C1950" t="str">
            <v>M3</v>
          </cell>
          <cell r="D1950">
            <v>18.149999999999999</v>
          </cell>
          <cell r="E1950" t="str">
            <v>No.14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 t="str">
            <v>No.14</v>
          </cell>
        </row>
        <row r="1951">
          <cell r="A1951" t="str">
            <v>레미콘타설</v>
          </cell>
          <cell r="B1951" t="str">
            <v>무근구조물</v>
          </cell>
          <cell r="C1951" t="str">
            <v>M3</v>
          </cell>
          <cell r="D1951">
            <v>5.52</v>
          </cell>
          <cell r="E1951" t="str">
            <v>No.10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 t="str">
            <v>No.10</v>
          </cell>
        </row>
        <row r="1952">
          <cell r="A1952" t="str">
            <v>합판거푸집</v>
          </cell>
          <cell r="B1952" t="str">
            <v>0-7m:3회</v>
          </cell>
          <cell r="C1952" t="str">
            <v>M2</v>
          </cell>
          <cell r="D1952">
            <v>149.91</v>
          </cell>
          <cell r="E1952" t="str">
            <v>No.15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 t="str">
            <v>No.15</v>
          </cell>
        </row>
        <row r="1953">
          <cell r="A1953" t="str">
            <v>합판거푸집</v>
          </cell>
          <cell r="B1953" t="str">
            <v>0-7m:6회</v>
          </cell>
          <cell r="C1953" t="str">
            <v>M2</v>
          </cell>
          <cell r="D1953">
            <v>15.78</v>
          </cell>
          <cell r="E1953" t="str">
            <v>No.11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 t="str">
            <v>No.11</v>
          </cell>
        </row>
        <row r="1954">
          <cell r="A1954" t="str">
            <v>철근가공및조립</v>
          </cell>
          <cell r="B1954" t="str">
            <v>간단</v>
          </cell>
          <cell r="C1954" t="str">
            <v>TON</v>
          </cell>
          <cell r="D1954">
            <v>0.94699999999999995</v>
          </cell>
          <cell r="E1954" t="str">
            <v>No.82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 t="str">
            <v>No.82</v>
          </cell>
        </row>
        <row r="1955">
          <cell r="A1955" t="str">
            <v>그레이팅 뚜껑설치</v>
          </cell>
          <cell r="B1955" t="str">
            <v>500X1000mm</v>
          </cell>
          <cell r="C1955" t="str">
            <v>개소</v>
          </cell>
          <cell r="D1955">
            <v>79</v>
          </cell>
          <cell r="E1955" t="str">
            <v>No.83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 t="str">
            <v>No.83</v>
          </cell>
        </row>
        <row r="1957">
          <cell r="A1957" t="str">
            <v>다. 돌담설치</v>
          </cell>
        </row>
        <row r="1958">
          <cell r="A1958" t="str">
            <v>레미콘타설</v>
          </cell>
          <cell r="B1958" t="str">
            <v>무근구조물</v>
          </cell>
          <cell r="C1958" t="str">
            <v>M3</v>
          </cell>
          <cell r="D1958">
            <v>5.9</v>
          </cell>
          <cell r="E1958" t="str">
            <v>No.10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 t="str">
            <v>No.10</v>
          </cell>
        </row>
        <row r="1959">
          <cell r="A1959" t="str">
            <v>합판거푸집</v>
          </cell>
          <cell r="B1959" t="str">
            <v>0-7m:6회</v>
          </cell>
          <cell r="C1959" t="str">
            <v>M2</v>
          </cell>
          <cell r="D1959">
            <v>16.86</v>
          </cell>
          <cell r="E1959" t="str">
            <v>No.11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 t="str">
            <v>No.11</v>
          </cell>
        </row>
        <row r="1960">
          <cell r="A1960" t="str">
            <v>돌담쌓기(파쇄암활용)</v>
          </cell>
          <cell r="B1960" t="str">
            <v>B0.5 X H1.9</v>
          </cell>
          <cell r="C1960" t="str">
            <v>M2</v>
          </cell>
          <cell r="D1960">
            <v>160.16999999999999</v>
          </cell>
          <cell r="E1960" t="str">
            <v>No.85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 t="str">
            <v>No.85</v>
          </cell>
        </row>
        <row r="1962">
          <cell r="A1962" t="str">
            <v>라. 도로경계석설치</v>
          </cell>
        </row>
        <row r="1963">
          <cell r="A1963" t="str">
            <v>레미콘타설</v>
          </cell>
          <cell r="B1963" t="str">
            <v>무근구조물</v>
          </cell>
          <cell r="C1963" t="str">
            <v>M3</v>
          </cell>
          <cell r="D1963">
            <v>0.24</v>
          </cell>
          <cell r="E1963" t="str">
            <v>No.10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 t="str">
            <v>No.10</v>
          </cell>
        </row>
        <row r="1964">
          <cell r="A1964" t="str">
            <v>합판거푸집</v>
          </cell>
          <cell r="B1964" t="str">
            <v>0-7m:6회</v>
          </cell>
          <cell r="C1964" t="str">
            <v>M2</v>
          </cell>
          <cell r="D1964">
            <v>2.4300000000000002</v>
          </cell>
          <cell r="E1964" t="str">
            <v>No.11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 t="str">
            <v>No.11</v>
          </cell>
        </row>
        <row r="1965">
          <cell r="A1965" t="str">
            <v>모  르  터</v>
          </cell>
          <cell r="B1965" t="str">
            <v>1 : 3</v>
          </cell>
          <cell r="C1965" t="str">
            <v>M3</v>
          </cell>
          <cell r="D1965">
            <v>2.3999999999999998E-3</v>
          </cell>
          <cell r="E1965" t="str">
            <v>No.37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 t="str">
            <v>No.37</v>
          </cell>
        </row>
        <row r="1966">
          <cell r="A1966" t="str">
            <v>도로경계석 설치(신설)</v>
          </cell>
          <cell r="B1966" t="str">
            <v>120X120X500</v>
          </cell>
          <cell r="C1966" t="str">
            <v>M</v>
          </cell>
          <cell r="D1966">
            <v>8.1</v>
          </cell>
          <cell r="E1966" t="str">
            <v>No.87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 t="str">
            <v>No.87</v>
          </cell>
        </row>
        <row r="1968">
          <cell r="A1968" t="str">
            <v>마. 접 합 정</v>
          </cell>
        </row>
        <row r="1969">
          <cell r="A1969" t="str">
            <v>레미콘타설</v>
          </cell>
          <cell r="B1969" t="str">
            <v>철근구조물</v>
          </cell>
          <cell r="C1969" t="str">
            <v>M3</v>
          </cell>
          <cell r="D1969">
            <v>0.64</v>
          </cell>
          <cell r="E1969" t="str">
            <v>No.14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 t="str">
            <v>No.14</v>
          </cell>
        </row>
        <row r="1970">
          <cell r="A1970" t="str">
            <v>레미콘타설</v>
          </cell>
          <cell r="B1970" t="str">
            <v>무근구조물</v>
          </cell>
          <cell r="C1970" t="str">
            <v>M3</v>
          </cell>
          <cell r="D1970">
            <v>0.17</v>
          </cell>
          <cell r="E1970" t="str">
            <v>No.10</v>
          </cell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 t="str">
            <v>No.10</v>
          </cell>
        </row>
        <row r="1971">
          <cell r="A1971" t="str">
            <v>합판거푸집</v>
          </cell>
          <cell r="B1971" t="str">
            <v>0-7m:3회</v>
          </cell>
          <cell r="C1971" t="str">
            <v>M2</v>
          </cell>
          <cell r="D1971">
            <v>6.74</v>
          </cell>
          <cell r="E1971" t="str">
            <v>No.15</v>
          </cell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 t="str">
            <v>No.15</v>
          </cell>
        </row>
        <row r="1972">
          <cell r="A1972" t="str">
            <v>합판거푸집</v>
          </cell>
          <cell r="B1972" t="str">
            <v>0-7m:6회</v>
          </cell>
          <cell r="C1972" t="str">
            <v>M2</v>
          </cell>
          <cell r="D1972">
            <v>0.52</v>
          </cell>
          <cell r="E1972" t="str">
            <v>No.11</v>
          </cell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 t="str">
            <v>No.11</v>
          </cell>
        </row>
        <row r="1973">
          <cell r="A1973" t="str">
            <v>철근가공및조립</v>
          </cell>
          <cell r="B1973" t="str">
            <v>보통</v>
          </cell>
          <cell r="C1973" t="str">
            <v>TON</v>
          </cell>
          <cell r="D1973">
            <v>2.7E-2</v>
          </cell>
          <cell r="E1973" t="str">
            <v>No.18</v>
          </cell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 t="str">
            <v>No.18</v>
          </cell>
        </row>
        <row r="1974">
          <cell r="A1974" t="str">
            <v>그레이팅 뚜껑설치</v>
          </cell>
          <cell r="B1974" t="str">
            <v>900X900mm</v>
          </cell>
          <cell r="C1974" t="str">
            <v>개소</v>
          </cell>
          <cell r="D1974">
            <v>1</v>
          </cell>
          <cell r="E1974" t="str">
            <v>No.84</v>
          </cell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 t="str">
            <v>No.84</v>
          </cell>
        </row>
        <row r="1976">
          <cell r="A1976" t="str">
            <v>바. 출입문 설치</v>
          </cell>
        </row>
        <row r="1977">
          <cell r="A1977" t="str">
            <v>레미콘타설</v>
          </cell>
          <cell r="B1977" t="str">
            <v>철근구조물</v>
          </cell>
          <cell r="C1977" t="str">
            <v>M3</v>
          </cell>
          <cell r="D1977">
            <v>0.64</v>
          </cell>
          <cell r="E1977" t="str">
            <v>No.14</v>
          </cell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 t="str">
            <v>No.14</v>
          </cell>
        </row>
        <row r="1978">
          <cell r="A1978" t="str">
            <v>레미콘타설</v>
          </cell>
          <cell r="B1978" t="str">
            <v>무근구조물</v>
          </cell>
          <cell r="C1978" t="str">
            <v>M3</v>
          </cell>
          <cell r="D1978">
            <v>0.32</v>
          </cell>
          <cell r="E1978" t="str">
            <v>No.10</v>
          </cell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 t="str">
            <v>No.10</v>
          </cell>
        </row>
        <row r="1979">
          <cell r="A1979" t="str">
            <v>합판거푸집</v>
          </cell>
          <cell r="B1979" t="str">
            <v>0-7m:6회</v>
          </cell>
          <cell r="C1979" t="str">
            <v>M2</v>
          </cell>
          <cell r="D1979">
            <v>4.4800000000000004</v>
          </cell>
          <cell r="E1979" t="str">
            <v>No.11</v>
          </cell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 t="str">
            <v>No.11</v>
          </cell>
        </row>
        <row r="1980">
          <cell r="A1980" t="str">
            <v>철근가공및조립</v>
          </cell>
          <cell r="B1980" t="str">
            <v>간단</v>
          </cell>
          <cell r="C1980" t="str">
            <v>TON</v>
          </cell>
          <cell r="D1980">
            <v>0.03</v>
          </cell>
          <cell r="E1980" t="str">
            <v>No.82</v>
          </cell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 t="str">
            <v>No.82</v>
          </cell>
        </row>
        <row r="1981">
          <cell r="A1981" t="str">
            <v>모  르  터</v>
          </cell>
          <cell r="B1981" t="str">
            <v>1 : 3</v>
          </cell>
          <cell r="C1981" t="str">
            <v>M3</v>
          </cell>
          <cell r="D1981">
            <v>0.48</v>
          </cell>
          <cell r="E1981" t="str">
            <v>No.37</v>
          </cell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 t="str">
            <v>No.37</v>
          </cell>
        </row>
        <row r="1982">
          <cell r="A1982" t="str">
            <v>적벽돌쌓기</v>
          </cell>
          <cell r="B1982" t="str">
            <v>1.0B,표준형</v>
          </cell>
          <cell r="C1982" t="str">
            <v>M2</v>
          </cell>
          <cell r="D1982">
            <v>12.2</v>
          </cell>
          <cell r="E1982" t="str">
            <v>No.36</v>
          </cell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 t="str">
            <v>No.36</v>
          </cell>
        </row>
        <row r="1983">
          <cell r="A1983" t="str">
            <v>출입문 설치</v>
          </cell>
          <cell r="B1983" t="str">
            <v>B=4.0M</v>
          </cell>
          <cell r="C1983" t="str">
            <v>개소</v>
          </cell>
          <cell r="D1983">
            <v>1</v>
          </cell>
        </row>
        <row r="1985">
          <cell r="A1985" t="str">
            <v>사. 기  타</v>
          </cell>
        </row>
        <row r="1986">
          <cell r="A1986" t="str">
            <v>레미콘타설</v>
          </cell>
          <cell r="B1986" t="str">
            <v>철근구조물</v>
          </cell>
          <cell r="C1986" t="str">
            <v>M3</v>
          </cell>
          <cell r="D1986">
            <v>3.46</v>
          </cell>
          <cell r="E1986" t="str">
            <v>No.14</v>
          </cell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 t="str">
            <v>No.14</v>
          </cell>
        </row>
        <row r="1987">
          <cell r="A1987" t="str">
            <v>레미콘타설</v>
          </cell>
          <cell r="B1987" t="str">
            <v>무근구조물</v>
          </cell>
          <cell r="C1987" t="str">
            <v>M3</v>
          </cell>
          <cell r="D1987">
            <v>0.88</v>
          </cell>
          <cell r="E1987" t="str">
            <v>No.10</v>
          </cell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 t="str">
            <v>No.10</v>
          </cell>
        </row>
        <row r="1988">
          <cell r="A1988" t="str">
            <v>합판거푸집</v>
          </cell>
          <cell r="B1988" t="str">
            <v>0-7m:3회</v>
          </cell>
          <cell r="C1988" t="str">
            <v>M2</v>
          </cell>
          <cell r="D1988">
            <v>10.46</v>
          </cell>
          <cell r="E1988" t="str">
            <v>No.15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 t="str">
            <v>No.15</v>
          </cell>
        </row>
        <row r="1989">
          <cell r="A1989" t="str">
            <v>합판거푸집</v>
          </cell>
          <cell r="B1989" t="str">
            <v>0-7m:6회</v>
          </cell>
          <cell r="C1989" t="str">
            <v>M2</v>
          </cell>
          <cell r="D1989">
            <v>2.29</v>
          </cell>
          <cell r="E1989" t="str">
            <v>No.11</v>
          </cell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 t="str">
            <v>No.11</v>
          </cell>
        </row>
        <row r="1990">
          <cell r="A1990" t="str">
            <v>모래부설 및 다짐(B.H 0.7M3,관로기초)</v>
          </cell>
          <cell r="B1990" t="str">
            <v>기계90%+인력10%</v>
          </cell>
          <cell r="C1990" t="str">
            <v>M3</v>
          </cell>
          <cell r="D1990">
            <v>3.13</v>
          </cell>
          <cell r="E1990" t="str">
            <v>#.8</v>
          </cell>
          <cell r="F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 t="str">
            <v>#.8</v>
          </cell>
        </row>
        <row r="1991">
          <cell r="A1991" t="str">
            <v>철근가공및조립</v>
          </cell>
          <cell r="B1991" t="str">
            <v>보통</v>
          </cell>
          <cell r="C1991" t="str">
            <v>TON</v>
          </cell>
          <cell r="D1991">
            <v>5.0999999999999997E-2</v>
          </cell>
          <cell r="E1991" t="str">
            <v>No.18</v>
          </cell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 t="str">
            <v>No.18</v>
          </cell>
        </row>
        <row r="1992">
          <cell r="A1992" t="str">
            <v>이중벽P.E관 접합및부설</v>
          </cell>
          <cell r="B1992" t="str">
            <v>Φ300M/M</v>
          </cell>
          <cell r="C1992" t="str">
            <v>개소</v>
          </cell>
          <cell r="D1992">
            <v>2</v>
          </cell>
          <cell r="E1992" t="str">
            <v>No.25</v>
          </cell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 t="str">
            <v>No.25</v>
          </cell>
        </row>
        <row r="1993">
          <cell r="A1993" t="str">
            <v>K.P메카니칼접합및부설(기계)</v>
          </cell>
          <cell r="B1993" t="str">
            <v>ø350M/M(이형관)</v>
          </cell>
          <cell r="C1993" t="str">
            <v>개소</v>
          </cell>
          <cell r="D1993">
            <v>5</v>
          </cell>
          <cell r="E1993" t="str">
            <v>No.46</v>
          </cell>
          <cell r="F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 t="str">
            <v>No.46</v>
          </cell>
        </row>
        <row r="1994">
          <cell r="A1994" t="str">
            <v>플랜지관 접합및부설</v>
          </cell>
          <cell r="B1994" t="str">
            <v>ø350M/M(이형관)</v>
          </cell>
          <cell r="C1994" t="str">
            <v>개소</v>
          </cell>
          <cell r="D1994">
            <v>1</v>
          </cell>
          <cell r="E1994" t="str">
            <v>No.101</v>
          </cell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 t="str">
            <v>No.101</v>
          </cell>
        </row>
        <row r="1995">
          <cell r="A1995" t="str">
            <v>P.V.C관 접합(슬리브접합)</v>
          </cell>
          <cell r="B1995" t="str">
            <v>D25M/M</v>
          </cell>
          <cell r="C1995" t="str">
            <v>개소</v>
          </cell>
          <cell r="D1995">
            <v>13</v>
          </cell>
          <cell r="E1995" t="str">
            <v>No.89</v>
          </cell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 t="str">
            <v>No.89</v>
          </cell>
        </row>
        <row r="1996">
          <cell r="A1996" t="str">
            <v>FRP 자동수문설치</v>
          </cell>
          <cell r="B1996" t="str">
            <v>D300M/M</v>
          </cell>
          <cell r="C1996" t="str">
            <v>개소</v>
          </cell>
          <cell r="D1996">
            <v>1</v>
          </cell>
        </row>
        <row r="1998">
          <cell r="A1998" t="str">
            <v>4. 운 반 공</v>
          </cell>
        </row>
        <row r="1999">
          <cell r="A1999" t="str">
            <v>철근운반</v>
          </cell>
          <cell r="B1999" t="str">
            <v>TON</v>
          </cell>
          <cell r="C1999" t="str">
            <v>TON</v>
          </cell>
          <cell r="D1999">
            <v>127.271</v>
          </cell>
          <cell r="E1999">
            <v>0</v>
          </cell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 t="str">
            <v>#.15</v>
          </cell>
        </row>
        <row r="2000">
          <cell r="A2000" t="str">
            <v>시멘트운반(40kg/대)</v>
          </cell>
          <cell r="B2000" t="str">
            <v>대</v>
          </cell>
          <cell r="C2000" t="str">
            <v>대</v>
          </cell>
          <cell r="D2000">
            <v>324</v>
          </cell>
          <cell r="E2000">
            <v>0</v>
          </cell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 t="str">
            <v>#.19</v>
          </cell>
        </row>
        <row r="2001">
          <cell r="A2001" t="str">
            <v>주철관 운반</v>
          </cell>
          <cell r="B2001" t="str">
            <v>이형관</v>
          </cell>
          <cell r="C2001" t="str">
            <v>KG</v>
          </cell>
          <cell r="D2001">
            <v>649.29999999999995</v>
          </cell>
          <cell r="E2001" t="str">
            <v>#.17</v>
          </cell>
          <cell r="F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 t="str">
            <v>#.17</v>
          </cell>
        </row>
        <row r="2002">
          <cell r="A2002" t="str">
            <v>보조기층운반</v>
          </cell>
          <cell r="B2002" t="str">
            <v>M3</v>
          </cell>
          <cell r="C2002" t="str">
            <v>M3</v>
          </cell>
          <cell r="D2002">
            <v>37</v>
          </cell>
          <cell r="E2002">
            <v>0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 t="str">
            <v>#.18</v>
          </cell>
        </row>
        <row r="2005">
          <cell r="A2005" t="str">
            <v>⊙강정 중계펌프장 관급자재비(토목)</v>
          </cell>
          <cell r="B2005" t="str">
            <v>식</v>
          </cell>
          <cell r="C2005" t="str">
            <v>식</v>
          </cell>
          <cell r="D2005">
            <v>1</v>
          </cell>
        </row>
        <row r="2006">
          <cell r="A2006" t="str">
            <v>1. 레미콘</v>
          </cell>
        </row>
        <row r="2007">
          <cell r="A2007" t="str">
            <v>레미콘(레디믹스콘크리트)</v>
          </cell>
          <cell r="B2007" t="str">
            <v>25-240-12</v>
          </cell>
          <cell r="C2007" t="str">
            <v>M3</v>
          </cell>
          <cell r="D2007">
            <v>537</v>
          </cell>
        </row>
        <row r="2008">
          <cell r="A2008" t="str">
            <v>레미콘(레디믹스콘크리트)</v>
          </cell>
          <cell r="B2008" t="str">
            <v>25-210-12</v>
          </cell>
          <cell r="C2008" t="str">
            <v>M3</v>
          </cell>
          <cell r="D2008">
            <v>23</v>
          </cell>
        </row>
        <row r="2009">
          <cell r="A2009" t="str">
            <v>레미콘(레디믹스콘크리트)</v>
          </cell>
          <cell r="B2009" t="str">
            <v>25-180-12</v>
          </cell>
          <cell r="C2009" t="str">
            <v>M3</v>
          </cell>
          <cell r="D2009">
            <v>54</v>
          </cell>
        </row>
        <row r="2010">
          <cell r="A2010" t="str">
            <v>부가가치세</v>
          </cell>
          <cell r="B2010" t="str">
            <v>자재비의10%</v>
          </cell>
          <cell r="C2010" t="str">
            <v>식</v>
          </cell>
          <cell r="D2010">
            <v>1</v>
          </cell>
        </row>
        <row r="2011">
          <cell r="A2011" t="str">
            <v>조달수수료</v>
          </cell>
          <cell r="B2011" t="str">
            <v>자재비의0.6%</v>
          </cell>
          <cell r="C2011" t="str">
            <v>식</v>
          </cell>
          <cell r="D2011">
            <v>1</v>
          </cell>
        </row>
        <row r="2013">
          <cell r="A2013" t="str">
            <v>2. 철 근</v>
          </cell>
        </row>
        <row r="2014">
          <cell r="A2014" t="str">
            <v>이형철근</v>
          </cell>
          <cell r="B2014" t="str">
            <v>D13M/M</v>
          </cell>
          <cell r="C2014" t="str">
            <v>M/T</v>
          </cell>
          <cell r="D2014">
            <v>15.057</v>
          </cell>
        </row>
        <row r="2015">
          <cell r="A2015" t="str">
            <v>이형철근</v>
          </cell>
          <cell r="B2015" t="str">
            <v>D16~32MM</v>
          </cell>
          <cell r="C2015" t="str">
            <v>M/T</v>
          </cell>
          <cell r="D2015">
            <v>112.214</v>
          </cell>
        </row>
        <row r="2016">
          <cell r="A2016" t="str">
            <v>부가가치세</v>
          </cell>
          <cell r="B2016" t="str">
            <v>자재비의10%</v>
          </cell>
          <cell r="C2016" t="str">
            <v>식</v>
          </cell>
          <cell r="D2016">
            <v>1</v>
          </cell>
        </row>
        <row r="2017">
          <cell r="A2017" t="str">
            <v>조달수수료</v>
          </cell>
          <cell r="B2017" t="str">
            <v>자재비의1%</v>
          </cell>
          <cell r="C2017" t="str">
            <v>식</v>
          </cell>
          <cell r="D2017">
            <v>1</v>
          </cell>
        </row>
        <row r="2019">
          <cell r="A2019" t="str">
            <v>3. 시멘트</v>
          </cell>
        </row>
        <row r="2020">
          <cell r="A2020" t="str">
            <v>보통시멘트</v>
          </cell>
          <cell r="B2020" t="str">
            <v>40kg/포</v>
          </cell>
          <cell r="C2020" t="str">
            <v>포</v>
          </cell>
          <cell r="D2020">
            <v>324</v>
          </cell>
        </row>
        <row r="2021">
          <cell r="A2021" t="str">
            <v>부가가치세</v>
          </cell>
          <cell r="B2021" t="str">
            <v>자재비의10%</v>
          </cell>
          <cell r="C2021" t="str">
            <v>식</v>
          </cell>
          <cell r="D2021">
            <v>1</v>
          </cell>
        </row>
        <row r="2022">
          <cell r="A2022" t="str">
            <v>조달수수료</v>
          </cell>
          <cell r="B2022" t="str">
            <v>자재비의1%</v>
          </cell>
          <cell r="C2022" t="str">
            <v>식</v>
          </cell>
          <cell r="D2022">
            <v>1</v>
          </cell>
        </row>
        <row r="2027">
          <cell r="A2027" t="str">
            <v>⊙강정 중계펌프장 사급자재비(토목)</v>
          </cell>
          <cell r="B2027" t="str">
            <v>식</v>
          </cell>
          <cell r="C2027" t="str">
            <v>식</v>
          </cell>
          <cell r="D2027">
            <v>1</v>
          </cell>
        </row>
        <row r="2029">
          <cell r="A2029" t="str">
            <v>모  래</v>
          </cell>
          <cell r="B2029" t="str">
            <v>M3</v>
          </cell>
          <cell r="C2029" t="str">
            <v>M3</v>
          </cell>
          <cell r="D2029">
            <v>36</v>
          </cell>
        </row>
        <row r="2030">
          <cell r="A2030" t="str">
            <v>보조기층제</v>
          </cell>
          <cell r="B2030" t="str">
            <v>M3</v>
          </cell>
          <cell r="C2030" t="str">
            <v>M3</v>
          </cell>
          <cell r="D2030">
            <v>37</v>
          </cell>
        </row>
        <row r="2031">
          <cell r="A2031" t="str">
            <v>적벽돌</v>
          </cell>
          <cell r="B2031" t="str">
            <v>190*90*57</v>
          </cell>
          <cell r="C2031" t="str">
            <v>매</v>
          </cell>
          <cell r="D2031">
            <v>1612</v>
          </cell>
        </row>
        <row r="2032">
          <cell r="A2032" t="str">
            <v>이중벽 P.E관</v>
          </cell>
          <cell r="B2032" t="str">
            <v>Φ300M/M</v>
          </cell>
          <cell r="C2032" t="str">
            <v>본</v>
          </cell>
          <cell r="D2032">
            <v>2</v>
          </cell>
        </row>
        <row r="2033">
          <cell r="A2033" t="str">
            <v>주철관 이형관</v>
          </cell>
          <cell r="B2033" t="str">
            <v>D300M/M이상 D600M/M이하</v>
          </cell>
          <cell r="C2033" t="str">
            <v>KG</v>
          </cell>
          <cell r="D2033">
            <v>649.29999999999995</v>
          </cell>
        </row>
        <row r="2034">
          <cell r="A2034" t="str">
            <v>주철관 접합부품(K.P메카니칼접합)</v>
          </cell>
          <cell r="B2034" t="str">
            <v>D=350MM</v>
          </cell>
          <cell r="C2034" t="str">
            <v>SET</v>
          </cell>
          <cell r="D2034">
            <v>5</v>
          </cell>
        </row>
        <row r="2035">
          <cell r="A2035" t="str">
            <v>주철관 접합부품(플랜지접합)</v>
          </cell>
          <cell r="B2035" t="str">
            <v>D=350MM</v>
          </cell>
          <cell r="C2035" t="str">
            <v>SET</v>
          </cell>
          <cell r="D2035">
            <v>1</v>
          </cell>
        </row>
        <row r="2049">
          <cell r="A2049" t="str">
            <v>Ⅳ.월평 중계펌프장(토목)</v>
          </cell>
          <cell r="B2049" t="str">
            <v>식</v>
          </cell>
          <cell r="C2049" t="str">
            <v>식</v>
          </cell>
          <cell r="D2049">
            <v>1</v>
          </cell>
        </row>
        <row r="2051">
          <cell r="A2051" t="str">
            <v>1. 토    공</v>
          </cell>
        </row>
        <row r="2052">
          <cell r="A2052" t="str">
            <v>터파기:토사(육상),기계80+인력20</v>
          </cell>
          <cell r="B2052" t="str">
            <v>B.H 0.7㎥</v>
          </cell>
          <cell r="C2052" t="str">
            <v>M3</v>
          </cell>
          <cell r="D2052">
            <v>525.79999999999995</v>
          </cell>
          <cell r="E2052" t="str">
            <v>#.2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 t="str">
            <v>#.2</v>
          </cell>
        </row>
        <row r="2053">
          <cell r="A2053" t="str">
            <v>터파기(인력)</v>
          </cell>
          <cell r="B2053" t="str">
            <v>토사,0-1m</v>
          </cell>
          <cell r="C2053" t="str">
            <v>M3</v>
          </cell>
          <cell r="D2053">
            <v>106.18</v>
          </cell>
          <cell r="E2053" t="str">
            <v>No.54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 t="str">
            <v>No.54</v>
          </cell>
        </row>
        <row r="2054">
          <cell r="A2054" t="str">
            <v>기계터파기(연암)</v>
          </cell>
          <cell r="B2054" t="str">
            <v>B.H0.7+브레이커</v>
          </cell>
          <cell r="C2054" t="str">
            <v>M3</v>
          </cell>
          <cell r="D2054">
            <v>1453.38</v>
          </cell>
          <cell r="E2054" t="str">
            <v>#.3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 t="str">
            <v>#.3</v>
          </cell>
        </row>
        <row r="2055">
          <cell r="A2055" t="str">
            <v>되메우기 및 다짐</v>
          </cell>
          <cell r="B2055" t="str">
            <v>B.H 0.7+플래이트 콤펙터</v>
          </cell>
          <cell r="C2055" t="str">
            <v>M3</v>
          </cell>
          <cell r="D2055">
            <v>1126.27</v>
          </cell>
          <cell r="E2055" t="str">
            <v>#.4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 t="str">
            <v>#.4</v>
          </cell>
        </row>
        <row r="2056">
          <cell r="A2056" t="str">
            <v>되메우기</v>
          </cell>
          <cell r="B2056" t="str">
            <v>인력</v>
          </cell>
          <cell r="C2056" t="str">
            <v>M3</v>
          </cell>
          <cell r="D2056">
            <v>92.03</v>
          </cell>
          <cell r="E2056" t="str">
            <v>No.72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 t="str">
            <v>No.72</v>
          </cell>
        </row>
        <row r="2057">
          <cell r="A2057" t="str">
            <v>사토운반:내부운반(L=5.0km)</v>
          </cell>
          <cell r="B2057" t="str">
            <v>B.H0.7 + D.T15</v>
          </cell>
          <cell r="C2057" t="str">
            <v>M3</v>
          </cell>
          <cell r="D2057">
            <v>596.79</v>
          </cell>
          <cell r="E2057" t="str">
            <v>#.24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 t="str">
            <v>#.24</v>
          </cell>
        </row>
        <row r="2058">
          <cell r="A2058" t="str">
            <v>사토운반:연암</v>
          </cell>
          <cell r="B2058" t="str">
            <v>B.H0.7 + D.T15</v>
          </cell>
          <cell r="C2058" t="str">
            <v>M3</v>
          </cell>
          <cell r="D2058">
            <v>1453.38</v>
          </cell>
          <cell r="E2058" t="str">
            <v>#.7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 t="str">
            <v>#.7</v>
          </cell>
        </row>
        <row r="2059">
          <cell r="A2059" t="str">
            <v>성토(토사)</v>
          </cell>
          <cell r="B2059" t="str">
            <v>발생토유용</v>
          </cell>
          <cell r="C2059" t="str">
            <v>M3</v>
          </cell>
          <cell r="D2059">
            <v>44.59</v>
          </cell>
          <cell r="E2059" t="str">
            <v>#.9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 t="str">
            <v>#.9</v>
          </cell>
        </row>
        <row r="2060">
          <cell r="A2060" t="str">
            <v>절토(토사)</v>
          </cell>
          <cell r="B2060" t="str">
            <v>B.H0.7M3</v>
          </cell>
          <cell r="C2060" t="str">
            <v>M3</v>
          </cell>
          <cell r="D2060">
            <v>34.119999999999997</v>
          </cell>
          <cell r="E2060" t="str">
            <v>#.27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 t="str">
            <v>#.27</v>
          </cell>
        </row>
        <row r="2061">
          <cell r="A2061" t="str">
            <v>바닥면 고르기</v>
          </cell>
          <cell r="B2061" t="str">
            <v>연암</v>
          </cell>
          <cell r="C2061" t="str">
            <v>M2</v>
          </cell>
          <cell r="D2061">
            <v>194.18</v>
          </cell>
          <cell r="E2061" t="str">
            <v>No.2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 t="str">
            <v>No.2</v>
          </cell>
        </row>
        <row r="2063">
          <cell r="A2063" t="str">
            <v>2. 구조물공</v>
          </cell>
        </row>
        <row r="2064">
          <cell r="A2064" t="str">
            <v>레미콘타설</v>
          </cell>
          <cell r="B2064" t="str">
            <v>무근구조물</v>
          </cell>
          <cell r="C2064" t="str">
            <v>M3</v>
          </cell>
          <cell r="D2064">
            <v>14.11</v>
          </cell>
          <cell r="E2064" t="str">
            <v>No.10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 t="str">
            <v>No.10</v>
          </cell>
        </row>
        <row r="2065">
          <cell r="A2065" t="str">
            <v>레미콘타설</v>
          </cell>
          <cell r="B2065" t="str">
            <v>철근구조물</v>
          </cell>
          <cell r="C2065" t="str">
            <v>M3</v>
          </cell>
          <cell r="D2065">
            <v>357.55</v>
          </cell>
          <cell r="E2065" t="str">
            <v>No.14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 t="str">
            <v>No.14</v>
          </cell>
        </row>
        <row r="2066">
          <cell r="A2066" t="str">
            <v>합판거푸집</v>
          </cell>
          <cell r="B2066" t="str">
            <v>0-7m:6회</v>
          </cell>
          <cell r="C2066" t="str">
            <v>M2</v>
          </cell>
          <cell r="D2066">
            <v>5.77</v>
          </cell>
          <cell r="E2066" t="str">
            <v>No.11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 t="str">
            <v>No.11</v>
          </cell>
        </row>
        <row r="2067">
          <cell r="A2067" t="str">
            <v>합판거푸집</v>
          </cell>
          <cell r="B2067" t="str">
            <v>0-7m:3회</v>
          </cell>
          <cell r="C2067" t="str">
            <v>M2</v>
          </cell>
          <cell r="D2067">
            <v>405.28</v>
          </cell>
          <cell r="E2067" t="str">
            <v>No.15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 t="str">
            <v>No.15</v>
          </cell>
        </row>
        <row r="2068">
          <cell r="A2068" t="str">
            <v>폼타이 합판거푸집</v>
          </cell>
          <cell r="B2068" t="str">
            <v>0-7m:T=500:3회</v>
          </cell>
          <cell r="C2068" t="str">
            <v>M2</v>
          </cell>
          <cell r="D2068">
            <v>277.70999999999998</v>
          </cell>
          <cell r="E2068" t="str">
            <v>No.92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 t="str">
            <v>No.92</v>
          </cell>
        </row>
        <row r="2069">
          <cell r="A2069" t="str">
            <v>폼타이 합판거푸집</v>
          </cell>
          <cell r="B2069" t="str">
            <v>0-7m:T=400:3회</v>
          </cell>
          <cell r="C2069" t="str">
            <v>M2</v>
          </cell>
          <cell r="D2069">
            <v>313.74</v>
          </cell>
          <cell r="E2069" t="str">
            <v>No.73</v>
          </cell>
          <cell r="F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 t="str">
            <v>No.73</v>
          </cell>
        </row>
        <row r="2070">
          <cell r="A2070" t="str">
            <v>폼타이 합판거푸집</v>
          </cell>
          <cell r="B2070" t="str">
            <v>0-7m:T=300:3회</v>
          </cell>
          <cell r="C2070" t="str">
            <v>M2</v>
          </cell>
          <cell r="D2070">
            <v>100.08</v>
          </cell>
          <cell r="E2070" t="str">
            <v>No.74</v>
          </cell>
          <cell r="F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 t="str">
            <v>No.74</v>
          </cell>
        </row>
        <row r="2071">
          <cell r="A2071" t="str">
            <v>강관동바리(3개월)</v>
          </cell>
          <cell r="B2071" t="str">
            <v>H=4.2-7.2M</v>
          </cell>
          <cell r="C2071" t="str">
            <v>공M3</v>
          </cell>
          <cell r="D2071">
            <v>39.56</v>
          </cell>
          <cell r="E2071" t="str">
            <v>No.93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 t="str">
            <v>No.93</v>
          </cell>
        </row>
        <row r="2072">
          <cell r="A2072" t="str">
            <v>강관동바리(3개월)</v>
          </cell>
          <cell r="B2072" t="str">
            <v>H=0-4.2M</v>
          </cell>
          <cell r="C2072" t="str">
            <v>공M3</v>
          </cell>
          <cell r="D2072">
            <v>432.5</v>
          </cell>
          <cell r="E2072" t="str">
            <v>No.21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 t="str">
            <v>No.21</v>
          </cell>
        </row>
        <row r="2073">
          <cell r="A2073" t="str">
            <v>강관비계</v>
          </cell>
          <cell r="B2073" t="str">
            <v>3개월</v>
          </cell>
          <cell r="C2073" t="str">
            <v>M2</v>
          </cell>
          <cell r="D2073">
            <v>303.88</v>
          </cell>
          <cell r="E2073" t="str">
            <v>No.33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 t="str">
            <v>No.33</v>
          </cell>
        </row>
        <row r="2074">
          <cell r="A2074" t="str">
            <v>시공이음 설치</v>
          </cell>
          <cell r="B2074" t="str">
            <v>PVC,B=230X5mm</v>
          </cell>
          <cell r="C2074" t="str">
            <v>M</v>
          </cell>
          <cell r="D2074">
            <v>85.1</v>
          </cell>
          <cell r="E2074" t="str">
            <v>No.75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 t="str">
            <v>No.75</v>
          </cell>
        </row>
        <row r="2075">
          <cell r="A2075" t="str">
            <v>시공이음면정리(치핑)</v>
          </cell>
          <cell r="B2075" t="str">
            <v>인력</v>
          </cell>
          <cell r="C2075" t="str">
            <v>M2</v>
          </cell>
          <cell r="D2075">
            <v>38.74</v>
          </cell>
          <cell r="E2075" t="str">
            <v>No.22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 t="str">
            <v>No.22</v>
          </cell>
        </row>
        <row r="2076">
          <cell r="A2076" t="str">
            <v>스페이서(T=110MM)</v>
          </cell>
          <cell r="B2076" t="str">
            <v>EA</v>
          </cell>
          <cell r="C2076" t="str">
            <v>EA</v>
          </cell>
          <cell r="D2076">
            <v>347</v>
          </cell>
        </row>
        <row r="2077">
          <cell r="A2077" t="str">
            <v>스페이서(T=80MM)</v>
          </cell>
          <cell r="B2077" t="str">
            <v>EA</v>
          </cell>
          <cell r="C2077" t="str">
            <v>EA</v>
          </cell>
          <cell r="D2077">
            <v>2961</v>
          </cell>
        </row>
        <row r="2078">
          <cell r="A2078" t="str">
            <v>폼타이거푸집 구멍체움</v>
          </cell>
          <cell r="B2078" t="str">
            <v>EA</v>
          </cell>
          <cell r="C2078" t="str">
            <v>EA</v>
          </cell>
          <cell r="D2078">
            <v>740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 t="str">
            <v>No.76</v>
          </cell>
        </row>
        <row r="2079">
          <cell r="A2079" t="str">
            <v>에폭시방수</v>
          </cell>
          <cell r="B2079" t="str">
            <v>수용성에폭시3회</v>
          </cell>
          <cell r="C2079" t="str">
            <v>M2</v>
          </cell>
          <cell r="D2079">
            <v>232.54</v>
          </cell>
          <cell r="E2079" t="str">
            <v>No.77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 t="str">
            <v>No.77</v>
          </cell>
        </row>
        <row r="2080">
          <cell r="A2080" t="str">
            <v>S.T.S Plate C.설치(TYPE-A)</v>
          </cell>
          <cell r="B2080" t="str">
            <v>1000X600</v>
          </cell>
          <cell r="C2080" t="str">
            <v>EA</v>
          </cell>
          <cell r="D2080">
            <v>2</v>
          </cell>
          <cell r="E2080" t="str">
            <v>No.94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 t="str">
            <v>No.94</v>
          </cell>
        </row>
        <row r="2081">
          <cell r="A2081" t="str">
            <v>S.T.S Plate C.설치(TYPE-B)</v>
          </cell>
          <cell r="B2081" t="str">
            <v>1300X1300</v>
          </cell>
          <cell r="C2081" t="str">
            <v>EA</v>
          </cell>
          <cell r="D2081">
            <v>3</v>
          </cell>
          <cell r="E2081" t="str">
            <v>No.95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 t="str">
            <v>No.95</v>
          </cell>
        </row>
        <row r="2082">
          <cell r="A2082" t="str">
            <v>S.T.S Plate C.설치(TYPE-D)</v>
          </cell>
          <cell r="B2082" t="str">
            <v>1500X700</v>
          </cell>
          <cell r="C2082" t="str">
            <v>EA</v>
          </cell>
          <cell r="D2082">
            <v>2</v>
          </cell>
          <cell r="E2082" t="str">
            <v>No.96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 t="str">
            <v>No.96</v>
          </cell>
        </row>
        <row r="2083">
          <cell r="A2083" t="str">
            <v>S.T.S Plate C.설치(TYPE-D)</v>
          </cell>
          <cell r="B2083" t="str">
            <v>1200X600</v>
          </cell>
          <cell r="C2083" t="str">
            <v>EA</v>
          </cell>
          <cell r="D2083">
            <v>1</v>
          </cell>
          <cell r="E2083" t="str">
            <v>No.97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 t="str">
            <v>No.97</v>
          </cell>
        </row>
        <row r="2084">
          <cell r="A2084" t="str">
            <v>S.T.S Plate C.설치(TYPE-A)</v>
          </cell>
          <cell r="B2084" t="str">
            <v>1000X1000</v>
          </cell>
          <cell r="C2084" t="str">
            <v>EA</v>
          </cell>
          <cell r="D2084">
            <v>1</v>
          </cell>
          <cell r="E2084" t="str">
            <v>No.98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 t="str">
            <v>No.98</v>
          </cell>
        </row>
        <row r="2085">
          <cell r="A2085" t="str">
            <v>흙채움</v>
          </cell>
          <cell r="B2085" t="str">
            <v>M3</v>
          </cell>
          <cell r="C2085" t="str">
            <v>M3</v>
          </cell>
          <cell r="D2085">
            <v>56.7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 t="str">
            <v>#.29</v>
          </cell>
        </row>
        <row r="2086">
          <cell r="A2086" t="str">
            <v>사다리설치(STS)</v>
          </cell>
          <cell r="B2086" t="str">
            <v>M</v>
          </cell>
          <cell r="C2086" t="str">
            <v>M</v>
          </cell>
          <cell r="D2086">
            <v>5.45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 t="str">
            <v>No.19</v>
          </cell>
        </row>
        <row r="2087">
          <cell r="A2087" t="str">
            <v>수팽창고무지수판 설치</v>
          </cell>
          <cell r="B2087" t="str">
            <v>20X10</v>
          </cell>
          <cell r="C2087" t="str">
            <v>M</v>
          </cell>
          <cell r="D2087">
            <v>4.24</v>
          </cell>
          <cell r="E2087" t="str">
            <v>No.23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 t="str">
            <v>No.23</v>
          </cell>
        </row>
        <row r="2088">
          <cell r="A2088" t="str">
            <v>P.V.C 파이프(VG1)</v>
          </cell>
          <cell r="B2088" t="str">
            <v>Φ100M/M</v>
          </cell>
          <cell r="C2088" t="str">
            <v>M</v>
          </cell>
          <cell r="D2088">
            <v>1.65</v>
          </cell>
        </row>
        <row r="2089">
          <cell r="A2089" t="str">
            <v>P.V.C 파이프(VG1)</v>
          </cell>
          <cell r="B2089" t="str">
            <v>φ150M/M</v>
          </cell>
          <cell r="C2089" t="str">
            <v>M</v>
          </cell>
          <cell r="D2089">
            <v>1.2</v>
          </cell>
        </row>
        <row r="2090">
          <cell r="A2090" t="str">
            <v>P.V.C 파이프(VG1)</v>
          </cell>
          <cell r="B2090" t="str">
            <v>Φ300M/M</v>
          </cell>
          <cell r="C2090" t="str">
            <v>M</v>
          </cell>
          <cell r="D2090">
            <v>0.6</v>
          </cell>
        </row>
        <row r="2091">
          <cell r="A2091" t="str">
            <v>난간설치(TYPE-B수평)</v>
          </cell>
          <cell r="B2091" t="str">
            <v>M</v>
          </cell>
          <cell r="C2091" t="str">
            <v>M</v>
          </cell>
          <cell r="D2091">
            <v>7.3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 t="str">
            <v>No.99</v>
          </cell>
        </row>
        <row r="2092">
          <cell r="A2092" t="str">
            <v>난간설치(TYPE-A경사)</v>
          </cell>
          <cell r="B2092" t="str">
            <v>M</v>
          </cell>
          <cell r="C2092" t="str">
            <v>M</v>
          </cell>
          <cell r="D2092">
            <v>11.38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 t="str">
            <v>No.100</v>
          </cell>
        </row>
        <row r="2093">
          <cell r="A2093" t="str">
            <v>철근가공및조립</v>
          </cell>
          <cell r="B2093" t="str">
            <v>복잡</v>
          </cell>
          <cell r="C2093" t="str">
            <v>TON</v>
          </cell>
          <cell r="D2093">
            <v>82.021000000000001</v>
          </cell>
          <cell r="E2093" t="str">
            <v>No.81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 t="str">
            <v>No.81</v>
          </cell>
        </row>
        <row r="2095">
          <cell r="A2095" t="str">
            <v>3. 부대시설공</v>
          </cell>
        </row>
        <row r="2096">
          <cell r="A2096" t="str">
            <v>가. U형 측구</v>
          </cell>
        </row>
        <row r="2097">
          <cell r="A2097" t="str">
            <v>레미콘타설</v>
          </cell>
          <cell r="B2097" t="str">
            <v>철근구조물</v>
          </cell>
          <cell r="C2097" t="str">
            <v>M3</v>
          </cell>
          <cell r="D2097">
            <v>15.25</v>
          </cell>
          <cell r="E2097" t="str">
            <v>No.14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 t="str">
            <v>No.14</v>
          </cell>
        </row>
        <row r="2098">
          <cell r="A2098" t="str">
            <v>레미콘타설</v>
          </cell>
          <cell r="B2098" t="str">
            <v>무근구조물</v>
          </cell>
          <cell r="C2098" t="str">
            <v>M3</v>
          </cell>
          <cell r="D2098">
            <v>4.6399999999999997</v>
          </cell>
          <cell r="E2098" t="str">
            <v>No.10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 t="str">
            <v>No.10</v>
          </cell>
        </row>
        <row r="2099">
          <cell r="A2099" t="str">
            <v>합판거푸집</v>
          </cell>
          <cell r="B2099" t="str">
            <v>0-7m:3회</v>
          </cell>
          <cell r="C2099" t="str">
            <v>M2</v>
          </cell>
          <cell r="D2099">
            <v>125.97</v>
          </cell>
          <cell r="E2099" t="str">
            <v>No.15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 t="str">
            <v>No.15</v>
          </cell>
        </row>
        <row r="2100">
          <cell r="A2100" t="str">
            <v>합판거푸집</v>
          </cell>
          <cell r="B2100" t="str">
            <v>0-7m:6회</v>
          </cell>
          <cell r="C2100" t="str">
            <v>M2</v>
          </cell>
          <cell r="D2100">
            <v>13.26</v>
          </cell>
          <cell r="E2100" t="str">
            <v>No.11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 t="str">
            <v>No.11</v>
          </cell>
        </row>
        <row r="2101">
          <cell r="A2101" t="str">
            <v>철근가공및조립</v>
          </cell>
          <cell r="B2101" t="str">
            <v>간단</v>
          </cell>
          <cell r="C2101" t="str">
            <v>TON</v>
          </cell>
          <cell r="D2101">
            <v>0.79600000000000004</v>
          </cell>
          <cell r="E2101" t="str">
            <v>No.82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 t="str">
            <v>No.82</v>
          </cell>
        </row>
        <row r="2102">
          <cell r="A2102" t="str">
            <v>그레이팅 뚜껑설치</v>
          </cell>
          <cell r="B2102" t="str">
            <v>500X1000mm</v>
          </cell>
          <cell r="C2102" t="str">
            <v>개소</v>
          </cell>
          <cell r="D2102">
            <v>66</v>
          </cell>
          <cell r="E2102" t="str">
            <v>No.83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 t="str">
            <v>No.83</v>
          </cell>
        </row>
        <row r="2104">
          <cell r="A2104" t="str">
            <v>나. 돌담쌓기</v>
          </cell>
        </row>
        <row r="2105">
          <cell r="A2105" t="str">
            <v>레미콘타설</v>
          </cell>
          <cell r="B2105" t="str">
            <v>무근구조물</v>
          </cell>
          <cell r="C2105" t="str">
            <v>M3</v>
          </cell>
          <cell r="D2105">
            <v>5.0199999999999996</v>
          </cell>
          <cell r="E2105" t="str">
            <v>No.10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 t="str">
            <v>No.10</v>
          </cell>
        </row>
        <row r="2106">
          <cell r="A2106" t="str">
            <v>합판거푸집</v>
          </cell>
          <cell r="B2106" t="str">
            <v>0-7m:6회</v>
          </cell>
          <cell r="C2106" t="str">
            <v>M2</v>
          </cell>
          <cell r="D2106">
            <v>14.34</v>
          </cell>
          <cell r="E2106" t="str">
            <v>No.11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 t="str">
            <v>No.11</v>
          </cell>
        </row>
        <row r="2107">
          <cell r="A2107" t="str">
            <v>돌담쌓기(파쇄암활용)</v>
          </cell>
          <cell r="B2107" t="str">
            <v>B0.5 X H1.9</v>
          </cell>
          <cell r="C2107" t="str">
            <v>M2</v>
          </cell>
          <cell r="D2107">
            <v>136.19999999999999</v>
          </cell>
          <cell r="E2107" t="str">
            <v>No.85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 t="str">
            <v>No.85</v>
          </cell>
        </row>
        <row r="2109">
          <cell r="A2109" t="str">
            <v>다. 출입문 설치</v>
          </cell>
        </row>
        <row r="2110">
          <cell r="A2110" t="str">
            <v>레미콘타설</v>
          </cell>
          <cell r="B2110" t="str">
            <v>철근구조물</v>
          </cell>
          <cell r="C2110" t="str">
            <v>M3</v>
          </cell>
          <cell r="D2110">
            <v>0.64</v>
          </cell>
          <cell r="E2110" t="str">
            <v>No.14</v>
          </cell>
          <cell r="F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 t="str">
            <v>No.14</v>
          </cell>
        </row>
        <row r="2111">
          <cell r="A2111" t="str">
            <v>레미콘타설</v>
          </cell>
          <cell r="B2111" t="str">
            <v>무근구조물</v>
          </cell>
          <cell r="C2111" t="str">
            <v>M3</v>
          </cell>
          <cell r="D2111">
            <v>0.32</v>
          </cell>
          <cell r="E2111" t="str">
            <v>No.10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 t="str">
            <v>No.10</v>
          </cell>
        </row>
        <row r="2112">
          <cell r="A2112" t="str">
            <v>합판거푸집</v>
          </cell>
          <cell r="B2112" t="str">
            <v>0-7m:6회</v>
          </cell>
          <cell r="C2112" t="str">
            <v>M2</v>
          </cell>
          <cell r="D2112">
            <v>4.4800000000000004</v>
          </cell>
          <cell r="E2112" t="str">
            <v>No.11</v>
          </cell>
          <cell r="F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 t="str">
            <v>No.11</v>
          </cell>
        </row>
        <row r="2113">
          <cell r="A2113" t="str">
            <v>철근가공및조립</v>
          </cell>
          <cell r="B2113" t="str">
            <v>간단</v>
          </cell>
          <cell r="C2113" t="str">
            <v>TON</v>
          </cell>
          <cell r="D2113">
            <v>0.03</v>
          </cell>
          <cell r="E2113" t="str">
            <v>No.82</v>
          </cell>
          <cell r="F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 t="str">
            <v>No.82</v>
          </cell>
        </row>
        <row r="2114">
          <cell r="A2114" t="str">
            <v>모  르  터</v>
          </cell>
          <cell r="B2114" t="str">
            <v>1 : 3</v>
          </cell>
          <cell r="C2114" t="str">
            <v>M3</v>
          </cell>
          <cell r="D2114">
            <v>0.48</v>
          </cell>
          <cell r="E2114" t="str">
            <v>No.37</v>
          </cell>
          <cell r="F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 t="str">
            <v>No.37</v>
          </cell>
        </row>
        <row r="2115">
          <cell r="A2115" t="str">
            <v>적벽돌쌓기</v>
          </cell>
          <cell r="B2115" t="str">
            <v>1.0B,표준형</v>
          </cell>
          <cell r="C2115" t="str">
            <v>M2</v>
          </cell>
          <cell r="D2115">
            <v>12.2</v>
          </cell>
          <cell r="E2115" t="str">
            <v>No.36</v>
          </cell>
          <cell r="F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 t="str">
            <v>No.36</v>
          </cell>
        </row>
        <row r="2116">
          <cell r="A2116" t="str">
            <v>출입문 설치</v>
          </cell>
          <cell r="B2116" t="str">
            <v>B=4.0M</v>
          </cell>
          <cell r="C2116" t="str">
            <v>개소</v>
          </cell>
          <cell r="D2116">
            <v>1</v>
          </cell>
        </row>
        <row r="2118">
          <cell r="A2118" t="str">
            <v>라. 도로경계석 설치</v>
          </cell>
        </row>
        <row r="2119">
          <cell r="A2119" t="str">
            <v>레미콘타설</v>
          </cell>
          <cell r="B2119" t="str">
            <v>무근구조물</v>
          </cell>
          <cell r="C2119" t="str">
            <v>M3</v>
          </cell>
          <cell r="D2119">
            <v>0.21</v>
          </cell>
          <cell r="E2119" t="str">
            <v>No.10</v>
          </cell>
          <cell r="F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 t="str">
            <v>No.10</v>
          </cell>
        </row>
        <row r="2120">
          <cell r="A2120" t="str">
            <v>합판거푸집</v>
          </cell>
          <cell r="B2120" t="str">
            <v>0-7m:6회</v>
          </cell>
          <cell r="C2120" t="str">
            <v>M2</v>
          </cell>
          <cell r="D2120">
            <v>2.1</v>
          </cell>
          <cell r="E2120" t="str">
            <v>No.11</v>
          </cell>
          <cell r="F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 t="str">
            <v>No.11</v>
          </cell>
        </row>
        <row r="2121">
          <cell r="A2121" t="str">
            <v>모  르  터</v>
          </cell>
          <cell r="B2121" t="str">
            <v>1 : 3</v>
          </cell>
          <cell r="C2121" t="str">
            <v>M3</v>
          </cell>
          <cell r="D2121">
            <v>2.0999999999999999E-3</v>
          </cell>
          <cell r="E2121" t="str">
            <v>No.37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 t="str">
            <v>No.37</v>
          </cell>
        </row>
        <row r="2122">
          <cell r="A2122" t="str">
            <v>도로경계석 설치(신설)</v>
          </cell>
          <cell r="B2122" t="str">
            <v>120X120X500</v>
          </cell>
          <cell r="C2122" t="str">
            <v>M</v>
          </cell>
          <cell r="D2122">
            <v>7</v>
          </cell>
          <cell r="E2122" t="str">
            <v>No.87</v>
          </cell>
          <cell r="F2122">
            <v>0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 t="str">
            <v>No.87</v>
          </cell>
        </row>
        <row r="2124">
          <cell r="A2124" t="str">
            <v>마. 콘크리트 포장</v>
          </cell>
        </row>
        <row r="2125">
          <cell r="A2125" t="str">
            <v>모래부설(B.H 0.7M3)</v>
          </cell>
          <cell r="B2125" t="str">
            <v>기계90%+인력10%</v>
          </cell>
          <cell r="C2125" t="str">
            <v>M3</v>
          </cell>
          <cell r="D2125">
            <v>8.08</v>
          </cell>
          <cell r="E2125" t="str">
            <v>#.14</v>
          </cell>
          <cell r="F2125">
            <v>0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 t="str">
            <v>#.14</v>
          </cell>
        </row>
        <row r="2126">
          <cell r="A2126" t="str">
            <v>보조기층포설 및 다짐</v>
          </cell>
          <cell r="B2126" t="str">
            <v>T=30cm</v>
          </cell>
          <cell r="C2126" t="str">
            <v>M3</v>
          </cell>
          <cell r="D2126">
            <v>80.790000000000006</v>
          </cell>
          <cell r="E2126" t="str">
            <v>#.11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 t="str">
            <v>#.11</v>
          </cell>
        </row>
        <row r="2127">
          <cell r="A2127" t="str">
            <v>신 축 재</v>
          </cell>
          <cell r="B2127" t="str">
            <v>T=1.5cm</v>
          </cell>
          <cell r="C2127" t="str">
            <v>M2</v>
          </cell>
          <cell r="D2127">
            <v>10.77</v>
          </cell>
        </row>
        <row r="2128">
          <cell r="A2128" t="str">
            <v>양생(비닐)</v>
          </cell>
          <cell r="B2128" t="str">
            <v>M2</v>
          </cell>
          <cell r="C2128" t="str">
            <v>M2</v>
          </cell>
          <cell r="D2128">
            <v>269.31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 t="str">
            <v>No.8</v>
          </cell>
        </row>
        <row r="2129">
          <cell r="A2129" t="str">
            <v>콘크리트포장 포설</v>
          </cell>
          <cell r="B2129" t="str">
            <v>T=20cm</v>
          </cell>
          <cell r="C2129" t="str">
            <v>M3</v>
          </cell>
          <cell r="D2129">
            <v>53.86</v>
          </cell>
          <cell r="E2129" t="str">
            <v>No.6</v>
          </cell>
          <cell r="F2129">
            <v>0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 t="str">
            <v>No.6</v>
          </cell>
        </row>
        <row r="2130">
          <cell r="A2130" t="str">
            <v>와이어메쉬깔기</v>
          </cell>
          <cell r="B2130" t="str">
            <v>#8X100X100</v>
          </cell>
          <cell r="C2130" t="str">
            <v>M2</v>
          </cell>
          <cell r="D2130">
            <v>269.31</v>
          </cell>
          <cell r="E2130" t="str">
            <v>No.7</v>
          </cell>
          <cell r="F2130">
            <v>0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 t="str">
            <v>No.7</v>
          </cell>
        </row>
        <row r="2132">
          <cell r="A2132" t="str">
            <v>바. 접 합 정</v>
          </cell>
        </row>
        <row r="2133">
          <cell r="A2133" t="str">
            <v>레미콘타설</v>
          </cell>
          <cell r="B2133" t="str">
            <v>철근구조물</v>
          </cell>
          <cell r="C2133" t="str">
            <v>M3</v>
          </cell>
          <cell r="D2133">
            <v>0.64</v>
          </cell>
          <cell r="E2133" t="str">
            <v>No.14</v>
          </cell>
          <cell r="F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 t="str">
            <v>No.14</v>
          </cell>
        </row>
        <row r="2134">
          <cell r="A2134" t="str">
            <v>레미콘타설</v>
          </cell>
          <cell r="B2134" t="str">
            <v>무근구조물</v>
          </cell>
          <cell r="C2134" t="str">
            <v>M3</v>
          </cell>
          <cell r="D2134">
            <v>0.17</v>
          </cell>
          <cell r="E2134" t="str">
            <v>No.10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 t="str">
            <v>No.10</v>
          </cell>
        </row>
        <row r="2135">
          <cell r="A2135" t="str">
            <v>합판거푸집</v>
          </cell>
          <cell r="B2135" t="str">
            <v>0-7m:3회</v>
          </cell>
          <cell r="C2135" t="str">
            <v>M2</v>
          </cell>
          <cell r="D2135">
            <v>6.74</v>
          </cell>
          <cell r="E2135" t="str">
            <v>No.15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 t="str">
            <v>No.15</v>
          </cell>
        </row>
        <row r="2136">
          <cell r="A2136" t="str">
            <v>합판거푸집</v>
          </cell>
          <cell r="B2136" t="str">
            <v>0-7m:6회</v>
          </cell>
          <cell r="C2136" t="str">
            <v>M2</v>
          </cell>
          <cell r="D2136">
            <v>0.52</v>
          </cell>
          <cell r="E2136" t="str">
            <v>No.11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 t="str">
            <v>No.11</v>
          </cell>
        </row>
        <row r="2137">
          <cell r="A2137" t="str">
            <v>철근가공및조립</v>
          </cell>
          <cell r="B2137" t="str">
            <v>보통</v>
          </cell>
          <cell r="C2137" t="str">
            <v>TON</v>
          </cell>
          <cell r="D2137">
            <v>2.7E-2</v>
          </cell>
          <cell r="E2137" t="str">
            <v>No.18</v>
          </cell>
          <cell r="F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 t="str">
            <v>No.18</v>
          </cell>
        </row>
        <row r="2138">
          <cell r="A2138" t="str">
            <v>그레이팅 뚜껑설치</v>
          </cell>
          <cell r="B2138" t="str">
            <v>900X900mm</v>
          </cell>
          <cell r="C2138" t="str">
            <v>개소</v>
          </cell>
          <cell r="D2138">
            <v>1</v>
          </cell>
          <cell r="E2138" t="str">
            <v>No.84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 t="str">
            <v>No.84</v>
          </cell>
        </row>
        <row r="2140">
          <cell r="A2140" t="str">
            <v>사. 맨홀공</v>
          </cell>
        </row>
        <row r="2141">
          <cell r="A2141" t="str">
            <v>레미콘타설</v>
          </cell>
          <cell r="B2141" t="str">
            <v>철근구조물</v>
          </cell>
          <cell r="C2141" t="str">
            <v>M3</v>
          </cell>
          <cell r="D2141">
            <v>3.21</v>
          </cell>
          <cell r="E2141" t="str">
            <v>No.14</v>
          </cell>
          <cell r="F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 t="str">
            <v>No.14</v>
          </cell>
        </row>
        <row r="2142">
          <cell r="A2142" t="str">
            <v>레미콘타설</v>
          </cell>
          <cell r="B2142" t="str">
            <v>무근구조물</v>
          </cell>
          <cell r="C2142" t="str">
            <v>M3</v>
          </cell>
          <cell r="D2142">
            <v>0.66</v>
          </cell>
          <cell r="E2142" t="str">
            <v>No.10</v>
          </cell>
          <cell r="F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 t="str">
            <v>No.10</v>
          </cell>
        </row>
        <row r="2143">
          <cell r="A2143" t="str">
            <v>합판거푸집</v>
          </cell>
          <cell r="B2143" t="str">
            <v>0-7m:3회</v>
          </cell>
          <cell r="C2143" t="str">
            <v>M2</v>
          </cell>
          <cell r="D2143">
            <v>21.46</v>
          </cell>
          <cell r="E2143" t="str">
            <v>No.15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 t="str">
            <v>No.15</v>
          </cell>
        </row>
        <row r="2144">
          <cell r="A2144" t="str">
            <v>합판거푸집</v>
          </cell>
          <cell r="B2144" t="str">
            <v>0-7m:6회</v>
          </cell>
          <cell r="C2144" t="str">
            <v>M2</v>
          </cell>
          <cell r="D2144">
            <v>0.8</v>
          </cell>
          <cell r="E2144" t="str">
            <v>No.11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 t="str">
            <v>No.11</v>
          </cell>
        </row>
        <row r="2145">
          <cell r="A2145" t="str">
            <v>원형거푸집</v>
          </cell>
          <cell r="B2145" t="str">
            <v>3 회</v>
          </cell>
          <cell r="C2145" t="str">
            <v>M2</v>
          </cell>
          <cell r="D2145">
            <v>1.38</v>
          </cell>
          <cell r="E2145" t="str">
            <v>No.16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 t="str">
            <v>No.16</v>
          </cell>
        </row>
        <row r="2146">
          <cell r="A2146" t="str">
            <v>시공이음 설치</v>
          </cell>
          <cell r="B2146" t="str">
            <v>PVC,B=150X5mm</v>
          </cell>
          <cell r="C2146" t="str">
            <v>M</v>
          </cell>
          <cell r="D2146">
            <v>5</v>
          </cell>
          <cell r="E2146" t="str">
            <v>No.17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 t="str">
            <v>No.17</v>
          </cell>
        </row>
        <row r="2147">
          <cell r="A2147" t="str">
            <v>철근가공및조립</v>
          </cell>
          <cell r="B2147" t="str">
            <v>보통</v>
          </cell>
          <cell r="C2147" t="str">
            <v>TON</v>
          </cell>
          <cell r="D2147">
            <v>0.317</v>
          </cell>
          <cell r="E2147" t="str">
            <v>No.18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 t="str">
            <v>No.18</v>
          </cell>
        </row>
        <row r="2148">
          <cell r="A2148" t="str">
            <v>사다리설치(STS)</v>
          </cell>
          <cell r="B2148" t="str">
            <v>M</v>
          </cell>
          <cell r="C2148" t="str">
            <v>M</v>
          </cell>
          <cell r="D2148">
            <v>0.98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 t="str">
            <v>No.19</v>
          </cell>
        </row>
        <row r="2149">
          <cell r="A2149" t="str">
            <v>맨홀뚜껑설치</v>
          </cell>
          <cell r="B2149" t="str">
            <v>(주철재)</v>
          </cell>
          <cell r="C2149" t="str">
            <v>조</v>
          </cell>
          <cell r="D2149">
            <v>1</v>
          </cell>
          <cell r="E2149" t="str">
            <v>No.20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 t="str">
            <v>No.20</v>
          </cell>
        </row>
        <row r="2150">
          <cell r="A2150" t="str">
            <v>강관비계</v>
          </cell>
          <cell r="B2150" t="str">
            <v>3개월</v>
          </cell>
          <cell r="C2150" t="str">
            <v>M2</v>
          </cell>
          <cell r="D2150">
            <v>23</v>
          </cell>
          <cell r="E2150" t="str">
            <v>No.33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 t="str">
            <v>No.33</v>
          </cell>
        </row>
        <row r="2151">
          <cell r="A2151" t="str">
            <v>강관동바리(3개월)</v>
          </cell>
          <cell r="B2151" t="str">
            <v>H=0-4.2M</v>
          </cell>
          <cell r="C2151" t="str">
            <v>공M3</v>
          </cell>
          <cell r="D2151">
            <v>1.1000000000000001</v>
          </cell>
          <cell r="E2151" t="str">
            <v>No.21</v>
          </cell>
          <cell r="F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 t="str">
            <v>No.21</v>
          </cell>
        </row>
        <row r="2152">
          <cell r="A2152" t="str">
            <v>시공이음면정리(치핑)</v>
          </cell>
          <cell r="B2152" t="str">
            <v>인력</v>
          </cell>
          <cell r="C2152" t="str">
            <v>M2</v>
          </cell>
          <cell r="D2152">
            <v>1.25</v>
          </cell>
          <cell r="E2152" t="str">
            <v>No.22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 t="str">
            <v>No.22</v>
          </cell>
        </row>
        <row r="2153">
          <cell r="A2153" t="str">
            <v>스페이서(T=75MM)</v>
          </cell>
          <cell r="B2153" t="str">
            <v>EA</v>
          </cell>
          <cell r="C2153" t="str">
            <v>EA</v>
          </cell>
          <cell r="D2153">
            <v>4</v>
          </cell>
        </row>
        <row r="2154">
          <cell r="A2154" t="str">
            <v>수팽창고무지수판 설치</v>
          </cell>
          <cell r="B2154" t="str">
            <v>20X10</v>
          </cell>
          <cell r="C2154" t="str">
            <v>M</v>
          </cell>
          <cell r="D2154">
            <v>0.91</v>
          </cell>
          <cell r="E2154" t="str">
            <v>No.23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 t="str">
            <v>No.23</v>
          </cell>
        </row>
        <row r="2155">
          <cell r="A2155" t="str">
            <v>양생(비닐)</v>
          </cell>
          <cell r="B2155" t="str">
            <v>M2</v>
          </cell>
          <cell r="C2155" t="str">
            <v>M2</v>
          </cell>
          <cell r="D2155">
            <v>1.97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 t="str">
            <v>No.8</v>
          </cell>
        </row>
        <row r="2157">
          <cell r="A2157" t="str">
            <v>아. 기  타</v>
          </cell>
        </row>
        <row r="2158">
          <cell r="A2158" t="str">
            <v>레미콘타설</v>
          </cell>
          <cell r="B2158" t="str">
            <v>무근구조물</v>
          </cell>
          <cell r="C2158" t="str">
            <v>M3</v>
          </cell>
          <cell r="D2158">
            <v>0.28999999999999998</v>
          </cell>
          <cell r="E2158" t="str">
            <v>No.10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 t="str">
            <v>No.10</v>
          </cell>
        </row>
        <row r="2159">
          <cell r="A2159" t="str">
            <v>합판거푸집</v>
          </cell>
          <cell r="B2159" t="str">
            <v>0-7m:6회</v>
          </cell>
          <cell r="C2159" t="str">
            <v>M2</v>
          </cell>
          <cell r="D2159">
            <v>0.96</v>
          </cell>
          <cell r="E2159" t="str">
            <v>No.11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 t="str">
            <v>No.11</v>
          </cell>
        </row>
        <row r="2160">
          <cell r="A2160" t="str">
            <v>모래부설 및 다짐(B.H 0.7M3,관로기초)</v>
          </cell>
          <cell r="B2160" t="str">
            <v>기계90%+인력10%</v>
          </cell>
          <cell r="C2160" t="str">
            <v>M3</v>
          </cell>
          <cell r="D2160">
            <v>1.38</v>
          </cell>
          <cell r="E2160" t="str">
            <v>#.8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 t="str">
            <v>#.8</v>
          </cell>
        </row>
        <row r="2161">
          <cell r="A2161" t="str">
            <v>K.P메카니칼접합및부설(기계)</v>
          </cell>
          <cell r="B2161" t="str">
            <v>ø350M/M</v>
          </cell>
          <cell r="C2161" t="str">
            <v>개소</v>
          </cell>
          <cell r="D2161">
            <v>1</v>
          </cell>
          <cell r="E2161" t="str">
            <v>No.42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 t="str">
            <v>No.42</v>
          </cell>
        </row>
        <row r="2162">
          <cell r="A2162" t="str">
            <v>K.P메카니칼접합및부설(기계)</v>
          </cell>
          <cell r="B2162" t="str">
            <v>ø350M/M(이형관)</v>
          </cell>
          <cell r="C2162" t="str">
            <v>개소</v>
          </cell>
          <cell r="D2162">
            <v>2</v>
          </cell>
          <cell r="E2162" t="str">
            <v>No.46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 t="str">
            <v>No.46</v>
          </cell>
        </row>
        <row r="2163">
          <cell r="A2163" t="str">
            <v>플랜지관 접합및부설</v>
          </cell>
          <cell r="B2163" t="str">
            <v>ø350M/M(이형관)</v>
          </cell>
          <cell r="C2163" t="str">
            <v>개소</v>
          </cell>
          <cell r="D2163">
            <v>1</v>
          </cell>
          <cell r="E2163" t="str">
            <v>No.101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 t="str">
            <v>No.101</v>
          </cell>
        </row>
        <row r="2164">
          <cell r="A2164" t="str">
            <v>돌담헐기</v>
          </cell>
          <cell r="B2164" t="str">
            <v>B0.5 X H1.9</v>
          </cell>
          <cell r="C2164" t="str">
            <v>M2</v>
          </cell>
          <cell r="D2164">
            <v>39.299999999999997</v>
          </cell>
          <cell r="E2164" t="str">
            <v>No.86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 t="str">
            <v>No.86</v>
          </cell>
        </row>
        <row r="2166">
          <cell r="A2166" t="str">
            <v>4. 운 반 공</v>
          </cell>
        </row>
        <row r="2167">
          <cell r="A2167" t="str">
            <v>철근운반</v>
          </cell>
          <cell r="B2167" t="str">
            <v>TON</v>
          </cell>
          <cell r="C2167" t="str">
            <v>TON</v>
          </cell>
          <cell r="D2167">
            <v>85.706000000000003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 t="str">
            <v>#.15</v>
          </cell>
        </row>
        <row r="2168">
          <cell r="A2168" t="str">
            <v>시멘트운반(40kg/대)</v>
          </cell>
          <cell r="B2168" t="str">
            <v>대</v>
          </cell>
          <cell r="C2168" t="str">
            <v>대</v>
          </cell>
          <cell r="D2168">
            <v>277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 t="str">
            <v>#.19</v>
          </cell>
        </row>
        <row r="2169">
          <cell r="A2169" t="str">
            <v>주철관 운반</v>
          </cell>
          <cell r="B2169" t="str">
            <v>Φ350M/M</v>
          </cell>
          <cell r="C2169" t="str">
            <v>본</v>
          </cell>
          <cell r="D2169">
            <v>1</v>
          </cell>
          <cell r="E2169" t="str">
            <v>#.23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 t="str">
            <v>#.23</v>
          </cell>
        </row>
        <row r="2170">
          <cell r="A2170" t="str">
            <v>주철관 운반</v>
          </cell>
          <cell r="B2170" t="str">
            <v>이형관</v>
          </cell>
          <cell r="C2170" t="str">
            <v>KG</v>
          </cell>
          <cell r="D2170">
            <v>117.92</v>
          </cell>
          <cell r="E2170" t="str">
            <v>#.17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 t="str">
            <v>#.17</v>
          </cell>
        </row>
        <row r="2171">
          <cell r="A2171" t="str">
            <v>보조기층운반</v>
          </cell>
          <cell r="B2171" t="str">
            <v>M3</v>
          </cell>
          <cell r="C2171" t="str">
            <v>M3</v>
          </cell>
          <cell r="D2171">
            <v>84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 t="str">
            <v>#.18</v>
          </cell>
        </row>
        <row r="2181">
          <cell r="A2181" t="str">
            <v>⊙월평 중계펌프장 관급자재비(토목)</v>
          </cell>
          <cell r="B2181" t="str">
            <v>식</v>
          </cell>
          <cell r="C2181" t="str">
            <v>식</v>
          </cell>
          <cell r="D2181">
            <v>1</v>
          </cell>
        </row>
        <row r="2182">
          <cell r="A2182" t="str">
            <v>1. 레미콘</v>
          </cell>
        </row>
        <row r="2183">
          <cell r="A2183" t="str">
            <v>레미콘(레디믹스콘크리트)</v>
          </cell>
          <cell r="B2183" t="str">
            <v>25-240-12</v>
          </cell>
          <cell r="C2183" t="str">
            <v>M3</v>
          </cell>
          <cell r="D2183">
            <v>361</v>
          </cell>
        </row>
        <row r="2184">
          <cell r="A2184" t="str">
            <v>레미콘(레디믹스콘크리트)</v>
          </cell>
          <cell r="B2184" t="str">
            <v>25-210-12</v>
          </cell>
          <cell r="C2184" t="str">
            <v>M3</v>
          </cell>
          <cell r="D2184">
            <v>20</v>
          </cell>
        </row>
        <row r="2185">
          <cell r="A2185" t="str">
            <v>레미콘(레디믹스콘크리트)</v>
          </cell>
          <cell r="B2185" t="str">
            <v>25-180-12</v>
          </cell>
          <cell r="C2185" t="str">
            <v>M3</v>
          </cell>
          <cell r="D2185">
            <v>76</v>
          </cell>
        </row>
        <row r="2186">
          <cell r="A2186" t="str">
            <v>부가가치세</v>
          </cell>
          <cell r="B2186" t="str">
            <v>자재비의10%</v>
          </cell>
          <cell r="C2186" t="str">
            <v>식</v>
          </cell>
          <cell r="D2186">
            <v>1</v>
          </cell>
        </row>
        <row r="2187">
          <cell r="A2187" t="str">
            <v>조달수수료</v>
          </cell>
          <cell r="B2187" t="str">
            <v>자재비의0.6%</v>
          </cell>
          <cell r="C2187" t="str">
            <v>식</v>
          </cell>
          <cell r="D2187">
            <v>1</v>
          </cell>
        </row>
        <row r="2189">
          <cell r="A2189" t="str">
            <v>2. 철 근</v>
          </cell>
        </row>
        <row r="2190">
          <cell r="A2190" t="str">
            <v>이형철근</v>
          </cell>
          <cell r="B2190" t="str">
            <v>D13M/M</v>
          </cell>
          <cell r="C2190" t="str">
            <v>M/T</v>
          </cell>
          <cell r="D2190">
            <v>10.611000000000001</v>
          </cell>
        </row>
        <row r="2191">
          <cell r="A2191" t="str">
            <v>이형철근</v>
          </cell>
          <cell r="B2191" t="str">
            <v>D16~32MM</v>
          </cell>
          <cell r="C2191" t="str">
            <v>M/T</v>
          </cell>
          <cell r="D2191">
            <v>75.094999999999999</v>
          </cell>
        </row>
        <row r="2192">
          <cell r="A2192" t="str">
            <v>부가가치세</v>
          </cell>
          <cell r="B2192" t="str">
            <v>자재비의10%</v>
          </cell>
          <cell r="C2192" t="str">
            <v>식</v>
          </cell>
          <cell r="D2192">
            <v>1</v>
          </cell>
        </row>
        <row r="2193">
          <cell r="A2193" t="str">
            <v>조달수수료</v>
          </cell>
          <cell r="B2193" t="str">
            <v>자재비의1%</v>
          </cell>
          <cell r="C2193" t="str">
            <v>식</v>
          </cell>
          <cell r="D2193">
            <v>1</v>
          </cell>
        </row>
        <row r="2195">
          <cell r="A2195" t="str">
            <v>3. 시멘트</v>
          </cell>
        </row>
        <row r="2196">
          <cell r="A2196" t="str">
            <v>보통시멘트</v>
          </cell>
          <cell r="B2196" t="str">
            <v>40kg/포</v>
          </cell>
          <cell r="C2196" t="str">
            <v>포</v>
          </cell>
          <cell r="D2196">
            <v>277</v>
          </cell>
        </row>
        <row r="2197">
          <cell r="A2197" t="str">
            <v>부가가치세</v>
          </cell>
          <cell r="B2197" t="str">
            <v>자재비의10%</v>
          </cell>
          <cell r="C2197" t="str">
            <v>식</v>
          </cell>
          <cell r="D2197">
            <v>1</v>
          </cell>
        </row>
        <row r="2198">
          <cell r="A2198" t="str">
            <v>조달수수료</v>
          </cell>
          <cell r="B2198" t="str">
            <v>자재비의1%</v>
          </cell>
          <cell r="C2198" t="str">
            <v>식</v>
          </cell>
          <cell r="D2198">
            <v>1</v>
          </cell>
        </row>
        <row r="2200">
          <cell r="A2200" t="str">
            <v>4. 주철관 및 맨홀뚜껑</v>
          </cell>
        </row>
        <row r="2201">
          <cell r="A2201" t="str">
            <v>닥타일주철직관(KP죠인트/시멘트라이닝)</v>
          </cell>
          <cell r="B2201" t="str">
            <v>350M/M,2종,6M/본</v>
          </cell>
          <cell r="C2201" t="str">
            <v>본</v>
          </cell>
          <cell r="D2201">
            <v>1</v>
          </cell>
        </row>
        <row r="2202">
          <cell r="A2202" t="str">
            <v>원형맨홀뚜껑(주철제)</v>
          </cell>
          <cell r="B2202" t="str">
            <v>압력용(잠금장치)ψ648x250㎜</v>
          </cell>
          <cell r="C2202" t="str">
            <v>조</v>
          </cell>
          <cell r="D2202">
            <v>1</v>
          </cell>
        </row>
        <row r="2203">
          <cell r="A2203" t="str">
            <v>부가가치세</v>
          </cell>
          <cell r="B2203" t="str">
            <v>자재비의10%</v>
          </cell>
          <cell r="C2203" t="str">
            <v>식</v>
          </cell>
          <cell r="D2203">
            <v>1</v>
          </cell>
        </row>
        <row r="2204">
          <cell r="A2204" t="str">
            <v>조달수수료</v>
          </cell>
          <cell r="B2204" t="str">
            <v>자재비의1.4%</v>
          </cell>
          <cell r="C2204" t="str">
            <v>식</v>
          </cell>
          <cell r="D2204">
            <v>1</v>
          </cell>
        </row>
        <row r="2225">
          <cell r="A2225" t="str">
            <v>⊙월평 중계펌프장 사급자재비(토목)</v>
          </cell>
          <cell r="B2225" t="str">
            <v>식</v>
          </cell>
          <cell r="C2225" t="str">
            <v>식</v>
          </cell>
          <cell r="D2225">
            <v>1</v>
          </cell>
        </row>
        <row r="2227">
          <cell r="A2227" t="str">
            <v>모  래</v>
          </cell>
          <cell r="B2227" t="str">
            <v>M3</v>
          </cell>
          <cell r="C2227" t="str">
            <v>M3</v>
          </cell>
          <cell r="D2227">
            <v>35</v>
          </cell>
        </row>
        <row r="2228">
          <cell r="A2228" t="str">
            <v>보조기층제</v>
          </cell>
          <cell r="B2228" t="str">
            <v>M3</v>
          </cell>
          <cell r="C2228" t="str">
            <v>M3</v>
          </cell>
          <cell r="D2228">
            <v>84</v>
          </cell>
        </row>
        <row r="2229">
          <cell r="A2229" t="str">
            <v>적벽돌</v>
          </cell>
          <cell r="B2229" t="str">
            <v>190*90*57</v>
          </cell>
          <cell r="C2229" t="str">
            <v>매</v>
          </cell>
          <cell r="D2229">
            <v>1612</v>
          </cell>
        </row>
        <row r="2230">
          <cell r="A2230" t="str">
            <v>주철관 이형관</v>
          </cell>
          <cell r="B2230" t="str">
            <v>D300M/M이상 D600M/M이하</v>
          </cell>
          <cell r="C2230" t="str">
            <v>KG</v>
          </cell>
          <cell r="D2230">
            <v>117.92</v>
          </cell>
        </row>
        <row r="2231">
          <cell r="A2231" t="str">
            <v>주철관 접합부품(K.P메카니칼접합)</v>
          </cell>
          <cell r="B2231" t="str">
            <v>D=350MM</v>
          </cell>
          <cell r="C2231" t="str">
            <v>SET</v>
          </cell>
          <cell r="D2231">
            <v>3</v>
          </cell>
        </row>
        <row r="2232">
          <cell r="A2232" t="str">
            <v>주철관 접합부품(플랜지접합)</v>
          </cell>
          <cell r="B2232" t="str">
            <v>D=350MM</v>
          </cell>
          <cell r="C2232" t="str">
            <v>SET</v>
          </cell>
          <cell r="D2232">
            <v>1</v>
          </cell>
        </row>
        <row r="2247">
          <cell r="A2247" t="str">
            <v>Ⅴ.중문동부 중계펌프장(토목)</v>
          </cell>
          <cell r="B2247" t="str">
            <v>식</v>
          </cell>
          <cell r="C2247" t="str">
            <v>식</v>
          </cell>
          <cell r="D2247">
            <v>1</v>
          </cell>
        </row>
        <row r="2249">
          <cell r="A2249" t="str">
            <v>1. 토    공</v>
          </cell>
        </row>
        <row r="2250">
          <cell r="A2250" t="str">
            <v>터파기:토사(육상),기계80+인력20</v>
          </cell>
          <cell r="B2250" t="str">
            <v>B.H 0.7㎥</v>
          </cell>
          <cell r="C2250" t="str">
            <v>M3</v>
          </cell>
          <cell r="D2250">
            <v>2758.35</v>
          </cell>
          <cell r="E2250" t="str">
            <v>#.2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 t="str">
            <v>#.2</v>
          </cell>
        </row>
        <row r="2251">
          <cell r="A2251" t="str">
            <v>터파기(인력)</v>
          </cell>
          <cell r="B2251" t="str">
            <v>토사,0-1m</v>
          </cell>
          <cell r="C2251" t="str">
            <v>M3</v>
          </cell>
          <cell r="D2251">
            <v>288.79000000000002</v>
          </cell>
          <cell r="E2251" t="str">
            <v>No.54</v>
          </cell>
          <cell r="F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 t="str">
            <v>No.54</v>
          </cell>
        </row>
        <row r="2252">
          <cell r="A2252" t="str">
            <v>기계터파기(연암)</v>
          </cell>
          <cell r="B2252" t="str">
            <v>B.H0.7+브레이커</v>
          </cell>
          <cell r="C2252" t="str">
            <v>M3</v>
          </cell>
          <cell r="D2252">
            <v>892.59</v>
          </cell>
          <cell r="E2252" t="str">
            <v>#.3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 t="str">
            <v>#.3</v>
          </cell>
        </row>
        <row r="2253">
          <cell r="A2253" t="str">
            <v>되메우기 및 다짐</v>
          </cell>
          <cell r="B2253" t="str">
            <v>B.H 0.7+플래이트 콤펙터</v>
          </cell>
          <cell r="C2253" t="str">
            <v>M3</v>
          </cell>
          <cell r="D2253">
            <v>1878.61</v>
          </cell>
          <cell r="E2253" t="str">
            <v>#.4</v>
          </cell>
          <cell r="F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 t="str">
            <v>#.4</v>
          </cell>
        </row>
        <row r="2254">
          <cell r="A2254" t="str">
            <v>되메우기</v>
          </cell>
          <cell r="B2254" t="str">
            <v>인력</v>
          </cell>
          <cell r="C2254" t="str">
            <v>M3</v>
          </cell>
          <cell r="D2254">
            <v>234.88</v>
          </cell>
          <cell r="E2254" t="str">
            <v>No.72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 t="str">
            <v>No.72</v>
          </cell>
        </row>
        <row r="2255">
          <cell r="A2255" t="str">
            <v>사토운반:토사</v>
          </cell>
          <cell r="B2255" t="str">
            <v>B.H0.7 + D.T15</v>
          </cell>
          <cell r="C2255" t="str">
            <v>M3</v>
          </cell>
          <cell r="D2255">
            <v>563.14</v>
          </cell>
          <cell r="E2255" t="str">
            <v>#.26</v>
          </cell>
          <cell r="F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 t="str">
            <v>#.26</v>
          </cell>
        </row>
        <row r="2256">
          <cell r="A2256" t="str">
            <v>사토운반:연암</v>
          </cell>
          <cell r="B2256" t="str">
            <v>B.H0.7 + D.T15</v>
          </cell>
          <cell r="C2256" t="str">
            <v>M3</v>
          </cell>
          <cell r="D2256">
            <v>892.59</v>
          </cell>
          <cell r="E2256" t="str">
            <v>#.7</v>
          </cell>
          <cell r="F2256">
            <v>0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 t="str">
            <v>#.7</v>
          </cell>
        </row>
        <row r="2257">
          <cell r="A2257" t="str">
            <v>성토(토사)</v>
          </cell>
          <cell r="B2257" t="str">
            <v>발생토유용</v>
          </cell>
          <cell r="C2257" t="str">
            <v>M3</v>
          </cell>
          <cell r="D2257">
            <v>370.51</v>
          </cell>
          <cell r="E2257" t="str">
            <v>#.9</v>
          </cell>
          <cell r="F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 t="str">
            <v>#.9</v>
          </cell>
        </row>
        <row r="2258">
          <cell r="A2258" t="str">
            <v>줄떼붙임</v>
          </cell>
          <cell r="B2258" t="str">
            <v>M2</v>
          </cell>
          <cell r="C2258" t="str">
            <v>M2</v>
          </cell>
          <cell r="D2258">
            <v>64.989999999999995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 t="str">
            <v>No.91</v>
          </cell>
        </row>
        <row r="2259">
          <cell r="A2259" t="str">
            <v>바닥면 고르기</v>
          </cell>
          <cell r="B2259" t="str">
            <v>연암</v>
          </cell>
          <cell r="C2259" t="str">
            <v>M2</v>
          </cell>
          <cell r="D2259">
            <v>361.97</v>
          </cell>
          <cell r="E2259" t="str">
            <v>No.2</v>
          </cell>
          <cell r="F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 t="str">
            <v>No.2</v>
          </cell>
        </row>
        <row r="2261">
          <cell r="A2261" t="str">
            <v>2. 구조물공</v>
          </cell>
        </row>
        <row r="2262">
          <cell r="A2262" t="str">
            <v>레미콘타설</v>
          </cell>
          <cell r="B2262" t="str">
            <v>무근구조물</v>
          </cell>
          <cell r="C2262" t="str">
            <v>M3</v>
          </cell>
          <cell r="D2262">
            <v>30.35</v>
          </cell>
          <cell r="E2262" t="str">
            <v>No.10</v>
          </cell>
          <cell r="F2262">
            <v>0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 t="str">
            <v>No.10</v>
          </cell>
        </row>
        <row r="2263">
          <cell r="A2263" t="str">
            <v>레미콘타설</v>
          </cell>
          <cell r="B2263" t="str">
            <v>철근구조물</v>
          </cell>
          <cell r="C2263" t="str">
            <v>M3</v>
          </cell>
          <cell r="D2263">
            <v>669.85</v>
          </cell>
          <cell r="E2263" t="str">
            <v>No.14</v>
          </cell>
          <cell r="F2263">
            <v>0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 t="str">
            <v>No.14</v>
          </cell>
        </row>
        <row r="2264">
          <cell r="A2264" t="str">
            <v>합판거푸집</v>
          </cell>
          <cell r="B2264" t="str">
            <v>0-7m:6회</v>
          </cell>
          <cell r="C2264" t="str">
            <v>M2</v>
          </cell>
          <cell r="D2264">
            <v>7.6</v>
          </cell>
          <cell r="E2264" t="str">
            <v>No.11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 t="str">
            <v>No.11</v>
          </cell>
        </row>
        <row r="2265">
          <cell r="A2265" t="str">
            <v>합판거푸집</v>
          </cell>
          <cell r="B2265" t="str">
            <v>0-7m:3회</v>
          </cell>
          <cell r="C2265" t="str">
            <v>M2</v>
          </cell>
          <cell r="D2265">
            <v>682.82</v>
          </cell>
          <cell r="E2265" t="str">
            <v>No.15</v>
          </cell>
          <cell r="F2265">
            <v>0</v>
          </cell>
          <cell r="G2265">
            <v>0</v>
          </cell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 t="str">
            <v>No.15</v>
          </cell>
        </row>
        <row r="2266">
          <cell r="A2266" t="str">
            <v>폼타이 합판거푸집</v>
          </cell>
          <cell r="B2266" t="str">
            <v>0-7m:T=600:3회</v>
          </cell>
          <cell r="C2266" t="str">
            <v>M2</v>
          </cell>
          <cell r="D2266">
            <v>328.88</v>
          </cell>
          <cell r="E2266" t="str">
            <v>No.102</v>
          </cell>
          <cell r="F2266">
            <v>0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 t="str">
            <v>No.102</v>
          </cell>
        </row>
        <row r="2267">
          <cell r="A2267" t="str">
            <v>폼타이 합판거푸집</v>
          </cell>
          <cell r="B2267" t="str">
            <v>0-7m:T=500:3회</v>
          </cell>
          <cell r="C2267" t="str">
            <v>M2</v>
          </cell>
          <cell r="D2267">
            <v>471.82</v>
          </cell>
          <cell r="E2267" t="str">
            <v>No.92</v>
          </cell>
          <cell r="F2267">
            <v>0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 t="str">
            <v>No.92</v>
          </cell>
        </row>
        <row r="2268">
          <cell r="A2268" t="str">
            <v>폼타이 합판거푸집</v>
          </cell>
          <cell r="B2268" t="str">
            <v>0-7m:T=400:3회</v>
          </cell>
          <cell r="C2268" t="str">
            <v>M2</v>
          </cell>
          <cell r="D2268">
            <v>74.8</v>
          </cell>
          <cell r="E2268" t="str">
            <v>No.73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 t="str">
            <v>No.73</v>
          </cell>
        </row>
        <row r="2269">
          <cell r="A2269" t="str">
            <v>폼타이 합판거푸집</v>
          </cell>
          <cell r="B2269" t="str">
            <v>0-7m:T=300:3회</v>
          </cell>
          <cell r="C2269" t="str">
            <v>M2</v>
          </cell>
          <cell r="D2269">
            <v>100.72</v>
          </cell>
          <cell r="E2269" t="str">
            <v>No.74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 t="str">
            <v>No.74</v>
          </cell>
        </row>
        <row r="2270">
          <cell r="A2270" t="str">
            <v>강관동바리(3개월)</v>
          </cell>
          <cell r="B2270" t="str">
            <v>H=4.2-7.2M</v>
          </cell>
          <cell r="C2270" t="str">
            <v>공M3</v>
          </cell>
          <cell r="D2270">
            <v>33.56</v>
          </cell>
          <cell r="E2270" t="str">
            <v>No.93</v>
          </cell>
          <cell r="F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 t="str">
            <v>No.93</v>
          </cell>
        </row>
        <row r="2271">
          <cell r="A2271" t="str">
            <v>강관동바리(3개월)</v>
          </cell>
          <cell r="B2271" t="str">
            <v>H=0-4.2M</v>
          </cell>
          <cell r="C2271" t="str">
            <v>공M3</v>
          </cell>
          <cell r="D2271">
            <v>1190.28</v>
          </cell>
          <cell r="E2271" t="str">
            <v>No.21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 t="str">
            <v>No.21</v>
          </cell>
        </row>
        <row r="2272">
          <cell r="A2272" t="str">
            <v>강관비계</v>
          </cell>
          <cell r="B2272" t="str">
            <v>3개월</v>
          </cell>
          <cell r="C2272" t="str">
            <v>M2</v>
          </cell>
          <cell r="D2272">
            <v>450.8</v>
          </cell>
          <cell r="E2272" t="str">
            <v>No.33</v>
          </cell>
          <cell r="F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 t="str">
            <v>No.33</v>
          </cell>
        </row>
        <row r="2273">
          <cell r="A2273" t="str">
            <v>시공이음 설치</v>
          </cell>
          <cell r="B2273" t="str">
            <v>PVC,B=230X5mm</v>
          </cell>
          <cell r="C2273" t="str">
            <v>M</v>
          </cell>
          <cell r="D2273">
            <v>126.76</v>
          </cell>
          <cell r="E2273" t="str">
            <v>No.75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 t="str">
            <v>No.75</v>
          </cell>
        </row>
        <row r="2274">
          <cell r="A2274" t="str">
            <v>시공이음면정리(치핑)</v>
          </cell>
          <cell r="B2274" t="str">
            <v>인력</v>
          </cell>
          <cell r="C2274" t="str">
            <v>M2</v>
          </cell>
          <cell r="D2274">
            <v>89.42</v>
          </cell>
          <cell r="E2274" t="str">
            <v>No.22</v>
          </cell>
          <cell r="F2274">
            <v>0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 t="str">
            <v>No.22</v>
          </cell>
        </row>
        <row r="2275">
          <cell r="A2275" t="str">
            <v>스페이서(T=110MM)</v>
          </cell>
          <cell r="B2275" t="str">
            <v>EA</v>
          </cell>
          <cell r="C2275" t="str">
            <v>EA</v>
          </cell>
          <cell r="D2275">
            <v>790</v>
          </cell>
        </row>
        <row r="2276">
          <cell r="A2276" t="str">
            <v>스페이서(T=80MM)</v>
          </cell>
          <cell r="B2276" t="str">
            <v>EA</v>
          </cell>
          <cell r="C2276" t="str">
            <v>EA</v>
          </cell>
          <cell r="D2276">
            <v>4194</v>
          </cell>
        </row>
        <row r="2277">
          <cell r="A2277" t="str">
            <v>폼타이거푸집 구멍체움</v>
          </cell>
          <cell r="B2277" t="str">
            <v>EA</v>
          </cell>
          <cell r="C2277" t="str">
            <v>EA</v>
          </cell>
          <cell r="D2277">
            <v>1045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 t="str">
            <v>No.76</v>
          </cell>
        </row>
        <row r="2278">
          <cell r="A2278" t="str">
            <v>에폭시방수</v>
          </cell>
          <cell r="B2278" t="str">
            <v>수용성에폭시3회</v>
          </cell>
          <cell r="C2278" t="str">
            <v>M2</v>
          </cell>
          <cell r="D2278">
            <v>409.24</v>
          </cell>
          <cell r="E2278" t="str">
            <v>No.77</v>
          </cell>
          <cell r="F2278">
            <v>0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 t="str">
            <v>No.77</v>
          </cell>
        </row>
        <row r="2279">
          <cell r="A2279" t="str">
            <v>FRP COVER</v>
          </cell>
          <cell r="B2279" t="str">
            <v>2000X1000</v>
          </cell>
          <cell r="C2279" t="str">
            <v>EA</v>
          </cell>
          <cell r="D2279">
            <v>2</v>
          </cell>
        </row>
        <row r="2280">
          <cell r="A2280" t="str">
            <v>수동게이트</v>
          </cell>
          <cell r="B2280" t="str">
            <v>D400M/M</v>
          </cell>
          <cell r="C2280" t="str">
            <v>조</v>
          </cell>
          <cell r="D2280">
            <v>1</v>
          </cell>
        </row>
        <row r="2281">
          <cell r="A2281" t="str">
            <v>스핀들</v>
          </cell>
          <cell r="B2281" t="str">
            <v>D38M/M</v>
          </cell>
          <cell r="C2281" t="str">
            <v>M</v>
          </cell>
          <cell r="D2281">
            <v>4.25</v>
          </cell>
        </row>
        <row r="2282">
          <cell r="A2282" t="str">
            <v>권양기</v>
          </cell>
          <cell r="B2282" t="str">
            <v>2호</v>
          </cell>
          <cell r="C2282" t="str">
            <v>대</v>
          </cell>
          <cell r="D2282">
            <v>1</v>
          </cell>
        </row>
        <row r="2283">
          <cell r="A2283" t="str">
            <v>S.T.S Plate C.설치(TYPE-A)</v>
          </cell>
          <cell r="B2283" t="str">
            <v>1000X600</v>
          </cell>
          <cell r="C2283" t="str">
            <v>EA</v>
          </cell>
          <cell r="D2283">
            <v>1</v>
          </cell>
          <cell r="E2283" t="str">
            <v>No.94</v>
          </cell>
          <cell r="F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 t="str">
            <v>No.94</v>
          </cell>
        </row>
        <row r="2284">
          <cell r="A2284" t="str">
            <v>S.T.S Plate C.설치(TYPE-D)</v>
          </cell>
          <cell r="B2284" t="str">
            <v>1200X600</v>
          </cell>
          <cell r="C2284" t="str">
            <v>EA</v>
          </cell>
          <cell r="D2284">
            <v>2</v>
          </cell>
          <cell r="E2284" t="str">
            <v>No.97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 t="str">
            <v>No.97</v>
          </cell>
        </row>
        <row r="2285">
          <cell r="A2285" t="str">
            <v>S.T.S Plate C.설치(TYPE-A)</v>
          </cell>
          <cell r="B2285" t="str">
            <v>800X700</v>
          </cell>
          <cell r="C2285" t="str">
            <v>EA</v>
          </cell>
          <cell r="D2285">
            <v>2</v>
          </cell>
          <cell r="E2285" t="str">
            <v>No.103</v>
          </cell>
          <cell r="F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 t="str">
            <v>No.103</v>
          </cell>
        </row>
        <row r="2286">
          <cell r="A2286" t="str">
            <v>S.T.S Plate C.설치(TYPE-B)</v>
          </cell>
          <cell r="B2286" t="str">
            <v>1800X1600</v>
          </cell>
          <cell r="C2286" t="str">
            <v>EA</v>
          </cell>
          <cell r="D2286">
            <v>4</v>
          </cell>
          <cell r="E2286" t="str">
            <v>No.104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 t="str">
            <v>No.104</v>
          </cell>
        </row>
        <row r="2287">
          <cell r="A2287" t="str">
            <v>S.T.S Plate C.설치(TYPE-D)</v>
          </cell>
          <cell r="B2287" t="str">
            <v>2100X700</v>
          </cell>
          <cell r="C2287" t="str">
            <v>EA</v>
          </cell>
          <cell r="D2287">
            <v>2</v>
          </cell>
          <cell r="E2287" t="str">
            <v>No.105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 t="str">
            <v>No.105</v>
          </cell>
        </row>
        <row r="2288">
          <cell r="A2288" t="str">
            <v>흙채움</v>
          </cell>
          <cell r="B2288" t="str">
            <v>M3</v>
          </cell>
          <cell r="C2288" t="str">
            <v>M3</v>
          </cell>
          <cell r="D2288">
            <v>83.3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 t="str">
            <v>#.29</v>
          </cell>
        </row>
        <row r="2289">
          <cell r="A2289" t="str">
            <v>사다리설치(STS)</v>
          </cell>
          <cell r="B2289" t="str">
            <v>M</v>
          </cell>
          <cell r="C2289" t="str">
            <v>M</v>
          </cell>
          <cell r="D2289">
            <v>13.75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 t="str">
            <v>No.19</v>
          </cell>
        </row>
        <row r="2290">
          <cell r="A2290" t="str">
            <v>수팽창고무지수판 설치</v>
          </cell>
          <cell r="B2290" t="str">
            <v>20X10</v>
          </cell>
          <cell r="C2290" t="str">
            <v>M</v>
          </cell>
          <cell r="D2290">
            <v>3.77</v>
          </cell>
          <cell r="E2290" t="str">
            <v>No.23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 t="str">
            <v>No.23</v>
          </cell>
        </row>
        <row r="2291">
          <cell r="A2291" t="str">
            <v>P.V.C 파이프(VG1)</v>
          </cell>
          <cell r="B2291" t="str">
            <v>Φ100M/M</v>
          </cell>
          <cell r="C2291" t="str">
            <v>M</v>
          </cell>
          <cell r="D2291">
            <v>0.9</v>
          </cell>
        </row>
        <row r="2292">
          <cell r="A2292" t="str">
            <v>P.V.C 파이프(VG1)</v>
          </cell>
          <cell r="B2292" t="str">
            <v>Φ200M/M</v>
          </cell>
          <cell r="C2292" t="str">
            <v>M</v>
          </cell>
          <cell r="D2292">
            <v>1.2</v>
          </cell>
        </row>
        <row r="2293">
          <cell r="A2293" t="str">
            <v>난간설치(TYPE-B수평)</v>
          </cell>
          <cell r="B2293" t="str">
            <v>M</v>
          </cell>
          <cell r="C2293" t="str">
            <v>M</v>
          </cell>
          <cell r="D2293">
            <v>17.75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 t="str">
            <v>No.99</v>
          </cell>
        </row>
        <row r="2294">
          <cell r="A2294" t="str">
            <v>난간설치(TYPE-A경사)</v>
          </cell>
          <cell r="B2294" t="str">
            <v>M</v>
          </cell>
          <cell r="C2294" t="str">
            <v>M</v>
          </cell>
          <cell r="D2294">
            <v>5.45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 t="str">
            <v>No.100</v>
          </cell>
        </row>
        <row r="2295">
          <cell r="A2295" t="str">
            <v>철근가공및조립</v>
          </cell>
          <cell r="B2295" t="str">
            <v>복잡</v>
          </cell>
          <cell r="C2295" t="str">
            <v>TON</v>
          </cell>
          <cell r="D2295">
            <v>159.489</v>
          </cell>
          <cell r="E2295" t="str">
            <v>No.81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 t="str">
            <v>No.81</v>
          </cell>
        </row>
        <row r="2297">
          <cell r="A2297" t="str">
            <v>3. 부대시설공</v>
          </cell>
        </row>
        <row r="2298">
          <cell r="A2298" t="str">
            <v>가. 콘크리트 포장</v>
          </cell>
        </row>
        <row r="2299">
          <cell r="A2299" t="str">
            <v>레미콘타설</v>
          </cell>
          <cell r="B2299" t="str">
            <v>무근구조물</v>
          </cell>
          <cell r="C2299" t="str">
            <v>M3</v>
          </cell>
          <cell r="D2299">
            <v>148</v>
          </cell>
          <cell r="E2299" t="str">
            <v>No.10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 t="str">
            <v>No.10</v>
          </cell>
        </row>
        <row r="2300">
          <cell r="A2300" t="str">
            <v>모래부설(B.H 0.7M3)</v>
          </cell>
          <cell r="B2300" t="str">
            <v>기계90%+인력10%</v>
          </cell>
          <cell r="C2300" t="str">
            <v>M3</v>
          </cell>
          <cell r="D2300">
            <v>5.64</v>
          </cell>
          <cell r="E2300" t="str">
            <v>#.14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 t="str">
            <v>#.14</v>
          </cell>
        </row>
        <row r="2301">
          <cell r="A2301" t="str">
            <v>보조기층포설 및 다짐</v>
          </cell>
          <cell r="B2301" t="str">
            <v>T=30cm</v>
          </cell>
          <cell r="C2301" t="str">
            <v>M3</v>
          </cell>
          <cell r="D2301">
            <v>56.38</v>
          </cell>
          <cell r="E2301" t="str">
            <v>#.11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 t="str">
            <v>#.11</v>
          </cell>
        </row>
        <row r="2302">
          <cell r="A2302" t="str">
            <v>신 축 재</v>
          </cell>
          <cell r="B2302" t="str">
            <v>T=1.5cm</v>
          </cell>
          <cell r="C2302" t="str">
            <v>M2</v>
          </cell>
          <cell r="D2302">
            <v>7.52</v>
          </cell>
        </row>
        <row r="2303">
          <cell r="A2303" t="str">
            <v>양생(비닐)</v>
          </cell>
          <cell r="B2303" t="str">
            <v>M2</v>
          </cell>
          <cell r="C2303" t="str">
            <v>M2</v>
          </cell>
          <cell r="D2303">
            <v>187.92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 t="str">
            <v>No.8</v>
          </cell>
        </row>
        <row r="2304">
          <cell r="A2304" t="str">
            <v>콘크리트포장 포설</v>
          </cell>
          <cell r="B2304" t="str">
            <v>T=20cm</v>
          </cell>
          <cell r="C2304" t="str">
            <v>M3</v>
          </cell>
          <cell r="D2304">
            <v>37.58</v>
          </cell>
          <cell r="E2304" t="str">
            <v>No.6</v>
          </cell>
          <cell r="F2304">
            <v>0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 t="str">
            <v>No.6</v>
          </cell>
        </row>
        <row r="2305">
          <cell r="A2305" t="str">
            <v>와이어메쉬깔기</v>
          </cell>
          <cell r="B2305" t="str">
            <v>#8X100X100</v>
          </cell>
          <cell r="C2305" t="str">
            <v>M2</v>
          </cell>
          <cell r="D2305">
            <v>187.92</v>
          </cell>
          <cell r="E2305" t="str">
            <v>No.7</v>
          </cell>
          <cell r="F2305">
            <v>0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 t="str">
            <v>No.7</v>
          </cell>
        </row>
        <row r="2307">
          <cell r="A2307" t="str">
            <v>나. U형 측구</v>
          </cell>
        </row>
        <row r="2308">
          <cell r="A2308" t="str">
            <v>레미콘타설</v>
          </cell>
          <cell r="B2308" t="str">
            <v>철근구조물</v>
          </cell>
          <cell r="C2308" t="str">
            <v>M3</v>
          </cell>
          <cell r="D2308">
            <v>21.53</v>
          </cell>
          <cell r="E2308" t="str">
            <v>No.14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 t="str">
            <v>No.14</v>
          </cell>
        </row>
        <row r="2309">
          <cell r="A2309" t="str">
            <v>레미콘타설</v>
          </cell>
          <cell r="B2309" t="str">
            <v>무근구조물</v>
          </cell>
          <cell r="C2309" t="str">
            <v>M3</v>
          </cell>
          <cell r="D2309">
            <v>6.55</v>
          </cell>
          <cell r="E2309" t="str">
            <v>No.10</v>
          </cell>
          <cell r="F2309">
            <v>0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 t="str">
            <v>No.10</v>
          </cell>
        </row>
        <row r="2310">
          <cell r="A2310" t="str">
            <v>합판거푸집</v>
          </cell>
          <cell r="B2310" t="str">
            <v>0-7m:3회</v>
          </cell>
          <cell r="C2310" t="str">
            <v>M2</v>
          </cell>
          <cell r="D2310">
            <v>177.84</v>
          </cell>
          <cell r="E2310" t="str">
            <v>No.15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 t="str">
            <v>No.15</v>
          </cell>
        </row>
        <row r="2311">
          <cell r="A2311" t="str">
            <v>합판거푸집</v>
          </cell>
          <cell r="B2311" t="str">
            <v>0-7m:6회</v>
          </cell>
          <cell r="C2311" t="str">
            <v>M2</v>
          </cell>
          <cell r="D2311">
            <v>18.72</v>
          </cell>
          <cell r="E2311" t="str">
            <v>No.11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 t="str">
            <v>No.11</v>
          </cell>
        </row>
        <row r="2312">
          <cell r="A2312" t="str">
            <v>철근가공및조립</v>
          </cell>
          <cell r="B2312" t="str">
            <v>간단</v>
          </cell>
          <cell r="C2312" t="str">
            <v>TON</v>
          </cell>
          <cell r="D2312">
            <v>1.123</v>
          </cell>
          <cell r="E2312" t="str">
            <v>No.82</v>
          </cell>
          <cell r="F2312">
            <v>0</v>
          </cell>
          <cell r="G2312">
            <v>0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 t="str">
            <v>No.82</v>
          </cell>
        </row>
        <row r="2313">
          <cell r="A2313" t="str">
            <v>그레이팅 뚜껑설치</v>
          </cell>
          <cell r="B2313" t="str">
            <v>500X1000mm</v>
          </cell>
          <cell r="C2313" t="str">
            <v>개소</v>
          </cell>
          <cell r="D2313">
            <v>94</v>
          </cell>
          <cell r="E2313" t="str">
            <v>No.83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 t="str">
            <v>No.83</v>
          </cell>
        </row>
        <row r="2315">
          <cell r="A2315" t="str">
            <v>다. 돌담쌓기</v>
          </cell>
        </row>
        <row r="2316">
          <cell r="A2316" t="str">
            <v>레미콘타설</v>
          </cell>
          <cell r="B2316" t="str">
            <v>무근구조물</v>
          </cell>
          <cell r="C2316" t="str">
            <v>M3</v>
          </cell>
          <cell r="D2316">
            <v>7</v>
          </cell>
          <cell r="E2316" t="str">
            <v>No.10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 t="str">
            <v>No.10</v>
          </cell>
        </row>
        <row r="2317">
          <cell r="A2317" t="str">
            <v>합판거푸집</v>
          </cell>
          <cell r="B2317" t="str">
            <v>0-7m:6회</v>
          </cell>
          <cell r="C2317" t="str">
            <v>M2</v>
          </cell>
          <cell r="D2317">
            <v>20</v>
          </cell>
          <cell r="E2317" t="str">
            <v>No.11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 t="str">
            <v>No.11</v>
          </cell>
        </row>
        <row r="2318">
          <cell r="A2318" t="str">
            <v>돌담쌓기(파쇄암활용)</v>
          </cell>
          <cell r="B2318" t="str">
            <v>B0.5 X H1.9</v>
          </cell>
          <cell r="C2318" t="str">
            <v>M2</v>
          </cell>
          <cell r="D2318">
            <v>190</v>
          </cell>
          <cell r="E2318" t="str">
            <v>No.85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 t="str">
            <v>No.85</v>
          </cell>
        </row>
        <row r="2320">
          <cell r="A2320" t="str">
            <v>라. 도로경계석 설치</v>
          </cell>
        </row>
        <row r="2321">
          <cell r="A2321" t="str">
            <v>레미콘타설</v>
          </cell>
          <cell r="B2321" t="str">
            <v>무근구조물</v>
          </cell>
          <cell r="C2321" t="str">
            <v>M3</v>
          </cell>
          <cell r="D2321">
            <v>0.25</v>
          </cell>
          <cell r="E2321" t="str">
            <v>No.10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 t="str">
            <v>No.10</v>
          </cell>
        </row>
        <row r="2322">
          <cell r="A2322" t="str">
            <v>합판거푸집</v>
          </cell>
          <cell r="B2322" t="str">
            <v>0-7m:6회</v>
          </cell>
          <cell r="C2322" t="str">
            <v>M2</v>
          </cell>
          <cell r="D2322">
            <v>2.4900000000000002</v>
          </cell>
          <cell r="E2322" t="str">
            <v>No.11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 t="str">
            <v>No.11</v>
          </cell>
        </row>
        <row r="2323">
          <cell r="A2323" t="str">
            <v>모  르  터</v>
          </cell>
          <cell r="B2323" t="str">
            <v>1 : 3</v>
          </cell>
          <cell r="C2323" t="str">
            <v>M3</v>
          </cell>
          <cell r="D2323">
            <v>2.5000000000000001E-3</v>
          </cell>
          <cell r="E2323" t="str">
            <v>No.37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 t="str">
            <v>No.37</v>
          </cell>
        </row>
        <row r="2324">
          <cell r="A2324" t="str">
            <v>도로경계석 설치(신설)</v>
          </cell>
          <cell r="B2324" t="str">
            <v>120X120X500</v>
          </cell>
          <cell r="C2324" t="str">
            <v>M</v>
          </cell>
          <cell r="D2324">
            <v>8.3000000000000007</v>
          </cell>
          <cell r="E2324" t="str">
            <v>No.87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 t="str">
            <v>No.87</v>
          </cell>
        </row>
        <row r="2326">
          <cell r="A2326" t="str">
            <v>마. 집 수 정</v>
          </cell>
        </row>
        <row r="2327">
          <cell r="A2327" t="str">
            <v>레미콘타설</v>
          </cell>
          <cell r="B2327" t="str">
            <v>철근구조물</v>
          </cell>
          <cell r="C2327" t="str">
            <v>M3</v>
          </cell>
          <cell r="D2327">
            <v>1.54</v>
          </cell>
          <cell r="E2327" t="str">
            <v>No.14</v>
          </cell>
          <cell r="F2327">
            <v>0</v>
          </cell>
          <cell r="G2327">
            <v>0</v>
          </cell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 t="str">
            <v>No.14</v>
          </cell>
        </row>
        <row r="2328">
          <cell r="A2328" t="str">
            <v>레미콘타설</v>
          </cell>
          <cell r="B2328" t="str">
            <v>무근구조물</v>
          </cell>
          <cell r="C2328" t="str">
            <v>M3</v>
          </cell>
          <cell r="D2328">
            <v>0.26</v>
          </cell>
          <cell r="E2328" t="str">
            <v>No.10</v>
          </cell>
          <cell r="F2328">
            <v>0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 t="str">
            <v>No.10</v>
          </cell>
        </row>
        <row r="2329">
          <cell r="A2329" t="str">
            <v>합판거푸집</v>
          </cell>
          <cell r="B2329" t="str">
            <v>0-7m:3회</v>
          </cell>
          <cell r="C2329" t="str">
            <v>M2</v>
          </cell>
          <cell r="D2329">
            <v>12.64</v>
          </cell>
          <cell r="E2329" t="str">
            <v>No.15</v>
          </cell>
          <cell r="F2329">
            <v>0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 t="str">
            <v>No.15</v>
          </cell>
        </row>
        <row r="2330">
          <cell r="A2330" t="str">
            <v>합판거푸집</v>
          </cell>
          <cell r="B2330" t="str">
            <v>0-7m:6회</v>
          </cell>
          <cell r="C2330" t="str">
            <v>M2</v>
          </cell>
          <cell r="D2330">
            <v>0.64</v>
          </cell>
          <cell r="E2330" t="str">
            <v>No.11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 t="str">
            <v>No.11</v>
          </cell>
        </row>
        <row r="2331">
          <cell r="A2331" t="str">
            <v>철근가공및조립</v>
          </cell>
          <cell r="B2331" t="str">
            <v>보통</v>
          </cell>
          <cell r="C2331" t="str">
            <v>TON</v>
          </cell>
          <cell r="D2331">
            <v>4.9000000000000002E-2</v>
          </cell>
          <cell r="E2331" t="str">
            <v>No.18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 t="str">
            <v>No.18</v>
          </cell>
        </row>
        <row r="2332">
          <cell r="A2332" t="str">
            <v>그레이팅 뚜껑설치</v>
          </cell>
          <cell r="B2332" t="str">
            <v>1000X1000mm</v>
          </cell>
          <cell r="C2332" t="str">
            <v>개소</v>
          </cell>
          <cell r="D2332">
            <v>1</v>
          </cell>
          <cell r="E2332" t="str">
            <v>No.71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 t="str">
            <v>No.71</v>
          </cell>
        </row>
        <row r="2334">
          <cell r="A2334" t="str">
            <v>바. 출입문 설치</v>
          </cell>
        </row>
        <row r="2335">
          <cell r="A2335" t="str">
            <v>레미콘타설</v>
          </cell>
          <cell r="B2335" t="str">
            <v>철근구조물</v>
          </cell>
          <cell r="C2335" t="str">
            <v>M3</v>
          </cell>
          <cell r="D2335">
            <v>0.64</v>
          </cell>
          <cell r="E2335" t="str">
            <v>No.14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 t="str">
            <v>No.14</v>
          </cell>
        </row>
        <row r="2336">
          <cell r="A2336" t="str">
            <v>레미콘타설</v>
          </cell>
          <cell r="B2336" t="str">
            <v>무근구조물</v>
          </cell>
          <cell r="C2336" t="str">
            <v>M3</v>
          </cell>
          <cell r="D2336">
            <v>0.32</v>
          </cell>
          <cell r="E2336" t="str">
            <v>No.10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 t="str">
            <v>No.10</v>
          </cell>
        </row>
        <row r="2337">
          <cell r="A2337" t="str">
            <v>합판거푸집</v>
          </cell>
          <cell r="B2337" t="str">
            <v>0-7m:6회</v>
          </cell>
          <cell r="C2337" t="str">
            <v>M2</v>
          </cell>
          <cell r="D2337">
            <v>4.4800000000000004</v>
          </cell>
          <cell r="E2337" t="str">
            <v>No.11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 t="str">
            <v>No.11</v>
          </cell>
        </row>
        <row r="2338">
          <cell r="A2338" t="str">
            <v>철근가공및조립</v>
          </cell>
          <cell r="B2338" t="str">
            <v>간단</v>
          </cell>
          <cell r="C2338" t="str">
            <v>TON</v>
          </cell>
          <cell r="D2338">
            <v>0.03</v>
          </cell>
          <cell r="E2338" t="str">
            <v>No.82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 t="str">
            <v>No.82</v>
          </cell>
        </row>
        <row r="2339">
          <cell r="A2339" t="str">
            <v>모  르  터</v>
          </cell>
          <cell r="B2339" t="str">
            <v>1 : 3</v>
          </cell>
          <cell r="C2339" t="str">
            <v>M3</v>
          </cell>
          <cell r="D2339">
            <v>0.48</v>
          </cell>
          <cell r="E2339" t="str">
            <v>No.37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 t="str">
            <v>No.37</v>
          </cell>
        </row>
        <row r="2340">
          <cell r="A2340" t="str">
            <v>적벽돌쌓기</v>
          </cell>
          <cell r="B2340" t="str">
            <v>1.0B,표준형</v>
          </cell>
          <cell r="C2340" t="str">
            <v>M2</v>
          </cell>
          <cell r="D2340">
            <v>12.2</v>
          </cell>
          <cell r="E2340" t="str">
            <v>No.36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 t="str">
            <v>No.36</v>
          </cell>
        </row>
        <row r="2341">
          <cell r="A2341" t="str">
            <v>출입문 설치</v>
          </cell>
          <cell r="B2341" t="str">
            <v>B=4.0M</v>
          </cell>
          <cell r="C2341" t="str">
            <v>개소</v>
          </cell>
          <cell r="D2341">
            <v>1</v>
          </cell>
        </row>
        <row r="2343">
          <cell r="A2343" t="str">
            <v>사. 기  타</v>
          </cell>
        </row>
        <row r="2344">
          <cell r="A2344" t="str">
            <v>레미콘타설</v>
          </cell>
          <cell r="B2344" t="str">
            <v>무근구조물</v>
          </cell>
          <cell r="C2344" t="str">
            <v>M3</v>
          </cell>
          <cell r="D2344">
            <v>0.28999999999999998</v>
          </cell>
          <cell r="E2344" t="str">
            <v>No.10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 t="str">
            <v>No.10</v>
          </cell>
        </row>
        <row r="2345">
          <cell r="A2345" t="str">
            <v>합판거푸집</v>
          </cell>
          <cell r="B2345" t="str">
            <v>0-7m:6회</v>
          </cell>
          <cell r="C2345" t="str">
            <v>M2</v>
          </cell>
          <cell r="D2345">
            <v>0.96</v>
          </cell>
          <cell r="E2345" t="str">
            <v>No.11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 t="str">
            <v>No.11</v>
          </cell>
        </row>
        <row r="2346">
          <cell r="A2346" t="str">
            <v>모래부설 및 다짐(B.H 0.7M3,관로기초)</v>
          </cell>
          <cell r="B2346" t="str">
            <v>기계90%+인력10%</v>
          </cell>
          <cell r="C2346" t="str">
            <v>M3</v>
          </cell>
          <cell r="D2346">
            <v>15.16</v>
          </cell>
          <cell r="E2346" t="str">
            <v>#.8</v>
          </cell>
          <cell r="F2346">
            <v>0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 t="str">
            <v>#.8</v>
          </cell>
        </row>
        <row r="2347">
          <cell r="A2347" t="str">
            <v>이중벽P.E관 접합및부설</v>
          </cell>
          <cell r="B2347" t="str">
            <v>Φ250M/M</v>
          </cell>
          <cell r="C2347" t="str">
            <v>개소</v>
          </cell>
          <cell r="D2347">
            <v>2</v>
          </cell>
          <cell r="E2347" t="str">
            <v>No.24</v>
          </cell>
          <cell r="F2347">
            <v>0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 t="str">
            <v>No.24</v>
          </cell>
        </row>
        <row r="2348">
          <cell r="A2348" t="str">
            <v>K.P메카니칼접합및부설(기계)</v>
          </cell>
          <cell r="B2348" t="str">
            <v>ø450M/M</v>
          </cell>
          <cell r="C2348" t="str">
            <v>개소</v>
          </cell>
          <cell r="D2348">
            <v>2</v>
          </cell>
          <cell r="E2348" t="str">
            <v>No.63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 t="str">
            <v>No.63</v>
          </cell>
        </row>
        <row r="2349">
          <cell r="A2349" t="str">
            <v>K.P메카니칼접합및부설(기계)</v>
          </cell>
          <cell r="B2349" t="str">
            <v>ø450M/M(이형관)</v>
          </cell>
          <cell r="C2349" t="str">
            <v>개소</v>
          </cell>
          <cell r="D2349">
            <v>6</v>
          </cell>
          <cell r="E2349" t="str">
            <v>No.65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 t="str">
            <v>No.65</v>
          </cell>
        </row>
        <row r="2350">
          <cell r="A2350" t="str">
            <v>플랜지관 접합및부설</v>
          </cell>
          <cell r="B2350" t="str">
            <v>ø450M/M(이형관)</v>
          </cell>
          <cell r="C2350" t="str">
            <v>개소</v>
          </cell>
          <cell r="D2350">
            <v>1</v>
          </cell>
          <cell r="E2350" t="str">
            <v>No.106</v>
          </cell>
          <cell r="F2350">
            <v>0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 t="str">
            <v>No.106</v>
          </cell>
        </row>
        <row r="2351">
          <cell r="A2351" t="str">
            <v>P.V.C관 접합(슬리브접합)</v>
          </cell>
          <cell r="B2351" t="str">
            <v>D25M/M</v>
          </cell>
          <cell r="C2351" t="str">
            <v>개소</v>
          </cell>
          <cell r="D2351">
            <v>5</v>
          </cell>
          <cell r="E2351" t="str">
            <v>No.89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 t="str">
            <v>No.89</v>
          </cell>
        </row>
        <row r="2353">
          <cell r="A2353" t="str">
            <v>4. 운 반 공</v>
          </cell>
        </row>
        <row r="2354">
          <cell r="A2354" t="str">
            <v>철근운반</v>
          </cell>
          <cell r="B2354" t="str">
            <v>TON</v>
          </cell>
          <cell r="C2354" t="str">
            <v>TON</v>
          </cell>
          <cell r="D2354">
            <v>165.512</v>
          </cell>
          <cell r="E2354">
            <v>0</v>
          </cell>
          <cell r="F2354">
            <v>0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 t="str">
            <v>#.15</v>
          </cell>
        </row>
        <row r="2355">
          <cell r="A2355" t="str">
            <v>시멘트운반(40kg/대)</v>
          </cell>
          <cell r="B2355" t="str">
            <v>대</v>
          </cell>
          <cell r="C2355" t="str">
            <v>대</v>
          </cell>
          <cell r="D2355">
            <v>382</v>
          </cell>
          <cell r="E2355">
            <v>0</v>
          </cell>
          <cell r="F2355">
            <v>0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 t="str">
            <v>#.19</v>
          </cell>
        </row>
        <row r="2356">
          <cell r="A2356" t="str">
            <v>주철관 운반</v>
          </cell>
          <cell r="B2356" t="str">
            <v>Φ450M/M</v>
          </cell>
          <cell r="C2356" t="str">
            <v>본</v>
          </cell>
          <cell r="D2356">
            <v>2</v>
          </cell>
          <cell r="E2356" t="str">
            <v>#.25</v>
          </cell>
          <cell r="F2356">
            <v>0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 t="str">
            <v>#.25</v>
          </cell>
        </row>
        <row r="2357">
          <cell r="A2357" t="str">
            <v>주철관 운반</v>
          </cell>
          <cell r="B2357" t="str">
            <v>이형관</v>
          </cell>
          <cell r="C2357" t="str">
            <v>KG</v>
          </cell>
          <cell r="D2357">
            <v>919.6</v>
          </cell>
          <cell r="E2357" t="str">
            <v>#.17</v>
          </cell>
          <cell r="F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 t="str">
            <v>#.17</v>
          </cell>
        </row>
        <row r="2358">
          <cell r="A2358" t="str">
            <v>보조기층운반</v>
          </cell>
          <cell r="B2358" t="str">
            <v>M3</v>
          </cell>
          <cell r="C2358" t="str">
            <v>M3</v>
          </cell>
          <cell r="D2358">
            <v>59</v>
          </cell>
          <cell r="E2358">
            <v>0</v>
          </cell>
          <cell r="F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 t="str">
            <v>#.18</v>
          </cell>
        </row>
        <row r="2379">
          <cell r="A2379" t="str">
            <v>⊙중문동부 중계펌프장 관급자재비(토목)</v>
          </cell>
          <cell r="B2379" t="str">
            <v>식</v>
          </cell>
          <cell r="C2379" t="str">
            <v>식</v>
          </cell>
          <cell r="D2379">
            <v>1</v>
          </cell>
        </row>
        <row r="2380">
          <cell r="A2380" t="str">
            <v>1. 레미콘</v>
          </cell>
        </row>
        <row r="2381">
          <cell r="A2381" t="str">
            <v>레미콘(레디믹스콘크리트)</v>
          </cell>
          <cell r="B2381" t="str">
            <v>25-240-12</v>
          </cell>
          <cell r="C2381" t="str">
            <v>M3</v>
          </cell>
          <cell r="D2381">
            <v>677</v>
          </cell>
        </row>
        <row r="2382">
          <cell r="A2382" t="str">
            <v>레미콘(레디믹스콘크리트)</v>
          </cell>
          <cell r="B2382" t="str">
            <v>25-210-12</v>
          </cell>
          <cell r="C2382" t="str">
            <v>M3</v>
          </cell>
          <cell r="D2382">
            <v>24</v>
          </cell>
        </row>
        <row r="2383">
          <cell r="A2383" t="str">
            <v>레미콘(레디믹스콘크리트)</v>
          </cell>
          <cell r="B2383" t="str">
            <v>25-180-12</v>
          </cell>
          <cell r="C2383" t="str">
            <v>M3</v>
          </cell>
          <cell r="D2383">
            <v>235</v>
          </cell>
        </row>
        <row r="2384">
          <cell r="A2384" t="str">
            <v>부가가치세</v>
          </cell>
          <cell r="B2384" t="str">
            <v>자재비의10%</v>
          </cell>
          <cell r="C2384" t="str">
            <v>식</v>
          </cell>
          <cell r="D2384">
            <v>1</v>
          </cell>
        </row>
        <row r="2385">
          <cell r="A2385" t="str">
            <v>조달수수료</v>
          </cell>
          <cell r="B2385" t="str">
            <v>자재비의0.6%</v>
          </cell>
          <cell r="C2385" t="str">
            <v>식</v>
          </cell>
          <cell r="D2385">
            <v>1</v>
          </cell>
        </row>
        <row r="2387">
          <cell r="A2387" t="str">
            <v>2. 철 근</v>
          </cell>
        </row>
        <row r="2388">
          <cell r="A2388" t="str">
            <v>이형철근</v>
          </cell>
          <cell r="B2388" t="str">
            <v>D13M/M</v>
          </cell>
          <cell r="C2388" t="str">
            <v>M/T</v>
          </cell>
          <cell r="D2388">
            <v>10.233000000000001</v>
          </cell>
        </row>
        <row r="2389">
          <cell r="A2389" t="str">
            <v>이형철근</v>
          </cell>
          <cell r="B2389" t="str">
            <v>D16~32MM</v>
          </cell>
          <cell r="C2389" t="str">
            <v>M/T</v>
          </cell>
          <cell r="D2389">
            <v>155.279</v>
          </cell>
        </row>
        <row r="2390">
          <cell r="A2390" t="str">
            <v>부가가치세</v>
          </cell>
          <cell r="B2390" t="str">
            <v>자재비의10%</v>
          </cell>
          <cell r="C2390" t="str">
            <v>식</v>
          </cell>
          <cell r="D2390">
            <v>1</v>
          </cell>
        </row>
        <row r="2391">
          <cell r="A2391" t="str">
            <v>조달수수료</v>
          </cell>
          <cell r="B2391" t="str">
            <v>자재비의1%</v>
          </cell>
          <cell r="C2391" t="str">
            <v>식</v>
          </cell>
          <cell r="D2391">
            <v>1</v>
          </cell>
        </row>
        <row r="2393">
          <cell r="A2393" t="str">
            <v>3. 시멘트</v>
          </cell>
        </row>
        <row r="2394">
          <cell r="A2394" t="str">
            <v>보통시멘트</v>
          </cell>
          <cell r="B2394" t="str">
            <v>40kg/포</v>
          </cell>
          <cell r="C2394" t="str">
            <v>포</v>
          </cell>
          <cell r="D2394">
            <v>382</v>
          </cell>
        </row>
        <row r="2395">
          <cell r="A2395" t="str">
            <v>부가가치세</v>
          </cell>
          <cell r="B2395" t="str">
            <v>자재비의10%</v>
          </cell>
          <cell r="C2395" t="str">
            <v>식</v>
          </cell>
          <cell r="D2395">
            <v>1</v>
          </cell>
        </row>
        <row r="2396">
          <cell r="A2396" t="str">
            <v>조달수수료</v>
          </cell>
          <cell r="B2396" t="str">
            <v>자재비의1%</v>
          </cell>
          <cell r="C2396" t="str">
            <v>식</v>
          </cell>
          <cell r="D2396">
            <v>1</v>
          </cell>
        </row>
        <row r="2398">
          <cell r="A2398" t="str">
            <v>4. 주철관</v>
          </cell>
        </row>
        <row r="2399">
          <cell r="A2399" t="str">
            <v>닥타일주철직관(KP죠인트/시멘트라이닝)</v>
          </cell>
          <cell r="B2399" t="str">
            <v>450M/M,2종,6M/본</v>
          </cell>
          <cell r="C2399" t="str">
            <v>본</v>
          </cell>
          <cell r="D2399">
            <v>2</v>
          </cell>
        </row>
        <row r="2400">
          <cell r="A2400" t="str">
            <v>부가가치세</v>
          </cell>
          <cell r="B2400" t="str">
            <v>자재비의10%</v>
          </cell>
          <cell r="C2400" t="str">
            <v>식</v>
          </cell>
          <cell r="D2400">
            <v>1</v>
          </cell>
        </row>
        <row r="2401">
          <cell r="A2401" t="str">
            <v>조달수수료</v>
          </cell>
          <cell r="B2401" t="str">
            <v>자재비의1.4%</v>
          </cell>
          <cell r="C2401" t="str">
            <v>식</v>
          </cell>
          <cell r="D2401">
            <v>1</v>
          </cell>
        </row>
        <row r="2423">
          <cell r="A2423" t="str">
            <v>⊙중문동부 중계펌프장 사급자재비(토목)</v>
          </cell>
          <cell r="B2423" t="str">
            <v>식</v>
          </cell>
          <cell r="C2423" t="str">
            <v>식</v>
          </cell>
          <cell r="D2423">
            <v>1</v>
          </cell>
        </row>
        <row r="2425">
          <cell r="A2425" t="str">
            <v>모  래</v>
          </cell>
          <cell r="B2425" t="str">
            <v>M3</v>
          </cell>
          <cell r="C2425" t="str">
            <v>M3</v>
          </cell>
          <cell r="D2425">
            <v>56</v>
          </cell>
        </row>
        <row r="2426">
          <cell r="A2426" t="str">
            <v>보조기층제</v>
          </cell>
          <cell r="B2426" t="str">
            <v>M3</v>
          </cell>
          <cell r="C2426" t="str">
            <v>M3</v>
          </cell>
          <cell r="D2426">
            <v>59</v>
          </cell>
        </row>
        <row r="2427">
          <cell r="A2427" t="str">
            <v>적벽돌</v>
          </cell>
          <cell r="B2427" t="str">
            <v>190*90*57</v>
          </cell>
          <cell r="C2427" t="str">
            <v>매</v>
          </cell>
          <cell r="D2427">
            <v>1612</v>
          </cell>
        </row>
        <row r="2428">
          <cell r="A2428" t="str">
            <v>이중벽 P.E관</v>
          </cell>
          <cell r="B2428" t="str">
            <v>Φ250M/M</v>
          </cell>
          <cell r="C2428" t="str">
            <v>본</v>
          </cell>
          <cell r="D2428">
            <v>2</v>
          </cell>
        </row>
        <row r="2429">
          <cell r="A2429" t="str">
            <v>이중벽 P.E관</v>
          </cell>
          <cell r="B2429" t="str">
            <v>Φ400M/M</v>
          </cell>
          <cell r="C2429" t="str">
            <v>본</v>
          </cell>
          <cell r="D2429">
            <v>8</v>
          </cell>
        </row>
        <row r="2430">
          <cell r="A2430" t="str">
            <v>주철관 이형관</v>
          </cell>
          <cell r="B2430" t="str">
            <v>D300M/M이상 D600M/M이하</v>
          </cell>
          <cell r="C2430" t="str">
            <v>KG</v>
          </cell>
          <cell r="D2430">
            <v>919.6</v>
          </cell>
        </row>
        <row r="2431">
          <cell r="A2431" t="str">
            <v>주철관 접합부품(K.P메카니칼접합)</v>
          </cell>
          <cell r="B2431" t="str">
            <v>D=450MM</v>
          </cell>
          <cell r="C2431" t="str">
            <v>SET</v>
          </cell>
          <cell r="D2431">
            <v>8</v>
          </cell>
        </row>
        <row r="2432">
          <cell r="A2432" t="str">
            <v>주철관 접합부품(플랜지접합)</v>
          </cell>
          <cell r="B2432" t="str">
            <v>D=450MM</v>
          </cell>
          <cell r="C2432" t="str">
            <v>SET</v>
          </cell>
          <cell r="D2432">
            <v>1</v>
          </cell>
        </row>
        <row r="2445">
          <cell r="A2445" t="str">
            <v>Ⅵ.부 대 공</v>
          </cell>
          <cell r="B2445" t="str">
            <v>식</v>
          </cell>
          <cell r="C2445" t="str">
            <v>식</v>
          </cell>
          <cell r="D2445">
            <v>1</v>
          </cell>
        </row>
        <row r="2446">
          <cell r="A2446" t="str">
            <v>가.현장사무소</v>
          </cell>
        </row>
        <row r="2447">
          <cell r="A2447" t="str">
            <v>현장사무소</v>
          </cell>
          <cell r="B2447" t="str">
            <v>12개월</v>
          </cell>
          <cell r="C2447" t="str">
            <v>㎡</v>
          </cell>
          <cell r="D2447">
            <v>200</v>
          </cell>
          <cell r="E2447" t="str">
            <v>No.107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 t="str">
            <v>No.107</v>
          </cell>
        </row>
        <row r="2448">
          <cell r="A2448" t="str">
            <v>창  고</v>
          </cell>
          <cell r="B2448" t="str">
            <v>12개월</v>
          </cell>
          <cell r="C2448" t="str">
            <v>㎡</v>
          </cell>
          <cell r="D2448">
            <v>120</v>
          </cell>
          <cell r="E2448" t="str">
            <v>No.108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 t="str">
            <v>No.108</v>
          </cell>
        </row>
        <row r="2449">
          <cell r="A2449" t="str">
            <v>작 업 소</v>
          </cell>
          <cell r="B2449" t="str">
            <v>12개월</v>
          </cell>
          <cell r="C2449" t="str">
            <v>㎡</v>
          </cell>
          <cell r="D2449">
            <v>220</v>
          </cell>
          <cell r="E2449" t="str">
            <v>No.109</v>
          </cell>
          <cell r="F2449">
            <v>0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 t="str">
            <v>No.109</v>
          </cell>
        </row>
        <row r="2450">
          <cell r="A2450" t="str">
            <v>합 숙 소</v>
          </cell>
          <cell r="B2450" t="str">
            <v>12개월</v>
          </cell>
          <cell r="C2450" t="str">
            <v>㎡</v>
          </cell>
          <cell r="D2450">
            <v>200</v>
          </cell>
          <cell r="E2450" t="str">
            <v>No.110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 t="str">
            <v>No.110</v>
          </cell>
        </row>
        <row r="2451">
          <cell r="A2451" t="str">
            <v>나.감독관차량</v>
          </cell>
          <cell r="B2451" t="str">
            <v>식</v>
          </cell>
          <cell r="C2451" t="str">
            <v>식</v>
          </cell>
          <cell r="D2451">
            <v>1</v>
          </cell>
        </row>
        <row r="2452">
          <cell r="A2452" t="str">
            <v>다. 시 험 비</v>
          </cell>
        </row>
        <row r="2453">
          <cell r="A2453" t="str">
            <v>선정시험</v>
          </cell>
          <cell r="B2453" t="str">
            <v>식</v>
          </cell>
          <cell r="C2453" t="str">
            <v>식</v>
          </cell>
          <cell r="D2453">
            <v>1</v>
          </cell>
          <cell r="E2453">
            <v>0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 t="str">
            <v>No.111</v>
          </cell>
        </row>
        <row r="2454">
          <cell r="A2454" t="str">
            <v>관리시험</v>
          </cell>
          <cell r="B2454" t="str">
            <v>식</v>
          </cell>
          <cell r="C2454" t="str">
            <v>식</v>
          </cell>
          <cell r="D2454">
            <v>1</v>
          </cell>
          <cell r="E2454">
            <v>0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 t="str">
            <v>No.112</v>
          </cell>
        </row>
        <row r="2455">
          <cell r="A2455" t="str">
            <v>검사시험</v>
          </cell>
          <cell r="B2455" t="str">
            <v>식</v>
          </cell>
          <cell r="C2455" t="str">
            <v>식</v>
          </cell>
          <cell r="D2455">
            <v>1</v>
          </cell>
          <cell r="E2455">
            <v>0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 t="str">
            <v>No.113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치판정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YO"/>
      <sheetName val="WON"/>
      <sheetName val="CHONG"/>
      <sheetName val="NAI"/>
      <sheetName val="IL"/>
      <sheetName val="IL-gi"/>
      <sheetName val="DAN"/>
      <sheetName val="SU_배관"/>
      <sheetName val="SU_배관공량"/>
      <sheetName val="SU_배관공량 (2)"/>
      <sheetName val="SU_토목"/>
      <sheetName val="조견표"/>
      <sheetName val="SU_지지대"/>
      <sheetName val="su_전기자재"/>
      <sheetName val="SU_전기공량"/>
      <sheetName val="SU_전기제작"/>
      <sheetName val="GI"/>
      <sheetName val="BU-gi"/>
      <sheetName val="요율표"/>
      <sheetName val="단가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__"/>
      <sheetName val="원본(갑지)"/>
      <sheetName val="경비"/>
      <sheetName val="대치판정"/>
      <sheetName val="단가산출"/>
      <sheetName val="하조서"/>
      <sheetName val="내역서"/>
      <sheetName val="부하(성남)"/>
      <sheetName val="일위대가"/>
      <sheetName val="I一般比"/>
      <sheetName val="집계표"/>
      <sheetName val="내역"/>
      <sheetName val="Sheet4"/>
      <sheetName val="#REF"/>
      <sheetName val="1790"/>
      <sheetName val="XL4Poppy"/>
      <sheetName val="부하계산서"/>
      <sheetName val="원가 (2)"/>
      <sheetName val="을"/>
      <sheetName val="적용단가"/>
      <sheetName val="ABUT수량-A1"/>
      <sheetName val="인건-측정"/>
      <sheetName val="시운전연료"/>
      <sheetName val="Sheet5"/>
      <sheetName val="공종별"/>
      <sheetName val="98지급계획"/>
      <sheetName val="인건비"/>
      <sheetName val="공문"/>
      <sheetName val="중기사용료"/>
      <sheetName val="품목코드"/>
      <sheetName val="수량산출"/>
      <sheetName val="DATA"/>
      <sheetName val="데이타"/>
      <sheetName val="단가비교표"/>
      <sheetName val="설직재-1"/>
      <sheetName val="wall"/>
      <sheetName val="자재단가비교표"/>
      <sheetName val="SP-B1"/>
      <sheetName val="노무비"/>
      <sheetName val="산출근거"/>
      <sheetName val="조명시설"/>
      <sheetName val="노임단가"/>
      <sheetName val="원가계산서"/>
      <sheetName val="자재단가"/>
      <sheetName val="토목 (2)"/>
      <sheetName val="견적내역"/>
      <sheetName val="설계내역서"/>
      <sheetName val="말뚝지지력산정"/>
      <sheetName val="단"/>
      <sheetName val="sw1"/>
      <sheetName val="N賃率-職"/>
      <sheetName val="포장공자재집계표"/>
      <sheetName val="설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설계서표지"/>
      <sheetName val="간지1"/>
      <sheetName val="설계설명서"/>
      <sheetName val="간지1 (2)"/>
      <sheetName val="일시방"/>
      <sheetName val="특시방"/>
      <sheetName val="간지1 (3)"/>
      <sheetName val="예정공정표"/>
      <sheetName val="간지1 (4)"/>
      <sheetName val="03.설계예산서(세로및가로)"/>
      <sheetName val="원가계산서"/>
      <sheetName val="내역서"/>
      <sheetName val="간지1 (5)"/>
      <sheetName val="일위대가목록"/>
      <sheetName val="일위대가_산근"/>
      <sheetName val="일위대가_호표"/>
      <sheetName val="간지1 (6)"/>
      <sheetName val="적용표지"/>
      <sheetName val="노임"/>
      <sheetName val="자재"/>
      <sheetName val="경비"/>
      <sheetName val="자재조서"/>
      <sheetName val="기타표지"/>
      <sheetName val="중기사용료목록"/>
      <sheetName val="중기사용료"/>
      <sheetName val="중기기초자료"/>
      <sheetName val="전역변수"/>
      <sheetName val="중기전역변수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J14" t="str">
            <v>1. CCTV조사 :</v>
          </cell>
        </row>
        <row r="16">
          <cell r="J16" t="str">
            <v>2. 비 굴 착 :</v>
          </cell>
        </row>
        <row r="18">
          <cell r="J18" t="str">
            <v>3. 부 대 공 :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명(갑지)"/>
      <sheetName val="갑지(상하수도본부)"/>
      <sheetName val="원가"/>
      <sheetName val="총공사비집계표"/>
      <sheetName val="내역서"/>
      <sheetName val="Sheet1"/>
    </sheetNames>
    <sheetDataSet>
      <sheetData sheetId="0"/>
      <sheetData sheetId="1">
        <row r="4">
          <cell r="B4" t="str">
            <v>원인자부담금(연동 261-26번지) 상수도 시설공사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견적(을)"/>
      <sheetName val="노임단가"/>
      <sheetName val="내역서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)유동표"/>
      <sheetName val="1호맨홀토공"/>
      <sheetName val="ABUT수량-A1"/>
      <sheetName val="INPUT"/>
      <sheetName val="#REF"/>
    </sheetNames>
    <sheetDataSet>
      <sheetData sheetId="0" refreshError="1">
        <row r="23">
          <cell r="A23" t="str">
            <v>공     제     토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호맨홀가시설토공"/>
      <sheetName val="1호맨홀토공"/>
      <sheetName val="1호맨홀토공 (4)"/>
      <sheetName val="1호맨홀연결관토공 (2)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포장공자재집계표"/>
      <sheetName val="내역서(부대공사)"/>
      <sheetName val="신광초조도계선사업"/>
      <sheetName val="소야공정계획표"/>
      <sheetName val="날개벽"/>
      <sheetName val="45,46"/>
      <sheetName val="중산교"/>
      <sheetName val="단가산출"/>
      <sheetName val="연장및면적(좌측)"/>
      <sheetName val="20관리비율"/>
      <sheetName val="구조물터파기수량집계"/>
      <sheetName val="배수공 시멘트 및 골재량 산출"/>
      <sheetName val="단위수량"/>
      <sheetName val="1.수인터널"/>
      <sheetName val="관접합및부설"/>
      <sheetName val="노무비"/>
      <sheetName val="입찰안"/>
      <sheetName val="98수문일위"/>
      <sheetName val="N賃率-職"/>
      <sheetName val="배수통관(좌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일위대가(계측기설치)"/>
      <sheetName val="설 계"/>
      <sheetName val="추풍최종"/>
      <sheetName val="입출재고현황 (2)"/>
      <sheetName val="내역서"/>
      <sheetName val="내역(설계)"/>
      <sheetName val="차액보증"/>
      <sheetName val="INPUT"/>
      <sheetName val="양수장(기계)"/>
      <sheetName val="A-4"/>
      <sheetName val="노임"/>
      <sheetName val="도급"/>
      <sheetName val="갑지"/>
      <sheetName val="2000년하반기"/>
      <sheetName val="단가"/>
      <sheetName val="전기"/>
      <sheetName val="45,46"/>
      <sheetName val="기본DATA"/>
      <sheetName val="지급자재"/>
      <sheetName val="청천내"/>
      <sheetName val="3F"/>
      <sheetName val="일위대가(가설)"/>
      <sheetName val="점수계산1-2"/>
      <sheetName val="표지"/>
      <sheetName val="단가표"/>
      <sheetName val="취수탑"/>
      <sheetName val="설계"/>
      <sheetName val="Sheet5"/>
      <sheetName val="전계가"/>
      <sheetName val="품셈TABLE"/>
      <sheetName val="횡배수관토공수량"/>
      <sheetName val="기초자료(x)"/>
      <sheetName val="2000년1차"/>
      <sheetName val="2000전체분"/>
      <sheetName val="ABUT수량-A1"/>
      <sheetName val="기계내역"/>
      <sheetName val="전신환매도율"/>
      <sheetName val="BID"/>
      <sheetName val="건축내역"/>
      <sheetName val="반중력식옹벽"/>
      <sheetName val="관개"/>
      <sheetName val="슬래브"/>
      <sheetName val="공문"/>
      <sheetName val="전신"/>
      <sheetName val="직공비"/>
      <sheetName val="낙찰표"/>
      <sheetName val="1호맨홀토공"/>
      <sheetName val="토공실행"/>
      <sheetName val="설계예산서"/>
      <sheetName val="Macro1"/>
      <sheetName val="말뚝기초"/>
      <sheetName val="Sheet2"/>
      <sheetName val="G.R300경비"/>
      <sheetName val="DC-O-4-S(설명서)"/>
      <sheetName val="국공유지및사유지"/>
      <sheetName val="98수문일위"/>
      <sheetName val="설계개요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하수급견적대비"/>
      <sheetName val="내역서 "/>
      <sheetName val="시멘트"/>
      <sheetName val="ASP포장"/>
      <sheetName val="통합"/>
      <sheetName val="내역"/>
      <sheetName val="원본"/>
      <sheetName val="7.가스"/>
      <sheetName val="공사비집계"/>
      <sheetName val="BSD (2)"/>
      <sheetName val="MEXICO-C"/>
      <sheetName val="준검 내역서"/>
      <sheetName val="조명율표"/>
      <sheetName val="예산변경원인분석"/>
      <sheetName val="danga"/>
      <sheetName val="ilch"/>
      <sheetName val="Sheet1 (2)"/>
      <sheetName val="현경"/>
      <sheetName val="EACT10"/>
      <sheetName val="하수실행"/>
      <sheetName val="DATA"/>
      <sheetName val="내역표지"/>
      <sheetName val="일위대가"/>
      <sheetName val="단면 (2)"/>
      <sheetName val="1.취수장"/>
      <sheetName val="인건비"/>
      <sheetName val="직노"/>
      <sheetName val="신기1-LINE별연장"/>
      <sheetName val="인사자료총집계"/>
      <sheetName val="Sheet17"/>
      <sheetName val="JUCKEYK"/>
      <sheetName val="IMPEADENCE MAP 취수장"/>
      <sheetName val="원가"/>
      <sheetName val="4)유동표"/>
      <sheetName val="좌측"/>
      <sheetName val="본관"/>
      <sheetName val="예산변경사항"/>
      <sheetName val="단가(반정1교-원주)"/>
      <sheetName val="공사내역"/>
      <sheetName val="구조물공"/>
      <sheetName val="배수공"/>
      <sheetName val="부대공"/>
      <sheetName val="토공"/>
      <sheetName val="포장공"/>
      <sheetName val="단면"/>
      <sheetName val="총공사내역서"/>
      <sheetName val="부대내역"/>
      <sheetName val="단가산출"/>
      <sheetName val="노무비"/>
      <sheetName val="일위대가표"/>
      <sheetName val="장비"/>
      <sheetName val="산근1"/>
      <sheetName val="노무"/>
      <sheetName val="자재"/>
      <sheetName val="소요자금청구서 10월"/>
      <sheetName val="공사대금 12월"/>
      <sheetName val="장비 12월"/>
      <sheetName val="노무(출)12월"/>
      <sheetName val="Sheet1"/>
      <sheetName val="크레인"/>
      <sheetName val="지계차"/>
      <sheetName val="국제12"/>
      <sheetName val="원광12월"/>
      <sheetName val="서화12월."/>
      <sheetName val="기장건기"/>
      <sheetName val="도자"/>
      <sheetName val="팔팔건기"/>
      <sheetName val="팔팔건기 (2)"/>
      <sheetName val="운송"/>
      <sheetName val="최규헌"/>
      <sheetName val="인력"/>
      <sheetName val="목재"/>
      <sheetName val="앙카체"/>
      <sheetName val="철제"/>
      <sheetName val="일용직"/>
      <sheetName val="위"/>
      <sheetName val="아래"/>
      <sheetName val="전체"/>
      <sheetName val="배수통관토공수량"/>
      <sheetName val="DATA 입력란"/>
      <sheetName val="1. 설계조건 2.단면가정 3. 하중계산"/>
      <sheetName val="기기리스트"/>
      <sheetName val="98비정기소모"/>
      <sheetName val="계산중"/>
      <sheetName val="횡배위치"/>
      <sheetName val="총괄표"/>
      <sheetName val="양수장기계"/>
      <sheetName val="현장"/>
      <sheetName val="D-3109"/>
      <sheetName val="매원개착터널총괄"/>
      <sheetName val="교통대책내역"/>
      <sheetName val="개요"/>
      <sheetName val="EQUIPMENT -2"/>
      <sheetName val="변경후-SHEET"/>
      <sheetName val="별표집계"/>
      <sheetName val="준공시전망_원본"/>
      <sheetName val="차선도색현황"/>
      <sheetName val="남양내역"/>
      <sheetName val="물량표"/>
      <sheetName val="소방사항"/>
      <sheetName val="ITEM"/>
      <sheetName val="EJ"/>
      <sheetName val="단가일람표"/>
      <sheetName val="토목주소"/>
      <sheetName val="프랜트면허"/>
      <sheetName val="부안일위"/>
      <sheetName val="주방환기"/>
      <sheetName val="관급"/>
      <sheetName val="AIR SHOWER(3인용)"/>
      <sheetName val="이방변동"/>
      <sheetName val="산출내역서집계표"/>
      <sheetName val="수량이동"/>
      <sheetName val="견적대비"/>
      <sheetName val="공사비예산서(토목분)"/>
      <sheetName val="일반공사"/>
      <sheetName val="설계내역서"/>
      <sheetName val="401"/>
      <sheetName val="가설공사내역"/>
      <sheetName val="토사(PE)"/>
      <sheetName val="옹벽철근"/>
      <sheetName val="물량집계"/>
      <sheetName val="송라터널총괄"/>
      <sheetName val="경상비"/>
      <sheetName val="기초1"/>
      <sheetName val="주상도"/>
      <sheetName val="대전-교대(A1-A2)"/>
      <sheetName val="내역서단가산출용"/>
      <sheetName val="기초자료"/>
      <sheetName val="흄관기초"/>
      <sheetName val="품셈(기초)"/>
      <sheetName val="전차선로 물량표"/>
      <sheetName val="금액"/>
      <sheetName val="Total"/>
      <sheetName val="부대공사비"/>
      <sheetName val="하조서"/>
      <sheetName val="견적서"/>
      <sheetName val="제수"/>
      <sheetName val="공기"/>
      <sheetName val="식재총괄"/>
      <sheetName val="양수장내역"/>
      <sheetName val="옥외"/>
      <sheetName val="품셈총괄표"/>
      <sheetName val="일위집계"/>
      <sheetName val="3.공통공사대비"/>
      <sheetName val="건축공사실행"/>
      <sheetName val="sw1"/>
      <sheetName val="NOMUBI"/>
      <sheetName val="일위집계표"/>
      <sheetName val="전화번호DATA (2001)"/>
      <sheetName val="간접1"/>
      <sheetName val="1.설계조건"/>
      <sheetName val="2.대외공문"/>
      <sheetName val="자압"/>
      <sheetName val="현장관리비 산출내역"/>
      <sheetName val="시화점실행"/>
      <sheetName val="SLAB"/>
      <sheetName val="실행내역서 "/>
      <sheetName val="토목"/>
      <sheetName val="별표"/>
      <sheetName val="자재조사표"/>
      <sheetName val="Apt내역"/>
      <sheetName val="C1ㅇ"/>
      <sheetName val="#REF"/>
      <sheetName val="원가계산서"/>
      <sheetName val="정렬"/>
      <sheetName val="9GNG운반"/>
      <sheetName val="중기손료"/>
      <sheetName val="수량산출"/>
      <sheetName val="APT"/>
      <sheetName val="부속동"/>
      <sheetName val="MAT"/>
      <sheetName val="을지"/>
      <sheetName val="처리현황"/>
      <sheetName val="학생내역"/>
      <sheetName val="SG"/>
      <sheetName val="접지수량"/>
      <sheetName val="DATE"/>
      <sheetName val="갑지1"/>
      <sheetName val="부대시설"/>
      <sheetName val="기초입력"/>
      <sheetName val="청산공사"/>
      <sheetName val="8S발주관리대장"/>
      <sheetName val="집계표"/>
      <sheetName val="실행철강하도"/>
      <sheetName val="XL4Poppy"/>
      <sheetName val="MOTOR"/>
      <sheetName val="위치조서"/>
      <sheetName val="정부노임단가"/>
      <sheetName val="실행대비"/>
      <sheetName val="환율change"/>
      <sheetName val="PAINT"/>
      <sheetName val="CODE"/>
      <sheetName val="날개벽수량표"/>
      <sheetName val="용소리교"/>
      <sheetName val="견"/>
      <sheetName val="을"/>
      <sheetName val="노임이"/>
      <sheetName val="Y-WORK"/>
      <sheetName val="배수통관(좌)"/>
      <sheetName val="총내역서"/>
      <sheetName val="일위대가_계측기설치_"/>
      <sheetName val="입출재고현황 _2_"/>
      <sheetName val="총집계표"/>
      <sheetName val="수량집계"/>
      <sheetName val="차수"/>
      <sheetName val="산근"/>
      <sheetName val="수량산출서"/>
      <sheetName val="sort"/>
      <sheetName val="BLOCK(1)"/>
      <sheetName val="인부신상자료"/>
      <sheetName val="계약내역서(을지)"/>
      <sheetName val="4-3 보온 기본물량집계"/>
      <sheetName val="원가계산(2)"/>
      <sheetName val="교량전기"/>
      <sheetName val="TEBAK2"/>
      <sheetName val="정보"/>
      <sheetName val="지장물C"/>
      <sheetName val="노임단가"/>
      <sheetName val="포장공사"/>
      <sheetName val="날개벽"/>
      <sheetName val="단가 및 재료비"/>
      <sheetName val="일위"/>
      <sheetName val="200"/>
      <sheetName val="현장별"/>
      <sheetName val="역T형"/>
      <sheetName val="대비"/>
      <sheetName val="단가대비표"/>
      <sheetName val="단가산출1"/>
      <sheetName val="MAIN_TABLE"/>
      <sheetName val="기둥(원형)"/>
      <sheetName val="1-1"/>
      <sheetName val="보고서"/>
      <sheetName val="계화배수"/>
      <sheetName val="단가비교"/>
      <sheetName val="단가산출서"/>
      <sheetName val="tggwan(mac)"/>
      <sheetName val="실행내역"/>
      <sheetName val="L_RPTB02_01"/>
      <sheetName val="c_balju"/>
      <sheetName val="부표총괄"/>
      <sheetName val="가도공"/>
      <sheetName val="구미"/>
      <sheetName val="공사개요"/>
      <sheetName val="데리네이타현황"/>
      <sheetName val="지질조사"/>
      <sheetName val="자동제어"/>
      <sheetName val="재료"/>
      <sheetName val="CTEMCOST"/>
      <sheetName val="다이꾸"/>
      <sheetName val="총괄내역서"/>
      <sheetName val="실행"/>
      <sheetName val="한일양산"/>
      <sheetName val="제경비"/>
      <sheetName val="대목"/>
      <sheetName val="잡비"/>
      <sheetName val="s"/>
      <sheetName val="투찰가"/>
      <sheetName val="S0"/>
      <sheetName val="단면가정"/>
      <sheetName val="2003년내역"/>
      <sheetName val="철거산출근거"/>
      <sheetName val="6PILE  (돌출)"/>
      <sheetName val="6호기"/>
      <sheetName val="설계명세서"/>
      <sheetName val="97년추정손익계산서"/>
      <sheetName val="수정시산표"/>
      <sheetName val="도급원가"/>
      <sheetName val="일위대가목차"/>
      <sheetName val="수입"/>
      <sheetName val="2공구산출내역"/>
      <sheetName val="7월11일"/>
      <sheetName val="GAEYO"/>
      <sheetName val="TEST1"/>
      <sheetName val="FACTOR"/>
      <sheetName val="입찰보고"/>
      <sheetName val="취합표"/>
      <sheetName val="물량산출"/>
      <sheetName val="자료"/>
      <sheetName val="간접경상비"/>
      <sheetName val="기본사항"/>
      <sheetName val="터파기및재료"/>
      <sheetName val="INPUT-DATA"/>
      <sheetName val="갑지(추정)"/>
      <sheetName val="수습"/>
      <sheetName val="건축설비내역"/>
      <sheetName val="견적대비표"/>
      <sheetName val="변경별표"/>
      <sheetName val="I一般比"/>
      <sheetName val="1월"/>
      <sheetName val="교각1"/>
      <sheetName val="배방교"/>
      <sheetName val="주관사업"/>
      <sheetName val="A"/>
      <sheetName val="WORK"/>
      <sheetName val="단가조건(02년)"/>
      <sheetName val="예산내역"/>
      <sheetName val="매입세율"/>
      <sheetName val="도급내역(20061공구)"/>
      <sheetName val="양수장_기계_"/>
      <sheetName val="000000"/>
      <sheetName val="토공사"/>
      <sheetName val="단위수량(출력X)"/>
      <sheetName val="MCC제원"/>
      <sheetName val="매입세"/>
      <sheetName val="guard(mac)"/>
      <sheetName val="FURNITURE-01"/>
      <sheetName val="Requirement(Work Crew)"/>
      <sheetName val="구의33고"/>
      <sheetName val="현대물량"/>
      <sheetName val="기본단가"/>
      <sheetName val="손익현황"/>
      <sheetName val="내역서(총괄)"/>
      <sheetName val="금액내역서"/>
      <sheetName val="Baby일위대가"/>
      <sheetName val="유림골조"/>
      <sheetName val="전기일위대가"/>
      <sheetName val="에너지동"/>
      <sheetName val="1"/>
      <sheetName val="전선"/>
      <sheetName val="선정_1"/>
      <sheetName val="선정_2"/>
      <sheetName val="선정_3"/>
      <sheetName val="선정_4"/>
      <sheetName val="선정_5"/>
      <sheetName val="설_계"/>
      <sheetName val="입출재고현황_(2)"/>
      <sheetName val="G_R300경비"/>
      <sheetName val="7_가스"/>
      <sheetName val="준검_내역서"/>
      <sheetName val="BSD_(2)"/>
      <sheetName val="단면_(2)"/>
      <sheetName val="1_취수장"/>
      <sheetName val="소요자금청구서_10월"/>
      <sheetName val="공사대금_12월"/>
      <sheetName val="장비_12월"/>
      <sheetName val="서화12월_"/>
      <sheetName val="팔팔건기_(2)"/>
      <sheetName val="DATA_입력란"/>
      <sheetName val="1__설계조건_2_단면가정_3__하중계산"/>
      <sheetName val="EQUIPMENT_-2"/>
      <sheetName val="Sheet1_(2)"/>
      <sheetName val="AIR_SHOWER(3인용)"/>
      <sheetName val="IMPEADENCE_MAP_취수장"/>
      <sheetName val="전차선로_물량표"/>
      <sheetName val="내역서_"/>
      <sheetName val="LEGEND"/>
      <sheetName val="9902"/>
      <sheetName val="ELECTRIC"/>
      <sheetName val="SCHEDULE"/>
      <sheetName val="99총공사내역서"/>
      <sheetName val="조건표"/>
      <sheetName val="단가조사"/>
      <sheetName val="토공(우물통,기타) "/>
      <sheetName val="산출"/>
      <sheetName val="원도급내역"/>
      <sheetName val="3차토목내역"/>
      <sheetName val="연결임시"/>
      <sheetName val="기흥하도용"/>
      <sheetName val="중기가동(7)"/>
      <sheetName val="신표지1"/>
      <sheetName val="DAN"/>
      <sheetName val="공통부대비"/>
      <sheetName val="견적서(토공)"/>
      <sheetName val="현금"/>
      <sheetName val="품셈표"/>
      <sheetName val="내역서1"/>
      <sheetName val="ETC"/>
      <sheetName val="물량"/>
      <sheetName val="2_대외공문"/>
      <sheetName val="공통비배부기준"/>
      <sheetName val="경비"/>
      <sheetName val="설치공사2"/>
      <sheetName val="DS적용내역서"/>
      <sheetName val="배선(낙차)"/>
      <sheetName val="8.PILE  (돌출)"/>
      <sheetName val="예가표"/>
      <sheetName val="보도공제면적"/>
      <sheetName val="자금청구(건축)"/>
      <sheetName val="설계조건"/>
      <sheetName val="안정계산"/>
      <sheetName val="단면검토"/>
      <sheetName val="TYPE-A"/>
      <sheetName val="적용토목"/>
      <sheetName val="공사비SUM"/>
      <sheetName val="여흥"/>
      <sheetName val="변경집계표"/>
      <sheetName val="판"/>
      <sheetName val="제철"/>
      <sheetName val="Sheet10"/>
      <sheetName val="건축집계"/>
      <sheetName val="집계"/>
      <sheetName val="납부서"/>
      <sheetName val="경영상태"/>
      <sheetName val="찍기"/>
      <sheetName val="내역및총괄"/>
      <sheetName val="당초수량"/>
      <sheetName val="경성자금"/>
      <sheetName val="부대공(BOQ)"/>
      <sheetName val="이자율"/>
      <sheetName val="횡날개수집"/>
      <sheetName val="SULKEA"/>
      <sheetName val="플랜트 설치"/>
      <sheetName val="전체도급"/>
      <sheetName val="내역(전체)"/>
      <sheetName val="계약ITEM"/>
      <sheetName val="SUMMARY"/>
      <sheetName val="YM-IL1"/>
      <sheetName val="각현장분석"/>
      <sheetName val="조경일람"/>
      <sheetName val="발파유용(3)"/>
      <sheetName val="간접비"/>
      <sheetName val="약품공급2"/>
      <sheetName val="밸브설치"/>
      <sheetName val="7.전산해석결과"/>
      <sheetName val="4.하중"/>
      <sheetName val="우각부검토"/>
      <sheetName val="PI"/>
      <sheetName val="경산"/>
      <sheetName val="적용단가"/>
      <sheetName val="정공공사"/>
      <sheetName val="2000,9월 일위"/>
      <sheetName val="공통단가"/>
      <sheetName val="단위단가"/>
      <sheetName val="경상직원"/>
      <sheetName val="조건"/>
      <sheetName val="코드표"/>
      <sheetName val="재료비"/>
      <sheetName val="단가일람"/>
      <sheetName val="운반비"/>
      <sheetName val="부대대비"/>
      <sheetName val="냉연집계"/>
      <sheetName val="과단위"/>
      <sheetName val="쌍송교"/>
      <sheetName val="대로근거"/>
      <sheetName val="약품설비"/>
      <sheetName val="WEIGHT LIST"/>
      <sheetName val="산#2-1 (2)"/>
      <sheetName val="POL6차-PIPING"/>
      <sheetName val="산#3-1"/>
      <sheetName val="투찰"/>
      <sheetName val="상가지급현황"/>
      <sheetName val="최종견"/>
      <sheetName val="건축-물가변동"/>
      <sheetName val="기계설비-물가변동"/>
      <sheetName val="NYS"/>
      <sheetName val="내역(2000년)"/>
      <sheetName val="실행기성 갑지"/>
      <sheetName val="D25"/>
      <sheetName val="D16"/>
      <sheetName val="D22"/>
      <sheetName val="unit 4"/>
      <sheetName val="말뚝물량"/>
      <sheetName val="간선계산"/>
      <sheetName val="이름정의"/>
      <sheetName val="AC포장수량"/>
      <sheetName val="선반OPT"/>
      <sheetName val="기초코드"/>
      <sheetName val="시중노임단가"/>
      <sheetName val="수문일1"/>
      <sheetName val="종단계산"/>
      <sheetName val="choose"/>
      <sheetName val="단가목록"/>
      <sheetName val="제수변수량"/>
      <sheetName val="공기변수량"/>
      <sheetName val="SLAB&quot;1&quot;"/>
      <sheetName val="간접"/>
      <sheetName val="상부집계표"/>
      <sheetName val="각종장비전압강하계산"/>
      <sheetName val="95MAKER"/>
      <sheetName val="SCH"/>
      <sheetName val="BUDAI"/>
      <sheetName val="FAX"/>
      <sheetName val="손익분석"/>
      <sheetName val="#3_일위대가목록"/>
      <sheetName val="일위목록"/>
      <sheetName val="첨부파일"/>
      <sheetName val="2.입력sheet"/>
      <sheetName val="견적을지"/>
      <sheetName val="반중력식옹벽3.5"/>
      <sheetName val="지불내역1"/>
      <sheetName val="환율"/>
      <sheetName val="구조물철거타공정이월"/>
      <sheetName val="재료비단가(VALVE)"/>
      <sheetName val="화해(함평)"/>
      <sheetName val="화해(장성)"/>
      <sheetName val="b_balju_cho"/>
      <sheetName val="N賃率-職"/>
      <sheetName val="토공총괄표"/>
      <sheetName val="광혁기성"/>
      <sheetName val="3층LOAD"/>
      <sheetName val="1층LOAD"/>
      <sheetName val="토목내역서 (도급단가) (2)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건축"/>
      <sheetName val="비탈면보호공수량산출"/>
      <sheetName val="(포장)BOQ-실적공사"/>
      <sheetName val="제경비율"/>
      <sheetName val="추가예산"/>
      <sheetName val="C_d"/>
      <sheetName val="월별수입"/>
      <sheetName val=" ｹ-ﾌﾞﾙ"/>
      <sheetName val="woo(mac)"/>
      <sheetName val="98지급계획"/>
      <sheetName val="총괄"/>
      <sheetName val="현장관리비참조"/>
      <sheetName val="실행(1)"/>
      <sheetName val="옥외배관기본공량"/>
      <sheetName val="설비공사"/>
      <sheetName val="산3"/>
      <sheetName val="우수맨홀토공단위수량"/>
      <sheetName val="1.토공"/>
      <sheetName val="내역서-2"/>
      <sheetName val="투찰(하수)"/>
      <sheetName val=" 토목 처리장도급내역서 "/>
      <sheetName val="현장관리비"/>
      <sheetName val="간이영수증"/>
      <sheetName val="조명시설"/>
      <sheetName val="포장복구집계"/>
      <sheetName val="현금흐름"/>
      <sheetName val="발주현황"/>
      <sheetName val="Sheet4"/>
      <sheetName val="SKETCH"/>
      <sheetName val="REINF."/>
      <sheetName val="LOADS"/>
      <sheetName val="CHECK1"/>
      <sheetName val="견적990322"/>
      <sheetName val="청구"/>
      <sheetName val="개산공사비"/>
      <sheetName val="예총"/>
      <sheetName val="수곡내역"/>
      <sheetName val="전문품의"/>
      <sheetName val="검색"/>
      <sheetName val="1.전력공사"/>
      <sheetName val="8.DC"/>
      <sheetName val="3.전열"/>
      <sheetName val="2.조명제어"/>
      <sheetName val="입력"/>
      <sheetName val="산출근거"/>
      <sheetName val="평3"/>
      <sheetName val="국내조달(통합-1)"/>
      <sheetName val="상각율"/>
      <sheetName val="고압"/>
      <sheetName val="동력부하계산"/>
      <sheetName val="간접재료비산출표-27-30"/>
      <sheetName val="매립"/>
      <sheetName val="총체보활공정표"/>
      <sheetName val="별제권_정리담보권"/>
      <sheetName val="바닥판(1)"/>
      <sheetName val="토적계산"/>
      <sheetName val="sh1"/>
      <sheetName val="PIPE"/>
      <sheetName val="우배수"/>
      <sheetName val="공사개요(사업승인변경)"/>
      <sheetName val="품셈"/>
      <sheetName val="아스팔트 포장총괄집계표"/>
      <sheetName val="감독1130"/>
      <sheetName val="일위대가-1"/>
      <sheetName val="능률(기성)"/>
      <sheetName val="총괄집계 "/>
      <sheetName val="귀래 설계 공내역서"/>
      <sheetName val="총괄-1"/>
      <sheetName val="월별품의현황"/>
      <sheetName val="예산M2"/>
      <sheetName val="영동(D)"/>
      <sheetName val="새공통"/>
      <sheetName val="자재단가"/>
      <sheetName val="간접비계산"/>
      <sheetName val="SIL98"/>
      <sheetName val="계산서"/>
      <sheetName val="덕전리"/>
      <sheetName val="3BL공동구 수량"/>
      <sheetName val="순서도"/>
      <sheetName val="구역화물"/>
      <sheetName val="철근총괄"/>
      <sheetName val="가시설수량"/>
      <sheetName val="2.단면가정3.모델링4.하중"/>
      <sheetName val="산출2-기기동력"/>
      <sheetName val="중기"/>
      <sheetName val="수 량 명 세 서 - 1"/>
      <sheetName val="입력변수"/>
      <sheetName val="현장관리비내역서"/>
      <sheetName val="직접공사비집계표_7"/>
      <sheetName val="공통가설_8"/>
      <sheetName val="기타시설"/>
      <sheetName val="판매시설"/>
      <sheetName val="주민복지관"/>
      <sheetName val="지하주차장"/>
      <sheetName val="원형맨홀수량"/>
      <sheetName val="시설일위"/>
      <sheetName val="Type(123)"/>
      <sheetName val="Ⅴ-2.공종별내역"/>
      <sheetName val="기초자료입력"/>
      <sheetName val="선정_11"/>
      <sheetName val="선정_21"/>
      <sheetName val="선정_31"/>
      <sheetName val="선정_41"/>
      <sheetName val="선정_51"/>
      <sheetName val="설_계1"/>
      <sheetName val="입출재고현황_(2)1"/>
      <sheetName val="G_R300경비1"/>
      <sheetName val="BSD_(2)1"/>
      <sheetName val="7_가스1"/>
      <sheetName val="준검_내역서1"/>
      <sheetName val="Sheet1_(2)1"/>
      <sheetName val="단면_(2)1"/>
      <sheetName val="1_취수장1"/>
      <sheetName val="현장관리비_산출내역"/>
      <sheetName val="소요자금청구서_10월1"/>
      <sheetName val="공사대금_12월1"/>
      <sheetName val="장비_12월1"/>
      <sheetName val="서화12월_1"/>
      <sheetName val="팔팔건기_(2)1"/>
      <sheetName val="DATA_입력란1"/>
      <sheetName val="1__설계조건_2_단면가정_3__하중계산1"/>
      <sheetName val="EQUIPMENT_-21"/>
      <sheetName val="AIR_SHOWER(3인용)1"/>
      <sheetName val="IMPEADENCE_MAP_취수장1"/>
      <sheetName val="전차선로_물량표1"/>
      <sheetName val="내역서_1"/>
      <sheetName val="1_설계조건"/>
      <sheetName val="3_공통공사대비"/>
      <sheetName val="입출재고현황__2_"/>
      <sheetName val="토공(우물통,기타)_"/>
      <sheetName val="2_대외공문1"/>
      <sheetName val="단가_및_재료비"/>
      <sheetName val="실행내역서_"/>
      <sheetName val="전화번호DATA_(2001)"/>
      <sheetName val="4-3_보온_기본물량집계"/>
      <sheetName val="Requirement(Work_Crew)"/>
      <sheetName val="8_PILE__(돌출)"/>
      <sheetName val="도장수량(하1)"/>
      <sheetName val="주형"/>
      <sheetName val="주현(해보)"/>
      <sheetName val="주현(영광)"/>
      <sheetName val="공조기"/>
      <sheetName val="MSG 수량"/>
      <sheetName val="REDUCER"/>
      <sheetName val="WE'T"/>
      <sheetName val="공사설계서"/>
      <sheetName val="자금청구"/>
      <sheetName val="상 부"/>
      <sheetName val="방배동내역(리라)"/>
      <sheetName val="건축공사집계표"/>
      <sheetName val="현장경비"/>
      <sheetName val="부대공사총괄"/>
      <sheetName val="증감대비"/>
      <sheetName val="입력DATA"/>
      <sheetName val="바닥판"/>
      <sheetName val="삼보지질"/>
      <sheetName val="교량"/>
      <sheetName val="마산방향철근집계"/>
      <sheetName val="진주방향"/>
      <sheetName val="마산방향"/>
      <sheetName val="시행후면적"/>
      <sheetName val="용지매수"/>
      <sheetName val="연습"/>
      <sheetName val="예정(3)"/>
      <sheetName val="DB"/>
      <sheetName val="EL90"/>
      <sheetName val="제출내역 (2)"/>
      <sheetName val="지구단위계획"/>
      <sheetName val="기본단가표"/>
      <sheetName val="부하계산서"/>
      <sheetName val="보차도경계석"/>
      <sheetName val="부하(성남)"/>
      <sheetName val="장비손료"/>
      <sheetName val="중기일위대가"/>
      <sheetName val="공종목록표"/>
      <sheetName val="BEND LOSS"/>
      <sheetName val="세부내역"/>
      <sheetName val="주beam"/>
      <sheetName val="하도급대비"/>
      <sheetName val="SUB일위대가"/>
      <sheetName val="해운대V-B"/>
      <sheetName val="저"/>
      <sheetName val="3.3"/>
      <sheetName val="b_balju"/>
      <sheetName val="사본 - b_balju"/>
      <sheetName val="DATA98"/>
      <sheetName val="목창호"/>
      <sheetName val="식재인부"/>
      <sheetName val="요율"/>
      <sheetName val="단중표"/>
      <sheetName val="빙축열내역대비입고현황"/>
      <sheetName val="업무처리전"/>
      <sheetName val="001"/>
      <sheetName val="조명일위"/>
      <sheetName val="시가지우회도로공내역서"/>
      <sheetName val="맨홀토공(3)"/>
      <sheetName val="일반설비내역서"/>
      <sheetName val="Customer Databas"/>
      <sheetName val="별표 "/>
      <sheetName val="준공조서갑지"/>
      <sheetName val="날개벽(좌,우=60도-4개)"/>
      <sheetName val="9-1차이내역"/>
      <sheetName val="MixBed"/>
      <sheetName val="CondPol"/>
      <sheetName val="처리단락"/>
      <sheetName val="LD"/>
      <sheetName val="카메라"/>
      <sheetName val="96보완계획7.12"/>
      <sheetName val="Macro2"/>
      <sheetName val="45_46"/>
      <sheetName val="뜃맟뭁돽띿맟?-BLDG"/>
      <sheetName val="단위세대물량"/>
      <sheetName val="품목"/>
      <sheetName val="열교환기"/>
      <sheetName val="스포회원매출"/>
      <sheetName val="물량표(신)"/>
      <sheetName val="충주"/>
      <sheetName val="오억미만"/>
      <sheetName val="archi(본사)"/>
      <sheetName val="VENT"/>
      <sheetName val="문산방향-교대(A2)"/>
      <sheetName val="성남여성복지내역"/>
      <sheetName val="소야공정계획표"/>
      <sheetName val="기계내역서"/>
      <sheetName val="부대토목"/>
      <sheetName val="증감분석"/>
      <sheetName val="입찰내역서"/>
      <sheetName val="조건 (A)"/>
      <sheetName val="뚝토공"/>
      <sheetName val="방배동내역 (총괄)"/>
      <sheetName val="7.PILE  (돌출)"/>
      <sheetName val="평균터파기고(1-2,ASP)"/>
      <sheetName val="갑근세납세필증명원"/>
      <sheetName val="종합"/>
      <sheetName val="가시설(TYPE-A)"/>
      <sheetName val="1-1평균터파기고(1)"/>
      <sheetName val="플랜트"/>
      <sheetName val="현장목차"/>
      <sheetName val="수안보-MBR1"/>
      <sheetName val="집수정(600-700)"/>
      <sheetName val="토목공사일반"/>
      <sheetName val="TOT"/>
      <sheetName val="피벗테이블데이터분석"/>
      <sheetName val="적용단위길이"/>
      <sheetName val="특수기호강도거푸집"/>
      <sheetName val="종배수관(신)"/>
      <sheetName val="자료입력"/>
      <sheetName val="단가보완"/>
      <sheetName val="참조 (2)"/>
      <sheetName val="장비비"/>
      <sheetName val="단가비교표"/>
      <sheetName val="판매46"/>
      <sheetName val="명단"/>
      <sheetName val="11.1 단면hwp"/>
      <sheetName val="1단계"/>
      <sheetName val="경비2내역"/>
      <sheetName val="계산내역(설비)"/>
      <sheetName val="광통신 견적내역서1"/>
      <sheetName val="TRE TABLE"/>
      <sheetName val="PROJECT BRIEF(EX.NEW)"/>
      <sheetName val="아파트_9"/>
      <sheetName val="광주운남을"/>
      <sheetName val="합천내역"/>
      <sheetName val="토적_x0000__x0000_"/>
      <sheetName val="기본자료"/>
      <sheetName val="단"/>
      <sheetName val="평자재단가"/>
      <sheetName val="내역서변경성원"/>
      <sheetName val="sgbw"/>
      <sheetName val="실적"/>
      <sheetName val="입력(K0)"/>
      <sheetName val="안정검토"/>
      <sheetName val="수장"/>
      <sheetName val="건축내역서"/>
      <sheetName val="SAKUB"/>
      <sheetName val="방음벽기초(H=4m)"/>
      <sheetName val="팔당터널(1공구)"/>
      <sheetName val="활성탄 여과지토공"/>
      <sheetName val="본체"/>
      <sheetName val="전기혼잡제경비(45)"/>
      <sheetName val="ⴭⴭⴭⴭ"/>
      <sheetName val="기자재집계"/>
      <sheetName val="1안98Billing"/>
      <sheetName val="데이타"/>
      <sheetName val="집행예산"/>
      <sheetName val="원가계산서(1차)"/>
      <sheetName val="기성내역"/>
      <sheetName val="아파트"/>
      <sheetName val="공내역"/>
      <sheetName val="구분자"/>
      <sheetName val="REPORT"/>
      <sheetName val="도담구내 개소별 명세"/>
      <sheetName val="가연천"/>
      <sheetName val="표  지"/>
      <sheetName val="내역1"/>
      <sheetName val="설직재-1"/>
      <sheetName val="산식3"/>
      <sheetName val="관급자재"/>
      <sheetName val="4.장비손료"/>
      <sheetName val="맨홀수량산출"/>
      <sheetName val="준공현장"/>
      <sheetName val="부서코드표"/>
      <sheetName val="목동세대 산출근거"/>
      <sheetName val="00건설추정대차대조표"/>
      <sheetName val="세골재  T2 변경 현황"/>
      <sheetName val="단-토공"/>
      <sheetName val="일위_파일"/>
      <sheetName val="B부대공"/>
      <sheetName val="CAT_5"/>
      <sheetName val="와동25-3(변경)"/>
      <sheetName val="Data&amp;Result"/>
      <sheetName val="기계경비일람"/>
      <sheetName val="깨기"/>
      <sheetName val="단위가격"/>
      <sheetName val="절취및터파기"/>
      <sheetName val="6동"/>
      <sheetName val="골조"/>
      <sheetName val="직재"/>
      <sheetName val="0226"/>
      <sheetName val=" 일본대사 관저 누수 보수공사120719.xlsx"/>
      <sheetName val="Option"/>
      <sheetName val="Ext. Stone-P"/>
      <sheetName val="12용지"/>
      <sheetName val="bi"/>
      <sheetName val="laroux"/>
      <sheetName val="BJJIN"/>
      <sheetName val="총괄대장"/>
      <sheetName val="ES대장 양식"/>
      <sheetName val="공사비결정처별"/>
      <sheetName val="실정보고현황 (2)"/>
      <sheetName val="실정보고"/>
      <sheetName val="설변대장"/>
      <sheetName val="실정보고현황"/>
      <sheetName val="포항상수도"/>
      <sheetName val="포항상수도 (2)"/>
      <sheetName val="시화아파트보증현황"/>
      <sheetName val="시화아파트보증현황 (2)"/>
      <sheetName val="버스운행안내"/>
      <sheetName val="예방접종계획"/>
      <sheetName val="근태계획서"/>
      <sheetName val="설산1.나"/>
      <sheetName val="본사S"/>
      <sheetName val="HANDHOLE(2)"/>
      <sheetName val="제수변 수량집계표(보통)"/>
      <sheetName val="견적"/>
      <sheetName val="적용률"/>
      <sheetName val="변경후원본2"/>
      <sheetName val="종배수관면벽신"/>
      <sheetName val="기초정보입력"/>
      <sheetName val="공사비"/>
      <sheetName val="수원역(전체분)설계서"/>
      <sheetName val="기준"/>
      <sheetName val="01"/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내역(청마)"/>
      <sheetName val="내역(청마) (2)"/>
      <sheetName val="공사 Scope 표지"/>
      <sheetName val="공사 Scope"/>
      <sheetName val="원가표"/>
      <sheetName val="내역-1"/>
      <sheetName val="내역-2"/>
      <sheetName val="일위2"/>
      <sheetName val="일위3"/>
      <sheetName val="TOTAL3"/>
      <sheetName val="1.수인터널"/>
      <sheetName val="단가조사서"/>
      <sheetName val="J01"/>
      <sheetName val="진접"/>
      <sheetName val="공정코드"/>
      <sheetName val="연돌일위집계"/>
      <sheetName val="2000.05"/>
      <sheetName val="CAPVC"/>
      <sheetName val="목차"/>
      <sheetName val="연결관암거"/>
      <sheetName val="을-ATYPE"/>
      <sheetName val="부대공Ⅱ"/>
      <sheetName val="장비가동"/>
      <sheetName val="3.하중산정4.지지력"/>
      <sheetName val="총계"/>
      <sheetName val="직접경비"/>
      <sheetName val="자재단가비교표"/>
      <sheetName val="패널"/>
      <sheetName val="Sump,Pit,MH"/>
      <sheetName val="업무분장"/>
      <sheetName val="대비표"/>
      <sheetName val="BRAKE"/>
      <sheetName val="시설투자"/>
      <sheetName val="음료실행"/>
      <sheetName val="사전공사"/>
      <sheetName val="품목단가"/>
      <sheetName val="현황산출서"/>
      <sheetName val="말뚝지지력산정"/>
      <sheetName val="교대(A1)"/>
      <sheetName val="단위수량"/>
      <sheetName val="금융"/>
      <sheetName val="출자한도"/>
      <sheetName val="ASALTOTA"/>
      <sheetName val="구성비"/>
      <sheetName val="주요수량증감"/>
      <sheetName val="하남내역"/>
      <sheetName val="기안지"/>
      <sheetName val="정보LIST"/>
      <sheetName val="COPING"/>
      <sheetName val="3차설계"/>
      <sheetName val="도로단위당"/>
      <sheetName val="공사별총괄표(도급)"/>
      <sheetName val="터널구조물산근"/>
      <sheetName val="99노임기준"/>
      <sheetName val="종합기별"/>
      <sheetName val="노무비명세서"/>
      <sheetName val="소요자재명세서"/>
      <sheetName val="일위대가목록"/>
      <sheetName val=" "/>
      <sheetName val="월간공정표(04월))"/>
      <sheetName val="중기사용료"/>
      <sheetName val="SUMMARY(S)"/>
      <sheetName val="1SGATE97"/>
      <sheetName val="공통가설"/>
      <sheetName val="수로교총재료집계"/>
      <sheetName val="교각계산"/>
      <sheetName val="하중계산"/>
      <sheetName val="1단지 단위세대 내역서"/>
      <sheetName val="식재가격"/>
      <sheetName val="매출그래프"/>
      <sheetName val="진도말"/>
      <sheetName val="조명_x0005__x0000_"/>
      <sheetName val="총괄갑 "/>
      <sheetName val="재료표"/>
      <sheetName val="AS복구"/>
      <sheetName val="가설공사"/>
      <sheetName val="YES-T"/>
      <sheetName val="Table"/>
      <sheetName val="NEYOK"/>
      <sheetName val="3본사"/>
      <sheetName val="Sheet3"/>
      <sheetName val="전도금"/>
      <sheetName val="건축공사이월"/>
      <sheetName val="세부내역(직접인건비)"/>
      <sheetName val="BOX"/>
      <sheetName val="노무비단가"/>
      <sheetName val="CIVIL"/>
      <sheetName val="고창방향"/>
      <sheetName val="계림(함평)"/>
      <sheetName val="계림(장성)"/>
      <sheetName val="신흥교"/>
      <sheetName val="결과조달"/>
      <sheetName val="환산표"/>
      <sheetName val="공종"/>
      <sheetName val="수량산출1"/>
      <sheetName val="자재단가표"/>
      <sheetName val="부대공자재"/>
      <sheetName val="토량산출서"/>
      <sheetName val="FB25JN"/>
      <sheetName val="탑(을지)"/>
      <sheetName val="개요입력"/>
      <sheetName val="수량기준"/>
      <sheetName val="단가기준"/>
      <sheetName val="4.2.1 마루높이 검토"/>
      <sheetName val="토공집계"/>
      <sheetName val="표층포설및다짐"/>
      <sheetName val="내역서 (2)"/>
      <sheetName val="단양 00 아파트-세부내역"/>
      <sheetName val="포장총괄집계표"/>
      <sheetName val="5-6공구"/>
      <sheetName val="5-7공구"/>
      <sheetName val="5-8공구"/>
      <sheetName val="토적표"/>
      <sheetName val="NYS(집계)"/>
      <sheetName val="선정_12"/>
      <sheetName val="선정_22"/>
      <sheetName val="선정_32"/>
      <sheetName val="선정_42"/>
      <sheetName val="선정_52"/>
      <sheetName val="설_계2"/>
      <sheetName val="입출재고현황_(2)2"/>
      <sheetName val="7_가스2"/>
      <sheetName val="BSD_(2)2"/>
      <sheetName val="준검_내역서2"/>
      <sheetName val="G_R300경비2"/>
      <sheetName val="단면_(2)2"/>
      <sheetName val="1_취수장2"/>
      <sheetName val="소요자금청구서_10월2"/>
      <sheetName val="공사대금_12월2"/>
      <sheetName val="장비_12월2"/>
      <sheetName val="서화12월_2"/>
      <sheetName val="팔팔건기_(2)2"/>
      <sheetName val="EQUIPMENT_-22"/>
      <sheetName val="DATA_입력란2"/>
      <sheetName val="1__설계조건_2_단면가정_3__하중계산2"/>
      <sheetName val="Sheet1_(2)2"/>
      <sheetName val="AIR_SHOWER(3인용)2"/>
      <sheetName val="IMPEADENCE_MAP_취수장2"/>
      <sheetName val="내역서_2"/>
      <sheetName val="1_설계조건1"/>
      <sheetName val="현장관리비_산출내역1"/>
      <sheetName val="전화번호DATA_(2001)1"/>
      <sheetName val="2_대외공문2"/>
      <sheetName val="전차선로_물량표2"/>
      <sheetName val="입출재고현황__2_1"/>
      <sheetName val="4-3_보온_기본물량집계1"/>
      <sheetName val="실행내역서_1"/>
      <sheetName val="3_공통공사대비1"/>
      <sheetName val="단가_및_재료비1"/>
      <sheetName val="토공(우물통,기타)_1"/>
      <sheetName val="Requirement(Work_Crew)1"/>
      <sheetName val="8_PILE__(돌출)1"/>
      <sheetName val="unit_4"/>
      <sheetName val="6PILE__(돌출)"/>
      <sheetName val="_ｹ-ﾌﾞﾙ"/>
      <sheetName val="실행기성_갑지"/>
      <sheetName val="플랜트_설치"/>
      <sheetName val="WEIGHT_LIST"/>
      <sheetName val="산#2-1_(2)"/>
      <sheetName val="7_전산해석결과"/>
      <sheetName val="4_하중"/>
      <sheetName val="3_3"/>
      <sheetName val="2000,9월_일위"/>
      <sheetName val="토목내역서_(도급단가)_(2)"/>
      <sheetName val="MSG_수량"/>
      <sheetName val="1_전력공사"/>
      <sheetName val="8_DC"/>
      <sheetName val="3_전열"/>
      <sheetName val="2_조명제어"/>
      <sheetName val="귀래_설계_공내역서"/>
      <sheetName val="총괄집계_"/>
      <sheetName val="Customer_Databas"/>
      <sheetName val="별표_"/>
      <sheetName val="반중력식옹벽3_5"/>
      <sheetName val="사본_-_b_balju"/>
      <sheetName val="2_입력sheet"/>
      <sheetName val="REINF_"/>
      <sheetName val="1_토공"/>
      <sheetName val="아스팔트_포장총괄집계표"/>
      <sheetName val="BEND_LOSS"/>
      <sheetName val="조건_(A)"/>
      <sheetName val="_토목_처리장도급내역서_"/>
      <sheetName val="TRE_TABLE"/>
      <sheetName val="상_부"/>
      <sheetName val="3BL공동구_수량"/>
      <sheetName val="96보완계획7_12"/>
      <sheetName val="제출내역_(2)"/>
      <sheetName val="참조_(2)"/>
      <sheetName val="방배동내역_(총괄)"/>
      <sheetName val="표__지"/>
      <sheetName val="7_PILE__(돌출)"/>
      <sheetName val="활성탄_여과지토공"/>
      <sheetName val="수_량_명_세_서_-_1"/>
      <sheetName val="_일본대사_관저_누수_보수공사120719_xlsx"/>
      <sheetName val="2_단면가정3_모델링4_하중"/>
      <sheetName val="광통신_견적내역서1"/>
      <sheetName val="PROJECT_BRIEF(EX_NEW)"/>
      <sheetName val="세골재__T2_변경_현황"/>
      <sheetName val="날개벽(시점좌측)"/>
      <sheetName val="소업1교"/>
      <sheetName val="흙쌓기도수로설치현황(1)"/>
      <sheetName val="당진1,2호기전선관설치및접지4차공사내역서-을지"/>
      <sheetName val="특수선일위대가"/>
      <sheetName val="동일대내"/>
      <sheetName val="현장지지물물량"/>
      <sheetName val="현장일반사항"/>
      <sheetName val="득점현황"/>
      <sheetName val="동해title"/>
      <sheetName val="22인공"/>
      <sheetName val="총공비"/>
      <sheetName val="재료집계표"/>
      <sheetName val="기안"/>
      <sheetName val="공통비총괄표"/>
      <sheetName val="조건_(A)1"/>
      <sheetName val="착공계(전체)"/>
      <sheetName val="적격"/>
      <sheetName val="평가"/>
      <sheetName val="적정"/>
      <sheetName val="관리"/>
      <sheetName val="내역실행"/>
      <sheetName val="하도"/>
      <sheetName val="별지"/>
      <sheetName val="총괄설계"/>
      <sheetName val="내역설계"/>
      <sheetName val="조사"/>
      <sheetName val="의뢰"/>
      <sheetName val="AS"/>
      <sheetName val="여과지동"/>
      <sheetName val="단호교"/>
      <sheetName val="마포토정"/>
      <sheetName val="wall"/>
      <sheetName val="Front"/>
      <sheetName val="국내"/>
      <sheetName val="1.개요및면적"/>
      <sheetName val="Bill-7"/>
      <sheetName val="Bill-8"/>
      <sheetName val="Bill-6"/>
      <sheetName val="조경수량"/>
      <sheetName val="우수"/>
      <sheetName val="4.전기"/>
      <sheetName val="각종장비전압강하계"/>
      <sheetName val="상수도토공집계표"/>
      <sheetName val="Layout_Data "/>
      <sheetName val="집수A"/>
      <sheetName val="노안2지구총(시행계획)"/>
      <sheetName val="Sheet9"/>
      <sheetName val="1.우편집중내역서"/>
      <sheetName val="양식"/>
      <sheetName val="주식"/>
      <sheetName val="O＆P"/>
      <sheetName val="자재수량"/>
      <sheetName val="본부소개"/>
      <sheetName val="여암교"/>
      <sheetName val="집계표(육상)"/>
      <sheetName val="정보매체A동"/>
      <sheetName val="투찰내역"/>
      <sheetName val="하도급"/>
      <sheetName val="장척총괄"/>
      <sheetName val="인건비 "/>
      <sheetName val="CC16-내역서"/>
      <sheetName val="1공구 배수통관 산출근거"/>
      <sheetName val="RE9604"/>
      <sheetName val="적현로"/>
      <sheetName val="전체제잡비"/>
      <sheetName val="제경餀ኘ"/>
      <sheetName val="계약서"/>
      <sheetName val="2차공사변경현장관리비"/>
      <sheetName val="SUB일위대가(손료)"/>
      <sheetName val="방송(체육관)"/>
      <sheetName val="맨홀토공산출"/>
      <sheetName val="직원인원"/>
      <sheetName val="잉여처분"/>
      <sheetName val="남양시작동010313100%"/>
      <sheetName val="40단가산출서"/>
      <sheetName val="40집계"/>
      <sheetName val="물질수지(2011)"/>
      <sheetName val="우수공,맨홀,집수정"/>
      <sheetName val="토목내역서"/>
      <sheetName val="대치판정"/>
      <sheetName val="P-산#1-1(WOWA1)"/>
      <sheetName val="fursys"/>
      <sheetName val="9609추"/>
      <sheetName val="Vendors"/>
      <sheetName val="중기터파기"/>
      <sheetName val="변수값"/>
      <sheetName val="중기상차"/>
      <sheetName val="미결사항"/>
      <sheetName val="일위대가목록표"/>
      <sheetName val="전기,계장"/>
      <sheetName val="수정계획3"/>
      <sheetName val="금액유형"/>
      <sheetName val="_x0000__x000a__x0000__x0005__x0000__x0006__x0000__x0007__x0000_"/>
      <sheetName val="_x0000_ _x0000__x0005__x0000__x0002__x0000__x000c__x0000_"/>
      <sheetName val="Ѐ਀ఀ؀؀଀"/>
      <sheetName val="_x0000__x0009__x0000__x0005__x0000__x0002__x0000__x000c__x0000_"/>
      <sheetName val="전열"/>
      <sheetName val="입상내역"/>
      <sheetName val="현장관리비집계표"/>
      <sheetName val="L-type"/>
      <sheetName val="환_x0000_"/>
      <sheetName val="7+160암거변경"/>
      <sheetName val="합의경상"/>
      <sheetName val="동원(3)"/>
      <sheetName val="외자배분"/>
      <sheetName val="외자내역"/>
      <sheetName val="̀؀Ȁ턀"/>
      <sheetName val="̀؀Ȁ_x0000_"/>
      <sheetName val="공사개요(¡_x0000_Ԁ_x0000_䀀횶_x0009_"/>
      <sheetName val="공사개요(¡_x0000_Ԁ_x0000_䀀횶 "/>
      <sheetName val="열린교실"/>
      <sheetName val="C3"/>
      <sheetName val="전체실행"/>
      <sheetName val="자동차폐수처리장"/>
      <sheetName val="inter"/>
      <sheetName val="CAL"/>
      <sheetName val="문학간접"/>
      <sheetName val="산출근거1"/>
      <sheetName val="당초내역서"/>
      <sheetName val="산근터빈"/>
      <sheetName val="참조-(1)"/>
      <sheetName val="3련 BOX"/>
      <sheetName val="배수내역"/>
      <sheetName val="5. FIREPROOF"/>
      <sheetName val="대비내역"/>
      <sheetName val="2.주요계수총괄"/>
      <sheetName val="계수시트"/>
      <sheetName val="그림"/>
      <sheetName val="그림2"/>
      <sheetName val="예산서"/>
      <sheetName val="quotation"/>
      <sheetName val="VENDOR LIST"/>
      <sheetName val="건설성적"/>
      <sheetName val="가압장(토목)"/>
      <sheetName val="할증 "/>
      <sheetName val="공성대비표"/>
      <sheetName val="참조자료"/>
      <sheetName val="토공산출(주차장)"/>
      <sheetName val="__"/>
      <sheetName val="기계시공"/>
      <sheetName val="1승인신청서"/>
      <sheetName val="등가관장표"/>
      <sheetName val="설치자재"/>
      <sheetName val="구성1"/>
      <sheetName val="구성2"/>
      <sheetName val="구성3"/>
      <sheetName val="구성4"/>
      <sheetName val="Mc1"/>
      <sheetName val="설계도1"/>
      <sheetName val="90.03실행 "/>
      <sheetName val="원내역"/>
      <sheetName val="청구내역(9807)"/>
      <sheetName val="내역(최종본4.5)"/>
      <sheetName val="사통공사비"/>
      <sheetName val="종단耀⃤"/>
      <sheetName val="G2설비도급"/>
      <sheetName val="다곡2교"/>
      <sheetName val="2)보강토수량집계"/>
      <sheetName val="설계변경(수정전)"/>
      <sheetName val="기초(1)"/>
      <sheetName val="미드수량"/>
      <sheetName val="공종분류"/>
      <sheetName val="기계경비(시간당)"/>
      <sheetName val="예가대비"/>
      <sheetName val="평균높이산출근거"/>
      <sheetName val="횡배수관위치조서"/>
      <sheetName val="샤워실위생"/>
      <sheetName val="방음벽기초"/>
      <sheetName val="영업소실적"/>
      <sheetName val="능률(기성怀"/>
      <sheetName val="능률(기성쀀"/>
      <sheetName val="능률(기성砀"/>
      <sheetName val="능률(기성԰"/>
      <sheetName val="능률(기성倀"/>
      <sheetName val="능률(기성ጀ"/>
      <sheetName val="능률(기성䠀"/>
      <sheetName val="능률(기성 "/>
      <sheetName val="공용정보"/>
      <sheetName val="장비투입계획"/>
      <sheetName val="직원투입계획"/>
      <sheetName val="배수공 시멘트 및 골재량 산출"/>
      <sheetName val="자재코드"/>
      <sheetName val="BND"/>
      <sheetName val="P.M 별"/>
      <sheetName val="TB-내역서"/>
      <sheetName val="예산명세서"/>
      <sheetName val="가격조사서"/>
      <sheetName val="주공 갑지"/>
      <sheetName val="구조     ."/>
      <sheetName val="97노임단가"/>
      <sheetName val="수주추정"/>
      <sheetName val="골조시행"/>
      <sheetName val="터널조도"/>
      <sheetName val="과천MAIN"/>
      <sheetName val="VXXXXXX"/>
      <sheetName val="단가산출2"/>
      <sheetName val="중기사용료산출근거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/>
      <sheetData sheetId="1340"/>
      <sheetData sheetId="1341"/>
      <sheetData sheetId="1342"/>
      <sheetData sheetId="1343"/>
      <sheetData sheetId="1344"/>
      <sheetData sheetId="1345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/>
      <sheetData sheetId="1368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PARAMETER"/>
      <sheetName val="MEXICO-C"/>
      <sheetName val="내역서(부대공사)"/>
      <sheetName val="내역서"/>
      <sheetName val="조명율표"/>
      <sheetName val="부하(성남)"/>
      <sheetName val="ABUT수량-A1"/>
      <sheetName val="약품설비"/>
      <sheetName val="수목기별"/>
      <sheetName val="신우"/>
      <sheetName val="원가계산서"/>
      <sheetName val="금액내역서"/>
      <sheetName val="CODE"/>
      <sheetName val="노임단가"/>
      <sheetName val="Project Brief"/>
      <sheetName val="정부노임단가"/>
      <sheetName val="하조서"/>
      <sheetName val="1"/>
      <sheetName val="일위대가(계측기설치)"/>
      <sheetName val="표지"/>
      <sheetName val="DATE"/>
      <sheetName val="입찰안"/>
      <sheetName val="기본DATA"/>
    </sheetNames>
    <sheetDataSet>
      <sheetData sheetId="0" refreshError="1">
        <row r="4">
          <cell r="D4" t="str">
            <v>PC-0057</v>
          </cell>
        </row>
        <row r="5">
          <cell r="D5" t="str">
            <v>TEST OF TOP1</v>
          </cell>
        </row>
        <row r="8">
          <cell r="D8" t="str">
            <v>PUMP HOUSE</v>
          </cell>
        </row>
        <row r="10">
          <cell r="D10">
            <v>6</v>
          </cell>
        </row>
        <row r="11">
          <cell r="D11">
            <v>8</v>
          </cell>
        </row>
        <row r="12">
          <cell r="D12">
            <v>3</v>
          </cell>
        </row>
        <row r="13">
          <cell r="D13" t="str">
            <v>φ406.4 STL PIPE PILE</v>
          </cell>
          <cell r="E13">
            <v>2</v>
          </cell>
        </row>
        <row r="15">
          <cell r="D15">
            <v>30</v>
          </cell>
        </row>
        <row r="18">
          <cell r="D18">
            <v>1</v>
          </cell>
        </row>
        <row r="20">
          <cell r="D20">
            <v>6</v>
          </cell>
        </row>
        <row r="26">
          <cell r="D26">
            <v>4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3">
          <cell r="D33">
            <v>0</v>
          </cell>
        </row>
        <row r="44">
          <cell r="D44">
            <v>2</v>
          </cell>
        </row>
        <row r="60">
          <cell r="D60">
            <v>1</v>
          </cell>
        </row>
        <row r="61">
          <cell r="D61">
            <v>2.1</v>
          </cell>
        </row>
        <row r="62">
          <cell r="D62">
            <v>1</v>
          </cell>
        </row>
        <row r="64">
          <cell r="D64">
            <v>0</v>
          </cell>
        </row>
        <row r="65">
          <cell r="D65">
            <v>0</v>
          </cell>
        </row>
        <row r="66">
          <cell r="D66">
            <v>0</v>
          </cell>
        </row>
        <row r="68">
          <cell r="D68" t="str">
            <v xml:space="preserve">  NON SPECIAL DOOR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3">
          <cell r="D73">
            <v>1.8</v>
          </cell>
        </row>
        <row r="74">
          <cell r="D74">
            <v>1.5</v>
          </cell>
        </row>
        <row r="75">
          <cell r="D75">
            <v>2</v>
          </cell>
        </row>
        <row r="76">
          <cell r="D76">
            <v>0</v>
          </cell>
        </row>
        <row r="80">
          <cell r="D80">
            <v>0</v>
          </cell>
        </row>
        <row r="81">
          <cell r="D81">
            <v>0</v>
          </cell>
        </row>
        <row r="82">
          <cell r="D82">
            <v>0</v>
          </cell>
        </row>
        <row r="83">
          <cell r="D83">
            <v>0</v>
          </cell>
        </row>
        <row r="88">
          <cell r="D88">
            <v>0</v>
          </cell>
        </row>
        <row r="115">
          <cell r="D115">
            <v>55.25</v>
          </cell>
        </row>
        <row r="120">
          <cell r="D120">
            <v>112.23799999999999</v>
          </cell>
        </row>
        <row r="126">
          <cell r="D126">
            <v>89.6</v>
          </cell>
        </row>
        <row r="131">
          <cell r="D131">
            <v>179.6</v>
          </cell>
        </row>
        <row r="143">
          <cell r="D143">
            <v>63.962000000000003</v>
          </cell>
        </row>
        <row r="149">
          <cell r="D149">
            <v>5.5885000000000007</v>
          </cell>
        </row>
        <row r="154">
          <cell r="D154">
            <v>0</v>
          </cell>
        </row>
        <row r="159">
          <cell r="D159">
            <v>33.044500000000006</v>
          </cell>
        </row>
        <row r="162">
          <cell r="F162">
            <v>18.399999999999999</v>
          </cell>
        </row>
        <row r="164">
          <cell r="E164">
            <v>107.29999999999998</v>
          </cell>
        </row>
        <row r="165">
          <cell r="E165">
            <v>107.29999999999998</v>
          </cell>
        </row>
        <row r="166">
          <cell r="E166">
            <v>0</v>
          </cell>
        </row>
        <row r="167">
          <cell r="E167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76.5</v>
          </cell>
        </row>
        <row r="174">
          <cell r="D174">
            <v>0</v>
          </cell>
        </row>
        <row r="175">
          <cell r="D175">
            <v>76.5</v>
          </cell>
        </row>
        <row r="178">
          <cell r="D178">
            <v>76.5</v>
          </cell>
        </row>
        <row r="179">
          <cell r="D179">
            <v>0</v>
          </cell>
        </row>
        <row r="180">
          <cell r="D180">
            <v>0</v>
          </cell>
        </row>
        <row r="184">
          <cell r="E184">
            <v>76.5</v>
          </cell>
        </row>
        <row r="185">
          <cell r="E185">
            <v>76.5</v>
          </cell>
        </row>
        <row r="190">
          <cell r="H190">
            <v>48</v>
          </cell>
        </row>
        <row r="191">
          <cell r="H191">
            <v>48</v>
          </cell>
        </row>
        <row r="192">
          <cell r="H192">
            <v>48</v>
          </cell>
        </row>
        <row r="193">
          <cell r="H193">
            <v>48</v>
          </cell>
        </row>
        <row r="194">
          <cell r="H194">
            <v>48</v>
          </cell>
        </row>
      </sheetData>
      <sheetData sheetId="1" refreshError="1">
        <row r="13">
          <cell r="B13">
            <v>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표"/>
      <sheetName val="수량산출서"/>
      <sheetName val="산출내역서"/>
      <sheetName val="sheet5"/>
      <sheetName val="Sheet6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기계경비"/>
      <sheetName val="터파기및재료"/>
      <sheetName val="96보완계획7.12"/>
      <sheetName val="조명시설"/>
      <sheetName val="Sheet1"/>
      <sheetName val="Sheet3"/>
      <sheetName val="제-노임"/>
      <sheetName val="제직재"/>
      <sheetName val="DATE"/>
      <sheetName val="내역서"/>
      <sheetName val="신우"/>
      <sheetName val="INPUT"/>
      <sheetName val="교각1"/>
      <sheetName val="CODE"/>
      <sheetName val="토목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사(PE)"/>
      <sheetName val="토사(PE-역사이펀)"/>
      <sheetName val="토사(PE-관보호공 0.3)"/>
      <sheetName val="토사(PE-관보호공 1.0)"/>
      <sheetName val="토사(PE-토류벽)"/>
      <sheetName val="토사(PE,CON B=)"/>
      <sheetName val="토사(흄관)"/>
      <sheetName val="토사(흄관-토류벽)"/>
      <sheetName val="토사(BOX-토류벽)"/>
      <sheetName val="토사(흄관,CON B=)"/>
      <sheetName val="토사(PE-관보호공)"/>
      <sheetName val="XXXXXX"/>
      <sheetName val="원가계산서"/>
      <sheetName val="집계표"/>
      <sheetName val="내역서"/>
      <sheetName val="청천내"/>
      <sheetName val="DATE"/>
      <sheetName val="수량집계"/>
      <sheetName val="공구"/>
      <sheetName val="1호맨홀토공"/>
      <sheetName val="토목"/>
      <sheetName val="G.R300경비"/>
      <sheetName val="5.7 부대공"/>
      <sheetName val="주요자재집계"/>
      <sheetName val="부대공수량집계표"/>
      <sheetName val="부대공산출"/>
      <sheetName val="지장물보호공수량 "/>
      <sheetName val="지장물보호공산근"/>
      <sheetName val="관보호공집계"/>
      <sheetName val="관보호공산출"/>
      <sheetName val="물푸기(관로)"/>
      <sheetName val="물푸기연장"/>
      <sheetName val="기존맨홀 철거 산출"/>
      <sheetName val="기존관철거산출"/>
      <sheetName val="원형맨홀철거산출"/>
      <sheetName val="L형측구깨기및 복구자재 집계표"/>
      <sheetName val="L형측구깨기및 복구수량 집계표"/>
      <sheetName val="L형측구연장"/>
      <sheetName val="기존관 폐쇄수량집계"/>
      <sheetName val="우수토실폐쇄"/>
      <sheetName val="관보호공단위수량"/>
      <sheetName val="기존맨홀천공단위수량"/>
      <sheetName val="원형맨홀철거"/>
      <sheetName val="옹벽깨기및복구"/>
      <sheetName val="L형측구깨기및복구수량"/>
      <sheetName val="맨홀수량산출(A-LINE)"/>
      <sheetName val="단면가정"/>
      <sheetName val="이형관"/>
      <sheetName val="이토변실(A3-LINE)"/>
      <sheetName val="ABUT수량-A1"/>
      <sheetName val="기계경비(시간당)"/>
      <sheetName val="램머"/>
      <sheetName val="계수시트"/>
      <sheetName val="파일구성"/>
      <sheetName val="토사_PE_"/>
      <sheetName val="교사기준면적(초등)"/>
      <sheetName val="경산"/>
      <sheetName val="내역서01"/>
      <sheetName val="물집"/>
      <sheetName val="피해빈도"/>
      <sheetName val="수량산출"/>
      <sheetName val="내역(신례)"/>
      <sheetName val="INPUT"/>
      <sheetName val="조명시설"/>
      <sheetName val="가시설단위수량"/>
      <sheetName val="SORCE1"/>
      <sheetName val="4차공사"/>
      <sheetName val="공사비예산서(토목분)"/>
      <sheetName val="5지구단위"/>
      <sheetName val="토건"/>
      <sheetName val="우배수"/>
      <sheetName val="일위대가"/>
      <sheetName val="설계예시"/>
      <sheetName val="파일의이용"/>
      <sheetName val="공종목록표"/>
      <sheetName val="CTEMCOST"/>
      <sheetName val="관로토공"/>
      <sheetName val="구조물공집계"/>
      <sheetName val="가.맨홀토공"/>
      <sheetName val="(1)맨홀"/>
      <sheetName val="(가)맨홀평균H"/>
      <sheetName val="(나)맨홀구조물토공"/>
      <sheetName val="나.맨홀구체공"/>
      <sheetName val="(가)맨홀H"/>
      <sheetName val="(나)수량산출"/>
      <sheetName val="Sheet2"/>
      <sheetName val="DATA"/>
      <sheetName val="관접합및부설"/>
      <sheetName val="단가"/>
      <sheetName val="총투입계"/>
      <sheetName val="단가조사"/>
      <sheetName val="총괄내역서"/>
      <sheetName val="평가데이터"/>
      <sheetName val="노임"/>
      <sheetName val="수량산출서"/>
      <sheetName val="0.단가"/>
      <sheetName val="측구터파기공수량집계"/>
      <sheetName val="배수공 시멘트 및 골재량 산출"/>
      <sheetName val="구조물터파기수량집계"/>
      <sheetName val="일위대가표"/>
      <sheetName val="Sheet6"/>
      <sheetName val="총예상원가"/>
      <sheetName val="단위수량산출"/>
      <sheetName val="tggwan(mac)"/>
      <sheetName val="(당평)자재"/>
      <sheetName val="당초명세(평)"/>
      <sheetName val="요율"/>
      <sheetName val="자재대"/>
      <sheetName val="실행철강하도"/>
      <sheetName val="신당동집계표"/>
      <sheetName val="쌍송교"/>
      <sheetName val="#REF"/>
      <sheetName val="대로근거"/>
      <sheetName val="데리네이타현황"/>
      <sheetName val="맨홀수량산출"/>
      <sheetName val="70%"/>
      <sheetName val="3BL공동구 수량"/>
      <sheetName val="가압장구체수량산출서"/>
      <sheetName val="우수관로집계"/>
      <sheetName val="주요자재집계표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 부대공집계표"/>
      <sheetName val="(1)포장공"/>
      <sheetName val="가.폐기물"/>
      <sheetName val="나.관로공포장집계"/>
      <sheetName val="(가)관로부"/>
      <sheetName val="(나)맨홀부"/>
      <sheetName val="(2)가시설공"/>
      <sheetName val="가.간이흙막이공"/>
      <sheetName val="(3)경고시설물공"/>
      <sheetName val="가.안전보호책"/>
      <sheetName val="나.경고테이프"/>
      <sheetName val="(4)기존관보호공"/>
      <sheetName val="가.관매달기"/>
      <sheetName val="(5)기타"/>
      <sheetName val="나.C.C.TV"/>
      <sheetName val="다.수밀시험"/>
      <sheetName val="(1)토공"/>
      <sheetName val="간지"/>
      <sheetName val="1.토공집계"/>
      <sheetName val="2.관대집계표"/>
      <sheetName val="접합"/>
      <sheetName val="3.구조물공"/>
      <sheetName val="7.폐기물집계"/>
      <sheetName val="8.PILE  (돌출)"/>
      <sheetName val="MOTOR"/>
      <sheetName val="단가대비표"/>
      <sheetName val="일위대가(가설)"/>
      <sheetName val="노임단가"/>
      <sheetName val="단위별용량계산"/>
      <sheetName val="일위대가목차"/>
      <sheetName val="Sheet1"/>
      <sheetName val="Sheet3"/>
      <sheetName val="준검 내역서"/>
      <sheetName val="계산식"/>
      <sheetName val="말뚝지지력산정"/>
      <sheetName val="관경별내역서"/>
      <sheetName val="기본토사"/>
      <sheetName val="단위중량"/>
      <sheetName val="장비집계"/>
      <sheetName val="단위수량목록표"/>
      <sheetName val="이름정의"/>
      <sheetName val="견적서"/>
      <sheetName val="진주방향"/>
      <sheetName val="마산방향"/>
      <sheetName val="DATA 입력란"/>
      <sheetName val="접속도로집계"/>
      <sheetName val="가시설(TYPE-A)"/>
      <sheetName val="1-1평균터파기고(1)"/>
      <sheetName val="3련 BOX"/>
      <sheetName val="수리계산(2021)"/>
      <sheetName val="용수량(생활용수)"/>
      <sheetName val="실행대비"/>
      <sheetName val="지장물C"/>
      <sheetName val="산정표"/>
      <sheetName val="정부노임단가"/>
      <sheetName val="노무비"/>
      <sheetName val="14공제"/>
      <sheetName val="6맨홀H"/>
      <sheetName val="GI-LIST"/>
      <sheetName val="투찰금액"/>
      <sheetName val="기자재비"/>
      <sheetName val="냉난방(부대공사)"/>
      <sheetName val="용산1(해보)"/>
      <sheetName val="단위수량"/>
      <sheetName val="인부노임"/>
      <sheetName val="H PILE수량"/>
      <sheetName val="조건"/>
      <sheetName val="횡배수관집현황(2공구)"/>
      <sheetName val="Sheet10"/>
      <sheetName val="발주설계서(당초)"/>
      <sheetName val="계산중"/>
      <sheetName val="횡배위치"/>
      <sheetName val="수원공사비"/>
      <sheetName val="구조물토적"/>
      <sheetName val="중로근거"/>
      <sheetName val="Sheet1 (2)"/>
      <sheetName val="우수"/>
      <sheetName val="데이타"/>
      <sheetName val="총괄표"/>
      <sheetName val="일위목록"/>
      <sheetName val="부대집계"/>
      <sheetName val="공종단가"/>
      <sheetName val="범례표"/>
      <sheetName val="효성CB 1P기초"/>
      <sheetName val="건축"/>
      <sheetName val="관급자재비"/>
      <sheetName val="사급자재비"/>
      <sheetName val="단가산출(T)"/>
      <sheetName val="강관파일내역"/>
      <sheetName val="마산방향철근집계"/>
      <sheetName val="6PILE  (돌출)"/>
      <sheetName val="수안보-MBR1"/>
      <sheetName val="입력DATA"/>
      <sheetName val="바닥판"/>
      <sheetName val="과속방지턱위치조서"/>
      <sheetName val="내역"/>
      <sheetName val="구천"/>
      <sheetName val="설계명세서"/>
      <sheetName val="산출"/>
      <sheetName val="부대내역"/>
      <sheetName val="99노임단가"/>
      <sheetName val="절대건들지마시오"/>
      <sheetName val="U형개거"/>
      <sheetName val="지구단위계획"/>
      <sheetName val="견적을지"/>
      <sheetName val="1호맨홀가감수량"/>
      <sheetName val="1호맨홀수량산출"/>
      <sheetName val="교각1"/>
      <sheetName val="1호인버트수량"/>
      <sheetName val="적점"/>
      <sheetName val="2호맨홀공제수량"/>
      <sheetName val="공토공단위당"/>
      <sheetName val="조도계산서 (도서)"/>
      <sheetName val="세목전체"/>
      <sheetName val="배수관집계"/>
      <sheetName val="공사원가계산서"/>
      <sheetName val="설계산출표지"/>
      <sheetName val="도급예산내역서총괄표"/>
      <sheetName val="을부담운반비"/>
      <sheetName val="운반비산출"/>
      <sheetName val="직재"/>
      <sheetName val="Customer Databas"/>
      <sheetName val="인공(100P,배선반)"/>
      <sheetName val="한일양산"/>
      <sheetName val="6공구(당초)"/>
      <sheetName val="값"/>
      <sheetName val="쇼케이스내역"/>
      <sheetName val="물가자료"/>
      <sheetName val="대전(세창동)"/>
      <sheetName val="4.본실행통합내역서"/>
      <sheetName val="관급_File"/>
      <sheetName val="유림골조"/>
      <sheetName val="비교1"/>
      <sheetName val="설계내역서"/>
      <sheetName val="공주-교대(A1)"/>
      <sheetName val="직노"/>
      <sheetName val="전기"/>
      <sheetName val="J直材4"/>
      <sheetName val="9902"/>
      <sheetName val="단가표"/>
      <sheetName val="CABLE SIZE-3"/>
      <sheetName val="기기리스트"/>
      <sheetName val="수압집계"/>
      <sheetName val="가정및결과"/>
      <sheetName val="원가"/>
      <sheetName val="밸브설치"/>
      <sheetName val="약품공급2"/>
      <sheetName val="ITEM"/>
      <sheetName val="Y-WORK"/>
      <sheetName val="산출내역"/>
      <sheetName val="(A)내역서"/>
      <sheetName val="토공총괄표"/>
      <sheetName val="기초자료"/>
      <sheetName val="터파기및재료"/>
      <sheetName val="원형1호맨홀토공수량"/>
      <sheetName val="A LINE"/>
      <sheetName val="맨홀수량"/>
      <sheetName val="총집계표"/>
      <sheetName val="갑지"/>
      <sheetName val="가감수량"/>
      <sheetName val="변화치수"/>
      <sheetName val="제수"/>
      <sheetName val="기계경비"/>
      <sheetName val="단면 (2)"/>
      <sheetName val="SLIDES"/>
      <sheetName val="연결관암거"/>
      <sheetName val="기둥(원형)"/>
      <sheetName val="기초공"/>
      <sheetName val="설계조건"/>
      <sheetName val="1.설계조건"/>
      <sheetName val="단가조사서"/>
      <sheetName val="수목표준대가"/>
      <sheetName val="Macro1"/>
      <sheetName val="용소리교"/>
      <sheetName val="교각계산"/>
      <sheetName val="입력란"/>
      <sheetName val="97노임단가"/>
      <sheetName val="H-PILE수량집계"/>
      <sheetName val="교대(A1)"/>
      <sheetName val="교각(P1)수량"/>
      <sheetName val="계산서(곡선부)"/>
      <sheetName val="포장재료집계표"/>
      <sheetName val="평균터파기고(1-2,ASP)"/>
      <sheetName val="내#대치설치"/>
      <sheetName val="내#대치철거"/>
      <sheetName val="내#방화설치"/>
      <sheetName val="내#방화철거"/>
      <sheetName val="내#일산설치"/>
      <sheetName val="내#일산철거"/>
      <sheetName val="내#중동설치"/>
      <sheetName val="내#중동철거"/>
      <sheetName val="내#합정설치"/>
      <sheetName val="내#합정철거"/>
      <sheetName val="화재 탐지 설비"/>
      <sheetName val="부표총괄"/>
      <sheetName val="장항선2공구"/>
      <sheetName val="경비"/>
      <sheetName val="순공사비"/>
      <sheetName val="시행예산"/>
      <sheetName val="경상"/>
      <sheetName val="직접경비"/>
      <sheetName val="직접인건비"/>
      <sheetName val=""/>
      <sheetName val="조건표"/>
      <sheetName val="guard(mac)"/>
      <sheetName val="시점교대"/>
      <sheetName val="공량산출서"/>
      <sheetName val="플랜트 설치"/>
      <sheetName val="교량하부공"/>
      <sheetName val="Total"/>
      <sheetName val="J형측구단위수량"/>
      <sheetName val="COPING"/>
      <sheetName val="포장공자재집계표"/>
      <sheetName val="교사기준면적_초등_"/>
      <sheetName val="설계기준"/>
      <sheetName val="내역1"/>
      <sheetName val="표층포설및다짐"/>
      <sheetName val="1"/>
      <sheetName val="3.바닥판설계"/>
      <sheetName val="공사개요"/>
      <sheetName val=" "/>
      <sheetName val="설계예산서 (2)"/>
      <sheetName val="내역서1999.8최종"/>
      <sheetName val="wall"/>
      <sheetName val="공문"/>
      <sheetName val="용역비내역-진짜"/>
      <sheetName val="용도별 급수사용량(년)-평택 통계연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표지 "/>
      <sheetName val="내역서"/>
      <sheetName val="기기품셈내역"/>
      <sheetName val="재료비산출"/>
      <sheetName val="단가비교"/>
      <sheetName val="동성"/>
      <sheetName val="한일"/>
      <sheetName val="국제"/>
      <sheetName val="노임"/>
      <sheetName val="기성금내역서"/>
      <sheetName val="내역서1"/>
      <sheetName val="교각계산"/>
      <sheetName val="1.설계조건"/>
      <sheetName val="교각1"/>
      <sheetName val="#REF"/>
      <sheetName val="ABUT수량-A1"/>
      <sheetName val="BASIC (2)"/>
      <sheetName val="Y-WORK"/>
      <sheetName val="Sheet2"/>
      <sheetName val="부서현황"/>
      <sheetName val="간선계산"/>
      <sheetName val="재료비"/>
      <sheetName val="단가 및 재료비"/>
      <sheetName val="포장복구집계"/>
      <sheetName val="수로교총재료집계"/>
      <sheetName val="AS복구"/>
      <sheetName val="중기터파기"/>
      <sheetName val="변수값"/>
      <sheetName val="중기상차"/>
      <sheetName val="일위대가"/>
      <sheetName val="요율"/>
      <sheetName val="DATA"/>
      <sheetName val="공사비예산서(토목분)"/>
      <sheetName val="단면 (2)"/>
      <sheetName val="버스운행안내"/>
      <sheetName val="예방접종계획"/>
      <sheetName val="근태계획서"/>
      <sheetName val="Sheet1 (2)"/>
      <sheetName val="삼성전기"/>
      <sheetName val="부산여자고등학교 방송장치D-2"/>
      <sheetName val="갑지"/>
      <sheetName val="수량산출"/>
      <sheetName val="일위대가(계측기설치)"/>
      <sheetName val="조건표"/>
      <sheetName val="Data&amp;Result"/>
      <sheetName val="현장관리비집계표"/>
      <sheetName val="노임단가"/>
      <sheetName val="단가대비표"/>
      <sheetName val="입찰안"/>
      <sheetName val="6PILE  (돌출)"/>
      <sheetName val="일위대가2"/>
      <sheetName val="기본DATA"/>
      <sheetName val="단가산출"/>
      <sheetName val="인건-측정"/>
      <sheetName val="손익분석"/>
      <sheetName val="내역"/>
      <sheetName val="기계경비산출기준"/>
      <sheetName val="단가산출기초자료"/>
      <sheetName val="EF08_참고자료"/>
      <sheetName val="단가산출서 목록"/>
      <sheetName val="기계경비목록"/>
      <sheetName val="건설기계가격1"/>
      <sheetName val="자재단가"/>
      <sheetName val="건설기계가격2"/>
      <sheetName val="총_구조물공"/>
      <sheetName val="2000년1차"/>
      <sheetName val="미드수량"/>
      <sheetName val="숫자를 한글로"/>
      <sheetName val="DATE"/>
      <sheetName val="표지"/>
      <sheetName val="빌딩 안내"/>
      <sheetName val="EP0618"/>
      <sheetName val="전기일위목록"/>
      <sheetName val="중기일위대가"/>
      <sheetName val="CTEMCOS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통합지표데이타"/>
      <sheetName val="통합지표"/>
      <sheetName val="투자우선순위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Recovered_Sheet1"/>
      <sheetName val="표지"/>
      <sheetName val="집계"/>
      <sheetName val="내역서"/>
      <sheetName val="물량산출근거"/>
      <sheetName val="공량산출근거 "/>
      <sheetName val="일위대가표"/>
      <sheetName val="단가대비표"/>
      <sheetName val="이후는 출력하지 않음"/>
      <sheetName val="CODE"/>
      <sheetName val="노임단가"/>
      <sheetName val="공사원가계산서"/>
      <sheetName val="CODE1"/>
      <sheetName val="물가자료"/>
      <sheetName val="품목"/>
      <sheetName val="ABUT수량-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str">
            <v>철    공</v>
          </cell>
          <cell r="B3">
            <v>90910</v>
          </cell>
          <cell r="C3" t="str">
            <v>인</v>
          </cell>
          <cell r="D3">
            <v>0</v>
          </cell>
          <cell r="E3">
            <v>90900</v>
          </cell>
          <cell r="F3">
            <v>90910</v>
          </cell>
          <cell r="G3">
            <v>90908</v>
          </cell>
          <cell r="H3">
            <v>0</v>
          </cell>
          <cell r="I3">
            <v>85952</v>
          </cell>
          <cell r="J3" t="str">
            <v>인</v>
          </cell>
          <cell r="K3">
            <v>0</v>
          </cell>
          <cell r="L3">
            <v>86000</v>
          </cell>
          <cell r="M3">
            <v>85950</v>
          </cell>
          <cell r="N3">
            <v>85952</v>
          </cell>
          <cell r="O3">
            <v>85754</v>
          </cell>
          <cell r="P3" t="str">
            <v>인</v>
          </cell>
        </row>
        <row r="4">
          <cell r="A4" t="str">
            <v>비 계 공</v>
          </cell>
          <cell r="B4">
            <v>97360</v>
          </cell>
          <cell r="C4" t="str">
            <v>인</v>
          </cell>
          <cell r="D4">
            <v>0</v>
          </cell>
          <cell r="E4">
            <v>97400</v>
          </cell>
          <cell r="F4">
            <v>97360</v>
          </cell>
          <cell r="G4">
            <v>97360</v>
          </cell>
          <cell r="H4">
            <v>0</v>
          </cell>
          <cell r="I4">
            <v>97513</v>
          </cell>
          <cell r="J4" t="str">
            <v>인</v>
          </cell>
          <cell r="K4">
            <v>0</v>
          </cell>
          <cell r="L4">
            <v>97500</v>
          </cell>
          <cell r="M4">
            <v>97510</v>
          </cell>
          <cell r="N4">
            <v>97513</v>
          </cell>
          <cell r="O4">
            <v>93650</v>
          </cell>
          <cell r="P4" t="str">
            <v>인</v>
          </cell>
        </row>
        <row r="5">
          <cell r="A5" t="str">
            <v>보일러공</v>
          </cell>
          <cell r="B5">
            <v>65970</v>
          </cell>
          <cell r="C5" t="str">
            <v>인</v>
          </cell>
          <cell r="D5">
            <v>0</v>
          </cell>
          <cell r="E5">
            <v>66000</v>
          </cell>
          <cell r="F5">
            <v>65970</v>
          </cell>
          <cell r="G5">
            <v>65972</v>
          </cell>
          <cell r="H5">
            <v>0</v>
          </cell>
          <cell r="I5">
            <v>64560</v>
          </cell>
          <cell r="J5" t="str">
            <v>인</v>
          </cell>
          <cell r="K5">
            <v>0</v>
          </cell>
          <cell r="L5">
            <v>64600</v>
          </cell>
          <cell r="M5">
            <v>64560</v>
          </cell>
          <cell r="N5">
            <v>64560</v>
          </cell>
          <cell r="O5">
            <v>62087</v>
          </cell>
          <cell r="P5" t="str">
            <v>인</v>
          </cell>
        </row>
        <row r="6">
          <cell r="A6" t="str">
            <v>배 관 공</v>
          </cell>
          <cell r="B6">
            <v>73510</v>
          </cell>
          <cell r="C6" t="str">
            <v>인</v>
          </cell>
          <cell r="D6">
            <v>0</v>
          </cell>
          <cell r="E6">
            <v>73500</v>
          </cell>
          <cell r="F6">
            <v>73510</v>
          </cell>
          <cell r="G6">
            <v>73508</v>
          </cell>
          <cell r="H6">
            <v>0</v>
          </cell>
          <cell r="I6">
            <v>73514</v>
          </cell>
          <cell r="J6" t="str">
            <v>인</v>
          </cell>
          <cell r="K6">
            <v>0</v>
          </cell>
          <cell r="L6">
            <v>73500</v>
          </cell>
          <cell r="M6">
            <v>73510</v>
          </cell>
          <cell r="N6">
            <v>73514</v>
          </cell>
          <cell r="O6">
            <v>76823</v>
          </cell>
          <cell r="P6" t="str">
            <v>인</v>
          </cell>
        </row>
        <row r="7">
          <cell r="A7" t="str">
            <v>온 돌 공</v>
          </cell>
          <cell r="B7">
            <v>0</v>
          </cell>
          <cell r="C7" t="str">
            <v>인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인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인</v>
          </cell>
        </row>
        <row r="8">
          <cell r="A8" t="str">
            <v>위 생 공</v>
          </cell>
          <cell r="B8">
            <v>73590</v>
          </cell>
          <cell r="C8" t="str">
            <v>인</v>
          </cell>
          <cell r="D8">
            <v>0</v>
          </cell>
          <cell r="E8">
            <v>73600</v>
          </cell>
          <cell r="F8">
            <v>73590</v>
          </cell>
          <cell r="G8">
            <v>73589</v>
          </cell>
          <cell r="H8">
            <v>0</v>
          </cell>
          <cell r="I8">
            <v>69137</v>
          </cell>
          <cell r="J8" t="str">
            <v>인</v>
          </cell>
          <cell r="K8">
            <v>0</v>
          </cell>
          <cell r="L8">
            <v>69100</v>
          </cell>
          <cell r="M8">
            <v>69140</v>
          </cell>
          <cell r="N8">
            <v>69137</v>
          </cell>
          <cell r="O8">
            <v>67979</v>
          </cell>
          <cell r="P8" t="str">
            <v>인</v>
          </cell>
        </row>
        <row r="9">
          <cell r="A9" t="str">
            <v>보 온 공</v>
          </cell>
          <cell r="B9">
            <v>72950</v>
          </cell>
          <cell r="C9" t="str">
            <v>인</v>
          </cell>
          <cell r="D9">
            <v>0</v>
          </cell>
          <cell r="E9">
            <v>72900</v>
          </cell>
          <cell r="F9">
            <v>72950</v>
          </cell>
          <cell r="G9">
            <v>72946</v>
          </cell>
          <cell r="H9">
            <v>0</v>
          </cell>
          <cell r="I9">
            <v>73286</v>
          </cell>
          <cell r="J9" t="str">
            <v>인</v>
          </cell>
          <cell r="K9">
            <v>0</v>
          </cell>
          <cell r="L9">
            <v>73300</v>
          </cell>
          <cell r="M9">
            <v>73290</v>
          </cell>
          <cell r="N9">
            <v>73286</v>
          </cell>
          <cell r="O9">
            <v>71545</v>
          </cell>
          <cell r="P9" t="str">
            <v>인</v>
          </cell>
        </row>
        <row r="10">
          <cell r="A10" t="str">
            <v>도 장 공</v>
          </cell>
          <cell r="B10">
            <v>82780</v>
          </cell>
          <cell r="C10" t="str">
            <v>인</v>
          </cell>
          <cell r="D10">
            <v>0</v>
          </cell>
          <cell r="E10">
            <v>82800</v>
          </cell>
          <cell r="F10">
            <v>82780</v>
          </cell>
          <cell r="G10">
            <v>82782</v>
          </cell>
          <cell r="H10">
            <v>0</v>
          </cell>
          <cell r="I10">
            <v>77382</v>
          </cell>
          <cell r="J10" t="str">
            <v>인</v>
          </cell>
          <cell r="K10">
            <v>0</v>
          </cell>
          <cell r="L10">
            <v>77400</v>
          </cell>
          <cell r="M10">
            <v>77380</v>
          </cell>
          <cell r="N10">
            <v>77382</v>
          </cell>
          <cell r="O10">
            <v>79956</v>
          </cell>
          <cell r="P10" t="str">
            <v>인</v>
          </cell>
        </row>
        <row r="11">
          <cell r="A11" t="str">
            <v>내 장 공</v>
          </cell>
          <cell r="B11">
            <v>84110</v>
          </cell>
          <cell r="C11" t="str">
            <v>인</v>
          </cell>
          <cell r="D11">
            <v>0</v>
          </cell>
          <cell r="E11">
            <v>84100</v>
          </cell>
          <cell r="F11">
            <v>84110</v>
          </cell>
          <cell r="G11">
            <v>84105</v>
          </cell>
          <cell r="H11">
            <v>0</v>
          </cell>
          <cell r="I11">
            <v>0</v>
          </cell>
          <cell r="J11" t="str">
            <v>인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82336</v>
          </cell>
          <cell r="P11" t="str">
            <v>인</v>
          </cell>
        </row>
        <row r="12">
          <cell r="A12" t="str">
            <v>목 도 공</v>
          </cell>
          <cell r="B12">
            <v>75610</v>
          </cell>
          <cell r="C12" t="str">
            <v>인</v>
          </cell>
          <cell r="D12">
            <v>0</v>
          </cell>
          <cell r="E12">
            <v>75600</v>
          </cell>
          <cell r="F12">
            <v>75610</v>
          </cell>
          <cell r="G12">
            <v>75609</v>
          </cell>
          <cell r="H12">
            <v>0</v>
          </cell>
          <cell r="I12">
            <v>79926</v>
          </cell>
          <cell r="J12" t="str">
            <v>인</v>
          </cell>
          <cell r="K12">
            <v>0</v>
          </cell>
          <cell r="L12">
            <v>79900</v>
          </cell>
          <cell r="M12">
            <v>79930</v>
          </cell>
          <cell r="N12">
            <v>79926</v>
          </cell>
          <cell r="O12">
            <v>77076</v>
          </cell>
          <cell r="P12" t="str">
            <v>인</v>
          </cell>
        </row>
        <row r="13">
          <cell r="A13" t="str">
            <v>특별인부</v>
          </cell>
          <cell r="B13">
            <v>66050</v>
          </cell>
          <cell r="C13" t="str">
            <v>인</v>
          </cell>
          <cell r="D13">
            <v>0</v>
          </cell>
          <cell r="E13">
            <v>66100</v>
          </cell>
          <cell r="F13">
            <v>66050</v>
          </cell>
          <cell r="G13">
            <v>66051</v>
          </cell>
          <cell r="H13">
            <v>0</v>
          </cell>
          <cell r="I13">
            <v>67141</v>
          </cell>
          <cell r="J13" t="str">
            <v>인</v>
          </cell>
          <cell r="K13">
            <v>0</v>
          </cell>
          <cell r="L13">
            <v>67100</v>
          </cell>
          <cell r="M13">
            <v>67140</v>
          </cell>
          <cell r="N13">
            <v>67141</v>
          </cell>
          <cell r="O13">
            <v>65734</v>
          </cell>
          <cell r="P13" t="str">
            <v>인</v>
          </cell>
        </row>
        <row r="14">
          <cell r="A14" t="str">
            <v>보통인부</v>
          </cell>
          <cell r="B14">
            <v>52370</v>
          </cell>
          <cell r="C14" t="str">
            <v>인</v>
          </cell>
          <cell r="D14">
            <v>0</v>
          </cell>
          <cell r="E14">
            <v>52400</v>
          </cell>
          <cell r="F14">
            <v>52370</v>
          </cell>
          <cell r="G14">
            <v>52374</v>
          </cell>
          <cell r="H14">
            <v>0</v>
          </cell>
          <cell r="I14">
            <v>52483</v>
          </cell>
          <cell r="J14" t="str">
            <v>인</v>
          </cell>
          <cell r="K14">
            <v>0</v>
          </cell>
          <cell r="L14">
            <v>52500</v>
          </cell>
          <cell r="M14">
            <v>52480</v>
          </cell>
          <cell r="N14">
            <v>52483</v>
          </cell>
          <cell r="O14">
            <v>50683</v>
          </cell>
          <cell r="P14" t="str">
            <v>인</v>
          </cell>
        </row>
        <row r="15">
          <cell r="A15" t="str">
            <v>기계설치공</v>
          </cell>
          <cell r="B15">
            <v>69480</v>
          </cell>
          <cell r="C15" t="str">
            <v>인</v>
          </cell>
          <cell r="D15">
            <v>0</v>
          </cell>
          <cell r="E15">
            <v>69500</v>
          </cell>
          <cell r="F15">
            <v>69480</v>
          </cell>
          <cell r="G15">
            <v>69484</v>
          </cell>
          <cell r="H15">
            <v>0</v>
          </cell>
          <cell r="I15">
            <v>68477</v>
          </cell>
          <cell r="J15" t="str">
            <v>인</v>
          </cell>
          <cell r="K15">
            <v>0</v>
          </cell>
          <cell r="L15">
            <v>68500</v>
          </cell>
          <cell r="M15">
            <v>68480</v>
          </cell>
          <cell r="N15">
            <v>68477</v>
          </cell>
          <cell r="O15">
            <v>67007</v>
          </cell>
          <cell r="P15" t="str">
            <v>인</v>
          </cell>
        </row>
        <row r="16">
          <cell r="A16" t="str">
            <v>용 접 공</v>
          </cell>
          <cell r="B16">
            <v>82490</v>
          </cell>
          <cell r="C16" t="str">
            <v>인</v>
          </cell>
          <cell r="D16">
            <v>0</v>
          </cell>
          <cell r="E16">
            <v>82500</v>
          </cell>
          <cell r="F16">
            <v>82490</v>
          </cell>
          <cell r="G16">
            <v>82490</v>
          </cell>
          <cell r="H16">
            <v>0</v>
          </cell>
          <cell r="I16">
            <v>81112</v>
          </cell>
          <cell r="J16" t="str">
            <v>인</v>
          </cell>
          <cell r="K16">
            <v>0</v>
          </cell>
          <cell r="L16">
            <v>81100</v>
          </cell>
          <cell r="M16">
            <v>81110</v>
          </cell>
          <cell r="N16">
            <v>81112</v>
          </cell>
          <cell r="O16">
            <v>79947</v>
          </cell>
          <cell r="P16" t="str">
            <v>인</v>
          </cell>
        </row>
        <row r="17">
          <cell r="A17" t="str">
            <v>닥 트 공</v>
          </cell>
          <cell r="B17">
            <v>77550</v>
          </cell>
          <cell r="C17" t="str">
            <v>인</v>
          </cell>
          <cell r="D17">
            <v>0</v>
          </cell>
          <cell r="E17">
            <v>77600</v>
          </cell>
          <cell r="F17">
            <v>77550</v>
          </cell>
          <cell r="G17">
            <v>77551</v>
          </cell>
          <cell r="H17">
            <v>0</v>
          </cell>
          <cell r="I17">
            <v>71982</v>
          </cell>
          <cell r="J17" t="str">
            <v>인</v>
          </cell>
          <cell r="K17">
            <v>0</v>
          </cell>
          <cell r="L17">
            <v>72000</v>
          </cell>
          <cell r="M17">
            <v>71980</v>
          </cell>
          <cell r="N17">
            <v>71982</v>
          </cell>
          <cell r="O17">
            <v>70033</v>
          </cell>
          <cell r="P17" t="str">
            <v>인</v>
          </cell>
        </row>
        <row r="18">
          <cell r="A18" t="str">
            <v>함 석 공</v>
          </cell>
          <cell r="B18">
            <v>74280</v>
          </cell>
          <cell r="C18" t="str">
            <v>인</v>
          </cell>
          <cell r="D18">
            <v>0</v>
          </cell>
          <cell r="E18">
            <v>74300</v>
          </cell>
          <cell r="F18">
            <v>74280</v>
          </cell>
          <cell r="G18">
            <v>74277</v>
          </cell>
          <cell r="H18">
            <v>0</v>
          </cell>
          <cell r="I18">
            <v>71725</v>
          </cell>
          <cell r="J18" t="str">
            <v>인</v>
          </cell>
          <cell r="K18">
            <v>0</v>
          </cell>
          <cell r="L18">
            <v>71700</v>
          </cell>
          <cell r="M18">
            <v>71730</v>
          </cell>
          <cell r="N18">
            <v>71725</v>
          </cell>
          <cell r="O18">
            <v>69049</v>
          </cell>
          <cell r="P18" t="str">
            <v>인</v>
          </cell>
        </row>
        <row r="19">
          <cell r="A19" t="str">
            <v>할 석 공</v>
          </cell>
          <cell r="B19">
            <v>87660</v>
          </cell>
          <cell r="C19" t="str">
            <v>인</v>
          </cell>
          <cell r="D19">
            <v>0</v>
          </cell>
          <cell r="E19">
            <v>87700</v>
          </cell>
          <cell r="F19">
            <v>87660</v>
          </cell>
          <cell r="G19">
            <v>87655</v>
          </cell>
          <cell r="H19">
            <v>0</v>
          </cell>
          <cell r="I19">
            <v>89000</v>
          </cell>
          <cell r="J19" t="str">
            <v>인</v>
          </cell>
          <cell r="K19">
            <v>0</v>
          </cell>
          <cell r="L19">
            <v>89000</v>
          </cell>
          <cell r="M19">
            <v>89000</v>
          </cell>
          <cell r="N19">
            <v>89000</v>
          </cell>
          <cell r="O19">
            <v>86271</v>
          </cell>
          <cell r="P19" t="str">
            <v>인</v>
          </cell>
        </row>
        <row r="20">
          <cell r="A20" t="str">
            <v>저압케이블공</v>
          </cell>
          <cell r="B20">
            <v>85960</v>
          </cell>
          <cell r="C20" t="str">
            <v>인</v>
          </cell>
          <cell r="D20">
            <v>0</v>
          </cell>
          <cell r="E20">
            <v>86000</v>
          </cell>
          <cell r="F20">
            <v>85960</v>
          </cell>
          <cell r="G20">
            <v>85964</v>
          </cell>
          <cell r="H20">
            <v>0</v>
          </cell>
          <cell r="I20">
            <v>85714</v>
          </cell>
          <cell r="J20" t="str">
            <v>인</v>
          </cell>
          <cell r="K20">
            <v>0</v>
          </cell>
          <cell r="L20">
            <v>85700</v>
          </cell>
          <cell r="M20">
            <v>85710</v>
          </cell>
          <cell r="N20">
            <v>85714</v>
          </cell>
          <cell r="O20">
            <v>79938</v>
          </cell>
          <cell r="P20" t="str">
            <v>인</v>
          </cell>
        </row>
        <row r="21">
          <cell r="A21" t="str">
            <v>착 암 공</v>
          </cell>
          <cell r="B21">
            <v>68400</v>
          </cell>
          <cell r="C21" t="str">
            <v>인</v>
          </cell>
          <cell r="D21">
            <v>0</v>
          </cell>
          <cell r="E21">
            <v>68400</v>
          </cell>
          <cell r="F21">
            <v>68400</v>
          </cell>
          <cell r="G21">
            <v>68402</v>
          </cell>
          <cell r="H21">
            <v>0</v>
          </cell>
          <cell r="I21">
            <v>65785</v>
          </cell>
          <cell r="J21" t="str">
            <v>인</v>
          </cell>
          <cell r="K21">
            <v>0</v>
          </cell>
          <cell r="L21">
            <v>65800</v>
          </cell>
          <cell r="M21">
            <v>65790</v>
          </cell>
          <cell r="N21">
            <v>65785</v>
          </cell>
          <cell r="O21">
            <v>62427</v>
          </cell>
          <cell r="P21" t="str">
            <v>인</v>
          </cell>
        </row>
        <row r="22">
          <cell r="A22" t="str">
            <v>콘크리트공</v>
          </cell>
          <cell r="B22">
            <v>88150</v>
          </cell>
          <cell r="C22" t="str">
            <v>인</v>
          </cell>
          <cell r="D22">
            <v>0</v>
          </cell>
          <cell r="E22">
            <v>88200</v>
          </cell>
          <cell r="F22">
            <v>88150</v>
          </cell>
          <cell r="G22">
            <v>88153</v>
          </cell>
          <cell r="H22">
            <v>0</v>
          </cell>
          <cell r="I22">
            <v>87613</v>
          </cell>
          <cell r="J22" t="str">
            <v>인</v>
          </cell>
          <cell r="K22">
            <v>0</v>
          </cell>
          <cell r="L22">
            <v>87600</v>
          </cell>
          <cell r="M22">
            <v>87610</v>
          </cell>
          <cell r="N22">
            <v>87613</v>
          </cell>
          <cell r="O22">
            <v>90048</v>
          </cell>
          <cell r="P22" t="str">
            <v>인</v>
          </cell>
        </row>
        <row r="23">
          <cell r="C23" t="str">
            <v>인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인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str">
            <v>인</v>
          </cell>
        </row>
        <row r="24">
          <cell r="C24" t="str">
            <v>인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>인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 t="str">
            <v>인</v>
          </cell>
        </row>
        <row r="25">
          <cell r="C25" t="str">
            <v>인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>인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인</v>
          </cell>
        </row>
        <row r="26">
          <cell r="C26" t="str">
            <v>인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>인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 t="str">
            <v>인</v>
          </cell>
        </row>
        <row r="27">
          <cell r="C27" t="str">
            <v>인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인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인</v>
          </cell>
        </row>
        <row r="28">
          <cell r="C28" t="str">
            <v>인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인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 t="str">
            <v>인</v>
          </cell>
        </row>
        <row r="29">
          <cell r="C29" t="str">
            <v>인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인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str">
            <v>인</v>
          </cell>
        </row>
        <row r="30">
          <cell r="C30" t="str">
            <v>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>인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 t="str">
            <v>인</v>
          </cell>
        </row>
        <row r="31">
          <cell r="C31" t="str">
            <v>인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>인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 t="str">
            <v>인</v>
          </cell>
        </row>
        <row r="32">
          <cell r="C32" t="str">
            <v>인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인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 t="str">
            <v>인</v>
          </cell>
        </row>
        <row r="33">
          <cell r="C33" t="str">
            <v>인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인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 t="str">
            <v>인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put"/>
      <sheetName val="1.2.제원"/>
      <sheetName val="3.하중계산"/>
      <sheetName val="4.1.안정검토"/>
      <sheetName val="4.2.안정검토"/>
      <sheetName val="5.1.단면력"/>
      <sheetName val="5.4.하중조합"/>
      <sheetName val="5.5.스프링"/>
      <sheetName val="7.부재검토"/>
      <sheetName val="6.단면력도"/>
      <sheetName val="8.1.기초검토용 부재력(1)"/>
      <sheetName val="8.2.기초검토용부재력(2)"/>
      <sheetName val="8.3.기초단면력(파일)입"/>
      <sheetName val="8.4.SD30 (2)"/>
      <sheetName val="9.SHOE"/>
      <sheetName val="10.낙교방지"/>
      <sheetName val="횡방향구속"/>
      <sheetName val="직공비"/>
      <sheetName val="교각1"/>
      <sheetName val="석축단"/>
      <sheetName val="법면수집"/>
      <sheetName val="석축설면"/>
      <sheetName val="법면단"/>
      <sheetName val="CODE"/>
      <sheetName val="guard(mac)"/>
      <sheetName val="내진해석"/>
      <sheetName val="견적서"/>
      <sheetName val="노임단가"/>
      <sheetName val="내역을"/>
      <sheetName val="기본"/>
      <sheetName val="CODE1"/>
      <sheetName val="ABUT수량-A1"/>
      <sheetName val="제직재"/>
      <sheetName val="맨홀수량산출"/>
      <sheetName val="가감수량"/>
      <sheetName val="물가자료"/>
      <sheetName val="SLAB&quot;1&quot;"/>
      <sheetName val="기둥(원형)"/>
      <sheetName val="INPUTDATA"/>
    </sheetNames>
    <sheetDataSet>
      <sheetData sheetId="0" refreshError="1"/>
      <sheetData sheetId="1" refreshError="1">
        <row r="1">
          <cell r="N1">
            <v>240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집계표"/>
      <sheetName val="총괄수량"/>
      <sheetName val="철근집계"/>
      <sheetName val="TYPE-1"/>
      <sheetName val="개비온 수량집계표"/>
      <sheetName val="개비온 옹벽단면도"/>
      <sheetName val="구조물공"/>
      <sheetName val="상촌2교-일반수량집계"/>
      <sheetName val="일반수량총괄집계"/>
      <sheetName val="기계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단가표"/>
      <sheetName val="공사원가"/>
      <sheetName val="내역서"/>
      <sheetName val="일위대가집계표"/>
      <sheetName val="일위대가표"/>
      <sheetName val="일위산출"/>
      <sheetName val="인공산출"/>
      <sheetName val="수량산출근거"/>
    </sheetNames>
    <sheetDataSet>
      <sheetData sheetId="0">
        <row r="2">
          <cell r="B2" t="str">
            <v>가요전선관신설(천정속)</v>
          </cell>
          <cell r="C2" t="str">
            <v>제1종16mm(비방수)</v>
          </cell>
          <cell r="D2" t="str">
            <v>10m</v>
          </cell>
          <cell r="H2">
            <v>0</v>
          </cell>
        </row>
        <row r="3">
          <cell r="B3" t="str">
            <v>가요전선관신설(천정속)</v>
          </cell>
          <cell r="C3" t="str">
            <v>제1종22mm(비방수)</v>
          </cell>
          <cell r="D3" t="str">
            <v>10m</v>
          </cell>
          <cell r="H3">
            <v>0</v>
          </cell>
        </row>
        <row r="4">
          <cell r="B4" t="str">
            <v>가요전선관신설(천정속)</v>
          </cell>
          <cell r="C4" t="str">
            <v>제1종28mm(비방수)</v>
          </cell>
          <cell r="D4" t="str">
            <v>10m</v>
          </cell>
          <cell r="H4">
            <v>0</v>
          </cell>
        </row>
        <row r="5">
          <cell r="B5" t="str">
            <v>가요전선관신설(천정속)</v>
          </cell>
          <cell r="C5" t="str">
            <v>제1종36mm(비방수)</v>
          </cell>
          <cell r="D5" t="str">
            <v>10m</v>
          </cell>
          <cell r="H5">
            <v>0</v>
          </cell>
        </row>
        <row r="6">
          <cell r="B6" t="str">
            <v>가요전선관신설(천정속)</v>
          </cell>
          <cell r="C6" t="str">
            <v>제1종42mm(비방수)</v>
          </cell>
          <cell r="D6" t="str">
            <v>10m</v>
          </cell>
          <cell r="H6">
            <v>0</v>
          </cell>
        </row>
        <row r="7">
          <cell r="B7" t="str">
            <v>가요전선관신설(천정속)</v>
          </cell>
          <cell r="C7" t="str">
            <v>제1종54mm(비방수)</v>
          </cell>
          <cell r="D7" t="str">
            <v>10m</v>
          </cell>
          <cell r="H7">
            <v>0</v>
          </cell>
        </row>
        <row r="8">
          <cell r="B8" t="str">
            <v>후강전선관신설(콘노)</v>
          </cell>
          <cell r="C8" t="str">
            <v>아연도16mm</v>
          </cell>
          <cell r="D8" t="str">
            <v>10m</v>
          </cell>
          <cell r="H8">
            <v>0</v>
          </cell>
        </row>
        <row r="9">
          <cell r="B9" t="str">
            <v>후강전선관신설(벽체)</v>
          </cell>
          <cell r="C9" t="str">
            <v>아연도16mm</v>
          </cell>
          <cell r="D9" t="str">
            <v>10m</v>
          </cell>
          <cell r="H9">
            <v>0</v>
          </cell>
        </row>
        <row r="10">
          <cell r="B10" t="str">
            <v>후강전선관신설(벽체)</v>
          </cell>
          <cell r="C10" t="str">
            <v>아연도22mm</v>
          </cell>
          <cell r="D10" t="str">
            <v>10m</v>
          </cell>
          <cell r="H10">
            <v>0</v>
          </cell>
        </row>
        <row r="11">
          <cell r="B11" t="str">
            <v>후강전선관신설(벽체)</v>
          </cell>
          <cell r="C11" t="str">
            <v>아연도28mm</v>
          </cell>
          <cell r="D11" t="str">
            <v>10m</v>
          </cell>
          <cell r="H11">
            <v>0</v>
          </cell>
        </row>
        <row r="12">
          <cell r="B12" t="str">
            <v>후강전선관신설(벽체)</v>
          </cell>
          <cell r="C12" t="str">
            <v>아연도36mm</v>
          </cell>
          <cell r="D12" t="str">
            <v>10m</v>
          </cell>
          <cell r="H12">
            <v>0</v>
          </cell>
        </row>
        <row r="13">
          <cell r="B13" t="str">
            <v>후강전선관신설(벽체)</v>
          </cell>
          <cell r="C13" t="str">
            <v>아연도54mm</v>
          </cell>
          <cell r="D13" t="str">
            <v>10m</v>
          </cell>
          <cell r="H13">
            <v>0</v>
          </cell>
        </row>
        <row r="14">
          <cell r="B14" t="str">
            <v>통신케이블신설</v>
          </cell>
          <cell r="C14" t="str">
            <v>CPEV 0.65mm x 10P</v>
          </cell>
          <cell r="D14" t="str">
            <v>10m</v>
          </cell>
          <cell r="H14">
            <v>0</v>
          </cell>
        </row>
        <row r="15">
          <cell r="B15" t="str">
            <v>통신케이블신설</v>
          </cell>
          <cell r="C15" t="str">
            <v>CPEV 0.65mm x 30P</v>
          </cell>
          <cell r="D15" t="str">
            <v>10m</v>
          </cell>
          <cell r="H15">
            <v>0</v>
          </cell>
        </row>
        <row r="16">
          <cell r="B16" t="str">
            <v>통신케이블신설</v>
          </cell>
          <cell r="C16" t="str">
            <v>CPEV 0.65mm x 100P</v>
          </cell>
          <cell r="D16" t="str">
            <v>10m</v>
          </cell>
          <cell r="H16">
            <v>0</v>
          </cell>
        </row>
        <row r="17">
          <cell r="B17" t="str">
            <v>통신케이블신설</v>
          </cell>
          <cell r="C17" t="str">
            <v>UTP Cat.5 4P</v>
          </cell>
          <cell r="D17" t="str">
            <v>10m</v>
          </cell>
          <cell r="H17">
            <v>0</v>
          </cell>
        </row>
        <row r="18">
          <cell r="B18" t="str">
            <v>통신케이블신설</v>
          </cell>
          <cell r="C18" t="str">
            <v>UTP Cat.5 25P</v>
          </cell>
          <cell r="D18" t="str">
            <v>10m</v>
          </cell>
          <cell r="H18">
            <v>0</v>
          </cell>
        </row>
        <row r="19">
          <cell r="B19" t="str">
            <v>동축케이블신설</v>
          </cell>
          <cell r="C19" t="str">
            <v>ECX 5C-2V</v>
          </cell>
          <cell r="D19" t="str">
            <v>10m</v>
          </cell>
          <cell r="H19">
            <v>0</v>
          </cell>
        </row>
        <row r="20">
          <cell r="B20" t="str">
            <v>고주파동축케이블신설</v>
          </cell>
          <cell r="C20" t="str">
            <v>7C-HFB</v>
          </cell>
          <cell r="D20" t="str">
            <v>10m</v>
          </cell>
          <cell r="H20">
            <v>0</v>
          </cell>
        </row>
        <row r="21">
          <cell r="B21" t="str">
            <v>제어케이블신설</v>
          </cell>
          <cell r="C21" t="str">
            <v>CVV-SB 1.25㎟ x 3C</v>
          </cell>
          <cell r="D21" t="str">
            <v>m</v>
          </cell>
          <cell r="H21">
            <v>0</v>
          </cell>
        </row>
        <row r="22">
          <cell r="B22" t="str">
            <v>제어케이블신설</v>
          </cell>
          <cell r="C22" t="str">
            <v>CVV-SB 1.25㎟ x 10C</v>
          </cell>
          <cell r="D22" t="str">
            <v>m</v>
          </cell>
          <cell r="H22">
            <v>0</v>
          </cell>
        </row>
        <row r="23">
          <cell r="B23" t="str">
            <v>제어케이블신설</v>
          </cell>
          <cell r="C23" t="str">
            <v>CVV-SB 1.25㎟ x 30C</v>
          </cell>
          <cell r="D23" t="str">
            <v>m</v>
          </cell>
          <cell r="H23">
            <v>0</v>
          </cell>
        </row>
        <row r="24">
          <cell r="B24" t="str">
            <v>마이크선신설</v>
          </cell>
          <cell r="C24" t="str">
            <v>MIC-SH 2P</v>
          </cell>
          <cell r="D24" t="str">
            <v>10m</v>
          </cell>
          <cell r="H24">
            <v>0</v>
          </cell>
        </row>
        <row r="25">
          <cell r="B25" t="str">
            <v>전선신설</v>
          </cell>
          <cell r="C25" t="str">
            <v>HIV 1.2mm</v>
          </cell>
          <cell r="D25" t="str">
            <v>m</v>
          </cell>
          <cell r="H25">
            <v>0</v>
          </cell>
        </row>
        <row r="26">
          <cell r="B26" t="str">
            <v>전원케이블신설</v>
          </cell>
          <cell r="C26" t="str">
            <v>CV 3.5㎟ x 3C</v>
          </cell>
          <cell r="D26" t="str">
            <v>m</v>
          </cell>
          <cell r="H26">
            <v>0</v>
          </cell>
        </row>
        <row r="27">
          <cell r="B27" t="str">
            <v>전원케이블신설</v>
          </cell>
          <cell r="C27" t="str">
            <v>CV 14㎟ x 3C</v>
          </cell>
          <cell r="D27" t="str">
            <v>m</v>
          </cell>
          <cell r="H27">
            <v>0</v>
          </cell>
        </row>
        <row r="28">
          <cell r="B28" t="str">
            <v>접지선신설</v>
          </cell>
          <cell r="C28" t="str">
            <v>GV 22㎟</v>
          </cell>
          <cell r="D28" t="str">
            <v>m</v>
          </cell>
          <cell r="H28">
            <v>0</v>
          </cell>
        </row>
        <row r="29">
          <cell r="A29">
            <v>8901040</v>
          </cell>
          <cell r="B29" t="str">
            <v>UTP단자함신설</v>
          </cell>
          <cell r="C29" t="str">
            <v>25P</v>
          </cell>
          <cell r="D29" t="str">
            <v>개</v>
          </cell>
          <cell r="H29">
            <v>1</v>
          </cell>
        </row>
        <row r="30">
          <cell r="A30">
            <v>8901041</v>
          </cell>
          <cell r="B30" t="str">
            <v>UTP단자함신설</v>
          </cell>
          <cell r="C30" t="str">
            <v>50P</v>
          </cell>
          <cell r="D30" t="str">
            <v>개</v>
          </cell>
          <cell r="H30">
            <v>2</v>
          </cell>
        </row>
        <row r="31">
          <cell r="A31">
            <v>8901042</v>
          </cell>
          <cell r="B31" t="str">
            <v>UTP단자함신설</v>
          </cell>
          <cell r="C31" t="str">
            <v>200P</v>
          </cell>
          <cell r="D31" t="str">
            <v>개</v>
          </cell>
          <cell r="H31">
            <v>3</v>
          </cell>
        </row>
        <row r="32">
          <cell r="A32">
            <v>8901131</v>
          </cell>
          <cell r="B32" t="str">
            <v>중간단자함신설</v>
          </cell>
          <cell r="C32" t="str">
            <v>100P</v>
          </cell>
          <cell r="D32" t="str">
            <v>개</v>
          </cell>
          <cell r="H32">
            <v>4</v>
          </cell>
        </row>
        <row r="33">
          <cell r="A33">
            <v>8901043</v>
          </cell>
          <cell r="B33" t="str">
            <v>중간단자함신설</v>
          </cell>
          <cell r="C33" t="str">
            <v>10P</v>
          </cell>
          <cell r="D33" t="str">
            <v>개</v>
          </cell>
          <cell r="H33">
            <v>5</v>
          </cell>
        </row>
        <row r="34">
          <cell r="A34">
            <v>8901132</v>
          </cell>
          <cell r="B34" t="str">
            <v>중간단자함신설</v>
          </cell>
          <cell r="C34" t="str">
            <v>20P</v>
          </cell>
          <cell r="D34" t="str">
            <v>개</v>
          </cell>
          <cell r="H34">
            <v>6</v>
          </cell>
        </row>
        <row r="35">
          <cell r="A35">
            <v>8901044</v>
          </cell>
          <cell r="B35" t="str">
            <v>중간단자함신설</v>
          </cell>
          <cell r="C35" t="str">
            <v>30P</v>
          </cell>
          <cell r="D35" t="str">
            <v>개</v>
          </cell>
          <cell r="H35">
            <v>7</v>
          </cell>
        </row>
        <row r="36">
          <cell r="A36">
            <v>8901045</v>
          </cell>
          <cell r="B36" t="str">
            <v>스피커신설</v>
          </cell>
          <cell r="C36" t="str">
            <v>천정형3W</v>
          </cell>
          <cell r="D36" t="str">
            <v>개</v>
          </cell>
          <cell r="H36">
            <v>8</v>
          </cell>
        </row>
        <row r="37">
          <cell r="A37">
            <v>8901046</v>
          </cell>
          <cell r="B37" t="str">
            <v>스피커신설</v>
          </cell>
          <cell r="C37" t="str">
            <v>벽부형3W</v>
          </cell>
          <cell r="D37" t="str">
            <v>개</v>
          </cell>
          <cell r="H37">
            <v>9</v>
          </cell>
        </row>
        <row r="38">
          <cell r="A38">
            <v>8901047</v>
          </cell>
          <cell r="B38" t="str">
            <v>모듈러잭신설(플레이트포함)</v>
          </cell>
          <cell r="C38" t="str">
            <v>RJ 45 8Pin</v>
          </cell>
          <cell r="D38" t="str">
            <v>개</v>
          </cell>
          <cell r="H38">
            <v>10</v>
          </cell>
        </row>
        <row r="39">
          <cell r="A39">
            <v>8901050</v>
          </cell>
          <cell r="B39" t="str">
            <v>콘넥타신설</v>
          </cell>
          <cell r="C39" t="str">
            <v>7C</v>
          </cell>
          <cell r="D39" t="str">
            <v>개</v>
          </cell>
          <cell r="H39">
            <v>11</v>
          </cell>
        </row>
        <row r="40">
          <cell r="A40">
            <v>8901051</v>
          </cell>
          <cell r="B40" t="str">
            <v>파이프행거신설</v>
          </cell>
          <cell r="C40" t="str">
            <v>16mm</v>
          </cell>
          <cell r="D40" t="str">
            <v>개</v>
          </cell>
          <cell r="H40">
            <v>12</v>
          </cell>
        </row>
        <row r="41">
          <cell r="A41">
            <v>8901052</v>
          </cell>
          <cell r="B41" t="str">
            <v>파이프행거신설</v>
          </cell>
          <cell r="C41" t="str">
            <v>22mm</v>
          </cell>
          <cell r="D41" t="str">
            <v>개</v>
          </cell>
          <cell r="H41">
            <v>13</v>
          </cell>
        </row>
        <row r="42">
          <cell r="A42">
            <v>8901053</v>
          </cell>
          <cell r="B42" t="str">
            <v>파이프행거신설</v>
          </cell>
          <cell r="C42" t="str">
            <v>28mm</v>
          </cell>
          <cell r="D42" t="str">
            <v>개</v>
          </cell>
          <cell r="H42">
            <v>14</v>
          </cell>
        </row>
        <row r="43">
          <cell r="A43">
            <v>8901054</v>
          </cell>
          <cell r="B43" t="str">
            <v>파이프행거신설</v>
          </cell>
          <cell r="C43" t="str">
            <v>36mm</v>
          </cell>
          <cell r="D43" t="str">
            <v>개</v>
          </cell>
          <cell r="H43">
            <v>15</v>
          </cell>
        </row>
        <row r="44">
          <cell r="A44">
            <v>8901055</v>
          </cell>
          <cell r="B44" t="str">
            <v>파이프행거신설</v>
          </cell>
          <cell r="C44" t="str">
            <v>54mm</v>
          </cell>
          <cell r="D44" t="str">
            <v>개</v>
          </cell>
          <cell r="H44">
            <v>16</v>
          </cell>
        </row>
        <row r="45">
          <cell r="A45">
            <v>8901056</v>
          </cell>
          <cell r="B45" t="str">
            <v>새들신설</v>
          </cell>
          <cell r="C45" t="str">
            <v>16mm</v>
          </cell>
          <cell r="D45" t="str">
            <v>개</v>
          </cell>
          <cell r="H45">
            <v>17</v>
          </cell>
        </row>
        <row r="46">
          <cell r="A46">
            <v>8901057</v>
          </cell>
          <cell r="B46" t="str">
            <v>새들신설</v>
          </cell>
          <cell r="C46" t="str">
            <v>22mm</v>
          </cell>
          <cell r="D46" t="str">
            <v>개</v>
          </cell>
          <cell r="H46">
            <v>18</v>
          </cell>
        </row>
        <row r="47">
          <cell r="A47">
            <v>8901060</v>
          </cell>
          <cell r="B47" t="str">
            <v>C형찬넬신설</v>
          </cell>
          <cell r="C47" t="str">
            <v>42x25x2.3tx100mm</v>
          </cell>
          <cell r="D47" t="str">
            <v>조</v>
          </cell>
          <cell r="H47">
            <v>19</v>
          </cell>
        </row>
        <row r="48">
          <cell r="A48">
            <v>8901061</v>
          </cell>
          <cell r="B48" t="str">
            <v>C형찬넬신설</v>
          </cell>
          <cell r="C48" t="str">
            <v>42x25x2.3tx200mm</v>
          </cell>
          <cell r="D48" t="str">
            <v>조</v>
          </cell>
          <cell r="H48">
            <v>20</v>
          </cell>
        </row>
        <row r="49">
          <cell r="A49">
            <v>8901062</v>
          </cell>
          <cell r="B49" t="str">
            <v>C형찬넬신설</v>
          </cell>
          <cell r="C49" t="str">
            <v>42x25x2.3tx300mm</v>
          </cell>
          <cell r="D49" t="str">
            <v>조</v>
          </cell>
          <cell r="H49">
            <v>21</v>
          </cell>
        </row>
        <row r="50">
          <cell r="A50">
            <v>8901063</v>
          </cell>
          <cell r="B50" t="str">
            <v>C형찬넬신설</v>
          </cell>
          <cell r="C50" t="str">
            <v>42x25x2.3tx400mm</v>
          </cell>
          <cell r="D50" t="str">
            <v>조</v>
          </cell>
          <cell r="H50">
            <v>22</v>
          </cell>
        </row>
        <row r="51">
          <cell r="A51">
            <v>8901064</v>
          </cell>
          <cell r="B51" t="str">
            <v>C형찬넬신설</v>
          </cell>
          <cell r="C51" t="str">
            <v>42x25x2.3tx500mm</v>
          </cell>
          <cell r="D51" t="str">
            <v>조</v>
          </cell>
          <cell r="H51">
            <v>23</v>
          </cell>
        </row>
        <row r="52">
          <cell r="A52">
            <v>8901070</v>
          </cell>
          <cell r="B52" t="str">
            <v>Cable Duct신설(벽체)</v>
          </cell>
          <cell r="C52" t="str">
            <v>W300 x H100</v>
          </cell>
          <cell r="D52" t="str">
            <v>m</v>
          </cell>
          <cell r="H52">
            <v>24</v>
          </cell>
        </row>
        <row r="53">
          <cell r="A53">
            <v>8901071</v>
          </cell>
          <cell r="B53" t="str">
            <v>Cable Duct신설(바닥)</v>
          </cell>
          <cell r="C53" t="str">
            <v>W300 x H100</v>
          </cell>
          <cell r="D53" t="str">
            <v>m</v>
          </cell>
          <cell r="H53">
            <v>25</v>
          </cell>
        </row>
        <row r="54">
          <cell r="A54">
            <v>8901072</v>
          </cell>
          <cell r="B54" t="str">
            <v>Cable Duct신설(옥상)</v>
          </cell>
          <cell r="C54" t="str">
            <v>W300 x H100</v>
          </cell>
          <cell r="D54" t="str">
            <v>m</v>
          </cell>
          <cell r="H54">
            <v>26</v>
          </cell>
        </row>
        <row r="55">
          <cell r="A55">
            <v>8901073</v>
          </cell>
          <cell r="B55" t="str">
            <v>Cable Duct기초대신설</v>
          </cell>
          <cell r="C55" t="str">
            <v>W200 x H100</v>
          </cell>
          <cell r="D55" t="str">
            <v>개소</v>
          </cell>
          <cell r="H55">
            <v>27</v>
          </cell>
        </row>
        <row r="56">
          <cell r="A56">
            <v>8901074</v>
          </cell>
          <cell r="B56" t="str">
            <v>Cable Duct용 앵글설치</v>
          </cell>
          <cell r="C56" t="str">
            <v>52m</v>
          </cell>
          <cell r="D56" t="str">
            <v>식</v>
          </cell>
          <cell r="H56">
            <v>28</v>
          </cell>
        </row>
        <row r="57">
          <cell r="A57">
            <v>8901080</v>
          </cell>
          <cell r="B57" t="str">
            <v>Outlet Box신설</v>
          </cell>
          <cell r="C57" t="str">
            <v>중형4각 54mm(콘노)</v>
          </cell>
          <cell r="D57" t="str">
            <v>개</v>
          </cell>
          <cell r="H57">
            <v>29</v>
          </cell>
        </row>
        <row r="58">
          <cell r="A58">
            <v>8901081</v>
          </cell>
          <cell r="B58" t="str">
            <v>Outlet Box신설</v>
          </cell>
          <cell r="C58" t="str">
            <v>중형4각 54mm(벽체)</v>
          </cell>
          <cell r="D58" t="str">
            <v>개</v>
          </cell>
          <cell r="H58">
            <v>30</v>
          </cell>
        </row>
        <row r="59">
          <cell r="A59">
            <v>8901082</v>
          </cell>
          <cell r="B59" t="str">
            <v>Pull Box신설</v>
          </cell>
          <cell r="C59" t="str">
            <v>100x100x100(콘노)</v>
          </cell>
          <cell r="D59" t="str">
            <v>개</v>
          </cell>
          <cell r="H59">
            <v>31</v>
          </cell>
        </row>
        <row r="60">
          <cell r="A60">
            <v>8901083</v>
          </cell>
          <cell r="B60" t="str">
            <v>Pull Box신설</v>
          </cell>
          <cell r="C60" t="str">
            <v>150x150x100(콘노)</v>
          </cell>
          <cell r="D60" t="str">
            <v>개</v>
          </cell>
          <cell r="H60">
            <v>32</v>
          </cell>
        </row>
        <row r="61">
          <cell r="A61">
            <v>8901084</v>
          </cell>
          <cell r="B61" t="str">
            <v>Pull Box신설</v>
          </cell>
          <cell r="C61" t="str">
            <v>200x200x100(콘노)</v>
          </cell>
          <cell r="D61" t="str">
            <v>개</v>
          </cell>
          <cell r="H61">
            <v>33</v>
          </cell>
        </row>
        <row r="62">
          <cell r="A62">
            <v>8901085</v>
          </cell>
          <cell r="B62" t="str">
            <v>Pull Box신설</v>
          </cell>
          <cell r="C62" t="str">
            <v>300x300x100(콘노)</v>
          </cell>
          <cell r="D62" t="str">
            <v>개</v>
          </cell>
          <cell r="H62">
            <v>34</v>
          </cell>
        </row>
        <row r="63">
          <cell r="A63">
            <v>8901086</v>
          </cell>
          <cell r="B63" t="str">
            <v>Pull Box신설</v>
          </cell>
          <cell r="C63" t="str">
            <v>400x400x200(콘노)</v>
          </cell>
          <cell r="D63" t="str">
            <v>개</v>
          </cell>
          <cell r="H63">
            <v>35</v>
          </cell>
        </row>
        <row r="64">
          <cell r="A64">
            <v>8901087</v>
          </cell>
          <cell r="B64" t="str">
            <v>Pull Box신설</v>
          </cell>
          <cell r="C64" t="str">
            <v>600x600x300(콘노)</v>
          </cell>
          <cell r="D64" t="str">
            <v>개</v>
          </cell>
          <cell r="H64">
            <v>36</v>
          </cell>
        </row>
        <row r="65">
          <cell r="A65">
            <v>8901090</v>
          </cell>
          <cell r="B65" t="str">
            <v>TV UNIT신설</v>
          </cell>
          <cell r="C65" t="str">
            <v>단말형</v>
          </cell>
          <cell r="D65" t="str">
            <v>개</v>
          </cell>
          <cell r="H65">
            <v>37</v>
          </cell>
        </row>
        <row r="66">
          <cell r="A66">
            <v>8901091</v>
          </cell>
          <cell r="B66" t="str">
            <v>TV UNIT신설</v>
          </cell>
          <cell r="C66" t="str">
            <v>직렬형</v>
          </cell>
          <cell r="D66" t="str">
            <v>개</v>
          </cell>
          <cell r="H66">
            <v>38</v>
          </cell>
        </row>
        <row r="67">
          <cell r="A67">
            <v>8901092</v>
          </cell>
          <cell r="B67" t="str">
            <v>TV AMP신설</v>
          </cell>
          <cell r="C67" t="str">
            <v>공시청용(함체포함)</v>
          </cell>
          <cell r="D67" t="str">
            <v>개</v>
          </cell>
          <cell r="H67">
            <v>39</v>
          </cell>
        </row>
        <row r="68">
          <cell r="A68">
            <v>8901095</v>
          </cell>
          <cell r="B68" t="str">
            <v>4분할기신설</v>
          </cell>
          <cell r="C68" t="str">
            <v>CCTV용</v>
          </cell>
          <cell r="D68" t="str">
            <v>대</v>
          </cell>
          <cell r="G68" t="str">
            <v>S</v>
          </cell>
          <cell r="H68">
            <v>40</v>
          </cell>
        </row>
        <row r="69">
          <cell r="A69">
            <v>8901096</v>
          </cell>
          <cell r="B69" t="str">
            <v>CCTV카메라신설</v>
          </cell>
          <cell r="C69" t="str">
            <v>1/3" 0.2LUX</v>
          </cell>
          <cell r="D69" t="str">
            <v>set</v>
          </cell>
          <cell r="H69">
            <v>41</v>
          </cell>
        </row>
        <row r="70">
          <cell r="A70">
            <v>8901097</v>
          </cell>
          <cell r="B70" t="str">
            <v>CCTV모니터신설</v>
          </cell>
          <cell r="C70" t="str">
            <v>20" Color</v>
          </cell>
          <cell r="D70" t="str">
            <v>대</v>
          </cell>
          <cell r="H70">
            <v>42</v>
          </cell>
        </row>
        <row r="71">
          <cell r="A71">
            <v>8901098</v>
          </cell>
          <cell r="B71" t="str">
            <v>FIDS모니터신설</v>
          </cell>
          <cell r="C71" t="str">
            <v>20" Color(받침대포함)</v>
          </cell>
          <cell r="D71" t="str">
            <v>대</v>
          </cell>
          <cell r="H71">
            <v>43</v>
          </cell>
        </row>
        <row r="72">
          <cell r="A72">
            <v>8901100</v>
          </cell>
          <cell r="B72" t="str">
            <v>Video Matrix이설</v>
          </cell>
          <cell r="C72" t="str">
            <v>VM-6416(32CH)</v>
          </cell>
          <cell r="D72" t="str">
            <v>대</v>
          </cell>
          <cell r="H72">
            <v>44</v>
          </cell>
        </row>
        <row r="73">
          <cell r="A73">
            <v>8901101</v>
          </cell>
          <cell r="B73" t="str">
            <v>S/Q Switch이설</v>
          </cell>
          <cell r="C73" t="str">
            <v>VS-508</v>
          </cell>
          <cell r="D73" t="str">
            <v>대</v>
          </cell>
          <cell r="H73">
            <v>45</v>
          </cell>
        </row>
        <row r="74">
          <cell r="A74">
            <v>8901102</v>
          </cell>
          <cell r="B74" t="str">
            <v>UPS이설</v>
          </cell>
          <cell r="C74" t="str">
            <v>TRS-502</v>
          </cell>
          <cell r="D74" t="str">
            <v>식</v>
          </cell>
          <cell r="H74">
            <v>46</v>
          </cell>
        </row>
        <row r="75">
          <cell r="A75">
            <v>8901103</v>
          </cell>
          <cell r="B75" t="str">
            <v>Console Rack이설</v>
          </cell>
          <cell r="C75" t="str">
            <v>1100x1500x500</v>
          </cell>
          <cell r="D75" t="str">
            <v>식</v>
          </cell>
          <cell r="H75">
            <v>47</v>
          </cell>
        </row>
        <row r="76">
          <cell r="A76">
            <v>8901104</v>
          </cell>
          <cell r="B76" t="str">
            <v>Monitor이설</v>
          </cell>
          <cell r="D76" t="str">
            <v>대</v>
          </cell>
          <cell r="H76">
            <v>48</v>
          </cell>
        </row>
        <row r="77">
          <cell r="A77">
            <v>8901105</v>
          </cell>
          <cell r="B77" t="str">
            <v>Control Keyboard이설</v>
          </cell>
          <cell r="C77" t="str">
            <v>CTC 640</v>
          </cell>
          <cell r="D77" t="str">
            <v>대</v>
          </cell>
          <cell r="H77">
            <v>49</v>
          </cell>
        </row>
        <row r="78">
          <cell r="A78">
            <v>8901106</v>
          </cell>
          <cell r="B78" t="str">
            <v>녹화기이설</v>
          </cell>
          <cell r="D78" t="str">
            <v>대</v>
          </cell>
          <cell r="H78">
            <v>50</v>
          </cell>
        </row>
        <row r="79">
          <cell r="A79">
            <v>8901107</v>
          </cell>
          <cell r="B79" t="str">
            <v>Video Compensator이설</v>
          </cell>
          <cell r="C79" t="str">
            <v>선로증폭기</v>
          </cell>
          <cell r="D79" t="str">
            <v>대</v>
          </cell>
          <cell r="H79">
            <v>51</v>
          </cell>
        </row>
        <row r="80">
          <cell r="A80">
            <v>8901108</v>
          </cell>
          <cell r="B80" t="str">
            <v>키폰주장치이설</v>
          </cell>
          <cell r="C80" t="str">
            <v>VSP 168/360</v>
          </cell>
          <cell r="D80" t="str">
            <v>대</v>
          </cell>
          <cell r="H80">
            <v>52</v>
          </cell>
        </row>
        <row r="81">
          <cell r="A81">
            <v>8901109</v>
          </cell>
          <cell r="B81" t="str">
            <v>UPS이설</v>
          </cell>
          <cell r="C81" t="str">
            <v>2.04KVA(키폰용)</v>
          </cell>
          <cell r="D81" t="str">
            <v>대</v>
          </cell>
          <cell r="H81">
            <v>53</v>
          </cell>
        </row>
        <row r="82">
          <cell r="A82">
            <v>8901110</v>
          </cell>
          <cell r="B82" t="str">
            <v>신고수신반이설</v>
          </cell>
          <cell r="C82" t="str">
            <v>59회선</v>
          </cell>
          <cell r="D82" t="str">
            <v>대</v>
          </cell>
          <cell r="H82">
            <v>54</v>
          </cell>
        </row>
        <row r="83">
          <cell r="A83">
            <v>8901111</v>
          </cell>
          <cell r="B83" t="str">
            <v>AMP이설</v>
          </cell>
          <cell r="C83" t="str">
            <v>비상방송용</v>
          </cell>
          <cell r="D83" t="str">
            <v>대</v>
          </cell>
          <cell r="H83">
            <v>55</v>
          </cell>
        </row>
        <row r="84">
          <cell r="A84">
            <v>8901112</v>
          </cell>
          <cell r="B84" t="str">
            <v>일제지령설비이설</v>
          </cell>
          <cell r="C84" t="str">
            <v>25회선</v>
          </cell>
          <cell r="D84" t="str">
            <v>식</v>
          </cell>
          <cell r="H84">
            <v>56</v>
          </cell>
        </row>
        <row r="85">
          <cell r="A85">
            <v>8901113</v>
          </cell>
          <cell r="B85" t="str">
            <v>비상벨모장치이설</v>
          </cell>
          <cell r="D85" t="str">
            <v>대</v>
          </cell>
          <cell r="H85">
            <v>57</v>
          </cell>
        </row>
        <row r="86">
          <cell r="A86">
            <v>8901114</v>
          </cell>
          <cell r="B86" t="str">
            <v>LAN장비이설</v>
          </cell>
          <cell r="C86" t="str">
            <v>40Port</v>
          </cell>
          <cell r="D86" t="str">
            <v>식</v>
          </cell>
          <cell r="H86">
            <v>58</v>
          </cell>
        </row>
        <row r="87">
          <cell r="A87">
            <v>8901115</v>
          </cell>
          <cell r="B87" t="str">
            <v>중계시스템이설</v>
          </cell>
          <cell r="C87" t="str">
            <v>19"Rack</v>
          </cell>
          <cell r="D87" t="str">
            <v>식</v>
          </cell>
          <cell r="H87">
            <v>59</v>
          </cell>
        </row>
        <row r="88">
          <cell r="A88">
            <v>8901116</v>
          </cell>
          <cell r="B88" t="str">
            <v>모뎀이설</v>
          </cell>
          <cell r="C88" t="str">
            <v>65N/R</v>
          </cell>
          <cell r="D88" t="str">
            <v>대</v>
          </cell>
          <cell r="H88">
            <v>60</v>
          </cell>
        </row>
        <row r="89">
          <cell r="A89">
            <v>8901117</v>
          </cell>
          <cell r="B89" t="str">
            <v>UPS이설</v>
          </cell>
          <cell r="C89" t="str">
            <v>5KVA</v>
          </cell>
          <cell r="D89" t="str">
            <v>대</v>
          </cell>
          <cell r="H89">
            <v>61</v>
          </cell>
        </row>
        <row r="90">
          <cell r="A90">
            <v>8901118</v>
          </cell>
          <cell r="B90" t="str">
            <v>컴퓨터이설</v>
          </cell>
          <cell r="C90" t="str">
            <v>486DX</v>
          </cell>
          <cell r="D90" t="str">
            <v>대</v>
          </cell>
          <cell r="H90">
            <v>62</v>
          </cell>
        </row>
        <row r="91">
          <cell r="A91">
            <v>8901119</v>
          </cell>
          <cell r="B91" t="str">
            <v>전선철거</v>
          </cell>
          <cell r="C91" t="str">
            <v>HIV 1.2mm x 3열</v>
          </cell>
          <cell r="D91" t="str">
            <v>m</v>
          </cell>
          <cell r="H91">
            <v>63</v>
          </cell>
        </row>
        <row r="92">
          <cell r="A92">
            <v>8901120</v>
          </cell>
          <cell r="B92" t="str">
            <v>동축케이블철거</v>
          </cell>
          <cell r="C92" t="str">
            <v>ECX 5C-2V x 2열</v>
          </cell>
          <cell r="D92" t="str">
            <v>10m</v>
          </cell>
          <cell r="H92">
            <v>64</v>
          </cell>
        </row>
        <row r="93">
          <cell r="A93">
            <v>8901200</v>
          </cell>
          <cell r="B93" t="str">
            <v>동축케이블철거</v>
          </cell>
          <cell r="C93" t="str">
            <v>ECX 5C-2V x 5열</v>
          </cell>
          <cell r="D93" t="str">
            <v>10m</v>
          </cell>
          <cell r="H93">
            <v>65</v>
          </cell>
        </row>
        <row r="94">
          <cell r="A94">
            <v>8901121</v>
          </cell>
          <cell r="B94" t="str">
            <v>단자함철거</v>
          </cell>
          <cell r="C94" t="str">
            <v>20P</v>
          </cell>
          <cell r="D94" t="str">
            <v>개</v>
          </cell>
          <cell r="H94">
            <v>66</v>
          </cell>
        </row>
        <row r="95">
          <cell r="A95">
            <v>8901122</v>
          </cell>
          <cell r="B95" t="str">
            <v>단자함철거</v>
          </cell>
          <cell r="C95" t="str">
            <v>30P</v>
          </cell>
          <cell r="D95" t="str">
            <v>개</v>
          </cell>
          <cell r="H95">
            <v>67</v>
          </cell>
        </row>
        <row r="96">
          <cell r="A96">
            <v>8901123</v>
          </cell>
          <cell r="B96" t="str">
            <v>스피커철거</v>
          </cell>
          <cell r="C96" t="str">
            <v>3W</v>
          </cell>
          <cell r="D96" t="str">
            <v>개</v>
          </cell>
          <cell r="H96">
            <v>68</v>
          </cell>
        </row>
        <row r="97">
          <cell r="A97">
            <v>8901124</v>
          </cell>
          <cell r="B97" t="str">
            <v>음량조절기철거</v>
          </cell>
          <cell r="C97" t="str">
            <v>ATT</v>
          </cell>
          <cell r="D97" t="str">
            <v>개</v>
          </cell>
          <cell r="H97">
            <v>69</v>
          </cell>
        </row>
        <row r="98">
          <cell r="A98">
            <v>8901125</v>
          </cell>
          <cell r="B98" t="str">
            <v>음량조절기신설</v>
          </cell>
          <cell r="C98" t="str">
            <v>ATT</v>
          </cell>
          <cell r="D98" t="str">
            <v>개</v>
          </cell>
          <cell r="H98">
            <v>70</v>
          </cell>
        </row>
        <row r="99">
          <cell r="A99">
            <v>8901126</v>
          </cell>
          <cell r="B99" t="str">
            <v>스피커이설</v>
          </cell>
          <cell r="C99" t="str">
            <v>3W</v>
          </cell>
          <cell r="D99" t="str">
            <v>개</v>
          </cell>
          <cell r="H99">
            <v>71</v>
          </cell>
        </row>
        <row r="100">
          <cell r="A100">
            <v>8901127</v>
          </cell>
          <cell r="B100" t="str">
            <v>가요전선관 철거</v>
          </cell>
          <cell r="C100" t="str">
            <v>제1종16mm(비방수)</v>
          </cell>
          <cell r="D100" t="str">
            <v>10m</v>
          </cell>
          <cell r="H100">
            <v>72</v>
          </cell>
        </row>
        <row r="101">
          <cell r="A101">
            <v>8901128</v>
          </cell>
          <cell r="B101" t="str">
            <v>FIDS 단말기 이설</v>
          </cell>
          <cell r="C101" t="str">
            <v>펜티엄 Ⅲ</v>
          </cell>
          <cell r="D101" t="str">
            <v>대</v>
          </cell>
          <cell r="H101">
            <v>73</v>
          </cell>
        </row>
        <row r="102">
          <cell r="A102">
            <v>8901129</v>
          </cell>
          <cell r="B102" t="str">
            <v>모뎀 이설</v>
          </cell>
          <cell r="C102" t="str">
            <v>X-TAL65N</v>
          </cell>
          <cell r="D102" t="str">
            <v>개</v>
          </cell>
          <cell r="H102">
            <v>74</v>
          </cell>
        </row>
        <row r="103">
          <cell r="A103">
            <v>8901130</v>
          </cell>
          <cell r="B103" t="str">
            <v>REMOTE AMP 이설</v>
          </cell>
          <cell r="C103" t="str">
            <v>INTER-M</v>
          </cell>
          <cell r="D103" t="str">
            <v>대</v>
          </cell>
          <cell r="H103">
            <v>75</v>
          </cell>
        </row>
      </sheetData>
      <sheetData sheetId="1">
        <row r="2">
          <cell r="A2">
            <v>201</v>
          </cell>
          <cell r="B2" t="str">
            <v xml:space="preserve"> 가. 재료비</v>
          </cell>
        </row>
        <row r="3">
          <cell r="A3">
            <v>202</v>
          </cell>
          <cell r="B3" t="str">
            <v xml:space="preserve"> 나. 노무비</v>
          </cell>
        </row>
        <row r="4">
          <cell r="A4">
            <v>203</v>
          </cell>
          <cell r="B4" t="str">
            <v xml:space="preserve"> 다. 공구손료</v>
          </cell>
          <cell r="C4" t="str">
            <v>노무비의 3%</v>
          </cell>
          <cell r="D4" t="str">
            <v>식</v>
          </cell>
        </row>
        <row r="5">
          <cell r="A5">
            <v>204</v>
          </cell>
          <cell r="B5" t="str">
            <v xml:space="preserve">   전선관부속품비</v>
          </cell>
          <cell r="C5" t="str">
            <v>전선관의 15.0 %</v>
          </cell>
          <cell r="D5" t="str">
            <v>식</v>
          </cell>
        </row>
        <row r="6">
          <cell r="A6">
            <v>205</v>
          </cell>
          <cell r="B6" t="str">
            <v xml:space="preserve">   잡재료비</v>
          </cell>
          <cell r="C6" t="str">
            <v>배관배선의2.00 %</v>
          </cell>
          <cell r="D6" t="str">
            <v>식</v>
          </cell>
        </row>
        <row r="7">
          <cell r="A7">
            <v>206</v>
          </cell>
          <cell r="B7" t="str">
            <v>합          계</v>
          </cell>
        </row>
        <row r="8">
          <cell r="A8">
            <v>100001</v>
          </cell>
          <cell r="B8" t="str">
            <v xml:space="preserve">   관비닐</v>
          </cell>
          <cell r="C8" t="str">
            <v>FC 100mm</v>
          </cell>
          <cell r="D8" t="str">
            <v>m</v>
          </cell>
        </row>
        <row r="9">
          <cell r="A9">
            <v>100002</v>
          </cell>
          <cell r="B9" t="str">
            <v xml:space="preserve">   도관전선관(HP)</v>
          </cell>
          <cell r="C9" t="str">
            <v>HP 115mm</v>
          </cell>
          <cell r="D9" t="str">
            <v>m</v>
          </cell>
        </row>
        <row r="10">
          <cell r="A10">
            <v>100003</v>
          </cell>
          <cell r="B10" t="str">
            <v xml:space="preserve">   평철밴드</v>
          </cell>
          <cell r="C10" t="str">
            <v>115mm</v>
          </cell>
          <cell r="D10" t="str">
            <v>개</v>
          </cell>
        </row>
        <row r="11">
          <cell r="A11">
            <v>100004</v>
          </cell>
          <cell r="B11" t="str">
            <v xml:space="preserve">   광섬유케이블</v>
          </cell>
          <cell r="C11" t="str">
            <v>OF-SM-24Core</v>
          </cell>
          <cell r="D11" t="str">
            <v>m</v>
          </cell>
        </row>
        <row r="12">
          <cell r="A12">
            <v>100005</v>
          </cell>
          <cell r="B12" t="str">
            <v xml:space="preserve">   가입자시험반</v>
          </cell>
          <cell r="D12" t="str">
            <v>대</v>
          </cell>
        </row>
        <row r="13">
          <cell r="A13">
            <v>100006</v>
          </cell>
          <cell r="B13" t="str">
            <v xml:space="preserve">   광가입자전송장치</v>
          </cell>
          <cell r="C13" t="str">
            <v>FLC-D TYPE</v>
          </cell>
          <cell r="D13" t="str">
            <v>식</v>
          </cell>
        </row>
        <row r="14">
          <cell r="A14">
            <v>4</v>
          </cell>
          <cell r="B14" t="str">
            <v xml:space="preserve">   형틀목공</v>
          </cell>
          <cell r="C14" t="str">
            <v>기본품의 3%</v>
          </cell>
          <cell r="D14" t="str">
            <v>식</v>
          </cell>
        </row>
        <row r="15">
          <cell r="A15">
            <v>6</v>
          </cell>
          <cell r="B15" t="str">
            <v xml:space="preserve">   철골공</v>
          </cell>
          <cell r="C15" t="str">
            <v>기본품의 3%</v>
          </cell>
          <cell r="D15" t="str">
            <v>식</v>
          </cell>
        </row>
        <row r="16">
          <cell r="A16">
            <v>26</v>
          </cell>
          <cell r="B16" t="str">
            <v xml:space="preserve">   콘크리트공</v>
          </cell>
          <cell r="C16" t="str">
            <v>기본품의 3%</v>
          </cell>
          <cell r="D16" t="str">
            <v>식</v>
          </cell>
        </row>
        <row r="17">
          <cell r="A17">
            <v>67</v>
          </cell>
          <cell r="B17" t="str">
            <v xml:space="preserve">   플랜트전공</v>
          </cell>
          <cell r="C17" t="str">
            <v>기본품의 3%</v>
          </cell>
          <cell r="D17" t="str">
            <v>식</v>
          </cell>
        </row>
        <row r="18">
          <cell r="A18">
            <v>68</v>
          </cell>
          <cell r="B18" t="str">
            <v xml:space="preserve">   내선전공</v>
          </cell>
          <cell r="C18" t="str">
            <v>기본품의 3%</v>
          </cell>
          <cell r="D18" t="str">
            <v>식</v>
          </cell>
        </row>
        <row r="19">
          <cell r="A19">
            <v>71</v>
          </cell>
          <cell r="B19" t="str">
            <v xml:space="preserve">   저압케이블전공</v>
          </cell>
          <cell r="C19" t="str">
            <v>기본품의 3%</v>
          </cell>
          <cell r="D19" t="str">
            <v>식</v>
          </cell>
        </row>
        <row r="20">
          <cell r="A20">
            <v>75</v>
          </cell>
          <cell r="B20" t="str">
            <v xml:space="preserve">   통신설비공</v>
          </cell>
          <cell r="C20" t="str">
            <v>기본품의 3%</v>
          </cell>
          <cell r="D20" t="str">
            <v>식</v>
          </cell>
        </row>
        <row r="21">
          <cell r="A21">
            <v>76</v>
          </cell>
          <cell r="B21" t="str">
            <v xml:space="preserve">   통신내선공</v>
          </cell>
          <cell r="C21" t="str">
            <v>기본품의 3%</v>
          </cell>
          <cell r="D21" t="str">
            <v>식</v>
          </cell>
        </row>
        <row r="22">
          <cell r="A22">
            <v>77</v>
          </cell>
          <cell r="B22" t="str">
            <v xml:space="preserve">   통신케이블공</v>
          </cell>
          <cell r="C22" t="str">
            <v>기본품의 3%</v>
          </cell>
          <cell r="D22" t="str">
            <v>식</v>
          </cell>
        </row>
        <row r="23">
          <cell r="A23">
            <v>84</v>
          </cell>
          <cell r="B23" t="str">
            <v xml:space="preserve">   보통인부</v>
          </cell>
          <cell r="C23" t="str">
            <v>기본품의 3%</v>
          </cell>
          <cell r="D23" t="str">
            <v>식</v>
          </cell>
        </row>
        <row r="24">
          <cell r="A24">
            <v>130</v>
          </cell>
          <cell r="B24" t="str">
            <v xml:space="preserve">   H/W설치기사</v>
          </cell>
          <cell r="C24" t="str">
            <v>기본품의 3%</v>
          </cell>
          <cell r="D24" t="str">
            <v>식</v>
          </cell>
        </row>
        <row r="25">
          <cell r="A25">
            <v>131</v>
          </cell>
          <cell r="B25" t="str">
            <v xml:space="preserve">   H/W시험기사</v>
          </cell>
          <cell r="C25" t="str">
            <v>기본품의 3%</v>
          </cell>
          <cell r="D25" t="str">
            <v>식</v>
          </cell>
        </row>
        <row r="26">
          <cell r="A26">
            <v>132</v>
          </cell>
          <cell r="B26" t="str">
            <v xml:space="preserve">   S/W시험기사</v>
          </cell>
          <cell r="C26" t="str">
            <v>기본품의 3%</v>
          </cell>
          <cell r="D26" t="str">
            <v>식</v>
          </cell>
        </row>
        <row r="27">
          <cell r="A27">
            <v>165</v>
          </cell>
          <cell r="B27" t="str">
            <v xml:space="preserve">   통신기사1급</v>
          </cell>
          <cell r="C27" t="str">
            <v>기본품의 3%</v>
          </cell>
          <cell r="D27" t="str">
            <v>식</v>
          </cell>
        </row>
        <row r="28">
          <cell r="A28">
            <v>166</v>
          </cell>
          <cell r="B28" t="str">
            <v xml:space="preserve">   통신기사2급</v>
          </cell>
          <cell r="C28" t="str">
            <v>기본품의 3%</v>
          </cell>
          <cell r="D28" t="str">
            <v>식</v>
          </cell>
        </row>
        <row r="31">
          <cell r="G31" t="str">
            <v>2001년상반기</v>
          </cell>
          <cell r="H31" t="str">
            <v>2000년하반기</v>
          </cell>
        </row>
        <row r="32">
          <cell r="A32">
            <v>1004</v>
          </cell>
          <cell r="B32" t="str">
            <v xml:space="preserve">   형틀목공</v>
          </cell>
          <cell r="D32" t="str">
            <v>인</v>
          </cell>
          <cell r="F32">
            <v>74684</v>
          </cell>
          <cell r="G32">
            <v>64943</v>
          </cell>
          <cell r="H32">
            <v>63219</v>
          </cell>
        </row>
        <row r="33">
          <cell r="A33">
            <v>1006</v>
          </cell>
          <cell r="B33" t="str">
            <v xml:space="preserve">   철골공</v>
          </cell>
          <cell r="D33" t="str">
            <v>인</v>
          </cell>
          <cell r="F33">
            <v>74300</v>
          </cell>
          <cell r="G33">
            <v>64609</v>
          </cell>
          <cell r="H33">
            <v>64572</v>
          </cell>
        </row>
        <row r="34">
          <cell r="A34">
            <v>1026</v>
          </cell>
          <cell r="B34" t="str">
            <v xml:space="preserve">   콘크리트공</v>
          </cell>
          <cell r="D34" t="str">
            <v>인</v>
          </cell>
          <cell r="F34">
            <v>72858</v>
          </cell>
          <cell r="G34">
            <v>63355</v>
          </cell>
          <cell r="H34">
            <v>64308</v>
          </cell>
        </row>
        <row r="35">
          <cell r="A35">
            <v>1067</v>
          </cell>
          <cell r="B35" t="str">
            <v xml:space="preserve">   플랜트전공</v>
          </cell>
          <cell r="D35" t="str">
            <v>인</v>
          </cell>
          <cell r="F35">
            <v>64985</v>
          </cell>
          <cell r="G35">
            <v>56509</v>
          </cell>
          <cell r="H35">
            <v>57299</v>
          </cell>
        </row>
        <row r="36">
          <cell r="A36">
            <v>1068</v>
          </cell>
          <cell r="B36" t="str">
            <v xml:space="preserve">   내선전공</v>
          </cell>
          <cell r="D36" t="str">
            <v>인</v>
          </cell>
          <cell r="F36">
            <v>58839</v>
          </cell>
          <cell r="G36">
            <v>51165</v>
          </cell>
          <cell r="H36">
            <v>49969</v>
          </cell>
        </row>
        <row r="37">
          <cell r="A37">
            <v>1071</v>
          </cell>
          <cell r="B37" t="str">
            <v xml:space="preserve">   저압케이블전공</v>
          </cell>
          <cell r="D37" t="str">
            <v>인</v>
          </cell>
          <cell r="F37">
            <v>76259</v>
          </cell>
          <cell r="G37">
            <v>66313</v>
          </cell>
          <cell r="H37">
            <v>67062</v>
          </cell>
        </row>
        <row r="38">
          <cell r="A38">
            <v>1075</v>
          </cell>
          <cell r="B38" t="str">
            <v xml:space="preserve">   통신설비공</v>
          </cell>
          <cell r="D38" t="str">
            <v>인</v>
          </cell>
          <cell r="F38">
            <v>84058</v>
          </cell>
          <cell r="G38">
            <v>73094</v>
          </cell>
          <cell r="H38">
            <v>71782</v>
          </cell>
        </row>
        <row r="39">
          <cell r="A39">
            <v>1076</v>
          </cell>
          <cell r="B39" t="str">
            <v xml:space="preserve">   통신내선공</v>
          </cell>
          <cell r="D39" t="str">
            <v>인</v>
          </cell>
          <cell r="F39">
            <v>66257</v>
          </cell>
          <cell r="G39">
            <v>57615</v>
          </cell>
          <cell r="H39">
            <v>57139</v>
          </cell>
        </row>
        <row r="40">
          <cell r="A40">
            <v>1077</v>
          </cell>
          <cell r="B40" t="str">
            <v xml:space="preserve">   통신케이블공</v>
          </cell>
          <cell r="D40" t="str">
            <v>인</v>
          </cell>
          <cell r="F40">
            <v>104560</v>
          </cell>
          <cell r="G40">
            <v>90922</v>
          </cell>
          <cell r="H40">
            <v>89004</v>
          </cell>
        </row>
        <row r="41">
          <cell r="A41">
            <v>1084</v>
          </cell>
          <cell r="B41" t="str">
            <v xml:space="preserve">   보통인부</v>
          </cell>
          <cell r="D41" t="str">
            <v>인</v>
          </cell>
          <cell r="F41">
            <v>43105</v>
          </cell>
          <cell r="G41">
            <v>37483</v>
          </cell>
          <cell r="H41">
            <v>37052</v>
          </cell>
        </row>
        <row r="42">
          <cell r="A42">
            <v>1130</v>
          </cell>
          <cell r="B42" t="str">
            <v xml:space="preserve">   H/W설치기사</v>
          </cell>
          <cell r="D42" t="str">
            <v>인</v>
          </cell>
          <cell r="F42">
            <v>94094</v>
          </cell>
          <cell r="G42">
            <v>81821</v>
          </cell>
          <cell r="H42">
            <v>80720</v>
          </cell>
        </row>
        <row r="43">
          <cell r="A43">
            <v>1131</v>
          </cell>
          <cell r="B43" t="str">
            <v xml:space="preserve">   H/W시험기사</v>
          </cell>
          <cell r="D43" t="str">
            <v>인</v>
          </cell>
          <cell r="F43">
            <v>99581</v>
          </cell>
          <cell r="G43">
            <v>86593</v>
          </cell>
          <cell r="H43">
            <v>85172</v>
          </cell>
        </row>
        <row r="44">
          <cell r="A44">
            <v>1132</v>
          </cell>
          <cell r="B44" t="str">
            <v xml:space="preserve">   S/W시험기사</v>
          </cell>
          <cell r="D44" t="str">
            <v>인</v>
          </cell>
          <cell r="F44">
            <v>105028</v>
          </cell>
          <cell r="G44">
            <v>91329</v>
          </cell>
          <cell r="H44">
            <v>88655</v>
          </cell>
        </row>
        <row r="45">
          <cell r="A45">
            <v>1165</v>
          </cell>
          <cell r="B45" t="str">
            <v xml:space="preserve">   통신기사1급</v>
          </cell>
          <cell r="D45" t="str">
            <v>인</v>
          </cell>
          <cell r="F45">
            <v>104430</v>
          </cell>
          <cell r="G45">
            <v>90809</v>
          </cell>
          <cell r="H45">
            <v>95528</v>
          </cell>
        </row>
        <row r="46">
          <cell r="A46">
            <v>1166</v>
          </cell>
          <cell r="B46" t="str">
            <v xml:space="preserve">   통신기사2급</v>
          </cell>
          <cell r="D46" t="str">
            <v>인</v>
          </cell>
          <cell r="F46">
            <v>98921</v>
          </cell>
          <cell r="G46">
            <v>86019</v>
          </cell>
          <cell r="H46">
            <v>91106</v>
          </cell>
        </row>
        <row r="50">
          <cell r="A50">
            <v>104716</v>
          </cell>
          <cell r="B50" t="str">
            <v xml:space="preserve">   앵글</v>
          </cell>
          <cell r="C50" t="str">
            <v>75x75x6t</v>
          </cell>
          <cell r="D50" t="str">
            <v>kg</v>
          </cell>
          <cell r="F50">
            <v>335</v>
          </cell>
        </row>
        <row r="51">
          <cell r="A51">
            <v>403011</v>
          </cell>
          <cell r="B51" t="str">
            <v xml:space="preserve">   아연도철선(1종)</v>
          </cell>
          <cell r="C51" t="str">
            <v>#8   4.0mm</v>
          </cell>
          <cell r="D51" t="str">
            <v>kg</v>
          </cell>
          <cell r="F51">
            <v>610</v>
          </cell>
        </row>
        <row r="52">
          <cell r="A52">
            <v>405005</v>
          </cell>
          <cell r="B52" t="str">
            <v xml:space="preserve">   철못</v>
          </cell>
          <cell r="C52" t="str">
            <v>N 75</v>
          </cell>
          <cell r="D52" t="str">
            <v>kg</v>
          </cell>
          <cell r="F52">
            <v>532</v>
          </cell>
        </row>
        <row r="53">
          <cell r="A53">
            <v>501084</v>
          </cell>
          <cell r="B53" t="str">
            <v xml:space="preserve">   일반(육각)볼트</v>
          </cell>
          <cell r="C53" t="str">
            <v>M12  L40</v>
          </cell>
          <cell r="D53" t="str">
            <v>개</v>
          </cell>
          <cell r="F53">
            <v>50</v>
          </cell>
        </row>
        <row r="54">
          <cell r="A54">
            <v>501805</v>
          </cell>
          <cell r="B54" t="str">
            <v xml:space="preserve">   너트</v>
          </cell>
          <cell r="C54" t="str">
            <v>M12</v>
          </cell>
          <cell r="D54" t="str">
            <v>EA</v>
          </cell>
          <cell r="F54">
            <v>20</v>
          </cell>
        </row>
        <row r="55">
          <cell r="A55">
            <v>505015</v>
          </cell>
          <cell r="B55" t="str">
            <v xml:space="preserve">   달대볼트(아연도)</v>
          </cell>
          <cell r="C55" t="str">
            <v>M16 L1000</v>
          </cell>
          <cell r="D55" t="str">
            <v>개</v>
          </cell>
          <cell r="F55">
            <v>1248</v>
          </cell>
        </row>
        <row r="56">
          <cell r="A56">
            <v>509012</v>
          </cell>
          <cell r="B56" t="str">
            <v xml:space="preserve">   셋트앵커(5/8")</v>
          </cell>
          <cell r="C56" t="str">
            <v>M16 L125</v>
          </cell>
          <cell r="D56" t="str">
            <v>개</v>
          </cell>
          <cell r="F56">
            <v>300</v>
          </cell>
        </row>
        <row r="57">
          <cell r="A57">
            <v>509105</v>
          </cell>
          <cell r="B57" t="str">
            <v xml:space="preserve">   스트롱앵커</v>
          </cell>
          <cell r="C57" t="str">
            <v>5/8"  (M16)</v>
          </cell>
          <cell r="D57" t="str">
            <v>개</v>
          </cell>
          <cell r="F57">
            <v>345</v>
          </cell>
        </row>
        <row r="58">
          <cell r="A58">
            <v>513004</v>
          </cell>
          <cell r="B58" t="str">
            <v xml:space="preserve">   와샤</v>
          </cell>
          <cell r="C58" t="str">
            <v>M12</v>
          </cell>
          <cell r="D58" t="str">
            <v>개</v>
          </cell>
          <cell r="F58">
            <v>11</v>
          </cell>
        </row>
        <row r="59">
          <cell r="A59">
            <v>513006</v>
          </cell>
          <cell r="B59" t="str">
            <v xml:space="preserve">   와샤</v>
          </cell>
          <cell r="C59" t="str">
            <v>M16</v>
          </cell>
          <cell r="D59" t="str">
            <v>개</v>
          </cell>
          <cell r="F59">
            <v>21</v>
          </cell>
        </row>
        <row r="60">
          <cell r="A60">
            <v>516007</v>
          </cell>
          <cell r="B60" t="str">
            <v xml:space="preserve">   너트(SUS)</v>
          </cell>
          <cell r="C60" t="str">
            <v>M16</v>
          </cell>
          <cell r="D60" t="str">
            <v>개</v>
          </cell>
          <cell r="F60">
            <v>38</v>
          </cell>
        </row>
        <row r="61">
          <cell r="A61">
            <v>599001</v>
          </cell>
          <cell r="B61" t="str">
            <v xml:space="preserve">   타정핀</v>
          </cell>
          <cell r="C61">
            <v>0</v>
          </cell>
          <cell r="D61" t="str">
            <v>개</v>
          </cell>
          <cell r="F61">
            <v>252</v>
          </cell>
        </row>
        <row r="62">
          <cell r="A62">
            <v>599002</v>
          </cell>
          <cell r="B62" t="str">
            <v xml:space="preserve">   공포탄(힐티용)</v>
          </cell>
          <cell r="C62">
            <v>0</v>
          </cell>
          <cell r="D62" t="str">
            <v>발</v>
          </cell>
          <cell r="F62">
            <v>118</v>
          </cell>
        </row>
        <row r="63">
          <cell r="A63">
            <v>601002</v>
          </cell>
          <cell r="B63" t="str">
            <v xml:space="preserve">   육송</v>
          </cell>
          <cell r="C63" t="str">
            <v>각재</v>
          </cell>
          <cell r="D63" t="str">
            <v>㎥</v>
          </cell>
          <cell r="F63">
            <v>264705</v>
          </cell>
        </row>
        <row r="64">
          <cell r="A64">
            <v>610017</v>
          </cell>
          <cell r="B64" t="str">
            <v xml:space="preserve">   보통합판(1급)</v>
          </cell>
          <cell r="C64" t="str">
            <v>12T  1.21*2.42</v>
          </cell>
          <cell r="D64" t="str">
            <v>㎡</v>
          </cell>
          <cell r="F64">
            <v>6550</v>
          </cell>
        </row>
        <row r="65">
          <cell r="A65">
            <v>804002</v>
          </cell>
          <cell r="B65" t="str">
            <v xml:space="preserve">   박리제</v>
          </cell>
          <cell r="C65" t="str">
            <v>수성</v>
          </cell>
          <cell r="D65" t="str">
            <v>ℓ</v>
          </cell>
          <cell r="F65">
            <v>1000</v>
          </cell>
        </row>
        <row r="66">
          <cell r="A66">
            <v>903031</v>
          </cell>
          <cell r="B66" t="str">
            <v xml:space="preserve">   모래</v>
          </cell>
          <cell r="C66" t="str">
            <v>부산(도착도)</v>
          </cell>
          <cell r="D66" t="str">
            <v>㎥</v>
          </cell>
          <cell r="F66">
            <v>17000</v>
          </cell>
        </row>
        <row r="67">
          <cell r="A67">
            <v>903032</v>
          </cell>
          <cell r="B67" t="str">
            <v xml:space="preserve">   자갈(#467.∮40)</v>
          </cell>
          <cell r="C67" t="str">
            <v>부산(도착도)</v>
          </cell>
          <cell r="D67" t="str">
            <v>㎥</v>
          </cell>
          <cell r="F67">
            <v>17000</v>
          </cell>
        </row>
        <row r="68">
          <cell r="A68">
            <v>906001</v>
          </cell>
          <cell r="B68" t="str">
            <v xml:space="preserve">   시멘트(40kg)</v>
          </cell>
          <cell r="C68" t="str">
            <v>(분공장도)</v>
          </cell>
          <cell r="D68" t="str">
            <v>포</v>
          </cell>
          <cell r="F68">
            <v>3600</v>
          </cell>
        </row>
        <row r="69">
          <cell r="A69">
            <v>7002001</v>
          </cell>
          <cell r="B69" t="str">
            <v xml:space="preserve">   2종 비닐절연전선</v>
          </cell>
          <cell r="C69" t="str">
            <v>HIV 1.2mm</v>
          </cell>
          <cell r="D69" t="str">
            <v>m</v>
          </cell>
          <cell r="F69">
            <v>44</v>
          </cell>
        </row>
        <row r="70">
          <cell r="A70">
            <v>7004081</v>
          </cell>
          <cell r="B70" t="str">
            <v xml:space="preserve">   600V 가교PE 케이블</v>
          </cell>
          <cell r="C70" t="str">
            <v>CV 3.5㎟x 3C</v>
          </cell>
          <cell r="D70" t="str">
            <v>m</v>
          </cell>
          <cell r="F70">
            <v>624</v>
          </cell>
        </row>
        <row r="71">
          <cell r="A71">
            <v>7004084</v>
          </cell>
          <cell r="B71" t="str">
            <v xml:space="preserve">   600V 가교PE 케이블</v>
          </cell>
          <cell r="C71" t="str">
            <v>CV 14㎟ x 3C</v>
          </cell>
          <cell r="D71" t="str">
            <v>m</v>
          </cell>
          <cell r="F71">
            <v>1981</v>
          </cell>
        </row>
        <row r="72">
          <cell r="A72">
            <v>7006012</v>
          </cell>
          <cell r="B72" t="str">
            <v xml:space="preserve">   접지용전선</v>
          </cell>
          <cell r="C72" t="str">
            <v>GV 22㎟</v>
          </cell>
          <cell r="D72" t="str">
            <v>m</v>
          </cell>
          <cell r="F72">
            <v>1210</v>
          </cell>
        </row>
        <row r="73">
          <cell r="A73">
            <v>7101101</v>
          </cell>
          <cell r="B73" t="str">
            <v xml:space="preserve">   통신케이블 CPEV</v>
          </cell>
          <cell r="C73" t="str">
            <v>0.65mm x 10 P</v>
          </cell>
          <cell r="D73" t="str">
            <v>m</v>
          </cell>
          <cell r="F73">
            <v>762</v>
          </cell>
        </row>
        <row r="74">
          <cell r="A74">
            <v>7101102</v>
          </cell>
          <cell r="B74" t="str">
            <v xml:space="preserve">   통신케이블 CPEV</v>
          </cell>
          <cell r="C74" t="str">
            <v>0.65mm x 20 P</v>
          </cell>
          <cell r="D74" t="str">
            <v>m</v>
          </cell>
          <cell r="F74">
            <v>1126</v>
          </cell>
        </row>
        <row r="75">
          <cell r="A75">
            <v>7101105</v>
          </cell>
          <cell r="B75" t="str">
            <v xml:space="preserve">   통신케이블 CPEV</v>
          </cell>
          <cell r="C75" t="str">
            <v>0.65mm x 30 P</v>
          </cell>
          <cell r="D75" t="str">
            <v>m</v>
          </cell>
          <cell r="F75">
            <v>1532</v>
          </cell>
        </row>
        <row r="76">
          <cell r="A76">
            <v>7101108</v>
          </cell>
          <cell r="B76" t="str">
            <v xml:space="preserve">   통신케이블 CPEV</v>
          </cell>
          <cell r="C76" t="str">
            <v>0.65mm x 100 P</v>
          </cell>
          <cell r="D76" t="str">
            <v>m</v>
          </cell>
          <cell r="F76">
            <v>3890</v>
          </cell>
        </row>
        <row r="77">
          <cell r="A77">
            <v>7104081</v>
          </cell>
          <cell r="B77" t="str">
            <v xml:space="preserve">   ECX CABLE</v>
          </cell>
          <cell r="C77" t="str">
            <v>5C-2V</v>
          </cell>
          <cell r="D77" t="str">
            <v>m</v>
          </cell>
          <cell r="F77">
            <v>324</v>
          </cell>
        </row>
        <row r="78">
          <cell r="A78">
            <v>7104143</v>
          </cell>
          <cell r="B78" t="str">
            <v xml:space="preserve">   고발포동축케이블</v>
          </cell>
          <cell r="C78" t="str">
            <v>7C-HFB</v>
          </cell>
          <cell r="D78" t="str">
            <v>m</v>
          </cell>
          <cell r="F78">
            <v>740</v>
          </cell>
        </row>
        <row r="79">
          <cell r="A79">
            <v>7107010</v>
          </cell>
          <cell r="B79" t="str">
            <v xml:space="preserve">   제어케이블 CVV-SB</v>
          </cell>
          <cell r="C79" t="str">
            <v>1.25㎟ x 3C</v>
          </cell>
          <cell r="D79" t="str">
            <v>m</v>
          </cell>
          <cell r="F79">
            <v>671</v>
          </cell>
        </row>
        <row r="80">
          <cell r="A80">
            <v>7107070</v>
          </cell>
          <cell r="B80" t="str">
            <v xml:space="preserve">   제어케이블 CVV-SB</v>
          </cell>
          <cell r="C80" t="str">
            <v>1.25㎟X10c</v>
          </cell>
          <cell r="D80" t="str">
            <v>m</v>
          </cell>
          <cell r="F80">
            <v>1246</v>
          </cell>
        </row>
        <row r="81">
          <cell r="A81">
            <v>7107150</v>
          </cell>
          <cell r="B81" t="str">
            <v xml:space="preserve">   제어케이블 CVV-SB</v>
          </cell>
          <cell r="C81" t="str">
            <v>1.25㎟X30c</v>
          </cell>
          <cell r="D81" t="str">
            <v>m</v>
          </cell>
          <cell r="F81">
            <v>2655</v>
          </cell>
        </row>
        <row r="82">
          <cell r="A82">
            <v>7199001</v>
          </cell>
          <cell r="B82" t="str">
            <v xml:space="preserve">   UTP CABLE(CAT5)</v>
          </cell>
          <cell r="C82" t="str">
            <v>0.5mm x 4 P</v>
          </cell>
          <cell r="D82" t="str">
            <v>m</v>
          </cell>
          <cell r="F82">
            <v>200</v>
          </cell>
        </row>
        <row r="83">
          <cell r="A83">
            <v>7199002</v>
          </cell>
          <cell r="B83" t="str">
            <v xml:space="preserve">   UTP CABLE(CAT5)</v>
          </cell>
          <cell r="C83" t="str">
            <v>0.5mm x 25 P</v>
          </cell>
          <cell r="D83" t="str">
            <v>m</v>
          </cell>
          <cell r="F83">
            <v>2125</v>
          </cell>
        </row>
        <row r="84">
          <cell r="A84">
            <v>7199003</v>
          </cell>
          <cell r="B84" t="str">
            <v xml:space="preserve">   마이크선</v>
          </cell>
          <cell r="C84" t="str">
            <v>MIC-SH x 2P</v>
          </cell>
          <cell r="D84" t="str">
            <v>m</v>
          </cell>
          <cell r="F84">
            <v>1200</v>
          </cell>
        </row>
        <row r="85">
          <cell r="A85">
            <v>7299001</v>
          </cell>
          <cell r="B85" t="str">
            <v xml:space="preserve">   콘넥타</v>
          </cell>
          <cell r="C85" t="str">
            <v>7C</v>
          </cell>
          <cell r="D85" t="str">
            <v>개</v>
          </cell>
          <cell r="F85">
            <v>500</v>
          </cell>
        </row>
        <row r="86">
          <cell r="A86">
            <v>7301001</v>
          </cell>
          <cell r="B86" t="str">
            <v xml:space="preserve">   강제전선관</v>
          </cell>
          <cell r="C86" t="str">
            <v>아연도 16 C</v>
          </cell>
          <cell r="D86" t="str">
            <v>m</v>
          </cell>
          <cell r="F86">
            <v>1004</v>
          </cell>
        </row>
        <row r="87">
          <cell r="A87">
            <v>7301002</v>
          </cell>
          <cell r="B87" t="str">
            <v xml:space="preserve">   강제전선관</v>
          </cell>
          <cell r="C87" t="str">
            <v>아연도 22 C</v>
          </cell>
          <cell r="D87" t="str">
            <v>m</v>
          </cell>
          <cell r="F87">
            <v>1285</v>
          </cell>
        </row>
        <row r="88">
          <cell r="A88">
            <v>7301003</v>
          </cell>
          <cell r="B88" t="str">
            <v xml:space="preserve">   강제전선관</v>
          </cell>
          <cell r="C88" t="str">
            <v>아연도 28 C</v>
          </cell>
          <cell r="D88" t="str">
            <v>m</v>
          </cell>
          <cell r="F88">
            <v>1678</v>
          </cell>
        </row>
        <row r="89">
          <cell r="A89">
            <v>7301004</v>
          </cell>
          <cell r="B89" t="str">
            <v xml:space="preserve">   강제전선관</v>
          </cell>
          <cell r="C89" t="str">
            <v>아연도 36 C</v>
          </cell>
          <cell r="D89" t="str">
            <v>m</v>
          </cell>
          <cell r="F89">
            <v>2060</v>
          </cell>
        </row>
        <row r="90">
          <cell r="A90">
            <v>7301006</v>
          </cell>
          <cell r="B90" t="str">
            <v xml:space="preserve">   강제전선관</v>
          </cell>
          <cell r="C90" t="str">
            <v>아연도 54 C</v>
          </cell>
          <cell r="D90" t="str">
            <v>m</v>
          </cell>
          <cell r="F90">
            <v>3329</v>
          </cell>
        </row>
        <row r="91">
          <cell r="A91">
            <v>7305003</v>
          </cell>
          <cell r="B91" t="str">
            <v xml:space="preserve">   1종가요관</v>
          </cell>
          <cell r="C91" t="str">
            <v>16 C ㉿비방수</v>
          </cell>
          <cell r="D91" t="str">
            <v>m</v>
          </cell>
          <cell r="F91">
            <v>430</v>
          </cell>
        </row>
        <row r="92">
          <cell r="A92">
            <v>7305004</v>
          </cell>
          <cell r="B92" t="str">
            <v xml:space="preserve">   1종가요관</v>
          </cell>
          <cell r="C92" t="str">
            <v>22 C ㉿비방수</v>
          </cell>
          <cell r="D92" t="str">
            <v>m</v>
          </cell>
          <cell r="F92">
            <v>510</v>
          </cell>
        </row>
        <row r="93">
          <cell r="A93">
            <v>7305005</v>
          </cell>
          <cell r="B93" t="str">
            <v xml:space="preserve">   1종가요관</v>
          </cell>
          <cell r="C93" t="str">
            <v>28 C ㉿비방수</v>
          </cell>
          <cell r="D93" t="str">
            <v>m</v>
          </cell>
          <cell r="F93">
            <v>800</v>
          </cell>
        </row>
        <row r="94">
          <cell r="A94">
            <v>7305006</v>
          </cell>
          <cell r="B94" t="str">
            <v xml:space="preserve">   1종가요관</v>
          </cell>
          <cell r="C94" t="str">
            <v>36 C ㉿비방수</v>
          </cell>
          <cell r="D94" t="str">
            <v>m</v>
          </cell>
          <cell r="F94">
            <v>1000</v>
          </cell>
        </row>
        <row r="95">
          <cell r="A95">
            <v>7305007</v>
          </cell>
          <cell r="B95" t="str">
            <v xml:space="preserve">   1종가요관</v>
          </cell>
          <cell r="C95" t="str">
            <v>42 C ㉿비방수</v>
          </cell>
          <cell r="D95" t="str">
            <v>m</v>
          </cell>
          <cell r="F95">
            <v>1330</v>
          </cell>
        </row>
        <row r="96">
          <cell r="A96">
            <v>7305008</v>
          </cell>
          <cell r="B96" t="str">
            <v xml:space="preserve">   1종가요관</v>
          </cell>
          <cell r="C96" t="str">
            <v>54 C ㉿비방수</v>
          </cell>
          <cell r="D96" t="str">
            <v>m</v>
          </cell>
          <cell r="F96">
            <v>1770</v>
          </cell>
        </row>
        <row r="97">
          <cell r="A97">
            <v>7311180</v>
          </cell>
          <cell r="B97" t="str">
            <v xml:space="preserve">   파이프행거</v>
          </cell>
          <cell r="C97" t="str">
            <v>16 C</v>
          </cell>
          <cell r="D97" t="str">
            <v>개</v>
          </cell>
          <cell r="F97">
            <v>425</v>
          </cell>
        </row>
        <row r="98">
          <cell r="A98">
            <v>7311181</v>
          </cell>
          <cell r="B98" t="str">
            <v xml:space="preserve">   파이프행거</v>
          </cell>
          <cell r="C98" t="str">
            <v>22 C</v>
          </cell>
          <cell r="D98" t="str">
            <v>개</v>
          </cell>
          <cell r="F98">
            <v>465</v>
          </cell>
        </row>
        <row r="99">
          <cell r="A99">
            <v>7311182</v>
          </cell>
          <cell r="B99" t="str">
            <v xml:space="preserve">   파이프행거</v>
          </cell>
          <cell r="C99" t="str">
            <v>28 C</v>
          </cell>
          <cell r="D99" t="str">
            <v>개</v>
          </cell>
          <cell r="F99">
            <v>515</v>
          </cell>
        </row>
        <row r="100">
          <cell r="A100">
            <v>7311183</v>
          </cell>
          <cell r="B100" t="str">
            <v xml:space="preserve">   파이프행거</v>
          </cell>
          <cell r="C100" t="str">
            <v>36 C</v>
          </cell>
          <cell r="D100" t="str">
            <v>개</v>
          </cell>
          <cell r="F100">
            <v>590</v>
          </cell>
        </row>
        <row r="101">
          <cell r="A101">
            <v>7311185</v>
          </cell>
          <cell r="B101" t="str">
            <v xml:space="preserve">   파이프행거</v>
          </cell>
          <cell r="C101" t="str">
            <v>54 C</v>
          </cell>
          <cell r="D101" t="str">
            <v>개</v>
          </cell>
          <cell r="F101">
            <v>930</v>
          </cell>
        </row>
        <row r="102">
          <cell r="A102">
            <v>7311200</v>
          </cell>
          <cell r="B102" t="str">
            <v xml:space="preserve">   새들</v>
          </cell>
          <cell r="C102" t="str">
            <v>16 C</v>
          </cell>
          <cell r="D102" t="str">
            <v>개</v>
          </cell>
          <cell r="F102">
            <v>40</v>
          </cell>
        </row>
        <row r="103">
          <cell r="A103">
            <v>7311201</v>
          </cell>
          <cell r="B103" t="str">
            <v xml:space="preserve">   새들</v>
          </cell>
          <cell r="C103" t="str">
            <v>22 C</v>
          </cell>
          <cell r="D103" t="str">
            <v>개</v>
          </cell>
          <cell r="F103">
            <v>45</v>
          </cell>
        </row>
        <row r="104">
          <cell r="A104">
            <v>7312005</v>
          </cell>
          <cell r="B104" t="str">
            <v xml:space="preserve">   아우트레트박스</v>
          </cell>
          <cell r="C104" t="str">
            <v>중형 4 각 54 mm</v>
          </cell>
          <cell r="D104" t="str">
            <v>개</v>
          </cell>
          <cell r="F104">
            <v>832</v>
          </cell>
        </row>
        <row r="105">
          <cell r="A105">
            <v>7312102</v>
          </cell>
          <cell r="B105" t="str">
            <v xml:space="preserve">   박스커버-4 각</v>
          </cell>
          <cell r="C105" t="str">
            <v>둥근구멍 (평)</v>
          </cell>
          <cell r="D105" t="str">
            <v>개</v>
          </cell>
          <cell r="F105">
            <v>190</v>
          </cell>
        </row>
        <row r="106">
          <cell r="A106">
            <v>7312202</v>
          </cell>
          <cell r="B106" t="str">
            <v xml:space="preserve">   풀박스</v>
          </cell>
          <cell r="C106" t="str">
            <v>100 x 100 x 100</v>
          </cell>
          <cell r="D106" t="str">
            <v>개</v>
          </cell>
          <cell r="F106">
            <v>1650</v>
          </cell>
        </row>
        <row r="107">
          <cell r="A107">
            <v>7312210</v>
          </cell>
          <cell r="B107" t="str">
            <v xml:space="preserve">   풀박스</v>
          </cell>
          <cell r="C107" t="str">
            <v>150 x 150 x 100</v>
          </cell>
          <cell r="D107" t="str">
            <v>개</v>
          </cell>
          <cell r="F107">
            <v>2330</v>
          </cell>
        </row>
        <row r="108">
          <cell r="A108">
            <v>7312221</v>
          </cell>
          <cell r="B108" t="str">
            <v xml:space="preserve">   풀박스</v>
          </cell>
          <cell r="C108" t="str">
            <v>200 x 200 x 100</v>
          </cell>
          <cell r="D108" t="str">
            <v>개</v>
          </cell>
          <cell r="F108">
            <v>3230</v>
          </cell>
        </row>
        <row r="109">
          <cell r="A109">
            <v>7312240</v>
          </cell>
          <cell r="B109" t="str">
            <v xml:space="preserve">   풀박스</v>
          </cell>
          <cell r="C109" t="str">
            <v>300 x 300 x 100</v>
          </cell>
          <cell r="D109" t="str">
            <v>개</v>
          </cell>
          <cell r="F109">
            <v>5350</v>
          </cell>
        </row>
        <row r="110">
          <cell r="A110">
            <v>7312252</v>
          </cell>
          <cell r="B110" t="str">
            <v xml:space="preserve">   풀박스</v>
          </cell>
          <cell r="C110" t="str">
            <v>400 x 400 x 200</v>
          </cell>
          <cell r="D110" t="str">
            <v>개</v>
          </cell>
          <cell r="F110">
            <v>10540</v>
          </cell>
        </row>
        <row r="111">
          <cell r="A111">
            <v>7312270</v>
          </cell>
          <cell r="B111" t="str">
            <v xml:space="preserve">   풀박스</v>
          </cell>
          <cell r="C111" t="str">
            <v>600 x 600 x 300</v>
          </cell>
          <cell r="D111" t="str">
            <v>개</v>
          </cell>
          <cell r="F111">
            <v>25920</v>
          </cell>
        </row>
        <row r="112">
          <cell r="A112">
            <v>7318003</v>
          </cell>
          <cell r="B112" t="str">
            <v xml:space="preserve">   CABLE DUCT</v>
          </cell>
          <cell r="C112" t="str">
            <v>W 300</v>
          </cell>
          <cell r="D112" t="str">
            <v>m</v>
          </cell>
          <cell r="F112">
            <v>22500</v>
          </cell>
        </row>
        <row r="113">
          <cell r="A113">
            <v>8001043</v>
          </cell>
          <cell r="B113" t="str">
            <v xml:space="preserve">   공청용 증폭기</v>
          </cell>
          <cell r="C113" t="str">
            <v>VHF/UHF 겸용</v>
          </cell>
          <cell r="D113" t="str">
            <v>개</v>
          </cell>
          <cell r="F113">
            <v>60000</v>
          </cell>
        </row>
        <row r="114">
          <cell r="A114">
            <v>8001110</v>
          </cell>
          <cell r="B114" t="str">
            <v xml:space="preserve">   TV 유니트</v>
          </cell>
          <cell r="C114" t="str">
            <v>직렬용</v>
          </cell>
          <cell r="D114" t="str">
            <v>개</v>
          </cell>
          <cell r="F114">
            <v>3000</v>
          </cell>
        </row>
        <row r="115">
          <cell r="A115">
            <v>8001111</v>
          </cell>
          <cell r="B115" t="str">
            <v xml:space="preserve">   TV 유니트</v>
          </cell>
          <cell r="C115" t="str">
            <v>단말용</v>
          </cell>
          <cell r="D115" t="str">
            <v>개</v>
          </cell>
          <cell r="F115">
            <v>3300</v>
          </cell>
        </row>
        <row r="116">
          <cell r="A116">
            <v>8002001</v>
          </cell>
          <cell r="B116" t="str">
            <v xml:space="preserve">   스피커</v>
          </cell>
          <cell r="C116" t="str">
            <v>천정형(3W)</v>
          </cell>
          <cell r="D116" t="str">
            <v>개</v>
          </cell>
          <cell r="F116">
            <v>22000</v>
          </cell>
        </row>
        <row r="117">
          <cell r="A117">
            <v>8002002</v>
          </cell>
          <cell r="B117" t="str">
            <v xml:space="preserve">   스피커</v>
          </cell>
          <cell r="C117" t="str">
            <v>벽부형(3W)</v>
          </cell>
          <cell r="D117" t="str">
            <v>개</v>
          </cell>
          <cell r="F117">
            <v>23000</v>
          </cell>
        </row>
        <row r="118">
          <cell r="A118">
            <v>8005300</v>
          </cell>
          <cell r="B118" t="str">
            <v xml:space="preserve">   중간단자함-스텐</v>
          </cell>
          <cell r="C118" t="str">
            <v>10 P</v>
          </cell>
          <cell r="D118" t="str">
            <v>면</v>
          </cell>
          <cell r="F118">
            <v>23000</v>
          </cell>
        </row>
        <row r="119">
          <cell r="A119">
            <v>8005301</v>
          </cell>
          <cell r="B119" t="str">
            <v xml:space="preserve">   중간단자함-스텐</v>
          </cell>
          <cell r="C119" t="str">
            <v>20 P</v>
          </cell>
          <cell r="D119" t="str">
            <v>면</v>
          </cell>
          <cell r="F119">
            <v>27000</v>
          </cell>
        </row>
        <row r="120">
          <cell r="A120">
            <v>8005302</v>
          </cell>
          <cell r="B120" t="str">
            <v xml:space="preserve">   중간단자함-스텐</v>
          </cell>
          <cell r="C120" t="str">
            <v>30 P</v>
          </cell>
          <cell r="D120" t="str">
            <v>면</v>
          </cell>
          <cell r="F120">
            <v>34000</v>
          </cell>
        </row>
        <row r="121">
          <cell r="A121">
            <v>8005303</v>
          </cell>
          <cell r="B121" t="str">
            <v xml:space="preserve">   중간단자함-스텐</v>
          </cell>
          <cell r="C121" t="str">
            <v>100 P</v>
          </cell>
          <cell r="D121" t="str">
            <v>면</v>
          </cell>
          <cell r="F121">
            <v>86000</v>
          </cell>
        </row>
        <row r="122">
          <cell r="A122">
            <v>8099067</v>
          </cell>
          <cell r="B122" t="str">
            <v xml:space="preserve">   8Pin Modular Plug</v>
          </cell>
          <cell r="C122" t="str">
            <v>RJ 45 8Pin</v>
          </cell>
          <cell r="D122" t="str">
            <v>개</v>
          </cell>
          <cell r="F122">
            <v>323</v>
          </cell>
        </row>
        <row r="123">
          <cell r="A123">
            <v>8099068</v>
          </cell>
          <cell r="B123" t="str">
            <v xml:space="preserve">   플레이트</v>
          </cell>
          <cell r="C123" t="str">
            <v>모듈러잭용</v>
          </cell>
          <cell r="D123" t="str">
            <v>개</v>
          </cell>
          <cell r="F123">
            <v>1930</v>
          </cell>
        </row>
        <row r="124">
          <cell r="A124">
            <v>8099069</v>
          </cell>
          <cell r="B124" t="str">
            <v xml:space="preserve">   모듈러잭</v>
          </cell>
          <cell r="C124" t="str">
            <v>RJ45-8 PIN</v>
          </cell>
          <cell r="D124" t="str">
            <v>개</v>
          </cell>
          <cell r="F124">
            <v>5580</v>
          </cell>
        </row>
        <row r="125">
          <cell r="A125">
            <v>8099070</v>
          </cell>
          <cell r="B125" t="str">
            <v xml:space="preserve">   UTP단자함</v>
          </cell>
          <cell r="C125" t="str">
            <v>25P(스텐)</v>
          </cell>
          <cell r="D125" t="str">
            <v>개</v>
          </cell>
          <cell r="F125">
            <v>35700</v>
          </cell>
        </row>
        <row r="126">
          <cell r="A126">
            <v>8099071</v>
          </cell>
          <cell r="B126" t="str">
            <v xml:space="preserve">   UTP단자함</v>
          </cell>
          <cell r="C126" t="str">
            <v>50P(스텐)</v>
          </cell>
          <cell r="D126" t="str">
            <v>개</v>
          </cell>
          <cell r="F126">
            <v>48700</v>
          </cell>
        </row>
        <row r="127">
          <cell r="A127">
            <v>8099072</v>
          </cell>
          <cell r="B127" t="str">
            <v xml:space="preserve">   UTP단자함</v>
          </cell>
          <cell r="C127" t="str">
            <v>200P(스텐)</v>
          </cell>
          <cell r="D127" t="str">
            <v>개</v>
          </cell>
          <cell r="F127">
            <v>391000</v>
          </cell>
        </row>
        <row r="128">
          <cell r="A128">
            <v>8099073</v>
          </cell>
          <cell r="B128" t="str">
            <v xml:space="preserve">   C형찬넬</v>
          </cell>
          <cell r="C128" t="str">
            <v>41x25x2.3t</v>
          </cell>
          <cell r="D128" t="str">
            <v>m</v>
          </cell>
          <cell r="F128">
            <v>2550</v>
          </cell>
        </row>
        <row r="129">
          <cell r="A129">
            <v>8099074</v>
          </cell>
          <cell r="B129" t="str">
            <v xml:space="preserve">   TV분배증폭기함</v>
          </cell>
          <cell r="C129" t="str">
            <v>400x500x150</v>
          </cell>
          <cell r="D129" t="str">
            <v>개</v>
          </cell>
          <cell r="F129">
            <v>69000</v>
          </cell>
        </row>
        <row r="130">
          <cell r="A130">
            <v>8099075</v>
          </cell>
          <cell r="B130" t="str">
            <v xml:space="preserve">   C/L CCD CAMERA</v>
          </cell>
          <cell r="C130" t="str">
            <v>1/3" 0.2LUX</v>
          </cell>
          <cell r="D130" t="str">
            <v>대</v>
          </cell>
          <cell r="F130">
            <v>2300000</v>
          </cell>
        </row>
        <row r="131">
          <cell r="A131">
            <v>8099076</v>
          </cell>
          <cell r="B131" t="str">
            <v xml:space="preserve">   Zoom Lens</v>
          </cell>
          <cell r="C131" t="str">
            <v>8∼80m/m</v>
          </cell>
          <cell r="D131" t="str">
            <v>개</v>
          </cell>
          <cell r="F131">
            <v>950000</v>
          </cell>
        </row>
        <row r="132">
          <cell r="A132">
            <v>8099077</v>
          </cell>
          <cell r="B132" t="str">
            <v xml:space="preserve">   Camera Housing</v>
          </cell>
          <cell r="C132" t="str">
            <v>실내용</v>
          </cell>
          <cell r="D132" t="str">
            <v>개</v>
          </cell>
          <cell r="F132">
            <v>60000</v>
          </cell>
        </row>
        <row r="133">
          <cell r="A133">
            <v>8099078</v>
          </cell>
          <cell r="B133" t="str">
            <v xml:space="preserve">   Pan/Tilt Driver</v>
          </cell>
          <cell r="C133" t="str">
            <v>실내용</v>
          </cell>
          <cell r="D133" t="str">
            <v>대</v>
          </cell>
          <cell r="F133">
            <v>550000</v>
          </cell>
        </row>
        <row r="134">
          <cell r="A134">
            <v>8099079</v>
          </cell>
          <cell r="B134" t="str">
            <v xml:space="preserve">   Receiver</v>
          </cell>
          <cell r="C134" t="str">
            <v>실내용</v>
          </cell>
          <cell r="D134" t="str">
            <v>대</v>
          </cell>
          <cell r="F134">
            <v>850000</v>
          </cell>
        </row>
        <row r="135">
          <cell r="A135">
            <v>8099080</v>
          </cell>
          <cell r="B135" t="str">
            <v xml:space="preserve">   Receiver 외함</v>
          </cell>
          <cell r="C135" t="str">
            <v>실내용</v>
          </cell>
          <cell r="D135" t="str">
            <v>개</v>
          </cell>
          <cell r="F135">
            <v>600000</v>
          </cell>
        </row>
        <row r="136">
          <cell r="A136">
            <v>8099081</v>
          </cell>
          <cell r="B136" t="str">
            <v xml:space="preserve">   Camera Bracket</v>
          </cell>
          <cell r="C136" t="str">
            <v>벽부형(P/T용)</v>
          </cell>
          <cell r="D136" t="str">
            <v>대</v>
          </cell>
          <cell r="F136">
            <v>150000</v>
          </cell>
        </row>
        <row r="137">
          <cell r="A137">
            <v>8099082</v>
          </cell>
          <cell r="B137" t="str">
            <v xml:space="preserve">   Color Monitor</v>
          </cell>
          <cell r="C137" t="str">
            <v>20"</v>
          </cell>
          <cell r="D137" t="str">
            <v>대</v>
          </cell>
          <cell r="F137">
            <v>300000</v>
          </cell>
        </row>
        <row r="138">
          <cell r="A138">
            <v>8099083</v>
          </cell>
          <cell r="B138" t="str">
            <v xml:space="preserve">   화면4분할기</v>
          </cell>
          <cell r="C138" t="str">
            <v>Color</v>
          </cell>
          <cell r="D138" t="str">
            <v>대</v>
          </cell>
          <cell r="F138">
            <v>1500000</v>
          </cell>
        </row>
        <row r="139">
          <cell r="A139">
            <v>8099084</v>
          </cell>
          <cell r="B139" t="str">
            <v xml:space="preserve">   Monitor Rack</v>
          </cell>
          <cell r="C139" t="str">
            <v>자립형</v>
          </cell>
          <cell r="D139" t="str">
            <v>식</v>
          </cell>
          <cell r="F139">
            <v>700000</v>
          </cell>
        </row>
        <row r="140">
          <cell r="A140">
            <v>8099085</v>
          </cell>
          <cell r="B140" t="str">
            <v xml:space="preserve">   음량조절기</v>
          </cell>
          <cell r="C140" t="str">
            <v>ATT 4단</v>
          </cell>
          <cell r="D140" t="str">
            <v>개</v>
          </cell>
          <cell r="F140">
            <v>6000</v>
          </cell>
        </row>
        <row r="141">
          <cell r="A141">
            <v>7311140</v>
          </cell>
          <cell r="B141" t="str">
            <v xml:space="preserve">   파이프크램프</v>
          </cell>
          <cell r="C141" t="str">
            <v>16 C</v>
          </cell>
          <cell r="D141" t="str">
            <v>개</v>
          </cell>
          <cell r="F141">
            <v>243</v>
          </cell>
        </row>
        <row r="142">
          <cell r="A142">
            <v>7311141</v>
          </cell>
          <cell r="B142" t="str">
            <v xml:space="preserve">   파이프크램프</v>
          </cell>
          <cell r="C142" t="str">
            <v>22 C</v>
          </cell>
          <cell r="D142" t="str">
            <v>개</v>
          </cell>
          <cell r="F142">
            <v>270</v>
          </cell>
        </row>
        <row r="143">
          <cell r="A143">
            <v>7311142</v>
          </cell>
          <cell r="B143" t="str">
            <v xml:space="preserve">   파이프크램프</v>
          </cell>
          <cell r="C143" t="str">
            <v>28 C</v>
          </cell>
          <cell r="D143" t="str">
            <v>개</v>
          </cell>
          <cell r="F143">
            <v>315</v>
          </cell>
        </row>
        <row r="144">
          <cell r="A144">
            <v>7311143</v>
          </cell>
          <cell r="B144" t="str">
            <v xml:space="preserve">   파이프크램프</v>
          </cell>
          <cell r="C144" t="str">
            <v>36 C</v>
          </cell>
          <cell r="D144" t="str">
            <v>개</v>
          </cell>
          <cell r="F144">
            <v>378</v>
          </cell>
        </row>
        <row r="145">
          <cell r="A145">
            <v>7311144</v>
          </cell>
          <cell r="B145" t="str">
            <v xml:space="preserve">   파이프크램프</v>
          </cell>
          <cell r="C145" t="str">
            <v>42 C</v>
          </cell>
          <cell r="D145" t="str">
            <v>개</v>
          </cell>
          <cell r="F145">
            <v>414</v>
          </cell>
        </row>
        <row r="146">
          <cell r="A146">
            <v>7311145</v>
          </cell>
          <cell r="B146" t="str">
            <v xml:space="preserve">   파이프크램프</v>
          </cell>
          <cell r="C146" t="str">
            <v>54 C</v>
          </cell>
          <cell r="D146" t="str">
            <v>개</v>
          </cell>
          <cell r="F146">
            <v>495</v>
          </cell>
        </row>
        <row r="147">
          <cell r="A147">
            <v>7311001</v>
          </cell>
          <cell r="B147" t="str">
            <v xml:space="preserve">   노말밴드</v>
          </cell>
          <cell r="C147" t="str">
            <v>아연도 28 C</v>
          </cell>
          <cell r="D147" t="str">
            <v>개</v>
          </cell>
          <cell r="F147">
            <v>1550</v>
          </cell>
        </row>
        <row r="148">
          <cell r="A148">
            <v>7311002</v>
          </cell>
          <cell r="B148" t="str">
            <v xml:space="preserve">   노말밴드</v>
          </cell>
          <cell r="C148" t="str">
            <v>아연도 36 C</v>
          </cell>
          <cell r="D148" t="str">
            <v>개</v>
          </cell>
          <cell r="F148">
            <v>2070</v>
          </cell>
        </row>
        <row r="149">
          <cell r="A149">
            <v>7311004</v>
          </cell>
          <cell r="B149" t="str">
            <v xml:space="preserve">   노말밴드</v>
          </cell>
          <cell r="C149" t="str">
            <v>아연도 54 C</v>
          </cell>
          <cell r="D149" t="str">
            <v>개</v>
          </cell>
          <cell r="F149">
            <v>3830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자재단가"/>
      <sheetName val="김천일위"/>
      <sheetName val="일위대가목차"/>
      <sheetName val="조명율표"/>
      <sheetName val="가로등내역서"/>
      <sheetName val="200"/>
      <sheetName val="FILE1"/>
      <sheetName val="설계내역서"/>
      <sheetName val="DANGA"/>
      <sheetName val="단중표"/>
      <sheetName val="제경비율"/>
      <sheetName val="SLAB&quot;1&quot;"/>
      <sheetName val="000000"/>
      <sheetName val="재료"/>
      <sheetName val="1차설계변경내역"/>
      <sheetName val="#REF"/>
      <sheetName val="노임"/>
      <sheetName val="입찰보고"/>
      <sheetName val="실행내역"/>
      <sheetName val="손익분석"/>
      <sheetName val="전기일위대가"/>
      <sheetName val="자료입력"/>
      <sheetName val="백암비스타내역"/>
      <sheetName val="Sheet5"/>
      <sheetName val="평3"/>
      <sheetName val="합천내역"/>
      <sheetName val="직노"/>
      <sheetName val="1.수인터널"/>
      <sheetName val="A-4"/>
      <sheetName val="기계경비(시간당)"/>
      <sheetName val="램머"/>
      <sheetName val="input"/>
      <sheetName val="DATA"/>
      <sheetName val="직공비"/>
      <sheetName val="설계조건"/>
      <sheetName val="지급자재"/>
      <sheetName val="총괄표"/>
      <sheetName val="산출근거"/>
      <sheetName val="내역서"/>
      <sheetName val="부대공Ⅱ"/>
      <sheetName val="Sheet1"/>
      <sheetName val="WORK"/>
      <sheetName val="조경일람"/>
      <sheetName val="설계예산서"/>
      <sheetName val="96정변2"/>
      <sheetName val="개요"/>
      <sheetName val="전기BOX내역서"/>
      <sheetName val="도급내역서(재노경)"/>
      <sheetName val="초기화면"/>
      <sheetName val="2000년 공정표"/>
      <sheetName val="20관리비율"/>
      <sheetName val="집계표"/>
      <sheetName val="노임단가"/>
      <sheetName val="예산변경사항"/>
      <sheetName val="골재산출"/>
      <sheetName val="DATE"/>
      <sheetName val="관리,공감"/>
      <sheetName val="통로box전기"/>
      <sheetName val="토공 total"/>
      <sheetName val="처리단락"/>
      <sheetName val="노임,재료비"/>
      <sheetName val="부대단위수량"/>
      <sheetName val="집"/>
      <sheetName val="COST"/>
      <sheetName val="지하1층"/>
      <sheetName val="단가비교표_공통1"/>
      <sheetName val="과세내역(세부)"/>
      <sheetName val="I一般比"/>
      <sheetName val="변경총괄지(1)"/>
      <sheetName val="입찰안"/>
      <sheetName val="공사설계서"/>
      <sheetName val="5(철거수량)"/>
      <sheetName val="CAT_5"/>
      <sheetName val="8.PILE  (돌출)"/>
      <sheetName val="101동"/>
      <sheetName val="일위대가(계측기설치)"/>
      <sheetName val="금액내역서"/>
      <sheetName val="VXXXXX"/>
      <sheetName val="요율"/>
      <sheetName val="48일위"/>
      <sheetName val="b_balju"/>
      <sheetName val="Y-WORK"/>
      <sheetName val="식생블럭단위수량"/>
      <sheetName val="견적의뢰"/>
      <sheetName val="원가입력"/>
      <sheetName val="갑지"/>
      <sheetName val="MCC제원"/>
      <sheetName val="년도별시공"/>
      <sheetName val="청천내"/>
      <sheetName val="약품공급2"/>
      <sheetName val="3CHBDC"/>
      <sheetName val="실행내역(현대)"/>
      <sheetName val="토공총괄집계"/>
      <sheetName val="IW-LIST"/>
      <sheetName val="일위집계"/>
      <sheetName val="수량산출서"/>
      <sheetName val="역공종"/>
      <sheetName val="토사(PE)"/>
      <sheetName val="Inputs"/>
      <sheetName val="Cost Inputs"/>
      <sheetName val="케이블"/>
      <sheetName val="단가조사"/>
      <sheetName val="보호"/>
      <sheetName val="b_balju_cho"/>
      <sheetName val="N賃率-職"/>
      <sheetName val="공통가설"/>
      <sheetName val="법면"/>
      <sheetName val="부대공"/>
      <sheetName val="배수공1"/>
      <sheetName val="구조물공"/>
      <sheetName val="중기일위대가"/>
      <sheetName val="포장공"/>
      <sheetName val="토공"/>
      <sheetName val="7. Cable(설명)-IEC"/>
      <sheetName val="관람석제출"/>
      <sheetName val="내역서01"/>
      <sheetName val="토적"/>
      <sheetName val="5.정산서"/>
      <sheetName val="일위대가표"/>
      <sheetName val="터널조도"/>
      <sheetName val="단가산출"/>
      <sheetName val="단면 (2)"/>
      <sheetName val="내역서(전기)"/>
      <sheetName val="Total"/>
      <sheetName val="소야공정계획표"/>
      <sheetName val="예산M11A"/>
      <sheetName val="공사비대비표B(토공)"/>
      <sheetName val="수량산출서 갑지"/>
      <sheetName val="내역(설계)"/>
      <sheetName val="차수공개요"/>
      <sheetName val="적용토목"/>
      <sheetName val="데리네이타현황"/>
      <sheetName val="부안일위"/>
      <sheetName val="전기"/>
      <sheetName val="당초"/>
      <sheetName val="BOX전기내역"/>
      <sheetName val="시공(팔라우)"/>
      <sheetName val="현장"/>
      <sheetName val="기둥(원형)"/>
      <sheetName val="3.내역서"/>
      <sheetName val="참조"/>
      <sheetName val="2.단면가정"/>
      <sheetName val="교각1"/>
      <sheetName val="총(철거)"/>
      <sheetName val="INPUT(덕도방향-시점)"/>
      <sheetName val="1공구 건정토건 토공"/>
      <sheetName val="3본사"/>
      <sheetName val="하수처리장"/>
      <sheetName val="설계명세서"/>
      <sheetName val="벽산건설"/>
      <sheetName val="관개"/>
      <sheetName val="자재"/>
      <sheetName val="수량집계 (2)"/>
      <sheetName val="#3_일위대가목록"/>
      <sheetName val="11.자재단가"/>
      <sheetName val="LD"/>
      <sheetName val="공사비명세서"/>
      <sheetName val="공사직종별노임"/>
      <sheetName val="도담구내 개소별 명세"/>
      <sheetName val="준검 내역서"/>
      <sheetName val="전기내역서(총계)"/>
      <sheetName val="Macro(전기)"/>
      <sheetName val="견적서"/>
      <sheetName val="Tbom-tot"/>
      <sheetName val="220 (2)"/>
      <sheetName val="TB-내역서"/>
      <sheetName val="전차선로 물량표"/>
      <sheetName val="집계"/>
      <sheetName val="산업"/>
      <sheetName val="CODE"/>
      <sheetName val="깨기"/>
      <sheetName val="guard(mac)"/>
      <sheetName val="단가 및 재료비"/>
      <sheetName val="102역사"/>
      <sheetName val="비용"/>
      <sheetName val="Macro(전선)"/>
      <sheetName val="Macro(차단기)"/>
      <sheetName val="제수"/>
      <sheetName val="공기"/>
      <sheetName val="순성토"/>
      <sheetName val="소방 "/>
      <sheetName val="총공사내역서"/>
      <sheetName val="실행"/>
      <sheetName val="장비당단가 (1)"/>
      <sheetName val="종배수관설치현황"/>
      <sheetName val="건축개요"/>
      <sheetName val="투찰추정"/>
      <sheetName val="6차2회변경내역서"/>
      <sheetName val="점수계산1-2"/>
      <sheetName val="부대내역"/>
      <sheetName val="건축공사"/>
      <sheetName val="세부내역"/>
      <sheetName val="문학간접"/>
      <sheetName val="조명시설"/>
      <sheetName val="내역_ver1.0"/>
      <sheetName val="단면가정"/>
      <sheetName val="공사서류양식"/>
      <sheetName val="수전기기DATA"/>
      <sheetName val="4차원가계산서"/>
      <sheetName val="슬래브(유곡)"/>
      <sheetName val="3BL공동구 수량"/>
      <sheetName val="간선계산"/>
      <sheetName val="사다리"/>
      <sheetName val="내역총괄"/>
      <sheetName val="내역총괄2"/>
      <sheetName val="내역총괄3"/>
      <sheetName val="동해묵호1내역"/>
      <sheetName val="토 적 표"/>
      <sheetName val="원가계산서"/>
      <sheetName val="Baby일위대가"/>
      <sheetName val="EACT10"/>
      <sheetName val="계수시트"/>
      <sheetName val="물량표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기초분물량표"/>
      <sheetName val="FORM-0"/>
      <sheetName val="인건비"/>
      <sheetName val="표지"/>
      <sheetName val="일위대가(목록)"/>
      <sheetName val="재료비"/>
      <sheetName val="정산내역서"/>
      <sheetName val="98수문일위"/>
      <sheetName val="아산경희980422"/>
      <sheetName val="횡배수관토공수량"/>
      <sheetName val=" 총괄표"/>
      <sheetName val="주차구획선수량"/>
      <sheetName val="일위대가목록"/>
      <sheetName val="대치판정"/>
      <sheetName val="산출서집계HS"/>
      <sheetName val="층"/>
      <sheetName val="기초단가"/>
      <sheetName val="9-1차이내역"/>
      <sheetName val="상시"/>
      <sheetName val="평균물량산출서"/>
      <sheetName val="교각별철근수량집계표"/>
      <sheetName val="공사비총괄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2공구산출내역"/>
      <sheetName val="귀래 설계 공내역서"/>
      <sheetName val="BID"/>
      <sheetName val="총수량집계표"/>
      <sheetName val="신우"/>
      <sheetName val="VV보온LINK"/>
      <sheetName val="FIT보온LINK"/>
      <sheetName val="원형1호맨홀토공수량"/>
      <sheetName val="Data&amp;Result"/>
      <sheetName val="공사착공계"/>
      <sheetName val="Factor"/>
      <sheetName val="KMT물량"/>
      <sheetName val="내역을"/>
      <sheetName val="항공측량노임단가"/>
      <sheetName val="예산서"/>
      <sheetName val="기타 정보통신공사"/>
      <sheetName val="일위대가(가설)"/>
      <sheetName val="Sheet1 (2)"/>
      <sheetName val="본사업"/>
      <sheetName val="수량산출"/>
      <sheetName val="s"/>
      <sheetName val="공종단가"/>
      <sheetName val="인건비 "/>
      <sheetName val="내역서(중수)"/>
      <sheetName val="자재단가표"/>
      <sheetName val="방송일위대가"/>
      <sheetName val="범용개발순소요비용"/>
      <sheetName val="품셈TABLE"/>
      <sheetName val="가설공사내역"/>
      <sheetName val="공기압축기실"/>
      <sheetName val="노무비"/>
      <sheetName val="COST "/>
      <sheetName val="철근량 검토"/>
      <sheetName val="고시단가"/>
      <sheetName val="하조서"/>
      <sheetName val="ABUT수량-A1"/>
      <sheetName val="코드표"/>
      <sheetName val="발주설계서(당초)"/>
      <sheetName val="건축내역"/>
      <sheetName val="MOTOR"/>
      <sheetName val="DB"/>
      <sheetName val="1-1"/>
      <sheetName val="사통"/>
      <sheetName val="단가표"/>
      <sheetName val="UNIT"/>
      <sheetName val="대림정보통신"/>
      <sheetName val="2.1중기사용목차"/>
      <sheetName val="도로단위당"/>
      <sheetName val="예산서 "/>
      <sheetName val="적용기준"/>
      <sheetName val="2.호선별예상실적"/>
      <sheetName val="4.고용보험"/>
      <sheetName val="1.설계조건"/>
      <sheetName val="교대(토공)"/>
      <sheetName val="기타공"/>
      <sheetName val="전선 및 전선관"/>
      <sheetName val="여과지동"/>
      <sheetName val="기초자료"/>
      <sheetName val="LABTOTAL"/>
      <sheetName val="말고개터널조명전압강하"/>
      <sheetName val="2000년1차"/>
      <sheetName val="2000전체분"/>
      <sheetName val="(원)기흥상갈"/>
      <sheetName val="산근"/>
      <sheetName val="7도장"/>
      <sheetName val="단가조사-2"/>
      <sheetName val="일대-1"/>
      <sheetName val="교통대책내역"/>
      <sheetName val="부하자료"/>
      <sheetName val="통계연보"/>
      <sheetName val="일위"/>
      <sheetName val="가설공사"/>
      <sheetName val="반응조"/>
      <sheetName val="2000.05"/>
      <sheetName val="6.콘덴서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Sheet4"/>
      <sheetName val="자료"/>
      <sheetName val="입사일"/>
      <sheetName val="가정"/>
      <sheetName val="1공구원가계산서"/>
      <sheetName val="1공구산출내역서"/>
      <sheetName val="도"/>
      <sheetName val="1월"/>
      <sheetName val="판"/>
      <sheetName val="삼성전기"/>
      <sheetName val="주식"/>
      <sheetName val="노임이"/>
      <sheetName val="사급자재"/>
      <sheetName val="국도접속 차도부수량"/>
      <sheetName val="총괄-1"/>
      <sheetName val="데이타"/>
      <sheetName val="식재인부"/>
      <sheetName val="검수고1-1층"/>
      <sheetName val="0"/>
      <sheetName val="내역갑지"/>
      <sheetName val="재료비내역서"/>
      <sheetName val="입적표"/>
      <sheetName val="광산내역"/>
      <sheetName val="한일양산"/>
      <sheetName val="기계경비"/>
      <sheetName val="표  지"/>
      <sheetName val="정부노임단가"/>
      <sheetName val="성원계약"/>
      <sheetName val="내역서중"/>
      <sheetName val="현장경비"/>
      <sheetName val="소비자가"/>
      <sheetName val="BOM"/>
      <sheetName val="타공종이기"/>
      <sheetName val="대전-교대(A1-A2)"/>
      <sheetName val="수량산출내역1115"/>
      <sheetName val="PIPING"/>
      <sheetName val="공사개요"/>
      <sheetName val="일위대가 "/>
      <sheetName val="효동"/>
      <sheetName val="품목"/>
      <sheetName val="Sheet2"/>
      <sheetName val="공량산출서"/>
      <sheetName val="밸브설치"/>
      <sheetName val="효성CB 1P기초"/>
      <sheetName val="허용전류-IEC"/>
      <sheetName val="1단계"/>
      <sheetName val="원가계산"/>
      <sheetName val="Customer Databas"/>
      <sheetName val="9GNG운반"/>
      <sheetName val="도급FORM"/>
      <sheetName val="원가"/>
      <sheetName val="시설물기초"/>
      <sheetName val="계화배수"/>
      <sheetName val="측량노임.재료.기재"/>
      <sheetName val="전력"/>
      <sheetName val="조명일위"/>
      <sheetName val="물가자료"/>
      <sheetName val="공정코드"/>
      <sheetName val="환율"/>
      <sheetName val="설비"/>
      <sheetName val="공사비예산서(토목분)"/>
      <sheetName val="적격심사표"/>
      <sheetName val="내역표지"/>
      <sheetName val="실행철강하도"/>
      <sheetName val="품셈"/>
      <sheetName val="copy"/>
      <sheetName val="서식"/>
      <sheetName val="남양시작동자105노65기1.3화1.2"/>
      <sheetName val="GEN"/>
      <sheetName val="토공사"/>
      <sheetName val="진주방향"/>
      <sheetName val="마산방향"/>
      <sheetName val="마산방향철근집계"/>
      <sheetName val="기본 상수"/>
      <sheetName val="재료집계"/>
      <sheetName val="5공철탑검토표"/>
      <sheetName val="4공철탑검토"/>
      <sheetName val="기술부대조건"/>
      <sheetName val="제1호단위수량"/>
      <sheetName val="단가일람"/>
      <sheetName val="총투입계"/>
      <sheetName val="현장관리비"/>
      <sheetName val="일위목록"/>
      <sheetName val="관리노인정"/>
      <sheetName val="#2_일위대가목록"/>
      <sheetName val="3.자재비(총괄)"/>
      <sheetName val="배선DATA"/>
      <sheetName val="오수공수량집계표"/>
      <sheetName val="청주(철골발주의뢰서)"/>
      <sheetName val="유기공정"/>
      <sheetName val="asd"/>
      <sheetName val="을"/>
      <sheetName val="전기일위목록"/>
      <sheetName val="工완성공사율"/>
      <sheetName val="물가시세"/>
      <sheetName val="원가총괄"/>
      <sheetName val="말뚝지지력산정"/>
      <sheetName val="교량전기"/>
      <sheetName val="Summary Sheets"/>
      <sheetName val="일위대가(건축)"/>
      <sheetName val="2.가정단면"/>
      <sheetName val="COPING"/>
      <sheetName val="기성내역서표지"/>
      <sheetName val="NYS"/>
      <sheetName val="기준자료"/>
      <sheetName val="GI-LIST"/>
      <sheetName val="광혁기성"/>
      <sheetName val="전장품(관리용)"/>
      <sheetName val="COA-17"/>
      <sheetName val="C-18"/>
      <sheetName val="예산내역서"/>
      <sheetName val="전차선로_물량표"/>
      <sheetName val="수량집계_(2)"/>
      <sheetName val="11_자재단가"/>
      <sheetName val="3_내역서"/>
      <sheetName val="세부내역서"/>
      <sheetName val="시멘트"/>
      <sheetName val="CPM챠트"/>
      <sheetName val="LF자재단가"/>
      <sheetName val="MIJIBI"/>
      <sheetName val="파일의이용"/>
      <sheetName val="단면별연장"/>
      <sheetName val="퍼스트"/>
      <sheetName val="내역서 "/>
      <sheetName val="자압"/>
      <sheetName val="노임단가 "/>
      <sheetName val="맨홀수량산출"/>
      <sheetName val="DATA 입력란"/>
      <sheetName val="단위중량"/>
      <sheetName val="안정계산"/>
      <sheetName val="단면검토"/>
      <sheetName val="가도공"/>
      <sheetName val="1호인버트수량"/>
      <sheetName val="석축설면"/>
      <sheetName val="법면단"/>
      <sheetName val="견적"/>
      <sheetName val="주요제품생산"/>
      <sheetName val="견적집계표"/>
      <sheetName val="시화점실행"/>
      <sheetName val="시행후면적"/>
      <sheetName val="건축공사 집계표"/>
      <sheetName val="골조"/>
      <sheetName val="기계내역"/>
      <sheetName val=" HIT-&gt;HMC 견적(3900)"/>
      <sheetName val="신길1동"/>
      <sheetName val="BQ(실행)"/>
      <sheetName val="경영혁신본부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부속동"/>
      <sheetName val="일위대가-1"/>
      <sheetName val="ms수량집계"/>
      <sheetName val="자재집계"/>
      <sheetName val="주요자재집계표"/>
      <sheetName val="기자재비"/>
      <sheetName val="토공(우물통,기타) "/>
      <sheetName val="전력구구조물산근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자재대"/>
      <sheetName val="기본"/>
      <sheetName val="형강류 단가 CODE"/>
      <sheetName val="기본가정"/>
      <sheetName val="WORK-VOL"/>
      <sheetName val="95년12월말"/>
      <sheetName val="CTEMCOST"/>
      <sheetName val="예산조서"/>
      <sheetName val="건축"/>
      <sheetName val="조건표"/>
      <sheetName val="장비가동"/>
      <sheetName val="자판실행"/>
      <sheetName val="봉방동근생"/>
      <sheetName val="수량"/>
      <sheetName val="RE9604"/>
      <sheetName val="터파기및재료"/>
      <sheetName val="조건표 (2)"/>
      <sheetName val="상-교대(A1-A2)"/>
      <sheetName val="투찰내역"/>
      <sheetName val="a1.시중노임및물가시세"/>
      <sheetName val="측압공식"/>
      <sheetName val="수지예산"/>
      <sheetName val="예가표"/>
      <sheetName val="특별교실"/>
      <sheetName val="LIST"/>
      <sheetName val="수량분배표"/>
      <sheetName val="직접경비호표"/>
      <sheetName val="Condensing효율"/>
      <sheetName val="단가조사서"/>
      <sheetName val="준공내역(을)"/>
      <sheetName val="산출근거(9)"/>
      <sheetName val="공종코드"/>
      <sheetName val="2.단가산출서(2)"/>
      <sheetName val="Sheet22"/>
      <sheetName val="콤보박스와 리스트박스의 연결"/>
      <sheetName val="1.취수장"/>
      <sheetName val="실행내역서"/>
      <sheetName val="용산1(해보)"/>
      <sheetName val="제잡비"/>
      <sheetName val="전신환매도율"/>
      <sheetName val="연결임시"/>
      <sheetName val="대목"/>
      <sheetName val="별제권_정리담보권1"/>
      <sheetName val="인테리어내역"/>
      <sheetName val="간접1"/>
      <sheetName val="계약서"/>
      <sheetName val="교사기준면적(초등)"/>
      <sheetName val="하부철근수량"/>
      <sheetName val="Hours.CodeST"/>
      <sheetName val="목차"/>
      <sheetName val="D-3109"/>
      <sheetName val="7.경제성결과"/>
      <sheetName val="횡배수관집현황(2공구)"/>
      <sheetName val="원가 계산서"/>
      <sheetName val="통합"/>
      <sheetName val="일위_파일"/>
      <sheetName val="제품"/>
      <sheetName val="설계(안)"/>
      <sheetName val="토공사(흙막이)"/>
      <sheetName val="자재단가비교표"/>
      <sheetName val="원효펌프교체020812"/>
      <sheetName val="플랜트 설치"/>
      <sheetName val="단가조사-1"/>
      <sheetName val="당진1,2호기전선관설치및접지4차공사내역서-을지"/>
      <sheetName val="제경비"/>
      <sheetName val="증감대비"/>
      <sheetName val="FAX"/>
      <sheetName val="wall"/>
      <sheetName val="미납품 현황"/>
      <sheetName val="맨홀수량"/>
      <sheetName val="토목"/>
      <sheetName val="선로정수계산"/>
      <sheetName val="공원2"/>
      <sheetName val="가감수량"/>
      <sheetName val="STORAGE"/>
      <sheetName val="명세서"/>
      <sheetName val="총물량표"/>
      <sheetName val="산출"/>
      <sheetName val="현장관리비참조"/>
      <sheetName val="경비"/>
      <sheetName val="제직재"/>
      <sheetName val="기둥(하중)"/>
      <sheetName val="Project Brief"/>
      <sheetName val="설비공사"/>
      <sheetName val="빗물받이(910-510-410)"/>
      <sheetName val="BOX수량"/>
      <sheetName val="방송관급내역"/>
      <sheetName val="원가계산서 (2)"/>
      <sheetName val="바닥판"/>
      <sheetName val="입력DATA"/>
      <sheetName val="산출내역서집계표"/>
      <sheetName val="산출금액내역"/>
      <sheetName val="CODE2"/>
      <sheetName val="조건입력"/>
      <sheetName val="조건입력(2)"/>
      <sheetName val="장비선정"/>
      <sheetName val="MASTER"/>
      <sheetName val="MATRLDATA"/>
      <sheetName val="(C)원내역"/>
      <sheetName val="참고"/>
      <sheetName val="기흥하도용"/>
      <sheetName val="1.지형현황측량"/>
      <sheetName val="가정조건"/>
      <sheetName val="가로등"/>
      <sheetName val="960318-1"/>
      <sheetName val="철탑공사"/>
      <sheetName val="단가비교표"/>
      <sheetName val="APT"/>
      <sheetName val="Rate"/>
      <sheetName val="토공총괄표"/>
      <sheetName val="분전반계산서(석관)"/>
      <sheetName val="계산표지"/>
      <sheetName val="산근(목록)"/>
      <sheetName val="이형관중량"/>
      <sheetName val="Imp-Data"/>
      <sheetName val="영창26"/>
      <sheetName val="내역변"/>
      <sheetName val="부대대비"/>
      <sheetName val="냉연집계"/>
      <sheetName val="인공산출"/>
      <sheetName val="조도계산서 (도서)"/>
      <sheetName val="LOPCALC"/>
      <sheetName val="기타단가"/>
      <sheetName val="입력변수"/>
      <sheetName val="대공종"/>
      <sheetName val="부산4"/>
      <sheetName val="XL4Poppy"/>
      <sheetName val="구성1"/>
      <sheetName val="구성2"/>
      <sheetName val="구성3"/>
      <sheetName val="구성4"/>
      <sheetName val="Sheet6"/>
      <sheetName val="각종양식"/>
      <sheetName val="접수부"/>
      <sheetName val="값"/>
      <sheetName val="sub"/>
      <sheetName val="계약용량(서포)"/>
      <sheetName val="Macro1"/>
      <sheetName val="부하계산서"/>
      <sheetName val="내역서적용수량"/>
      <sheetName val="간접비"/>
      <sheetName val="설직재-1"/>
      <sheetName val="단락전류-A"/>
      <sheetName val="감리을"/>
      <sheetName val="공사원가"/>
      <sheetName val="6.관급자재조서"/>
      <sheetName val="costing_FE"/>
      <sheetName val="costing_Misc"/>
      <sheetName val="ELEC"/>
      <sheetName val="xxxxxx"/>
      <sheetName val="인건비(환율)"/>
      <sheetName val="노임단가 (2)"/>
      <sheetName val="(입력)동배치"/>
      <sheetName val="일위산출"/>
      <sheetName val="단위수량"/>
      <sheetName val="암거단위"/>
      <sheetName val="철근량"/>
      <sheetName val="봉양~조차장간고하개명(신설)"/>
      <sheetName val="T1"/>
      <sheetName val="연습"/>
      <sheetName val="각종장비전압강하계산"/>
      <sheetName val="적점"/>
      <sheetName val="배수장공사비명세서"/>
      <sheetName val="기계경비목록"/>
      <sheetName val="21301동"/>
      <sheetName val="비교1"/>
      <sheetName val="별첨1-2"/>
      <sheetName val="날개벽수량표"/>
      <sheetName val="오동"/>
      <sheetName val="대조"/>
      <sheetName val="나한"/>
      <sheetName val="중기"/>
      <sheetName val="구조물총"/>
      <sheetName val="SLAB"/>
      <sheetName val="총괄내역서"/>
      <sheetName val="단가비교"/>
      <sheetName val="CABLE"/>
      <sheetName val="별첨1-임금"/>
      <sheetName val="5.동별횡주관경"/>
      <sheetName val="공종구간"/>
      <sheetName val="대안"/>
      <sheetName val="원안"/>
      <sheetName val="교수설계"/>
      <sheetName val="4)유동표"/>
      <sheetName val="관로토공"/>
      <sheetName val="예산명세서"/>
      <sheetName val="내역전기"/>
      <sheetName val="시중노임단가"/>
      <sheetName val="간접"/>
      <sheetName val="실행갑지"/>
      <sheetName val="General Data"/>
      <sheetName val="OPENASP포장04"/>
      <sheetName val="총괄"/>
      <sheetName val="6호기"/>
      <sheetName val="총공사비"/>
      <sheetName val="산출근거1"/>
      <sheetName val="빌딩 안내"/>
      <sheetName val="오억미만"/>
      <sheetName val="골조시행"/>
      <sheetName val="J__TEAM_5_Office_Excel_9609F__2"/>
      <sheetName val="간선DATA"/>
      <sheetName val="품셈기준"/>
      <sheetName val="교각계산"/>
      <sheetName val="9811"/>
      <sheetName val="토목주소"/>
      <sheetName val="04년매입현황(수정3) (2)"/>
      <sheetName val="투찰금액"/>
      <sheetName val="기둥"/>
      <sheetName val="저판(버림100)"/>
      <sheetName val="6PILE  (돌출)"/>
      <sheetName val="AS복구"/>
      <sheetName val="중기터파기"/>
      <sheetName val="변수값"/>
      <sheetName val="중기상차"/>
      <sheetName val="자재테이블"/>
      <sheetName val="BOX"/>
      <sheetName val=""/>
      <sheetName val="철거산출근거"/>
      <sheetName val="단가대비표"/>
      <sheetName val="배관-COLD"/>
      <sheetName val="자금입금"/>
      <sheetName val="EJ"/>
      <sheetName val="규격 단가표"/>
      <sheetName val="각형맨홀"/>
      <sheetName val="간접비내역-1"/>
      <sheetName val="Base Info"/>
      <sheetName val="기안"/>
      <sheetName val="주관사업"/>
      <sheetName val="70%"/>
      <sheetName val="SIL98"/>
      <sheetName val="일위대가(1)"/>
      <sheetName val="ELECTRIC"/>
      <sheetName val="일위대가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/>
      <sheetData sheetId="162" refreshError="1"/>
      <sheetData sheetId="163" refreshError="1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 refreshError="1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/>
      <sheetData sheetId="252"/>
      <sheetData sheetId="253" refreshError="1"/>
      <sheetData sheetId="254"/>
      <sheetData sheetId="255"/>
      <sheetData sheetId="256" refreshError="1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 refreshError="1"/>
      <sheetData sheetId="269"/>
      <sheetData sheetId="270"/>
      <sheetData sheetId="271"/>
      <sheetData sheetId="272" refreshError="1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/>
      <sheetData sheetId="282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/>
      <sheetData sheetId="304"/>
      <sheetData sheetId="305" refreshError="1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/>
      <sheetData sheetId="331"/>
      <sheetData sheetId="332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/>
      <sheetData sheetId="354"/>
      <sheetData sheetId="355"/>
      <sheetData sheetId="356"/>
      <sheetData sheetId="357" refreshError="1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/>
      <sheetData sheetId="408"/>
      <sheetData sheetId="409"/>
      <sheetData sheetId="410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 refreshError="1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Sheet1"/>
      <sheetName val="식재"/>
      <sheetName val="시설물"/>
      <sheetName val="식재출력용"/>
      <sheetName val="유지관리"/>
      <sheetName val="단가"/>
      <sheetName val="데이타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변수값"/>
      <sheetName val="중기상차"/>
      <sheetName val="AS복구"/>
      <sheetName val="중기터파기"/>
      <sheetName val="bearing"/>
      <sheetName val="연동내역"/>
      <sheetName val="관접합및부설"/>
      <sheetName val="수량산출"/>
      <sheetName val="우수받이"/>
      <sheetName val="Sheet1 (2)"/>
      <sheetName val="조명시설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단가일람"/>
      <sheetName val="조경일람"/>
      <sheetName val="내역"/>
      <sheetName val="고양관재"/>
      <sheetName val="총괄내역서"/>
      <sheetName val="장비집계"/>
      <sheetName val="내역서(전기)"/>
      <sheetName val="해평견적"/>
      <sheetName val="일위대가목차"/>
      <sheetName val="가도공"/>
      <sheetName val="집계표"/>
      <sheetName val="관급자재대"/>
      <sheetName val="설계조건"/>
      <sheetName val="SLAB"/>
      <sheetName val="자압1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토공 total"/>
      <sheetName val="설명"/>
      <sheetName val="신당동집계표"/>
      <sheetName val="안전시설(수집)"/>
      <sheetName val="안전시설"/>
      <sheetName val="input"/>
      <sheetName val="guard(mac)"/>
      <sheetName val="부시수량"/>
      <sheetName val="차수별내역서"/>
      <sheetName val="입찰"/>
      <sheetName val="현경"/>
      <sheetName val="터파기및재료"/>
      <sheetName val="#REF"/>
      <sheetName val="구조물철거타공정이월"/>
      <sheetName val="Total"/>
      <sheetName val="설계명세서"/>
      <sheetName val="고압수량(철거)"/>
      <sheetName val="총괄내역서(설계)"/>
      <sheetName val="원가"/>
      <sheetName val="집수정(600-700)"/>
      <sheetName val="BD"/>
      <sheetName val="수안보-MBR1"/>
      <sheetName val="JUCK"/>
      <sheetName val="Sheet5"/>
      <sheetName val="자료"/>
      <sheetName val="견적대비표"/>
      <sheetName val="교각1"/>
      <sheetName val="산출근거"/>
      <sheetName val="요율"/>
      <sheetName val="계산서(곡선부)"/>
      <sheetName val="포장재료집계표"/>
      <sheetName val="금액"/>
      <sheetName val="수지표"/>
      <sheetName val="셀명"/>
      <sheetName val="공사"/>
      <sheetName val="법면단"/>
      <sheetName val="증감내역서"/>
      <sheetName val="우배수"/>
      <sheetName val="계산식"/>
      <sheetName val="1-4-2.관(약)"/>
      <sheetName val="식재인부"/>
      <sheetName val="개산공사비"/>
      <sheetName val="일위대가표"/>
      <sheetName val="데리네이타현황"/>
      <sheetName val="P-산#1-1(WOWA1)"/>
      <sheetName val="가시설수량"/>
      <sheetName val="5.정산서"/>
      <sheetName val="실행대비"/>
      <sheetName val="원형1호맨홀토공수량"/>
      <sheetName val="부대내역"/>
      <sheetName val="비탈면보호공수량산출"/>
      <sheetName val="4차원가계산서"/>
      <sheetName val="을"/>
      <sheetName val="상부집계표"/>
      <sheetName val="전차선로 물량표"/>
      <sheetName val="한강운반비"/>
      <sheetName val="자재"/>
      <sheetName val="공통(20-91)"/>
      <sheetName val="지급자재"/>
      <sheetName val="-치수표(곡선부)"/>
      <sheetName val="건축내역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삭제및변경불가"/>
      <sheetName val="공사요율"/>
      <sheetName val="맨홀수량산출"/>
      <sheetName val="토공연장"/>
      <sheetName val="8.석축단위(H=1.5M)"/>
      <sheetName val="FOB발"/>
      <sheetName val="원가계산"/>
      <sheetName val="원가계산 (2)"/>
      <sheetName val="설 계"/>
      <sheetName val="물가대비표"/>
      <sheetName val="CODE"/>
      <sheetName val="nys"/>
      <sheetName val="노임단가"/>
      <sheetName val="일위목록"/>
      <sheetName val="정부노임단가"/>
      <sheetName val="깨기"/>
      <sheetName val="L형 옹벽"/>
      <sheetName val="슬래브(유곡)"/>
      <sheetName val="가점"/>
      <sheetName val="index"/>
      <sheetName val="etc"/>
      <sheetName val="data"/>
      <sheetName val="7월11일"/>
      <sheetName val="CON'C"/>
      <sheetName val="2003상반기노임기준"/>
      <sheetName val="날개벽(시점좌측)"/>
      <sheetName val="기본단가표"/>
      <sheetName val="접합 및 부설 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석축설면"/>
      <sheetName val="법면설면"/>
      <sheetName val="석축단"/>
      <sheetName val="법면수집"/>
      <sheetName val="설계내역"/>
      <sheetName val="기초입력 DATA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우각부보강"/>
      <sheetName val="자압"/>
      <sheetName val="4차공사"/>
      <sheetName val="수자재단위당"/>
      <sheetName val="Sheet2"/>
      <sheetName val="단면가정"/>
      <sheetName val="이토변실(A3-LINE)"/>
      <sheetName val="EP0618"/>
      <sheetName val="ABUT수량-A1"/>
      <sheetName val="T13(P68~72,78)"/>
      <sheetName val="구체"/>
      <sheetName val="좌측날개벽"/>
      <sheetName val="우측날개벽"/>
      <sheetName val="수압시험수집"/>
      <sheetName val="수압시험산근"/>
      <sheetName val="중부"/>
      <sheetName val="북부"/>
      <sheetName val="남부"/>
      <sheetName val="용역비내역-진짜"/>
      <sheetName val="실행내역"/>
      <sheetName val="SLAB&quot;1&quot;"/>
      <sheetName val="세금자료"/>
      <sheetName val="Macro(차단기)"/>
      <sheetName val="참고사항"/>
      <sheetName val="근로자자료입력"/>
      <sheetName val="천방교접속"/>
      <sheetName val="대포2교접속"/>
      <sheetName val="총_구조물공"/>
      <sheetName val="BID"/>
      <sheetName val="잡비계산"/>
      <sheetName val="목록"/>
      <sheetName val="설계예산서"/>
      <sheetName val="예산내역서"/>
      <sheetName val="A1-DATA"/>
      <sheetName val="단면"/>
      <sheetName val="type-F"/>
      <sheetName val="음봉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말뚝지지력산정"/>
      <sheetName val="8.PILE  (돌출)"/>
      <sheetName val="조건"/>
      <sheetName val="신우"/>
      <sheetName val="I.설계조건"/>
      <sheetName val="5.배수관로"/>
      <sheetName val="주요자재"/>
      <sheetName val="폐기물처리"/>
      <sheetName val="값"/>
      <sheetName val="자재수량"/>
      <sheetName val="단"/>
      <sheetName val="상부공"/>
      <sheetName val="자재단가"/>
      <sheetName val="경비단가"/>
      <sheetName val="교량하부공"/>
      <sheetName val="L_RPTB02_01"/>
      <sheetName val="산출"/>
      <sheetName val="파일의이용"/>
      <sheetName val="노임"/>
      <sheetName val="기본일위"/>
      <sheetName val="중기사용료"/>
      <sheetName val="APT"/>
      <sheetName val="수목표준대가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 (2)"/>
      <sheetName val="공사비"/>
      <sheetName val="토사(PE)"/>
      <sheetName val="DATA1"/>
      <sheetName val="방음벽기초"/>
      <sheetName val="우수"/>
      <sheetName val="기초공"/>
      <sheetName val="기둥(원형)"/>
      <sheetName val="BOX"/>
      <sheetName val="노임단가(2009.상)"/>
      <sheetName val="10.1 중기기초단가"/>
      <sheetName val="전기일위대가"/>
      <sheetName val="COPING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기계경비(시간당)"/>
      <sheetName val="램머"/>
      <sheetName val="1호인버트수량"/>
      <sheetName val="일위대가 "/>
      <sheetName val="70%"/>
      <sheetName val="★도급내역(2공구)"/>
      <sheetName val="단가조사서"/>
      <sheetName val="Help"/>
      <sheetName val="대로근거"/>
      <sheetName val="중로근거"/>
      <sheetName val="총괄표"/>
      <sheetName val="토공집계"/>
      <sheetName val="[고양관재.XLSŝ보차도경계석집계표(종)"/>
      <sheetName val="기초단가"/>
      <sheetName val="Sheet17"/>
      <sheetName val="POOM_MOTO"/>
      <sheetName val="물가자료"/>
      <sheetName val="설비"/>
      <sheetName val="Y-WORK"/>
      <sheetName val="인건비"/>
      <sheetName val="wall"/>
      <sheetName val="위치조서"/>
      <sheetName val="가시설단위수량"/>
      <sheetName val="SORCE1"/>
      <sheetName val="2.토목공사"/>
      <sheetName val="단가및재료비"/>
      <sheetName val="수로BOX"/>
      <sheetName val="맨홀수량집계"/>
      <sheetName val="3련 BOX"/>
      <sheetName val="인천성심병원"/>
      <sheetName val="일위대가(가설)"/>
      <sheetName val="설계예시"/>
      <sheetName val="일위산출"/>
      <sheetName val="건축내역서"/>
      <sheetName val="설비내역서"/>
      <sheetName val="전기내역서"/>
      <sheetName val="실행예산"/>
      <sheetName val="5.모델링"/>
      <sheetName val="남평내역"/>
      <sheetName val="b_balju"/>
      <sheetName val="일반수량"/>
      <sheetName val="기기리스트"/>
      <sheetName val="노무비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우수공"/>
      <sheetName val="왕십리방향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대비"/>
      <sheetName val="대정2공구"/>
      <sheetName val="설계"/>
      <sheetName val="일위대가(건축)"/>
      <sheetName val="영업소산출근거"/>
      <sheetName val="입찰견적보고서"/>
      <sheetName val="MOTOR"/>
      <sheetName val="내역서갑지"/>
      <sheetName val="내역서을지"/>
      <sheetName val="공종목록표"/>
      <sheetName val="지수"/>
      <sheetName val="일위대가(계측기설치)"/>
      <sheetName val="단위수량산출"/>
      <sheetName val="INTRO."/>
      <sheetName val="1.설계조건"/>
      <sheetName val="단위수량(출력X)"/>
      <sheetName val="수량집계"/>
      <sheetName val="SG"/>
      <sheetName val="연결관산출조서"/>
      <sheetName val="계수시트"/>
      <sheetName val="원가계산서"/>
      <sheetName val="bm(CIcable)"/>
      <sheetName val="5.소재"/>
      <sheetName val="공토공단위당"/>
      <sheetName val="마산방향"/>
      <sheetName val="마산방향철근집계"/>
      <sheetName val="교대"/>
      <sheetName val="CAL"/>
      <sheetName val="제품"/>
      <sheetName val="tggwan(mac)"/>
      <sheetName val="기둥"/>
      <sheetName val="저판(버림100)"/>
      <sheetName val="직공비"/>
      <sheetName val="가감수량"/>
      <sheetName val="BQ(실행)"/>
      <sheetName val="실행철강하도"/>
      <sheetName val="관급자재"/>
      <sheetName val="전선 및 전선관"/>
      <sheetName val="개요"/>
      <sheetName val="조건표"/>
      <sheetName val="단면A-A(TR)"/>
      <sheetName val="도급"/>
      <sheetName val="관경별내역서"/>
      <sheetName val="고유코드_설계"/>
      <sheetName val="인건비 "/>
      <sheetName val="총계"/>
      <sheetName val="6PILE  (돌출)"/>
      <sheetName val="배수장토목공사비"/>
      <sheetName val="Cost bd-&quot;A&quot;"/>
      <sheetName val="부대tu"/>
      <sheetName val="WORK"/>
      <sheetName val="평가내역"/>
      <sheetName val="산근1,2"/>
      <sheetName val="교각계산"/>
      <sheetName val="지구단위계획"/>
      <sheetName val="노무단가"/>
      <sheetName val="예산명세서"/>
      <sheetName val="자료입력"/>
      <sheetName val="STEEL BOX 단면설계(SEC.8)"/>
      <sheetName val="전기"/>
      <sheetName val="구의33고"/>
      <sheetName val="수량총괄"/>
      <sheetName val="입찰안"/>
      <sheetName val="횡배수관재료-"/>
      <sheetName val="계산서(직선부)"/>
      <sheetName val="콘크리트측구연장"/>
      <sheetName val="포장공"/>
      <sheetName val="-배수구조물공토공"/>
      <sheetName val="TYPE-A"/>
      <sheetName val="토공정보"/>
      <sheetName val="대치판정"/>
      <sheetName val="용량(1-2)"/>
      <sheetName val="합계금액"/>
      <sheetName val="96노임기준"/>
      <sheetName val="TB-내역서"/>
      <sheetName val="내역(한신APT)"/>
      <sheetName val="노견단위수량"/>
      <sheetName val="COVER"/>
      <sheetName val="경산"/>
      <sheetName val="N賃率-職"/>
      <sheetName val="갑지"/>
      <sheetName val="당초계약"/>
      <sheetName val="변경내역"/>
      <sheetName val="시설일위"/>
      <sheetName val="S0"/>
      <sheetName val="세목전체"/>
      <sheetName val="조명율표"/>
      <sheetName val="설계내역서"/>
      <sheetName val="D"/>
      <sheetName val="평가데이터"/>
      <sheetName val="TOTAL_BOQ"/>
      <sheetName val="깨기 총괄"/>
      <sheetName val="중기조종사 단위단가"/>
      <sheetName val="아파트 내역"/>
      <sheetName val="매입세율"/>
      <sheetName val="단가산출내역(노임부분수정)"/>
      <sheetName val="배수지집꓄표"/>
      <sheetName val="밀도포장수량집계표"/>
      <sheetName val="공사명입력"/>
      <sheetName val="1,2공구원가계산서"/>
      <sheetName val="2공구산출내역"/>
      <sheetName val="1공구산출내역서"/>
      <sheetName val="기초코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가시설(TYPE-A)"/>
      <sheetName val="1호맨홀가감수량"/>
      <sheetName val="1-1평균터파기고(1)"/>
      <sheetName val="토적(3차분)"/>
      <sheetName val="토량운반계산"/>
      <sheetName val="시설물일위"/>
      <sheetName val="수량"/>
      <sheetName val="중기사용료산출근거"/>
      <sheetName val="단가 및 재료비"/>
      <sheetName val="부하계산서"/>
      <sheetName val="철콘"/>
      <sheetName val="인건-측정"/>
      <sheetName val="교각별철근수량집계표"/>
      <sheetName val="철거산출근거"/>
      <sheetName val="2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3.하중산정4.지지력"/>
      <sheetName val="토적표"/>
      <sheetName val="배수공수집"/>
      <sheetName val="신광초조도계선사업"/>
      <sheetName val="Baby일위대가"/>
      <sheetName val="약품공급2"/>
      <sheetName val="연결관암거"/>
      <sheetName val="(전기)설계예산서"/>
      <sheetName val="SE-611"/>
      <sheetName val="3BL공동구 수량"/>
      <sheetName val="집수정단위수량600 "/>
      <sheetName val="S.중기사용료"/>
      <sheetName val="입력란"/>
      <sheetName val="수입"/>
      <sheetName val="자재단가_사급"/>
      <sheetName val="중기적산목록"/>
      <sheetName val="ilch"/>
      <sheetName val="전기실(고압)"/>
      <sheetName val="HVAC"/>
      <sheetName val="A LINE"/>
      <sheetName val="노무"/>
      <sheetName val="99노임단가"/>
      <sheetName val="백호우계수"/>
      <sheetName val="손익분석"/>
      <sheetName val="97노임단가"/>
      <sheetName val="노임단가명세표"/>
      <sheetName val="단가적용기준"/>
      <sheetName val="안정검토(온1)"/>
      <sheetName val="b_balju_cho"/>
      <sheetName val="단위단가"/>
      <sheetName val="내역서단가산출용"/>
      <sheetName val="내역서1999.8최종"/>
      <sheetName val="7.PILE  (돌출)"/>
      <sheetName val="공사비증감"/>
      <sheetName val="산출내역서"/>
      <sheetName val="교대(A1-A2)"/>
      <sheetName val="돌담교 상부수량"/>
      <sheetName val="소비자가"/>
      <sheetName val="기초자료입력"/>
      <sheetName val="개비온집계"/>
      <sheetName val="개비온 단위"/>
      <sheetName val="토목공사"/>
      <sheetName val="1-1"/>
      <sheetName val="이름정의"/>
      <sheetName val="단가비교표"/>
      <sheetName val="총괄 내역서"/>
      <sheetName val="토목내역서"/>
      <sheetName val="백암비스타내역"/>
      <sheetName val="단가(자재)"/>
      <sheetName val="단가(노임)"/>
      <sheetName val="기초목록"/>
      <sheetName val="심사물량"/>
      <sheetName val="심사계산"/>
      <sheetName val="1련박스"/>
      <sheetName val="내역서적용수량"/>
      <sheetName val="정렬"/>
      <sheetName val="부하(성남)"/>
      <sheetName val="구동"/>
      <sheetName val="교사기준면적(초등)"/>
      <sheetName val="유입부"/>
      <sheetName val="간지 (세)"/>
      <sheetName val="토목(대안)"/>
      <sheetName val="ITEM"/>
      <sheetName val="원가계산서 (2)"/>
      <sheetName val="공종별집계표"/>
      <sheetName val="공종별내역서"/>
      <sheetName val="일위대가목록"/>
      <sheetName val="중기단가목록"/>
      <sheetName val="중기단가산출서"/>
      <sheetName val="단가대비표"/>
      <sheetName val="40단가산출서"/>
      <sheetName val="40집계"/>
      <sheetName val="6호기"/>
      <sheetName val="직접경비"/>
      <sheetName val="직접인건비"/>
      <sheetName val="내역총괄"/>
      <sheetName val="금액내역서"/>
      <sheetName val="1"/>
      <sheetName val="견적서을지"/>
      <sheetName val="기계경비"/>
      <sheetName val="000000"/>
      <sheetName val="LP-S"/>
      <sheetName val="공사비 증감 내역서"/>
      <sheetName val="배수공 주요자재 집계표"/>
      <sheetName val="공비대비"/>
      <sheetName val="기존도수로깨기"/>
      <sheetName val="견적"/>
      <sheetName val="역T형교대(말뚝기초)"/>
      <sheetName val="을지"/>
      <sheetName val="단가산출"/>
      <sheetName val="계약서"/>
      <sheetName val="용수량(생활용수)"/>
      <sheetName val="공구"/>
      <sheetName val="고상실행"/>
      <sheetName val="영동(D)"/>
      <sheetName val="재료비단가"/>
      <sheetName val="투찰"/>
      <sheetName val="MEXICO-C"/>
      <sheetName val="산근터빈"/>
      <sheetName val="RING WALL"/>
      <sheetName val="변화치수"/>
      <sheetName val="원가입력"/>
      <sheetName val="암거공"/>
      <sheetName val="노원열병합  건축공사기성내역서"/>
      <sheetName val="제잡비계산"/>
      <sheetName val="철근총괄집계표"/>
      <sheetName val="신고분기설정참고"/>
      <sheetName val="거래처자료등록"/>
      <sheetName val="2000년1차"/>
      <sheetName val="2000전체분"/>
      <sheetName val="안산기계장치"/>
      <sheetName val="수지"/>
      <sheetName val="conclusion"/>
      <sheetName val="comparables"/>
      <sheetName val="Deduction"/>
      <sheetName val="other"/>
      <sheetName val="결정단가"/>
      <sheetName val="기본"/>
      <sheetName val="기자재비"/>
      <sheetName val="개별직종노임단가(2003.9)"/>
      <sheetName val="1호맨홀토공"/>
      <sheetName val="품목"/>
      <sheetName val="일위대가단가표"/>
      <sheetName val="취수탑"/>
      <sheetName val="98수문일위"/>
      <sheetName val="조작대(1연)"/>
      <sheetName val="외천교"/>
      <sheetName val="2.고용보험료산출근거"/>
      <sheetName val="1월요청,실사(운용통보기준)"/>
      <sheetName val="데이터"/>
      <sheetName val="초기화면"/>
      <sheetName val="자재코드"/>
      <sheetName val="배수공"/>
      <sheetName val="부대공"/>
      <sheetName val="자재대"/>
      <sheetName val="9902"/>
      <sheetName val="토공(우물통,기타) "/>
      <sheetName val="1-1합"/>
      <sheetName val="1-1오"/>
      <sheetName val="1-1우"/>
      <sheetName val="ygd1-2"/>
      <sheetName val="ygr1-3"/>
      <sheetName val="ygr1-2"/>
      <sheetName val="ygr1-4"/>
      <sheetName val="관로토공"/>
      <sheetName val="G.R300경비"/>
      <sheetName val="DATA 입력란"/>
      <sheetName val="1. 설계조건 2.단면가정 3. 하중계산"/>
      <sheetName val="구분표"/>
      <sheetName val="연결임시"/>
      <sheetName val="파이프류"/>
      <sheetName val="A1"/>
      <sheetName val="2호맨홀공제수량"/>
      <sheetName val="내역서01"/>
      <sheetName val="토사(PE "/>
      <sheetName val="구조물"/>
      <sheetName val="청천내"/>
      <sheetName val="맨홀수량산출(A-LINE)"/>
      <sheetName val="측구공"/>
      <sheetName val="지구단위계획내역서"/>
      <sheetName val="투입집계표"/>
      <sheetName val="이형관재료표(A-L)"/>
      <sheetName val="내#일산설치"/>
      <sheetName val="옹벽기초자료"/>
      <sheetName val="현황산출서"/>
      <sheetName val="기계경비적용기준"/>
      <sheetName val="일반공사"/>
      <sheetName val="효성CB 1P기초"/>
      <sheetName val="공량산출서"/>
      <sheetName val="충주"/>
      <sheetName val="신호등일위대가"/>
      <sheetName val="수량BOQ"/>
      <sheetName val="이토변실"/>
      <sheetName val="전체철근집계"/>
      <sheetName val="동일대내"/>
      <sheetName val="노무비 근거"/>
      <sheetName val="계림(함평)"/>
      <sheetName val="계림(장성)"/>
      <sheetName val="투자비"/>
      <sheetName val="조성원가DATA"/>
      <sheetName val="사업비"/>
      <sheetName val="actual"/>
      <sheetName val="경  비 "/>
      <sheetName val="증감대비"/>
      <sheetName val="하중계산"/>
      <sheetName val="예산서"/>
      <sheetName val="단가산출2"/>
      <sheetName val="단위집계표"/>
      <sheetName val="오수관연장산출"/>
      <sheetName val="EACT10"/>
      <sheetName val="산근"/>
      <sheetName val="물가시세"/>
      <sheetName val="경상비"/>
      <sheetName val="H-PILE수량집계"/>
      <sheetName val="강교(Sub)"/>
      <sheetName val="계장 품셈표"/>
      <sheetName val="역T형(H=6.0) (2)"/>
      <sheetName val="점자블럭산_x0002_"/>
      <sheetName val=""/>
      <sheetName val="11.우각부 보강"/>
      <sheetName val="단위중량"/>
      <sheetName val="࠶IĂ_x0000_嫗ऀࠀ"/>
      <sheetName val="수량총"/>
      <sheetName val="토공총"/>
      <sheetName val="A-4"/>
      <sheetName val="주형"/>
      <sheetName val="내역갑지"/>
      <sheetName val="기계상세"/>
      <sheetName val="단가결정"/>
      <sheetName val="큰다리교깨기"/>
      <sheetName val="차도조도계산"/>
      <sheetName val="관경결정"/>
      <sheetName val="전등설비"/>
      <sheetName val="통관-유입(벌어짐)유출(도수)"/>
      <sheetName val="2005(공무2)"/>
      <sheetName val="전력구구조물산근"/>
      <sheetName val="감시비교(자동제어비교)"/>
      <sheetName val="변수"/>
      <sheetName val="지수적용공사비내역서"/>
      <sheetName val="역T형"/>
      <sheetName val="시가지우회도로공내역서"/>
      <sheetName val="CTEMCOST"/>
      <sheetName val="Macro1"/>
      <sheetName val="소상 &quot;1&quot;"/>
      <sheetName val="표준건축비"/>
      <sheetName val="플랜트 설치"/>
      <sheetName val="물돌리기수량집계"/>
      <sheetName val="물돌리기연장산출"/>
      <sheetName val="물돌리기"/>
      <sheetName val="도근좌표"/>
      <sheetName val="명세서"/>
      <sheetName val="입력"/>
      <sheetName val="서∼군(2)"/>
      <sheetName val="관련자료입력"/>
      <sheetName val="장비일위대가2002하"/>
      <sheetName val="산업"/>
      <sheetName val="ITB COST"/>
      <sheetName val="단가입력"/>
      <sheetName val="빗물받이(910-510-410)"/>
      <sheetName val="개별지가"/>
      <sheetName val="매입세"/>
      <sheetName val="조정금액결과표 (차수별)"/>
      <sheetName val="pier(각형)"/>
      <sheetName val="옹벽(수량)"/>
      <sheetName val="산정표"/>
      <sheetName val="01"/>
      <sheetName val="차도부연장현황"/>
      <sheetName val="1호맨홀수량산출"/>
      <sheetName val="2차기성내역서"/>
      <sheetName val="계정"/>
      <sheetName val="골막이(야매)"/>
      <sheetName val="원가서"/>
      <sheetName val="전기단가조사서"/>
      <sheetName val="토목주소"/>
      <sheetName val="프랜트면허"/>
      <sheetName val="산출근거1"/>
      <sheetName val="쌍송교"/>
      <sheetName val="공사비예산서(토목분)"/>
      <sheetName val="순공사비"/>
      <sheetName val="대창(함평)"/>
      <sheetName val="대창(장성)"/>
      <sheetName val="CON기초"/>
      <sheetName val="SPC노임(5월)"/>
      <sheetName val="이토밸브실수량집계(D600)"/>
      <sheetName val="FB25JN"/>
      <sheetName val="1공구"/>
      <sheetName val="국산화"/>
      <sheetName val="s"/>
      <sheetName val="PumpSpec"/>
      <sheetName val="X17-TOTAL"/>
      <sheetName val="7-2"/>
      <sheetName val="공정표"/>
      <sheetName val="비계공사"/>
      <sheetName val="3연box"/>
      <sheetName val="LOPCALC"/>
      <sheetName val="거래처등록"/>
      <sheetName val="참고자료"/>
      <sheetName val="공사명등록"/>
      <sheetName val="은행코드"/>
      <sheetName val="공사비내역서"/>
      <sheetName val="산출1"/>
      <sheetName val="설계기준"/>
      <sheetName val="내역1"/>
      <sheetName val="개거산출내역"/>
      <sheetName val="1_토공蔘_x001a_"/>
      <sheetName val="pier-1"/>
      <sheetName val="FOOTING단면력"/>
      <sheetName val="주현(해보)"/>
      <sheetName val="주현(영광)"/>
      <sheetName val="GT 1050x650"/>
      <sheetName val="설계예산2"/>
      <sheetName val="버스운행안내"/>
      <sheetName val="예방접종계획"/>
      <sheetName val="근태계획서"/>
      <sheetName val="2)관접합"/>
      <sheetName val="을지총괄"/>
      <sheetName val="진천방향"/>
      <sheetName val="INPUT(덕도방향-시점)"/>
      <sheetName val="밸브설치"/>
      <sheetName val="L형_옹벽"/>
      <sheetName val="5_정산서"/>
      <sheetName val="토공_total"/>
      <sheetName val="8_석축단위(H=1_5M)"/>
      <sheetName val="깨기_총괄"/>
      <sheetName val="기초입력_DATA"/>
      <sheetName val="설_계"/>
      <sheetName val="원가계산_(2)"/>
      <sheetName val="하수급견적대비"/>
      <sheetName val="매입"/>
      <sheetName val="화성태안9공구내역(실행)"/>
      <sheetName val="옹벽철근"/>
      <sheetName val="바닥판"/>
      <sheetName val="CABdata"/>
      <sheetName val="기계가격"/>
      <sheetName val="송장"/>
      <sheetName val="철근정산"/>
      <sheetName val="노단"/>
      <sheetName val="단산"/>
      <sheetName val="명세"/>
      <sheetName val="일대"/>
      <sheetName val="중기일위대가"/>
      <sheetName val="배수공1"/>
      <sheetName val="사다리"/>
      <sheetName val="하중조건(평상시)"/>
      <sheetName val="BOQ(전체)"/>
      <sheetName val="준검 내역서"/>
      <sheetName val="3.공통공사대비"/>
      <sheetName val="일위대가 1"/>
      <sheetName val="산거 1(인력투입)"/>
      <sheetName val="일위대가 2"/>
      <sheetName val="일위대가 3"/>
      <sheetName val="구간별"/>
      <sheetName val="참조-(2)"/>
      <sheetName val="Macro2"/>
      <sheetName val="인부노임"/>
      <sheetName val="매설지선굴착"/>
      <sheetName val="적현로"/>
      <sheetName val="TYPE-1"/>
      <sheetName val="토적표(2차기성)"/>
      <sheetName val="unitpric"/>
      <sheetName val="배수내역"/>
      <sheetName val="공종"/>
      <sheetName val="6-1. 관개량조서"/>
      <sheetName val="PARAMETER"/>
      <sheetName val="LEGEND"/>
      <sheetName val="Front"/>
      <sheetName val="장비사양"/>
      <sheetName val="공종별산출내역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암거"/>
      <sheetName val="금속및금속창호"/>
      <sheetName val="부하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Graph (LGEN)"/>
      <sheetName val="out_prog"/>
      <sheetName val="선적schedule (2)"/>
      <sheetName val="piping"/>
      <sheetName val="손익분기점 데이터"/>
      <sheetName val="다이꾸"/>
      <sheetName val="단가산출서(기계)"/>
      <sheetName val="DANGA"/>
      <sheetName val="견적단가"/>
      <sheetName val="기초계산(Pmax)"/>
      <sheetName val="에너지요금"/>
      <sheetName val="총수량집계표"/>
      <sheetName val="특수선일위대가"/>
      <sheetName val="공문(신)"/>
      <sheetName val="내역서(교량)전체"/>
      <sheetName val="안전보건교육"/>
      <sheetName val="cable-data"/>
      <sheetName val="고가수조"/>
      <sheetName val="개거(철근,콘크리트)"/>
      <sheetName val="단가대비"/>
      <sheetName val="연습"/>
      <sheetName val="ASCEandUBC"/>
      <sheetName val="용수량_생활용수_"/>
      <sheetName val="01.10월"/>
      <sheetName val="5.2.6~7공사요율"/>
      <sheetName val="guard(mac)_x0000__x0000__x0000__x0000__x0000__x0000__x0000__x0000__x0000_ _x0000_㣬ǚ_x0000__x0004__x0000__x0000__x0000__x0000__x0000__x0000_"/>
      <sheetName val="내역서 제출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적용단위길이"/>
      <sheetName val="교대(A1)"/>
      <sheetName val="공통가설"/>
      <sheetName val="noyim"/>
      <sheetName val="원가계산하도"/>
      <sheetName val="토량1-1"/>
      <sheetName val="제출내역 (2)"/>
      <sheetName val="내역서변경성원"/>
      <sheetName val="EQT-ESTN"/>
      <sheetName val="6공구(당초)"/>
      <sheetName val="static.cal"/>
      <sheetName val="COST"/>
      <sheetName val="JUCKEYK"/>
      <sheetName val="7단가"/>
      <sheetName val="MSG 수량"/>
      <sheetName val="산출내역서집계표"/>
      <sheetName val="구천"/>
      <sheetName val="9GNG운반"/>
      <sheetName val="평균터파기고(1-2,ASP)"/>
      <sheetName val="남양주부대"/>
      <sheetName val="INFO"/>
      <sheetName val="내역서(기계)"/>
      <sheetName val="수로단위수량"/>
      <sheetName val="광양 3기 유입수"/>
      <sheetName val="군남내역서"/>
      <sheetName val="등록자료"/>
      <sheetName val="상수도토공집계표"/>
      <sheetName val="용집"/>
      <sheetName val="뚝토공"/>
      <sheetName val="CABLE SIZE-3"/>
      <sheetName val="전기공사"/>
      <sheetName val="도장수량(하1)"/>
      <sheetName val="상부수량(1)"/>
      <sheetName val="3지구단위"/>
      <sheetName val="1호토공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도면명"/>
      <sheetName val=" 상부공통집계(총괄)"/>
      <sheetName val="U-TYPE(1)"/>
      <sheetName val="단가 (2)"/>
      <sheetName val="일위대가-2"/>
      <sheetName val="일위대가-1"/>
      <sheetName val="기계경비시간당손료목록"/>
      <sheetName val="기계경비산출기준"/>
      <sheetName val="경율산정.XLS"/>
      <sheetName val="VST재료산출"/>
      <sheetName val="8.설치품셈"/>
      <sheetName val="화재 탐지 설비"/>
      <sheetName val="개인별조서"/>
      <sheetName val="옹벽"/>
      <sheetName val="기본자료"/>
      <sheetName val="기계설비-물가변동"/>
      <sheetName val="동해title"/>
      <sheetName val="카렌스센터계량기설치공사"/>
      <sheetName val="Sensitivity"/>
      <sheetName val="단가기준"/>
      <sheetName val="설비동거푸집"/>
      <sheetName val="설비동기타"/>
      <sheetName val="본체"/>
      <sheetName val="기술자자료입력"/>
      <sheetName val="GRACE"/>
      <sheetName val="지장물C"/>
      <sheetName val="지주목시비량산출서"/>
      <sheetName val="투찰가"/>
      <sheetName val="목포방향"/>
      <sheetName val="시점부교대"/>
      <sheetName val="Data&amp;Result"/>
      <sheetName val="3.바닥판설계"/>
      <sheetName val="(A)내역서"/>
      <sheetName val="수량산출서"/>
      <sheetName val="교각(P1)수량"/>
      <sheetName val="gvl"/>
      <sheetName val="목차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내역(정지)"/>
      <sheetName val="5CHBDC"/>
      <sheetName val="유입량"/>
      <sheetName val="RangeObject"/>
      <sheetName val="주요설비계산"/>
      <sheetName val="콘_재료분리(1)"/>
      <sheetName val="총괄"/>
      <sheetName val="견적사양비교표"/>
      <sheetName val="설계서을"/>
      <sheetName val="제수변수량"/>
      <sheetName val="공기변수량"/>
      <sheetName val="일위대가(목록)"/>
      <sheetName val="산근(목록)"/>
      <sheetName val="이형관중량"/>
      <sheetName val="날개벽"/>
      <sheetName val="DAN"/>
      <sheetName val="견적서-을지"/>
      <sheetName val="토 적 표"/>
      <sheetName val="내역서-2"/>
      <sheetName val="MYUN(MAC)"/>
      <sheetName val="4.장비손료"/>
      <sheetName val="C3"/>
      <sheetName val="잡철물"/>
      <sheetName val="SILICATE"/>
      <sheetName val="TIE-IN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대3류 "/>
      <sheetName val="교대시점"/>
      <sheetName val="1.우편집중내역서"/>
      <sheetName val="노무비단가"/>
      <sheetName val="용소리교"/>
      <sheetName val="하남내역"/>
      <sheetName val="이형관"/>
      <sheetName val="배수관집계"/>
      <sheetName val="안정계산"/>
      <sheetName val="단면검토"/>
      <sheetName val="도수로현황"/>
      <sheetName val="범례표"/>
      <sheetName val="횡배수관설치현황"/>
      <sheetName val="해외(원화)"/>
      <sheetName val="Control"/>
      <sheetName val="중기손료"/>
      <sheetName val="분석투자 내역(광명)"/>
      <sheetName val="토적기초자료"/>
      <sheetName val="도대하도변경최종정산조경"/>
      <sheetName val="토사(PE_x0009_"/>
      <sheetName val="용산3(영광)"/>
      <sheetName val="교육종류"/>
      <sheetName val="공내역"/>
      <sheetName val="포장공자재집계표"/>
      <sheetName val="직노"/>
      <sheetName val="UNIT"/>
      <sheetName val="갑지(추정)"/>
      <sheetName val="설비동-불인산저장欀"/>
      <sheetName val="설비동-불인산저장焀"/>
      <sheetName val="1.수인터널"/>
      <sheetName val="토공개요"/>
      <sheetName val="토공(1)"/>
      <sheetName val="견적서"/>
      <sheetName val="냉천부속동"/>
      <sheetName val="예정공정표"/>
      <sheetName val="건축일위"/>
      <sheetName val="그라우팅일위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ɬ_x0000_栀㞠_x0000__x0000_Ā_x0000_윈월"/>
      <sheetName val="수안보-M쁂㞔 "/>
      <sheetName val="종배수관면벽신"/>
      <sheetName val="종배수관(신)"/>
      <sheetName val="세부내역(직접인건비)"/>
      <sheetName val="세부내역(직접경비)"/>
      <sheetName val="각종양식"/>
      <sheetName val="공사 총괄 내역서"/>
      <sheetName val="4.고용보험"/>
      <sheetName val="3.고용보험료산출근거"/>
      <sheetName val="판"/>
      <sheetName val="수목단가"/>
      <sheetName val="시설수량표"/>
      <sheetName val="식재수량표"/>
      <sheetName val="갱문및옹벽집계"/>
      <sheetName val="배수관산출"/>
      <sheetName val="간선계산"/>
      <sheetName val="포설list원본"/>
      <sheetName val="중기목록"/>
      <sheetName val="중기내역"/>
      <sheetName val="구역화물"/>
      <sheetName val="토공A"/>
      <sheetName val="집계"/>
      <sheetName val="Site Expenses"/>
      <sheetName val="SRC-B3U2"/>
      <sheetName val="제경비"/>
      <sheetName val="총집계표"/>
      <sheetName val="계획금액"/>
      <sheetName val="재료"/>
      <sheetName val="설치자재"/>
      <sheetName val="원가계산서(변경)"/>
      <sheetName val="원가계산서(기존)"/>
      <sheetName val="1. 소방전기공사"/>
      <sheetName val="일위"/>
      <sheetName val="1. 소방전기 산출서"/>
      <sheetName val="1. 소방전기 산출서 (변경)"/>
      <sheetName val="[고양관재.XLS]A__CIVIL_EXCLE_DAT__2"/>
      <sheetName val="[고양관재.XLS]A__CIVIL_EXCLE_DAT__4"/>
      <sheetName val="[고양관재.XLS]A__CIVIL_EXCLE_DAT__3"/>
      <sheetName val="[고양관재.XLS]A__CIVIL_EXCLE_DAT__5"/>
      <sheetName val="elecdtla"/>
      <sheetName val="기계경비일람"/>
      <sheetName val="SIL98"/>
      <sheetName val="경비_원본"/>
      <sheetName val="4.중기단가산출"/>
      <sheetName val="1.물가시세표"/>
      <sheetName val="AS포장복구 "/>
      <sheetName val="내역서 "/>
      <sheetName val="트렌치집계"/>
      <sheetName val="노임단가 (2)"/>
      <sheetName val="실행내역 "/>
      <sheetName val="회사기초자료"/>
      <sheetName val="시험비"/>
      <sheetName val="공종단가목록"/>
      <sheetName val="건설기계가격"/>
      <sheetName val="자재집게표 "/>
      <sheetName val="도장"/>
      <sheetName val="준공평가"/>
      <sheetName val="화설내"/>
      <sheetName val="J01"/>
      <sheetName val="실행(ALT1)"/>
      <sheetName val="5.지반반력계수"/>
      <sheetName val="기준표"/>
      <sheetName val="와동25-3(변경)"/>
      <sheetName val="CT "/>
      <sheetName val="소도3교"/>
      <sheetName val="조도계산서 (도서)"/>
      <sheetName val="대창(함평)-창열"/>
      <sheetName val="음료실행"/>
      <sheetName val="설계서(본관)"/>
      <sheetName val="종배수단위_CON기초"/>
      <sheetName val="하부철근수량"/>
      <sheetName val="001"/>
      <sheetName val="사진첩"/>
      <sheetName val="99노임기준"/>
      <sheetName val="FAB별"/>
      <sheetName val="품셈TABLE"/>
      <sheetName val="입력데이터"/>
      <sheetName val="자재단가비교표"/>
      <sheetName val="경비"/>
      <sheetName val="DATA2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토지사정조서"/>
      <sheetName val="건물"/>
      <sheetName val="최종계약서"/>
      <sheetName val="TABLE01"/>
      <sheetName val="토목원가계산"/>
      <sheetName val="제경비율"/>
      <sheetName val="신길1동"/>
      <sheetName val="호표"/>
      <sheetName val="woo(mac)"/>
      <sheetName val="장비일위대가2002상"/>
      <sheetName val="보도단위수량"/>
      <sheetName val="이티입력"/>
      <sheetName val="중기"/>
      <sheetName val="1.설계기준"/>
      <sheetName val="정보"/>
      <sheetName val="노임단가(2009_상)"/>
      <sheetName val="10_1_중기기초단가"/>
      <sheetName val="설계서(7)"/>
      <sheetName val="개별직종노임단가(2005.1)"/>
      <sheetName val="산근목록"/>
      <sheetName val="COA-17"/>
      <sheetName val="C-18"/>
      <sheetName val="4.2유효폭의 계산"/>
      <sheetName val="시중노임단가"/>
      <sheetName val="소방"/>
      <sheetName val="96보완계획7.12"/>
      <sheetName val="Sheet16 (2)"/>
      <sheetName val="계화배수"/>
      <sheetName val="L형옹벽단위수량(35)"/>
      <sheetName val="공용시설내역"/>
      <sheetName val="역사이펀평균높이"/>
      <sheetName val="삼보지질"/>
      <sheetName val="인원조직표"/>
      <sheetName val="에너지동"/>
      <sheetName val="4.말뚝설계"/>
      <sheetName val="Macro(전선)"/>
      <sheetName val="연결관연장산출"/>
      <sheetName val="부대공Ⅱ"/>
      <sheetName val="분뇨"/>
      <sheetName val="기계상쐄"/>
      <sheetName val="실행내က"/>
      <sheetName val="공사비_NDE"/>
      <sheetName val="주빔의 설계"/>
      <sheetName val="입력DATA"/>
      <sheetName val="건축명"/>
      <sheetName val="기계명"/>
      <sheetName val="전기명"/>
      <sheetName val="토목명"/>
      <sheetName val="고시단가"/>
      <sheetName val="일반전기"/>
      <sheetName val="중기상찠"/>
      <sheetName val="자재목록"/>
      <sheetName val="단가목록"/>
      <sheetName val="설계명세서-2"/>
      <sheetName val="여과지동"/>
      <sheetName val="기초자료"/>
      <sheetName val="도로경계블럭연장조서"/>
      <sheetName val="원가계산서구조조정"/>
      <sheetName val="도로포장면적산출(1)"/>
      <sheetName val="관람석제출"/>
      <sheetName val="대총괄"/>
      <sheetName val="터널조도"/>
      <sheetName val="지진시"/>
      <sheetName val="수문일1"/>
      <sheetName val="접속도로1"/>
      <sheetName val="옹벽1"/>
      <sheetName val="기종별 합계"/>
      <sheetName val="피벗테이블데이터분석"/>
      <sheetName val="옥외등신설"/>
      <sheetName val="저케CV22신설"/>
      <sheetName val="저케CV38신설"/>
      <sheetName val="저케CV8신설"/>
      <sheetName val="접지3종"/>
      <sheetName val="재료단가"/>
      <sheetName val="기준액"/>
      <sheetName val="횡배수관토공수량"/>
      <sheetName val="설계예산"/>
      <sheetName val="계산중"/>
      <sheetName val="슬래브1"/>
      <sheetName val="3.바닥판  "/>
      <sheetName val="L-type"/>
      <sheetName val="설계변경원가계산총괄표"/>
      <sheetName val="업무량"/>
      <sheetName val="합계"/>
      <sheetName val="2.가정단면"/>
      <sheetName val="치수표"/>
      <sheetName val="상계견적"/>
      <sheetName val="220 (2)"/>
      <sheetName val="복선-직선"/>
      <sheetName val="점수계산1-2"/>
      <sheetName val="일일작업보고"/>
      <sheetName val="1-최종안"/>
      <sheetName val="사업분석-분양가결정"/>
      <sheetName val="자판실행"/>
      <sheetName val="가로등설치"/>
      <sheetName val="암거 제원표-1단계"/>
      <sheetName val="장척총괄"/>
      <sheetName val="00상노임"/>
      <sheetName val="일위_파일"/>
      <sheetName val="초"/>
      <sheetName val="이중벽PE관치수표"/>
      <sheetName val="계측제어설비"/>
      <sheetName val="계장_품셈표"/>
      <sheetName val="노임단가_(2)"/>
      <sheetName val="2000양배"/>
      <sheetName val="실행"/>
      <sheetName val="다곡2교"/>
      <sheetName val="공사요율산출표"/>
      <sheetName val="상세"/>
      <sheetName val="특별교실"/>
      <sheetName val="통계연보"/>
      <sheetName val="통합"/>
      <sheetName val="도록겼계조서"/>
      <sheetName val="가격조사서"/>
      <sheetName val="직재"/>
      <sheetName val="단위량당중기"/>
      <sheetName val="주공 갑지"/>
      <sheetName val="수목데이타"/>
      <sheetName val="빙축열"/>
      <sheetName val="가시설"/>
      <sheetName val="환경기계공정표 (3)"/>
      <sheetName val="본실행경비"/>
      <sheetName val="원가data"/>
      <sheetName val="SAMPLE!"/>
      <sheetName val="보온자재단가표"/>
      <sheetName val="내역(원안-대안)"/>
      <sheetName val="노임,재료비"/>
      <sheetName val="가시설공개요"/>
      <sheetName val="하천제원"/>
      <sheetName val="대가수량"/>
      <sheetName val="PIPE"/>
      <sheetName val="현장관리비"/>
      <sheetName val="특수기호강도거푸집"/>
      <sheetName val="장비"/>
      <sheetName val="4)유동표"/>
      <sheetName val="포장공제집계"/>
      <sheetName val="총괄표 "/>
      <sheetName val="000 단가"/>
      <sheetName val="전기산출"/>
      <sheetName val="RPF_일반수량(35m)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3차공사비요약"/>
      <sheetName val="용산1(해보)"/>
      <sheetName val="토공수량산출"/>
      <sheetName val="토적계산서"/>
      <sheetName val="과천MAIN"/>
      <sheetName val="진접"/>
      <sheetName val="조내역"/>
      <sheetName val="교각별수량"/>
      <sheetName val="IW-LIST"/>
      <sheetName val="적용노임"/>
      <sheetName val="일반자재"/>
      <sheetName val="내역서적용수량 (지방도893)"/>
      <sheetName val="新철폐복2"/>
      <sheetName val="新철폐복3"/>
      <sheetName val="간접1"/>
      <sheetName val="CAB_OD"/>
      <sheetName val="호남2"/>
      <sheetName val="물량집계"/>
      <sheetName val="수량명세서"/>
      <sheetName val="80이상"/>
      <sheetName val="흄관기초"/>
      <sheetName val="공사내역"/>
      <sheetName val="철거폐쇄현황"/>
      <sheetName val="식재가격"/>
      <sheetName val="식재총괄"/>
      <sheetName val="입력자료(노무비)"/>
      <sheetName val="45,46"/>
      <sheetName val="횡배수관"/>
      <sheetName val="목교수량집계"/>
      <sheetName val="관로표지못수집"/>
      <sheetName val="관로표지못"/>
      <sheetName val="포장구간곡관부산근"/>
      <sheetName val="공사일위대가"/>
      <sheetName val="물푸기집계"/>
      <sheetName val="관로구간산출(H)"/>
      <sheetName val="물푸기산근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2.대외공문"/>
      <sheetName val="안정성검토"/>
      <sheetName val="전체내역"/>
      <sheetName val="날개벽수량표"/>
      <sheetName val="구조물공집계"/>
      <sheetName val="타기관"/>
      <sheetName val="1호맨홀자연토공"/>
      <sheetName val="수량-양식"/>
      <sheetName val="공정계획(내부계획25%,내부w.f)"/>
      <sheetName val="S-F4301"/>
      <sheetName val="IMPEADENCE MAP 취수장"/>
      <sheetName val="1단계총괄내역서"/>
      <sheetName val="기술부 VENDOR LIST"/>
      <sheetName val="맨홀_토공"/>
      <sheetName val="역T형단위수량"/>
      <sheetName val="5. 단면설계"/>
      <sheetName val="PIPE내역(FCN)"/>
      <sheetName val="산근1(인건비)"/>
      <sheetName val="임시정보시트"/>
      <sheetName val="참조"/>
      <sheetName val="현장관리비집계표"/>
      <sheetName val="제경비최종"/>
      <sheetName val="단 box"/>
      <sheetName val="가로등 조도계산"/>
      <sheetName val="인구"/>
      <sheetName val="환경평가"/>
      <sheetName val="상반기손익차2총괄"/>
      <sheetName val="기자재대비표"/>
      <sheetName val="H PILE수량"/>
      <sheetName val="시행예산"/>
      <sheetName val="지구단위계획수립(공사수행)"/>
      <sheetName val="내촌육교방음벽수량집계표"/>
      <sheetName val="표층포설및다짐"/>
      <sheetName val="D-3109"/>
      <sheetName val="pvc vent"/>
      <sheetName val="activity"/>
      <sheetName val="steel data sheet"/>
      <sheetName val="총원가.24"/>
      <sheetName val="WIND"/>
      <sheetName val="BCPAB"/>
      <sheetName val="CALCULATION"/>
      <sheetName val="공기"/>
      <sheetName val="A 견적"/>
      <sheetName val="일집"/>
      <sheetName val="대림경상68억"/>
      <sheetName val="제수"/>
      <sheetName val="General Data"/>
      <sheetName val="기둥(하중)"/>
      <sheetName val="직영(직영)"/>
      <sheetName val="U형측구"/>
      <sheetName val="99총공사내역서"/>
      <sheetName val="지질조사"/>
      <sheetName val="M-MG1"/>
      <sheetName val="총공사비집계표"/>
      <sheetName val="Ⅴ-2.공종별내역"/>
      <sheetName val="TARGET"/>
      <sheetName val="50"/>
      <sheetName val="총괄서"/>
      <sheetName val="예가표"/>
      <sheetName val="30신설일위대가"/>
      <sheetName val="30집계표"/>
      <sheetName val="TOTAL3"/>
      <sheetName val="약품설비"/>
      <sheetName val="2차"/>
      <sheetName val="제원.설계조건"/>
      <sheetName val="rate"/>
      <sheetName val="기존구조물철거집계계표"/>
      <sheetName val="원계약서"/>
      <sheetName val="당초"/>
      <sheetName val="표준차도부연장집계-ASP"/>
      <sheetName val="보도포장연장조서-표준차도부"/>
      <sheetName val="표준차도부연장조서-ASP"/>
      <sheetName val="차수"/>
      <sheetName val="토공1"/>
      <sheetName val="토공2"/>
      <sheetName val="구조물토공1"/>
      <sheetName val="토공3"/>
      <sheetName val="설계가"/>
      <sheetName val="토공총괄표"/>
      <sheetName val="6.7.8.우물통"/>
      <sheetName val="2000.11월설계내역"/>
      <sheetName val="시행후면적"/>
      <sheetName val="NAI"/>
      <sheetName val="2.단면가정"/>
      <sheetName val="guard(mac)_x0000__x0000__x0000__x0000__x0000__x0000__x0000__x0000__x0000__x0009__x0000_㣬ǚ_x0000__x0004__x0000__x0000__x0000__x0000__x0000__x0000_"/>
      <sheetName val="형식 - 1-2-3"/>
      <sheetName val="교각(P1)수W"/>
      <sheetName val="수로집계"/>
      <sheetName val="이형관재료표W_x0000_噭쌁"/>
      <sheetName val="이형관재료표W_x0000__x0000__x0001_Ԁ"/>
      <sheetName val="2@ BOX"/>
      <sheetName val="장비단가(010427)"/>
      <sheetName val="9811"/>
      <sheetName val="설비단가표"/>
      <sheetName val="마장"/>
      <sheetName val="시멘트,모래,자갈 및 골재산출표1"/>
      <sheetName val="2선재"/>
      <sheetName val="작성방법"/>
      <sheetName val="2공구자재집"/>
      <sheetName val="내역서W_x0000_"/>
      <sheetName val="정부노임"/>
      <sheetName val="Sheet3"/>
      <sheetName val="산#3-2"/>
      <sheetName val="산#3-1"/>
      <sheetName val="산#3-2-2"/>
      <sheetName val="변경집계표"/>
      <sheetName val="20관리비율"/>
      <sheetName val="제직재"/>
      <sheetName val="설직재-1"/>
      <sheetName val="제-노임"/>
      <sheetName val="차선도색현황"/>
      <sheetName val="계산근거"/>
      <sheetName val="토적표(1)"/>
      <sheetName val="스케즐"/>
      <sheetName val="잡철단가대비"/>
      <sheetName val="비용"/>
      <sheetName val="간접재료비산출표-27-30"/>
      <sheetName val="수리계산(2021)"/>
      <sheetName val="관경"/>
      <sheetName val="단위목록"/>
      <sheetName val="BEND LOSS"/>
      <sheetName val="보정계수산정(1)"/>
      <sheetName val="보정계수산정(2)"/>
      <sheetName val="보정계수산정(3)"/>
      <sheetName val="TG950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EKOG10건축"/>
      <sheetName val="현장관리비 산출내역"/>
      <sheetName val="노임단가(2008_x0000__x0000_畸"/>
      <sheetName val="노임단가(2008.상)"/>
      <sheetName val="SLA_x0002_"/>
      <sheetName val="참조(2)"/>
      <sheetName val="일반토공견적"/>
      <sheetName val="CRUDE RE-bar"/>
      <sheetName val="crude.SLAB RE-bar"/>
      <sheetName val="사업총괄"/>
      <sheetName val="기본Data"/>
      <sheetName val="아파트"/>
      <sheetName val="투찰추정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건설기계"/>
      <sheetName val="기초자재"/>
      <sheetName val="고내분기~한림"/>
      <sheetName val="광령~경마장"/>
      <sheetName val="세기~광령"/>
      <sheetName val="NOMUBI"/>
      <sheetName val="sw1"/>
      <sheetName val="본사업"/>
      <sheetName val="노면표시1"/>
      <sheetName val="조蠀"/>
      <sheetName val="5지구단위"/>
      <sheetName val="21301동"/>
      <sheetName val="공사비집계표(서해안고속도로)"/>
      <sheetName val="재료집계"/>
      <sheetName val="SEISMIC"/>
      <sheetName val="Turki"/>
      <sheetName val="1.2 Staff Schedule"/>
      <sheetName val="부재력정리"/>
      <sheetName val="Major"/>
      <sheetName val="문학간접"/>
      <sheetName val="예산M11A"/>
      <sheetName val="TYPE-B 평균H"/>
      <sheetName val="교량전기"/>
      <sheetName val="POOM_MOTO2"/>
      <sheetName val="간접"/>
      <sheetName val="MFAB"/>
      <sheetName val="MFRT"/>
      <sheetName val="MPKG"/>
      <sheetName val="MPRD"/>
      <sheetName val="전신환매도율"/>
      <sheetName val="list"/>
      <sheetName val="견적조건"/>
      <sheetName val="SULKEA"/>
      <sheetName val="해외"/>
      <sheetName val="1.취수장"/>
      <sheetName val="MW-S"/>
      <sheetName val="MW-BM"/>
      <sheetName val="1.2.1 마루높이결정"/>
      <sheetName val="내역을"/>
      <sheetName val="CON포장수량"/>
      <sheetName val="CONUNIT"/>
      <sheetName val="-15.0"/>
      <sheetName val="포장복구집계"/>
      <sheetName val="공사비산출내역"/>
      <sheetName val="연수동"/>
      <sheetName val="CONCRETE"/>
      <sheetName val="bi"/>
      <sheetName val="하수BOX이설"/>
      <sheetName val="archi(본사)"/>
      <sheetName val="1000 DB구축 부표"/>
      <sheetName val="1호구조물"/>
      <sheetName val="아스팔트 포장총괄집계표"/>
      <sheetName val="[고양관재.XLS]A__CIVIL_EXCLE_DAT__8"/>
      <sheetName val="[고양관재.XLS]A__CIVIL_EXCLE_DAT__6"/>
      <sheetName val="[고양관재.XLS]A__CIVIL_EXCLE_DAT__7"/>
      <sheetName val="[고양관재.XLS]A__CIVIL_EXCLE_DAT__9"/>
      <sheetName val="[고양관재.XLS]A__CIVIL_EXCLE_DAT_10"/>
      <sheetName val="BOX(1.5X1.5)"/>
      <sheetName val="맨홀토공수량"/>
      <sheetName val="당초내역서"/>
      <sheetName val="청하배수"/>
      <sheetName val="A"/>
      <sheetName val="A(Rev.3)"/>
      <sheetName val="96.12"/>
      <sheetName val="TYPE별집계"/>
      <sheetName val="링크해지용"/>
      <sheetName val="4.2.1 마루높이 검토"/>
      <sheetName val="입출재고현황 (2)"/>
      <sheetName val="보차도경계석수량"/>
      <sheetName val="공기압축기실"/>
      <sheetName val="재집"/>
      <sheetName val="간접비계산"/>
      <sheetName val="설계총괄표"/>
      <sheetName val="운반공"/>
      <sheetName val="단가조사서 (2)"/>
      <sheetName val="예총"/>
      <sheetName val="원수조 거푸집"/>
      <sheetName val="원수조 기타"/>
      <sheetName val="업체별기성내역"/>
      <sheetName val="FLANGE"/>
      <sheetName val="VALVE"/>
      <sheetName val="별표 "/>
      <sheetName val="현장경비"/>
      <sheetName val="단면치수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계약요청"/>
      <sheetName val="L_RPTA05_목록"/>
      <sheetName val="2000,9월_일위"/>
      <sheetName val="금액결정"/>
      <sheetName val="설명서 "/>
      <sheetName val="입력단가"/>
      <sheetName val="보도경계블럭"/>
      <sheetName val="최적단면"/>
      <sheetName val="3CHBDC"/>
      <sheetName val="전기일㍬§좐"/>
      <sheetName val="전기일㍬§빘"/>
      <sheetName val="전기일㍬§퇐"/>
      <sheetName val="국민연금"/>
      <sheetName val="장비내역서"/>
      <sheetName val="[고양관재.XLS]A__CIVIL_EXCLE_DAT_11"/>
      <sheetName val="[고양관재.XLS]A__CIVIL_EXCLE_DAT_12"/>
      <sheetName val="[고양관재.XLS]A__CIVIL_EXCLE_DAT_13"/>
      <sheetName val="산출기준 (2)"/>
      <sheetName val="0.단가"/>
      <sheetName val="빙장비사양"/>
      <sheetName val="차선도색수량집계"/>
      <sheetName val="참고"/>
      <sheetName val="࠶IĂ"/>
      <sheetName val="cpm챠트"/>
      <sheetName val="참조M"/>
      <sheetName val="국민연금표"/>
      <sheetName val="철거현황"/>
      <sheetName val="기초일위"/>
      <sheetName val="식재일위"/>
      <sheetName val="기계내역서"/>
      <sheetName val="암거단위"/>
      <sheetName val="횡 연장"/>
      <sheetName val="시멘트,모래집계"/>
      <sheetName val="1차 내역서"/>
      <sheetName val="단중표"/>
      <sheetName val="집수정"/>
      <sheetName val="1.설_x0000__x0000_Ԁ"/>
      <sheetName val="1.설"/>
      <sheetName val="환율"/>
      <sheetName val="기집"/>
      <sheetName val="조명일위"/>
      <sheetName val="5_모델링"/>
      <sheetName val="2000노임기준"/>
      <sheetName val="노임이"/>
      <sheetName val="전기내역1"/>
      <sheetName val="유림골조"/>
      <sheetName val="기계경비집계"/>
      <sheetName val="양촌면도평리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공정표첨부"/>
      <sheetName val="1안"/>
      <sheetName val="날개수량1.5"/>
      <sheetName val="산출집계"/>
      <sheetName val="1. 조명내역서(조명설치)"/>
      <sheetName val="2. 조명내역서(조명자재)"/>
      <sheetName val="일위대가집계표"/>
      <sheetName val="3.하중산정4.지耀⦓"/>
      <sheetName val="SOR纘$헾"/>
      <sheetName val="부하놬졣/_x0000_"/>
      <sheetName val="부하⢬⌴　"/>
      <sheetName val="공무2과"/>
      <sheetName val="200"/>
      <sheetName val="오정환"/>
      <sheetName val="투입내역"/>
      <sheetName val="4지구단위"/>
      <sheetName val="개별직종노임단가(2002.5)"/>
      <sheetName val="시멘트 및 골재량산출"/>
      <sheetName val="C.배수관공"/>
      <sheetName val="02자재"/>
      <sheetName val="대가목록"/>
      <sheetName val="제출문"/>
      <sheetName val="TYPE1"/>
      <sheetName val="철근량"/>
      <sheetName val="수량산출내역1115"/>
      <sheetName val="시멘트,모래,자갈"/>
      <sheetName val="코드"/>
      <sheetName val="주차구획선수량"/>
      <sheetName val="[고양관재.XLS]A__CIVIL_EXCLE_DAT_14"/>
      <sheetName val="FJ단가"/>
      <sheetName val="7.지층별제원"/>
      <sheetName val="매매"/>
      <sheetName val="A-8 PD(도로중앙)"/>
      <sheetName val="암거단위-1련"/>
      <sheetName val="과업별 상세(계산 1)"/>
      <sheetName val="단가비교礈"/>
      <sheetName val="I一般比"/>
      <sheetName val="ɬ"/>
      <sheetName val="내역서을"/>
      <sheetName val="단가산출목록표"/>
      <sheetName val="1호철근량"/>
      <sheetName val="06 일위대가목록"/>
      <sheetName val="토적계산"/>
      <sheetName val="종배수관면벽구"/>
      <sheetName val="광산내역"/>
      <sheetName val="기계공사"/>
      <sheetName val="부경대총괄내역서"/>
      <sheetName val="용수개거 내역수량집계표"/>
      <sheetName val="부대공자재집계표"/>
      <sheetName val="산출근거(가설_x0005__x0000__x0000__x0000__x0000_园"/>
      <sheetName val="고부제"/>
      <sheetName val="삼기제"/>
      <sheetName val="원평천상류2차"/>
      <sheetName val="일반하천실시설계용역"/>
      <sheetName val="조촌제"/>
      <sheetName val="c_balju"/>
      <sheetName val="●수량(침구보관창고-21평)"/>
      <sheetName val="토공계산서(부체도로)"/>
      <sheetName val="A2"/>
      <sheetName val="장비경비"/>
      <sheetName val="MBR9"/>
      <sheetName val="단가조사-1"/>
      <sheetName val="단가조사-2"/>
      <sheetName val="저"/>
      <sheetName val="직영2"/>
      <sheetName val="시설물기초"/>
      <sheetName val="발주내역서"/>
      <sheetName val="관람데ԯ_x0000_"/>
      <sheetName val="관람데뀀轔"/>
      <sheetName val="SLAB&quot;1P"/>
      <sheetName val="SLAB&quot;1_x0000_"/>
      <sheetName val="교대(A塀/墌/多"/>
      <sheetName val="기초자료입橂"/>
      <sheetName val="중기기초자료"/>
      <sheetName val="단가산출근거(1)"/>
      <sheetName val="하수실행"/>
      <sheetName val="토량운반계ԯ"/>
      <sheetName val="신규육상(1월)"/>
      <sheetName val="관경 へ㰀☱"/>
      <sheetName val="간접비"/>
      <sheetName val="발신정보"/>
      <sheetName val="투찰금액"/>
      <sheetName val="우수맨홀공제단위수량"/>
      <sheetName val="Price List"/>
      <sheetName val="P3"/>
      <sheetName val="XXXXXX"/>
      <sheetName val="VXXXXXXX"/>
      <sheetName val="안전시설(수ˑ_x0000_"/>
      <sheetName val="내진해석"/>
      <sheetName val="허용전류-IEC"/>
      <sheetName val="허용전류-IEC DATA"/>
      <sheetName val="순성토"/>
      <sheetName val="참조-(1)"/>
      <sheetName val="인수공규격"/>
      <sheetName val="횡배위치"/>
      <sheetName val="사  업  비  수  지  예  산  서"/>
      <sheetName val="관람_x0000__x0000__x0005_"/>
      <sheetName val="분개내역서 (2000년도 )"/>
      <sheetName val="철집"/>
      <sheetName val="총괄설계내역서"/>
      <sheetName val="임금단가"/>
      <sheetName val="정화조"/>
      <sheetName val="토공(완충)"/>
      <sheetName val="A4"/>
      <sheetName val="수수료율표"/>
      <sheetName val="본공사"/>
      <sheetName val="J直材4"/>
      <sheetName val="연장및면적(좌측)"/>
      <sheetName val="화산경계"/>
      <sheetName val="발주설계서(당초)"/>
      <sheetName val="8-2.수량산출서_중형"/>
      <sheetName val="FAB_I"/>
      <sheetName val="3.하중"/>
      <sheetName val="고재중량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COMPRESSOR"/>
      <sheetName val="KP1590_E"/>
      <sheetName val="WIND-EQ"/>
      <sheetName val="Table"/>
      <sheetName val="기초입력"/>
      <sheetName val="입력정보"/>
      <sheetName val="Data &amp; Result"/>
      <sheetName val="WORK-VOL"/>
      <sheetName val="sheet"/>
      <sheetName val="CAT_5"/>
      <sheetName val="CAL."/>
      <sheetName val="공통비"/>
      <sheetName val="말뚝물량"/>
      <sheetName val="품셈(기초)"/>
      <sheetName val="단가 "/>
      <sheetName val="관기성공.내"/>
      <sheetName val="철근단면적"/>
      <sheetName val="직원수당"/>
      <sheetName val="간접비내역-1"/>
      <sheetName val="DESIGN_CRETERIA"/>
      <sheetName val="정산서  (2)"/>
      <sheetName val="suk(mac)"/>
      <sheetName val="Lot1"/>
      <sheetName val="용역단가"/>
      <sheetName val="단중표-ST"/>
      <sheetName val="design criteria"/>
      <sheetName val="D-623D"/>
      <sheetName val="VENDOR LIST"/>
      <sheetName val="산1~6"/>
      <sheetName val="청주-교대(A1)"/>
      <sheetName val="명단"/>
      <sheetName val="국공유지및사유지"/>
      <sheetName val="강병규"/>
      <sheetName val="기안"/>
      <sheetName val="가압장구체수량산출서"/>
      <sheetName val="2구간"/>
      <sheetName val="성곽내역서"/>
      <sheetName val="집계표1"/>
      <sheetName val="몰탈재료산출"/>
      <sheetName val="물집"/>
      <sheetName val="일위대가집계"/>
      <sheetName val="BK-6-O-1"/>
      <sheetName val="2021용량계산"/>
      <sheetName val="INPUT-DATA"/>
      <sheetName val="입상내역"/>
      <sheetName val="일위대가(1)"/>
      <sheetName val="401"/>
      <sheetName val="편입조서"/>
      <sheetName val="시멘트"/>
      <sheetName val="Assumptions"/>
      <sheetName val="TRE TABLE"/>
      <sheetName val="hp5월가격"/>
      <sheetName val="Template"/>
      <sheetName val="Initial Input Variable"/>
      <sheetName val="수식변수"/>
      <sheetName val="명세표"/>
      <sheetName val="지장물"/>
      <sheetName val="노임단가(2010"/>
      <sheetName val="양수장내역"/>
      <sheetName val="설계내역(2001)"/>
      <sheetName val="부재치수입력"/>
      <sheetName val="내2"/>
      <sheetName val="giathanh1"/>
      <sheetName val="낙찰표"/>
      <sheetName val="인사자료총집계"/>
      <sheetName val="철근집계표"/>
      <sheetName val="원가계산(2)"/>
      <sheetName val="좌측"/>
      <sheetName val="동관마찰손실표"/>
      <sheetName val="입찰결과보고"/>
      <sheetName val="관로토공집계표"/>
      <sheetName val="부안일위"/>
      <sheetName val="우수공,맨홀,집수정"/>
      <sheetName val="1ESC내역"/>
      <sheetName val="부대공수량산출"/>
      <sheetName val="토지조서"/>
      <sheetName val="첨부1"/>
      <sheetName val="K1CSP-00"/>
      <sheetName val="계획시간"/>
      <sheetName val="총재료집계(보)"/>
      <sheetName val="가. 노임단가"/>
      <sheetName val="내역서(기성청구)"/>
      <sheetName val="검측요청서"/>
      <sheetName val="편입용지조서"/>
      <sheetName val="조경식재굴취"/>
      <sheetName val="조경유지관리"/>
      <sheetName val="인력터파기품"/>
      <sheetName val="컨테이너"/>
      <sheetName val="토목공사일반"/>
      <sheetName val="중기솔뇨"/>
      <sheetName val="소방일위 "/>
      <sheetName val="변경원가서갑"/>
      <sheetName val="역T형옹벽(3.0)"/>
      <sheetName val="2. 공원조도"/>
      <sheetName val="가로등내"/>
      <sheetName val="덕전리"/>
      <sheetName val="검측서"/>
      <sheetName val="R15"/>
      <sheetName val="겉표지"/>
      <sheetName val="가정연䊰"/>
      <sheetName val="경비집계"/>
      <sheetName val="구간공종"/>
      <sheetName val="실행(표지,갑,을)"/>
      <sheetName val="관구보호몰탈"/>
      <sheetName val="주요자재단가"/>
      <sheetName val="교각(P1)수 "/>
      <sheetName val="type- "/>
      <sheetName val="내역서을ᡈ"/>
      <sheetName val="내역서을턀"/>
      <sheetName val="현장유지관리비"/>
      <sheetName val="주요측점"/>
      <sheetName val="BOQ"/>
      <sheetName val="관일"/>
      <sheetName val="포장총괄집계표"/>
      <sheetName val="표지1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관로공표지"/>
      <sheetName val="예정(3)"/>
      <sheetName val="동원(3)"/>
      <sheetName val="조달청적격심사"/>
      <sheetName val="차드1"/>
      <sheetName val="[고양관재.XLS]A__CIVIL_EXCLE_DAT_15"/>
      <sheetName val="대포爆衄/_x0000_"/>
      <sheetName val="개략"/>
      <sheetName val="[고양관재.XLS]A__CIVIL_EXCLE_DAT_16"/>
      <sheetName val="[고양관재.XLS]A__CIVIL_EXCLE_DAT_17"/>
      <sheetName val="내역서1"/>
      <sheetName val="경비비목코드"/>
      <sheetName val="내역금액적용"/>
      <sheetName val="노무비비목코드"/>
      <sheetName val="비목코드"/>
      <sheetName val="표지 (2)"/>
      <sheetName val="기성공제요청서"/>
      <sheetName val="BQ"/>
      <sheetName val="배수설비"/>
      <sheetName val="&lt;목록&gt;"/>
      <sheetName val="접속슬래브"/>
      <sheetName val="횡배수관집계"/>
      <sheetName val="측구터파기공수량집계"/>
      <sheetName val="배수공 시멘트 및 골재량 산출"/>
      <sheetName val="구조물터파기수량집계"/>
      <sheetName val="14공제"/>
      <sheetName val="6맨홀H"/>
      <sheetName val="기본내용"/>
      <sheetName val="발주처"/>
      <sheetName val="기술자"/>
      <sheetName val="공구원가계산"/>
      <sheetName val="과속방지턱위치조서"/>
      <sheetName val="UBC(WIND)"/>
      <sheetName val="BATCH"/>
      <sheetName val="동원인원"/>
      <sheetName val="견적내역서"/>
      <sheetName val="품셈총괄표"/>
      <sheetName val="본사공가현황"/>
      <sheetName val="대우단가(풍산)"/>
      <sheetName val="일위총괄표"/>
      <sheetName val="INPUTDATA"/>
      <sheetName val="제진기"/>
      <sheetName val="인월수표"/>
      <sheetName val="공종단가"/>
      <sheetName val="물량표"/>
      <sheetName val="포장(수량)-관로부"/>
      <sheetName val="전선 및 전선관-자유로"/>
      <sheetName val="관로터파기-자유로"/>
      <sheetName val="내역서(총)"/>
      <sheetName val="Sheet15"/>
      <sheetName val="(C)원내역"/>
      <sheetName val="수량산출서 (2)"/>
      <sheetName val="Culvert"/>
      <sheetName val="DESIGN CRETERIA"/>
      <sheetName val="1NYS(당)"/>
      <sheetName val="GI-LIST"/>
      <sheetName val="FCM"/>
      <sheetName val="S1"/>
      <sheetName val="0"/>
      <sheetName val="운동장 (2)"/>
      <sheetName val="신규일위대가"/>
      <sheetName val="신표지1"/>
      <sheetName val="2-2직관자재산출서-A-LINE"/>
      <sheetName val="관경ᣱぁꀈ조"/>
      <sheetName val="단가산출1"/>
      <sheetName val="수량3"/>
      <sheetName val="5.1 단가비교표(분전반)"/>
      <sheetName val="5.2 단가비교표(CCTV, 방송, 주차관제, 타워폴)"/>
      <sheetName val="3. 단위내역목록"/>
      <sheetName val="6. 인건비"/>
      <sheetName val="[고양관재.XLS]부하놬졣/_x0000_"/>
      <sheetName val="맨홀"/>
      <sheetName val="가스"/>
      <sheetName val="광주운남을"/>
      <sheetName val="가로등기초"/>
      <sheetName val="PAD TR보호대기초"/>
      <sheetName val="관급"/>
      <sheetName val="일위(토,포,부)"/>
      <sheetName val="일반수량총괄집계"/>
      <sheetName val="하도급승인신청서-실행포함"/>
      <sheetName val="조도계산"/>
      <sheetName val="교대(A_x0005__x0000__x0000__x0000_"/>
      <sheetName val="[고양관재.XLS][고양관재.XLS]부하놬졣/_x0000_"/>
      <sheetName val="교대(A닑"/>
      <sheetName val="구분자"/>
      <sheetName val="106C0300"/>
      <sheetName val="BSD (2)"/>
      <sheetName val="원가계산서(1공구)"/>
      <sheetName val="부대"/>
      <sheetName val="2-1. 경관조명 내역총괄표"/>
      <sheetName val="96정변2"/>
      <sheetName val="factor"/>
      <sheetName val="3.하중산정4.相_x0017_眼"/>
      <sheetName val="3.하중산정4.瞨7矬"/>
      <sheetName val="3.하중산정4.艨_x001f_헾"/>
      <sheetName val="3.하중산정4.稈(穌"/>
      <sheetName val="3.하중산정4._x0005__x0000_"/>
      <sheetName val="3.하중산정4.痘_x0018_瘜"/>
      <sheetName val="3.하중산정4.臘&quot;헾"/>
      <sheetName val="3.하중산정4.舘5艜"/>
      <sheetName val="3.하중산정4.茈3헾"/>
      <sheetName val="3.하중산정4.莨7菬"/>
      <sheetName val="3.하중산정4.헾⿸_x0005_"/>
      <sheetName val="3.하중산정4.苨$茬"/>
      <sheetName val="기술자료 (광화문)"/>
      <sheetName val="기둥(원退⹺"/>
      <sheetName val="산수배수"/>
      <sheetName val="적정심사"/>
      <sheetName val="직관 수량산출"/>
      <sheetName val="골조시행"/>
      <sheetName val="6PILE__(돌출)"/>
      <sheetName val="Cost_bd-&quot;A&quot;"/>
      <sheetName val="8_PILE__(돌출)"/>
      <sheetName val="포장수량"/>
      <sheetName val="2.재료비"/>
      <sheetName val="12.보오링"/>
      <sheetName val="18.공내수압탄성자연"/>
      <sheetName val="1차증가원가계산"/>
      <sheetName val="단위수땭〒_x0005_"/>
      <sheetName val="표  지"/>
      <sheetName val="단가및재료_x0000_"/>
      <sheetName val="백호׉_x0000_缀"/>
      <sheetName val="도로횡단-D300"/>
      <sheetName val="13.접속슬래브"/>
      <sheetName val="목재동바리"/>
      <sheetName val="산출근거(가설도로_유_x0010__x0000_ఀ"/>
      <sheetName val="일위대가︀ᇕ԰"/>
      <sheetName val="일위대가ﻎᇕ԰"/>
      <sheetName val="일반수량집계표"/>
      <sheetName val="공사설계"/>
      <sheetName val="교대(A헾⾅_x0005__x0000_"/>
      <sheetName val="교대(A苘.茜.헾"/>
      <sheetName val="교대(A興_x0017_艌_x0017_헾"/>
      <sheetName val="[고양관재.XLS]교대(A塀/墌/多"/>
      <sheetName val="일위대가Ⴐ"/>
      <sheetName val="교대(A_x0010_"/>
      <sheetName val="일위대가Ⴐ_x0000_倀椨"/>
      <sheetName val="미결사항"/>
      <sheetName val="각형맨홀"/>
      <sheetName val="노임자재단가"/>
      <sheetName val="규준틀"/>
      <sheetName val="노임단가자료"/>
      <sheetName val="3.골재원검토의견서 갑지"/>
      <sheetName val="견적서을"/>
      <sheetName val="현관"/>
      <sheetName val="교대(A賠ͅ峕ħ㉈"/>
      <sheetName val="교대(A賠ͅ峕ħ⬘"/>
      <sheetName val="교대(A㏨+䃠ત汿"/>
      <sheetName val="교대(A汿せ_x0000__x0000_净"/>
      <sheetName val="b_ba㰀숦뀂"/>
      <sheetName val="b_baꜹ저"/>
      <sheetName val="[고양관재.XLS][고양관재.XLS]교대(A塀/墌/多"/>
      <sheetName val="노임단가(인쇄제외)"/>
      <sheetName val="환율및유가"/>
      <sheetName val="수량산출A"/>
      <sheetName val="수압시_x0000__x0000__x0005_"/>
      <sheetName val="내역표지"/>
      <sheetName val="원가계산서 "/>
      <sheetName val="공주-교대(A1)"/>
      <sheetName val="1SPAN"/>
      <sheetName val="지장물닑⿬_x0005_"/>
      <sheetName val="일위대가(노임수정(완),_자쌂ꬅ/_x0000_㠀þ_x0000__x0000_萀鶏쀚Ⱶ_x0000_"/>
      <sheetName val="일위대가(노임수정(완),_자쌉℅/_x0000__x0000_÷_x0000__x0000_儀遍ゾᩘ_x0000_"/>
      <sheetName val="일위대가표 (2)"/>
      <sheetName val="고양관재.XLS"/>
      <sheetName val="대가표(품셈)"/>
      <sheetName val="조명율"/>
      <sheetName val="L형측구단위수량"/>
      <sheetName val="L형측구연장조서"/>
      <sheetName val="도로경계블럭단위수량"/>
      <sheetName val="도로경계블럭단위토공"/>
      <sheetName val="가로등"/>
      <sheetName val="견적시담(송포2공구)"/>
      <sheetName val="현장"/>
      <sheetName val="보차_x0002__x0000_рY_x0000__x0000__x0001_"/>
      <sheetName val="PRESS공사(을)"/>
      <sheetName val="산출근거(가설도로__x0007__x0000_Ԁ_x0000_怀鍶"/>
      <sheetName val="1단계"/>
      <sheetName val="Pjny"/>
      <sheetName val="보차도경계석집계恜Ⅎᘀ霏"/>
      <sheetName val="가압장(토목)"/>
      <sheetName val="TNHCHINH"/>
      <sheetName val="시점교대"/>
      <sheetName val="견"/>
      <sheetName val="H-pile(298x299)"/>
      <sheetName val="H-pile(250x250)"/>
      <sheetName val="3"/>
      <sheetName val="단가설계"/>
      <sheetName val="내역서(삼호)"/>
      <sheetName val="고창방향"/>
      <sheetName val="방호벽"/>
      <sheetName val="낙석방지책"/>
      <sheetName val="포장면적산출"/>
      <sheetName val="40단가산출_x0000_"/>
      <sheetName val="수질정화시설"/>
      <sheetName val="현금"/>
      <sheetName val="연결관조서"/>
      <sheetName val="공사비명세서"/>
      <sheetName val="참조 (2)"/>
      <sheetName val="배수관연장조서"/>
      <sheetName val="Sheet13"/>
      <sheetName val="Sheet14"/>
      <sheetName val="Sheet9"/>
      <sheetName val="단락전류-A"/>
      <sheetName val="setup"/>
      <sheetName val="STORAGE"/>
      <sheetName val="노임단가(2008"/>
      <sheetName val="인입관수량총괄"/>
      <sheetName val="반중력식옹벽"/>
      <sheetName val="기초안정검토"/>
      <sheetName val="수로접합"/>
      <sheetName val="기자재단가조사서"/>
      <sheetName val="신규노무비"/>
      <sheetName val="교대(A_x0000__x0000_Ā_x0000__x0005_"/>
      <sheetName val="식재일위대가"/>
      <sheetName val="일위대가모듈"/>
      <sheetName val="사유서"/>
      <sheetName val="사급자재"/>
      <sheetName val="통관-유입(벌어짐)유출턀宲ԯ_x0000_"/>
      <sheetName val="통관-유입(벌어짐)유출ကど尀ど"/>
      <sheetName val="포˘"/>
      <sheetName val="내역(전체)"/>
      <sheetName val="REACTION(USD지진시)"/>
      <sheetName val="REACTION(USE평시)"/>
      <sheetName val="특2호부관하천산근"/>
      <sheetName val="산근(PE,300)"/>
      <sheetName val="특2호하천산근"/>
      <sheetName val="9509"/>
      <sheetName val="단가(1)"/>
      <sheetName val="은평작업지시대장"/>
      <sheetName val="설계서"/>
      <sheetName val="라멘본체수량"/>
      <sheetName val="설비내역"/>
      <sheetName val="EQUIP"/>
      <sheetName val="노임단가표"/>
      <sheetName val="일 위 대 가 표"/>
      <sheetName val="일 위 목 록 표"/>
      <sheetName val="수자재단위邰"/>
      <sheetName val="일위대가ვ_x0000_䀀衼"/>
      <sheetName val="단면설계"/>
      <sheetName val="공정량"/>
      <sheetName val="아파트堀Ꮕ︀"/>
      <sheetName val="제원입력"/>
      <sheetName val="Macro3"/>
      <sheetName val="최민영집계25"/>
      <sheetName val="총내역서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Macro"/>
      <sheetName val="costing_CV"/>
      <sheetName val="costing_ESDV"/>
      <sheetName val="costing_FE"/>
      <sheetName val="costing_Misc"/>
      <sheetName val="costing_MOV"/>
      <sheetName val="costing_Press"/>
      <sheetName val="암거날개벽재료집계"/>
      <sheetName val="품셈 "/>
      <sheetName val="PAINT"/>
      <sheetName val="방화도료"/>
      <sheetName val="원가&amp;하도급원가"/>
      <sheetName val="DESIGN(77C-102A)-2"/>
      <sheetName val="계산서"/>
      <sheetName val="역T형(H=6.0)_x0005__x0000__x0000_"/>
      <sheetName val="교대(A垈$ሧ⼟_x0005_"/>
      <sheetName val="TANK견적대지"/>
      <sheetName val="환경일위대가"/>
      <sheetName val="등급 별 단가표"/>
      <sheetName val="철萈"/>
      <sheetName val="3.하중계산"/>
      <sheetName val="원내역"/>
      <sheetName val="내역서2안"/>
      <sheetName val="전체토공집계표"/>
      <sheetName val="구조물토공집계표"/>
      <sheetName val="시점부맨홀토공"/>
      <sheetName val="종점부맨홀토공"/>
      <sheetName val="공사현황"/>
      <sheetName val="Mc1"/>
      <sheetName val="수원공사비"/>
      <sheetName val="수량蕈&lt;헾"/>
      <sheetName val="매쌈適/"/>
      <sheetName val="매쌋蹩/"/>
      <sheetName val="중噸"/>
      <sheetName val="SVF715"/>
      <sheetName val="하수관로 포장철거 및 복구 자재 집계표 "/>
      <sheetName val="직접비"/>
      <sheetName val="공사원가계산"/>
      <sheetName val="인제내역"/>
      <sheetName val="입력자료"/>
      <sheetName val="(포장)BOQ-실적공사"/>
      <sheetName val="경유"/>
      <sheetName val="휘발유"/>
      <sheetName val="0226"/>
      <sheetName val="EJ"/>
      <sheetName val="대공종"/>
      <sheetName val="11-2.아파트내역"/>
      <sheetName val="Excel"/>
      <sheetName val="할증 "/>
      <sheetName val="수압시"/>
      <sheetName val="인원01"/>
      <sheetName val="설계변경총괄표(계산식)"/>
      <sheetName val="단가산출서1"/>
      <sheetName val="신천3호용수로"/>
      <sheetName val="CC16-내역서"/>
      <sheetName val="POL6차-PIPING"/>
      <sheetName val="BREAKDOWN(철거설치)"/>
      <sheetName val="월별수입"/>
      <sheetName val="일위대가_"/>
      <sheetName val="중기조종사_단위단가"/>
      <sheetName val="아파트_내역"/>
      <sheetName val="6-1__관개량조서"/>
      <sheetName val="농로수량집계"/>
      <sheetName val="부하LOAD"/>
      <sheetName val="SELTDATA"/>
      <sheetName val="공사대장"/>
      <sheetName val="자재운반단가일람표"/>
      <sheetName val="평균높이"/>
      <sheetName val="내역서(도급)"/>
      <sheetName val="자재단가조사표-수목"/>
      <sheetName val="측량요율"/>
      <sheetName val="설계개요"/>
      <sheetName val="수로교총재료집계"/>
      <sheetName val="현황"/>
      <sheetName val="배수및구조물공1"/>
      <sheetName val="CCTV조사(L15)"/>
      <sheetName val="상행-교대(A1-A2)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3.하중산정4.지_x0010__x0000_"/>
      <sheetName val="3.하중산정4.지多⾳"/>
      <sheetName val="노무비(DB)"/>
      <sheetName val="산출및내역"/>
      <sheetName val="단재적표"/>
      <sheetName val="고분"/>
      <sheetName val="5흙막이"/>
      <sheetName val="3.설계설명서"/>
      <sheetName val="누계해지"/>
      <sheetName val="맨홀기준"/>
      <sheetName val="sheets"/>
      <sheetName val="유출B"/>
      <sheetName val="도면자료제출일정"/>
      <sheetName val="관급자재단가내역"/>
      <sheetName val="수지계산"/>
      <sheetName val="Final(1)summary"/>
      <sheetName val="수압집계"/>
      <sheetName val="1동조도"/>
      <sheetName val="A-5 PD(도로중앙)"/>
      <sheetName val="(4-2)열관류값-2"/>
      <sheetName val="횡배수관집현황(2공구)"/>
      <sheetName val="DATA 입력부"/>
      <sheetName val="2경간"/>
      <sheetName val="전체제잡비"/>
      <sheetName val="SLIDES"/>
      <sheetName val="Sheet10"/>
      <sheetName val="소업1교"/>
      <sheetName val="일반맨홀수량집계(A-7 LINE)"/>
      <sheetName val="설계기준 및 하중계산"/>
      <sheetName val="배수통관(좌)"/>
      <sheetName val="정공공사"/>
      <sheetName val="공사비집계"/>
      <sheetName val="일위-1"/>
      <sheetName val="1 자원총괄"/>
      <sheetName val="옹벽수량집계"/>
      <sheetName val="일위Ï_x0000_"/>
      <sheetName val="정보매체A동"/>
      <sheetName val="발주처자료ၒ_x0000_"/>
      <sheetName val="발전"/>
      <sheetName val="가공비"/>
      <sheetName val="6᭗"/>
      <sheetName val="중기비"/>
      <sheetName val="포_x0000__x0000_"/>
      <sheetName val="actua_x0000_"/>
      <sheetName val="actua"/>
      <sheetName val="actua@"/>
      <sheetName val="BACK DATA"/>
      <sheetName val="b_ba저︀"/>
      <sheetName val="b_ba栀퍿가"/>
      <sheetName val="b_ba堀꾅︀"/>
      <sheetName val="b_ba䣑侀谀"/>
      <sheetName val="b_ba䠀侀谀"/>
      <sheetName val="변경총괄지(1)"/>
      <sheetName val="교통대책내역"/>
      <sheetName val="삼태곡(B)함개소별수량"/>
      <sheetName val="BOX 본체"/>
      <sheetName val="TH VL, NC, DDHT Thanhphuoc"/>
      <sheetName val="EQ"/>
      <sheetName val="(입력)동배치"/>
      <sheetName val="일위대가data"/>
      <sheetName val="주beam"/>
      <sheetName val="수량산출서-2"/>
      <sheetName val="단가산䐸"/>
      <sheetName val="단가산鄸"/>
      <sheetName val="화해(함평)"/>
      <sheetName val="화해(장성)"/>
      <sheetName val="3_구조렀⎘"/>
      <sheetName val="3_구조堀⪟"/>
      <sheetName val="영동(棠げ"/>
      <sheetName val="인부신상자료"/>
      <sheetName val="공문"/>
      <sheetName val="수지예산"/>
      <sheetName val="공양식"/>
      <sheetName val="copy"/>
      <sheetName val="도로구조공사비"/>
      <sheetName val="3도로"/>
      <sheetName val="일반수H"/>
      <sheetName val="단가및재__x0000_"/>
      <sheetName val="날개벽(좌,우=45도,75도)"/>
      <sheetName val="추천서"/>
      <sheetName val="실행(1)"/>
      <sheetName val="역T형(H=6.0)柖_x0000__x0000_"/>
      <sheetName val="점검총괄"/>
      <sheetName val="기준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OCT.FDN"/>
      <sheetName val="hori. vessel"/>
      <sheetName val="cable"/>
      <sheetName val="D-3503"/>
      <sheetName val="2.설계제원"/>
      <sheetName val="공사비 내역 (가)"/>
      <sheetName val="인건비예산(정규직)"/>
      <sheetName val="인건비예산(용역)"/>
      <sheetName val="Sheet3 (2_x0000_"/>
      <sheetName val="Q&amp;pl-V"/>
      <sheetName val="포장수량집계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물가대蠯ï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광양 3注/颙⿩_x0005_"/>
      <sheetName val="물가대_x0000__x0000_"/>
      <sheetName val="실행내_x0000_"/>
      <sheetName val="실행내砯"/>
      <sheetName val="물가대逯"/>
      <sheetName val="물가대ԅ鵭"/>
      <sheetName val="물가대Ԇ鵭"/>
      <sheetName val="물가대怀䨴"/>
      <sheetName val="물가대Ԃ뉭"/>
      <sheetName val="실행내ᬂ"/>
      <sheetName val="Items Listings"/>
      <sheetName val="SITE-E"/>
      <sheetName val="_고양관재.XLSŝ보차도경계석집계표(종)"/>
      <sheetName val="상호 및 계좌정보 정리건"/>
      <sheetName val="LOAD-46"/>
      <sheetName val="구간산출"/>
      <sheetName val="Preli"/>
      <sheetName val="Project Management"/>
      <sheetName val="anchor"/>
      <sheetName val="복공및주형(수직)"/>
      <sheetName val="교량공"/>
      <sheetName val="기성청구서"/>
      <sheetName val="기성고조서"/>
      <sheetName val="기성청구서-2"/>
      <sheetName val="통장사본"/>
      <sheetName val="BOJUNGGM"/>
      <sheetName val="24.보증금"/>
      <sheetName val="6PILE  _x0000__x0000_Ԁ_x0000_"/>
      <sheetName val="슬래브일반"/>
      <sheetName val="절대건들지마시오"/>
      <sheetName val="기성내역서표지"/>
      <sheetName val="대상공사(조달청)"/>
      <sheetName val="자료(통합)"/>
      <sheetName val="단면제원"/>
      <sheetName val="3.설계예산내역서(예산서)"/>
      <sheetName val="2.예정공정표"/>
      <sheetName val="유치원내역"/>
      <sheetName val="금전출납"/>
      <sheetName val="직영명부"/>
      <sheetName val="토목勘_x0010_"/>
      <sheetName val="예산M12A"/>
      <sheetName val="내역아"/>
      <sheetName val="울타리"/>
      <sheetName val="esc"/>
      <sheetName val="골재"/>
      <sheetName val="방음벽기_x0000_"/>
      <sheetName val="전차선로_물량砀"/>
      <sheetName val="기성내역"/>
      <sheetName val="확정실적"/>
      <sheetName val="보할공정"/>
      <sheetName val="노임단가(`11.1.1~)"/>
      <sheetName val="본부별매출"/>
      <sheetName val="소일위대가코드표"/>
      <sheetName val="노㍬ʣ"/>
      <sheetName val="송라터널총괄"/>
      <sheetName val="절대지우지말것"/>
      <sheetName val="수수료산출용"/>
      <sheetName val="상가매매0115"/>
      <sheetName val="상가임대0115"/>
      <sheetName val="지장물조서"/>
      <sheetName val="물건조서"/>
      <sheetName val="Tenants"/>
      <sheetName val="주관사업"/>
      <sheetName val="시설이용권명세서"/>
      <sheetName val="공통부대비"/>
      <sheetName val="단자차입일별"/>
      <sheetName val="용수로집계"/>
      <sheetName val="인건비(10)"/>
      <sheetName val="b"/>
      <sheetName val="제경비요율"/>
      <sheetName val="공사계획서"/>
      <sheetName val="정산내역서"/>
      <sheetName val="집수A"/>
      <sheetName val="진ᦂⰀ"/>
      <sheetName val="급여조견표"/>
      <sheetName val="개비온_x0000__x0000_"/>
      <sheetName val="설계변경 내역서"/>
      <sheetName val="계장공사"/>
      <sheetName val="DHEQSUPT"/>
      <sheetName val="1 설계 기준"/>
      <sheetName val="유동표"/>
      <sheetName val="노임(1차)"/>
      <sheetName val="입구계ʼ_x0000_"/>
      <sheetName val="입구계¼_x0000_"/>
      <sheetName val="입구계ּ_x0000_"/>
      <sheetName val="입구계碼疁"/>
      <sheetName val="내역서?_x0000_"/>
      <sheetName val="지장물_x0005__x0000_"/>
      <sheetName val="램프"/>
      <sheetName val="연약지반처리공_(장기주차장)_131007).xlsx"/>
      <sheetName val="남양구조시험동"/>
      <sheetName val="귀래 설계 공내역서"/>
      <sheetName val="배수관구체수량(1)"/>
      <sheetName val="민감도"/>
      <sheetName val="변경내역서"/>
      <sheetName val="적용기준"/>
      <sheetName val="actu"/>
      <sheetName val="C &amp; G RHS"/>
      <sheetName val="PVC접합개소__x0005_"/>
      <sheetName val="연부97-1"/>
      <sheetName val="갑지1"/>
      <sheetName val="종단계산"/>
      <sheetName val="exoevel"/>
      <sheetName val="ELECTRIC"/>
      <sheetName val="제조원가(확인)"/>
      <sheetName val="관리,부대비"/>
      <sheetName val="plan&amp;section of foundation"/>
      <sheetName val="Schedule"/>
      <sheetName val="Q-7100-001"/>
      <sheetName val="Ubeam"/>
      <sheetName val="INPUT DATA"/>
      <sheetName val="환율표"/>
      <sheetName val="ASCE Tables"/>
      <sheetName val="static_cal"/>
      <sheetName val="A-12"/>
      <sheetName val="12CGOU"/>
      <sheetName val="130견적노무비 TOTAL"/>
      <sheetName val="COST-850"/>
      <sheetName val="275 SUMM"/>
      <sheetName val="노임9월"/>
      <sheetName val="GROUNDING SYSTEM"/>
      <sheetName val="MCCSUM"/>
      <sheetName val="잡비"/>
      <sheetName val="static_cal1"/>
      <sheetName val="chart_update1"/>
      <sheetName val="Sheet3_(2)1"/>
      <sheetName val="공정계획(내부계획25%,내부w_f)"/>
      <sheetName val="steel_data_sheet"/>
      <sheetName val="1_2_Staff_Schedule"/>
      <sheetName val="총원가_24"/>
      <sheetName val="A_LINE"/>
      <sheetName val="pvc_vent"/>
      <sheetName val="plan&amp;section_of_foundation"/>
      <sheetName val="design_criteria"/>
      <sheetName val="ASCE_Tables"/>
      <sheetName val="견적가집계표(1)"/>
      <sheetName val="첨부#1 기초견적가 집계표"/>
      <sheetName val="MB(LAB_No.2)"/>
      <sheetName val="단위중량표"/>
      <sheetName val="발주서"/>
      <sheetName val="토공(우물통,기타)_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대비2"/>
      <sheetName val="99년하반기"/>
      <sheetName val="hvac내역서(제어동)"/>
      <sheetName val="광양방향"/>
      <sheetName val="인건_x0005__x0000_"/>
      <sheetName val="포宰+"/>
    </sheetNames>
    <sheetDataSet>
      <sheetData sheetId="0" refreshError="1">
        <row r="24">
          <cell r="B24" t="str">
            <v>수평곡관</v>
          </cell>
          <cell r="C24" t="str">
            <v>D=100×11¼˚</v>
          </cell>
          <cell r="D24" t="str">
            <v xml:space="preserve"> ⊃</v>
          </cell>
          <cell r="E24">
            <v>10</v>
          </cell>
        </row>
        <row r="25">
          <cell r="B25" t="str">
            <v>수평곡관</v>
          </cell>
          <cell r="C25" t="str">
            <v>D=150×11¼˚</v>
          </cell>
          <cell r="D25" t="str">
            <v xml:space="preserve"> ⊃</v>
          </cell>
          <cell r="E25">
            <v>12</v>
          </cell>
        </row>
        <row r="26">
          <cell r="B26" t="str">
            <v>수평곡관</v>
          </cell>
          <cell r="C26" t="str">
            <v>D=100×11¼˚</v>
          </cell>
          <cell r="D26" t="str">
            <v xml:space="preserve"> ⊃</v>
          </cell>
          <cell r="E26">
            <v>17</v>
          </cell>
        </row>
        <row r="27">
          <cell r="B27" t="str">
            <v>수평곡관</v>
          </cell>
          <cell r="C27" t="str">
            <v>D=100×22½˚</v>
          </cell>
          <cell r="D27" t="str">
            <v xml:space="preserve"> ⊃</v>
          </cell>
          <cell r="E27">
            <v>20</v>
          </cell>
        </row>
        <row r="28">
          <cell r="B28" t="str">
            <v>수평곡관</v>
          </cell>
          <cell r="C28" t="str">
            <v>D=150×22½˚</v>
          </cell>
          <cell r="D28" t="str">
            <v xml:space="preserve"> ⊃</v>
          </cell>
          <cell r="E28">
            <v>4</v>
          </cell>
        </row>
        <row r="29">
          <cell r="B29" t="str">
            <v>수평곡관</v>
          </cell>
          <cell r="C29" t="str">
            <v>D=100×22½˚</v>
          </cell>
          <cell r="D29" t="str">
            <v xml:space="preserve"> ⊃</v>
          </cell>
          <cell r="E29">
            <v>5</v>
          </cell>
        </row>
        <row r="30">
          <cell r="B30" t="str">
            <v>수평곡관</v>
          </cell>
          <cell r="C30" t="str">
            <v>D=100×45˚</v>
          </cell>
          <cell r="D30" t="str">
            <v xml:space="preserve"> ⊃</v>
          </cell>
          <cell r="E30">
            <v>5</v>
          </cell>
        </row>
        <row r="31">
          <cell r="B31" t="str">
            <v>수평곡관</v>
          </cell>
          <cell r="C31" t="str">
            <v>D=150×45˚</v>
          </cell>
          <cell r="D31" t="str">
            <v xml:space="preserve"> ⊃</v>
          </cell>
          <cell r="E31">
            <v>5</v>
          </cell>
        </row>
        <row r="32">
          <cell r="B32" t="str">
            <v>수평곡관</v>
          </cell>
          <cell r="C32" t="str">
            <v>D=100×45˚</v>
          </cell>
          <cell r="D32" t="str">
            <v xml:space="preserve"> ⊃</v>
          </cell>
          <cell r="E32">
            <v>4</v>
          </cell>
        </row>
        <row r="33">
          <cell r="B33" t="str">
            <v>수평곡관</v>
          </cell>
          <cell r="C33" t="str">
            <v>D=100×90˚</v>
          </cell>
          <cell r="D33" t="str">
            <v xml:space="preserve"> ⊃</v>
          </cell>
          <cell r="E33">
            <v>6</v>
          </cell>
        </row>
        <row r="34">
          <cell r="B34" t="str">
            <v>수평곡관</v>
          </cell>
          <cell r="C34" t="str">
            <v>D=100×90˚</v>
          </cell>
          <cell r="D34" t="str">
            <v xml:space="preserve"> ⊃</v>
          </cell>
          <cell r="E34">
            <v>5</v>
          </cell>
        </row>
        <row r="35">
          <cell r="B35" t="str">
            <v>수평곡관</v>
          </cell>
          <cell r="C35" t="str">
            <v>D=100×90˚</v>
          </cell>
          <cell r="D35" t="str">
            <v xml:space="preserve"> ⊃</v>
          </cell>
          <cell r="E35">
            <v>55</v>
          </cell>
        </row>
        <row r="36">
          <cell r="B36" t="str">
            <v>소켓플랜지T형관</v>
          </cell>
          <cell r="C36" t="str">
            <v>D=100×100</v>
          </cell>
          <cell r="D36">
            <v>0</v>
          </cell>
          <cell r="E36">
            <v>5</v>
          </cell>
        </row>
        <row r="37">
          <cell r="B37" t="str">
            <v>소켓플랜지T형관</v>
          </cell>
          <cell r="C37" t="str">
            <v>D=100×100</v>
          </cell>
          <cell r="D37">
            <v>0</v>
          </cell>
          <cell r="E37">
            <v>5</v>
          </cell>
        </row>
        <row r="38">
          <cell r="B38" t="str">
            <v>소켓플랜지T형관</v>
          </cell>
          <cell r="C38" t="str">
            <v>D=100×100</v>
          </cell>
          <cell r="D38">
            <v>0</v>
          </cell>
          <cell r="E38">
            <v>6</v>
          </cell>
        </row>
        <row r="39">
          <cell r="B39" t="str">
            <v>소켓T형관</v>
          </cell>
          <cell r="C39" t="str">
            <v>D=100×100</v>
          </cell>
          <cell r="D39">
            <v>0</v>
          </cell>
          <cell r="E39">
            <v>4</v>
          </cell>
        </row>
        <row r="40">
          <cell r="B40" t="str">
            <v>소켓T형관</v>
          </cell>
          <cell r="C40" t="str">
            <v>D=100×100</v>
          </cell>
          <cell r="D40">
            <v>0</v>
          </cell>
          <cell r="E40">
            <v>5</v>
          </cell>
        </row>
        <row r="41">
          <cell r="B41" t="str">
            <v>소켓T형관</v>
          </cell>
          <cell r="C41" t="str">
            <v>D=100×100</v>
          </cell>
          <cell r="D41">
            <v>0</v>
          </cell>
          <cell r="E41">
            <v>8</v>
          </cell>
        </row>
        <row r="42">
          <cell r="B42" t="str">
            <v>이 음 관</v>
          </cell>
          <cell r="C42" t="str">
            <v>D=80</v>
          </cell>
          <cell r="D42">
            <v>0</v>
          </cell>
          <cell r="E42">
            <v>9</v>
          </cell>
        </row>
        <row r="43">
          <cell r="B43" t="str">
            <v>이 음 관</v>
          </cell>
          <cell r="C43" t="str">
            <v>D=100</v>
          </cell>
          <cell r="D43">
            <v>0</v>
          </cell>
          <cell r="E43">
            <v>10</v>
          </cell>
        </row>
        <row r="44">
          <cell r="B44" t="str">
            <v>이 음 관</v>
          </cell>
          <cell r="C44" t="str">
            <v>D=150</v>
          </cell>
          <cell r="D44">
            <v>0</v>
          </cell>
          <cell r="E44">
            <v>12</v>
          </cell>
        </row>
        <row r="45">
          <cell r="B45" t="str">
            <v>이 음 관</v>
          </cell>
          <cell r="C45" t="str">
            <v>D=200</v>
          </cell>
          <cell r="D45">
            <v>0</v>
          </cell>
          <cell r="E45">
            <v>18</v>
          </cell>
        </row>
        <row r="46">
          <cell r="B46" t="str">
            <v>이 음 관</v>
          </cell>
          <cell r="C46" t="str">
            <v>D=250</v>
          </cell>
          <cell r="D46">
            <v>0</v>
          </cell>
          <cell r="E46">
            <v>25</v>
          </cell>
        </row>
        <row r="47">
          <cell r="B47" t="str">
            <v>이 음 관</v>
          </cell>
          <cell r="C47" t="str">
            <v>D=300</v>
          </cell>
          <cell r="D47">
            <v>0</v>
          </cell>
          <cell r="E47">
            <v>34</v>
          </cell>
        </row>
        <row r="48">
          <cell r="B48" t="str">
            <v>플랜지관</v>
          </cell>
          <cell r="C48" t="str">
            <v>D=80</v>
          </cell>
          <cell r="D48">
            <v>0</v>
          </cell>
          <cell r="E48">
            <v>7.9</v>
          </cell>
        </row>
        <row r="49">
          <cell r="B49" t="str">
            <v>플랜지관</v>
          </cell>
          <cell r="C49" t="str">
            <v>D=100</v>
          </cell>
          <cell r="D49">
            <v>0</v>
          </cell>
          <cell r="E49">
            <v>9.6</v>
          </cell>
        </row>
        <row r="50">
          <cell r="B50" t="str">
            <v>플랜지관</v>
          </cell>
          <cell r="C50" t="str">
            <v>D=150</v>
          </cell>
          <cell r="D50">
            <v>0</v>
          </cell>
          <cell r="E50">
            <v>15.6</v>
          </cell>
        </row>
        <row r="51">
          <cell r="B51" t="str">
            <v>플랜지관</v>
          </cell>
          <cell r="C51" t="str">
            <v>D=200</v>
          </cell>
          <cell r="D51">
            <v>0</v>
          </cell>
          <cell r="E51">
            <v>22.5</v>
          </cell>
        </row>
        <row r="52">
          <cell r="B52" t="str">
            <v>플랜지관</v>
          </cell>
          <cell r="C52" t="str">
            <v>D=250</v>
          </cell>
          <cell r="D52">
            <v>0</v>
          </cell>
          <cell r="E52">
            <v>31.5</v>
          </cell>
        </row>
        <row r="53">
          <cell r="B53" t="str">
            <v>플랜지관</v>
          </cell>
          <cell r="C53" t="str">
            <v>D=300</v>
          </cell>
          <cell r="D53">
            <v>0</v>
          </cell>
          <cell r="E53">
            <v>41.5</v>
          </cell>
        </row>
        <row r="54">
          <cell r="B54" t="str">
            <v>제 수 변</v>
          </cell>
          <cell r="C54" t="str">
            <v>D=80</v>
          </cell>
          <cell r="D54">
            <v>0</v>
          </cell>
          <cell r="E54">
            <v>42</v>
          </cell>
        </row>
        <row r="55">
          <cell r="B55" t="str">
            <v>제 수 변</v>
          </cell>
          <cell r="C55" t="str">
            <v>D=100</v>
          </cell>
          <cell r="D55">
            <v>0</v>
          </cell>
          <cell r="E55">
            <v>50</v>
          </cell>
        </row>
        <row r="56">
          <cell r="B56" t="str">
            <v>제 수 변</v>
          </cell>
          <cell r="C56" t="str">
            <v>D=150</v>
          </cell>
          <cell r="D56">
            <v>0</v>
          </cell>
          <cell r="E56">
            <v>90</v>
          </cell>
        </row>
        <row r="57">
          <cell r="B57" t="str">
            <v>제 수 변</v>
          </cell>
          <cell r="C57" t="str">
            <v>D=200</v>
          </cell>
          <cell r="D57">
            <v>0</v>
          </cell>
          <cell r="E57">
            <v>140</v>
          </cell>
        </row>
        <row r="58">
          <cell r="B58" t="str">
            <v>제 수 변</v>
          </cell>
          <cell r="C58" t="str">
            <v>D=300</v>
          </cell>
          <cell r="D58">
            <v>0</v>
          </cell>
          <cell r="E58">
            <v>280</v>
          </cell>
        </row>
        <row r="59">
          <cell r="B59" t="str">
            <v>공 기 변</v>
          </cell>
          <cell r="C59" t="str">
            <v>D=80</v>
          </cell>
          <cell r="D59">
            <v>0</v>
          </cell>
          <cell r="E59">
            <v>94</v>
          </cell>
        </row>
        <row r="60">
          <cell r="B60" t="str">
            <v>공 기 변</v>
          </cell>
          <cell r="C60" t="str">
            <v>D=100</v>
          </cell>
          <cell r="D60">
            <v>0</v>
          </cell>
          <cell r="E60">
            <v>110</v>
          </cell>
        </row>
        <row r="61">
          <cell r="B61" t="str">
            <v>단    관</v>
          </cell>
          <cell r="C61" t="str">
            <v>D=80</v>
          </cell>
          <cell r="D61">
            <v>0</v>
          </cell>
          <cell r="E61">
            <v>13.5</v>
          </cell>
          <cell r="G61">
            <v>0</v>
          </cell>
          <cell r="H61">
            <v>0.8</v>
          </cell>
          <cell r="I61" t="str">
            <v>×</v>
          </cell>
          <cell r="J61" t="str">
            <v>＋</v>
          </cell>
        </row>
        <row r="62">
          <cell r="B62" t="str">
            <v>플랜지단관</v>
          </cell>
          <cell r="C62" t="str">
            <v>D=100</v>
          </cell>
          <cell r="D62">
            <v>0</v>
          </cell>
          <cell r="E62">
            <v>16.399999999999999</v>
          </cell>
          <cell r="G62">
            <v>0</v>
          </cell>
          <cell r="H62">
            <v>0.8</v>
          </cell>
          <cell r="I62" t="str">
            <v>×</v>
          </cell>
          <cell r="J62" t="str">
            <v>＋</v>
          </cell>
        </row>
        <row r="63">
          <cell r="B63" t="str">
            <v>플랜지단관</v>
          </cell>
          <cell r="C63" t="str">
            <v>D=100</v>
          </cell>
          <cell r="D63">
            <v>0</v>
          </cell>
          <cell r="E63">
            <v>16.399999999999999</v>
          </cell>
          <cell r="G63">
            <v>0</v>
          </cell>
          <cell r="H63">
            <v>0.92</v>
          </cell>
          <cell r="I63" t="str">
            <v>×</v>
          </cell>
          <cell r="J63" t="str">
            <v>＋</v>
          </cell>
        </row>
        <row r="64">
          <cell r="B64" t="str">
            <v>플랜지단관</v>
          </cell>
          <cell r="C64" t="str">
            <v>D=100</v>
          </cell>
          <cell r="D64">
            <v>0</v>
          </cell>
          <cell r="E64">
            <v>16.399999999999999</v>
          </cell>
          <cell r="G64">
            <v>0</v>
          </cell>
          <cell r="H64">
            <v>-2</v>
          </cell>
          <cell r="I64" t="str">
            <v>×</v>
          </cell>
          <cell r="J64" t="str">
            <v>＋</v>
          </cell>
        </row>
        <row r="65">
          <cell r="B65" t="str">
            <v>플랜지단관</v>
          </cell>
          <cell r="C65" t="str">
            <v>D=100</v>
          </cell>
          <cell r="D65">
            <v>0</v>
          </cell>
          <cell r="E65">
            <v>16.399999999999999</v>
          </cell>
          <cell r="G65">
            <v>0</v>
          </cell>
          <cell r="H65">
            <v>-1</v>
          </cell>
          <cell r="I65" t="str">
            <v>×</v>
          </cell>
          <cell r="J65" t="str">
            <v>＋</v>
          </cell>
        </row>
        <row r="66">
          <cell r="B66" t="str">
            <v>플랜지단관</v>
          </cell>
          <cell r="C66" t="str">
            <v>D=100</v>
          </cell>
          <cell r="D66">
            <v>0</v>
          </cell>
          <cell r="E66">
            <v>16.399999999999999</v>
          </cell>
          <cell r="G66">
            <v>0</v>
          </cell>
          <cell r="H66">
            <v>0</v>
          </cell>
          <cell r="I66" t="str">
            <v>×</v>
          </cell>
          <cell r="J66" t="str">
            <v>＋</v>
          </cell>
        </row>
        <row r="67">
          <cell r="B67" t="str">
            <v>플랜지단관</v>
          </cell>
          <cell r="C67" t="str">
            <v>D=100</v>
          </cell>
          <cell r="D67">
            <v>0</v>
          </cell>
          <cell r="E67">
            <v>16.399999999999999</v>
          </cell>
          <cell r="G67">
            <v>0</v>
          </cell>
          <cell r="H67">
            <v>1</v>
          </cell>
          <cell r="I67" t="str">
            <v>×</v>
          </cell>
          <cell r="J67" t="str">
            <v>＋</v>
          </cell>
        </row>
        <row r="68">
          <cell r="B68" t="str">
            <v>플랜지단관</v>
          </cell>
          <cell r="C68" t="str">
            <v>D=100</v>
          </cell>
          <cell r="D68">
            <v>0</v>
          </cell>
          <cell r="E68">
            <v>16.399999999999999</v>
          </cell>
          <cell r="G68">
            <v>0</v>
          </cell>
          <cell r="H68">
            <v>2</v>
          </cell>
          <cell r="I68" t="str">
            <v>×</v>
          </cell>
          <cell r="J68" t="str">
            <v>＋</v>
          </cell>
        </row>
        <row r="69">
          <cell r="B69" t="str">
            <v>단    관</v>
          </cell>
          <cell r="C69" t="str">
            <v>D=125</v>
          </cell>
          <cell r="D69">
            <v>0</v>
          </cell>
          <cell r="E69">
            <v>21</v>
          </cell>
          <cell r="G69">
            <v>0</v>
          </cell>
          <cell r="H69">
            <v>3</v>
          </cell>
          <cell r="I69" t="str">
            <v>×</v>
          </cell>
          <cell r="J69" t="str">
            <v>＋</v>
          </cell>
        </row>
        <row r="70">
          <cell r="B70" t="str">
            <v>단    관</v>
          </cell>
          <cell r="C70" t="str">
            <v>D=150</v>
          </cell>
          <cell r="D70">
            <v>0</v>
          </cell>
          <cell r="E70">
            <v>25.3</v>
          </cell>
          <cell r="G70">
            <v>0</v>
          </cell>
          <cell r="H70">
            <v>4</v>
          </cell>
          <cell r="I70" t="str">
            <v>×</v>
          </cell>
          <cell r="J70" t="str">
            <v>＋</v>
          </cell>
        </row>
        <row r="71">
          <cell r="B71" t="str">
            <v>단    관</v>
          </cell>
          <cell r="C71" t="str">
            <v>D=200</v>
          </cell>
          <cell r="D71">
            <v>0</v>
          </cell>
          <cell r="E71">
            <v>33.799999999999997</v>
          </cell>
          <cell r="G71">
            <v>0</v>
          </cell>
          <cell r="H71">
            <v>5</v>
          </cell>
          <cell r="I71" t="str">
            <v>×</v>
          </cell>
          <cell r="J71" t="str">
            <v>＋</v>
          </cell>
        </row>
        <row r="72">
          <cell r="B72" t="str">
            <v>단    관</v>
          </cell>
          <cell r="C72" t="str">
            <v>D=250</v>
          </cell>
          <cell r="D72">
            <v>0</v>
          </cell>
          <cell r="E72">
            <v>44.3</v>
          </cell>
          <cell r="G72">
            <v>0</v>
          </cell>
          <cell r="H72">
            <v>6</v>
          </cell>
          <cell r="I72" t="str">
            <v>×</v>
          </cell>
          <cell r="J72" t="str">
            <v>＋</v>
          </cell>
        </row>
        <row r="73">
          <cell r="B73" t="str">
            <v>단    관</v>
          </cell>
          <cell r="C73" t="str">
            <v>D=300</v>
          </cell>
          <cell r="D73">
            <v>0</v>
          </cell>
          <cell r="E73">
            <v>56.3</v>
          </cell>
          <cell r="G73">
            <v>0</v>
          </cell>
          <cell r="H73">
            <v>7</v>
          </cell>
          <cell r="I73" t="str">
            <v>×</v>
          </cell>
          <cell r="J73" t="str">
            <v>＋</v>
          </cell>
        </row>
        <row r="74">
          <cell r="B74" t="str">
            <v>단    관</v>
          </cell>
          <cell r="C74" t="str">
            <v>D=350</v>
          </cell>
          <cell r="D74">
            <v>0</v>
          </cell>
          <cell r="E74">
            <v>69.599999999999994</v>
          </cell>
          <cell r="G74">
            <v>0</v>
          </cell>
          <cell r="H74">
            <v>8</v>
          </cell>
          <cell r="I74" t="str">
            <v>×</v>
          </cell>
          <cell r="J74" t="str">
            <v>＋</v>
          </cell>
        </row>
        <row r="75">
          <cell r="B75" t="str">
            <v>단    관</v>
          </cell>
          <cell r="C75" t="str">
            <v>D=400</v>
          </cell>
          <cell r="D75">
            <v>0</v>
          </cell>
          <cell r="E75">
            <v>83.7</v>
          </cell>
          <cell r="G75">
            <v>0</v>
          </cell>
          <cell r="H75">
            <v>9</v>
          </cell>
          <cell r="I75" t="str">
            <v>×</v>
          </cell>
          <cell r="J75" t="str">
            <v>＋</v>
          </cell>
        </row>
        <row r="76">
          <cell r="B76" t="str">
            <v>단    관</v>
          </cell>
          <cell r="C76" t="str">
            <v>D=450</v>
          </cell>
          <cell r="D76">
            <v>0</v>
          </cell>
          <cell r="E76">
            <v>98.5</v>
          </cell>
          <cell r="G76">
            <v>0</v>
          </cell>
          <cell r="H76">
            <v>10</v>
          </cell>
          <cell r="I76" t="str">
            <v>×</v>
          </cell>
          <cell r="J76" t="str">
            <v>＋</v>
          </cell>
        </row>
        <row r="77">
          <cell r="B77" t="str">
            <v>단    관</v>
          </cell>
          <cell r="C77" t="str">
            <v>D=500</v>
          </cell>
          <cell r="D77">
            <v>0</v>
          </cell>
          <cell r="E77">
            <v>115.6</v>
          </cell>
          <cell r="G77">
            <v>0</v>
          </cell>
          <cell r="H77">
            <v>11</v>
          </cell>
          <cell r="I77" t="str">
            <v>×</v>
          </cell>
          <cell r="J77" t="str">
            <v>＋</v>
          </cell>
        </row>
        <row r="78">
          <cell r="B78" t="str">
            <v>단    관</v>
          </cell>
          <cell r="C78" t="str">
            <v>D=600</v>
          </cell>
          <cell r="D78">
            <v>0</v>
          </cell>
          <cell r="E78">
            <v>152</v>
          </cell>
          <cell r="G78">
            <v>0</v>
          </cell>
          <cell r="H78">
            <v>12</v>
          </cell>
          <cell r="I78" t="str">
            <v>×</v>
          </cell>
          <cell r="J78" t="str">
            <v>＋</v>
          </cell>
        </row>
        <row r="79">
          <cell r="B79" t="str">
            <v>단    관</v>
          </cell>
          <cell r="C79" t="str">
            <v>D=700</v>
          </cell>
          <cell r="D79">
            <v>0</v>
          </cell>
          <cell r="E79">
            <v>193</v>
          </cell>
          <cell r="G79">
            <v>0</v>
          </cell>
          <cell r="H79">
            <v>13</v>
          </cell>
          <cell r="I79" t="str">
            <v>×</v>
          </cell>
          <cell r="J79" t="str">
            <v>＋</v>
          </cell>
        </row>
        <row r="80">
          <cell r="B80" t="str">
            <v>단    관</v>
          </cell>
          <cell r="C80" t="str">
            <v>D=800</v>
          </cell>
          <cell r="D80">
            <v>0</v>
          </cell>
          <cell r="E80">
            <v>238.7</v>
          </cell>
          <cell r="H80">
            <v>14</v>
          </cell>
          <cell r="I80" t="str">
            <v>×</v>
          </cell>
          <cell r="J80" t="str">
            <v>＋</v>
          </cell>
        </row>
        <row r="81">
          <cell r="B81" t="str">
            <v>단    관</v>
          </cell>
          <cell r="C81" t="str">
            <v>D=900</v>
          </cell>
          <cell r="D81">
            <v>0</v>
          </cell>
          <cell r="E81">
            <v>288.7</v>
          </cell>
          <cell r="H81">
            <v>15</v>
          </cell>
          <cell r="I81" t="str">
            <v>×</v>
          </cell>
          <cell r="J81" t="str">
            <v>＋</v>
          </cell>
        </row>
        <row r="82">
          <cell r="B82" t="str">
            <v>단    관</v>
          </cell>
          <cell r="C82" t="str">
            <v>D=1000</v>
          </cell>
          <cell r="D82">
            <v>0</v>
          </cell>
          <cell r="E82">
            <v>343.2</v>
          </cell>
          <cell r="H82">
            <v>16</v>
          </cell>
          <cell r="I82" t="str">
            <v>×</v>
          </cell>
          <cell r="J82" t="str">
            <v>＋</v>
          </cell>
        </row>
        <row r="83">
          <cell r="B83" t="str">
            <v>단    관</v>
          </cell>
          <cell r="C83" t="str">
            <v>D=1100</v>
          </cell>
          <cell r="D83">
            <v>0</v>
          </cell>
          <cell r="E83">
            <v>399.5</v>
          </cell>
          <cell r="H83">
            <v>17</v>
          </cell>
          <cell r="I83" t="str">
            <v>×</v>
          </cell>
          <cell r="J83" t="str">
            <v>＋</v>
          </cell>
        </row>
        <row r="84">
          <cell r="B84" t="str">
            <v>단    관</v>
          </cell>
          <cell r="C84" t="str">
            <v>D=1200</v>
          </cell>
          <cell r="D84">
            <v>0</v>
          </cell>
          <cell r="E84">
            <v>465.9</v>
          </cell>
          <cell r="H84">
            <v>18</v>
          </cell>
          <cell r="I84" t="str">
            <v>×</v>
          </cell>
          <cell r="J84" t="str">
            <v>＋</v>
          </cell>
        </row>
        <row r="85">
          <cell r="B85" t="str">
            <v>없음</v>
          </cell>
        </row>
      </sheetData>
      <sheetData sheetId="1"/>
      <sheetData sheetId="2">
        <row r="24">
          <cell r="B24" t="str">
            <v>수평곡관</v>
          </cell>
        </row>
      </sheetData>
      <sheetData sheetId="3" refreshError="1"/>
      <sheetData sheetId="4">
        <row r="24">
          <cell r="B24" t="str">
            <v>수평곡관</v>
          </cell>
        </row>
      </sheetData>
      <sheetData sheetId="5">
        <row r="24">
          <cell r="B24" t="str">
            <v>수평곡관</v>
          </cell>
        </row>
      </sheetData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>
        <row r="24">
          <cell r="B24" t="str">
            <v>수평곡관</v>
          </cell>
        </row>
      </sheetData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>
        <row r="24">
          <cell r="B24" t="str">
            <v>수평곡관</v>
          </cell>
        </row>
      </sheetData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>
        <row r="24">
          <cell r="B24" t="str">
            <v>수평곡관</v>
          </cell>
        </row>
      </sheetData>
      <sheetData sheetId="16"/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/>
      <sheetData sheetId="20"/>
      <sheetData sheetId="21">
        <row r="24">
          <cell r="I24">
            <v>0</v>
          </cell>
        </row>
      </sheetData>
      <sheetData sheetId="22"/>
      <sheetData sheetId="23"/>
      <sheetData sheetId="24"/>
      <sheetData sheetId="25">
        <row r="24">
          <cell r="I24">
            <v>0</v>
          </cell>
        </row>
      </sheetData>
      <sheetData sheetId="26">
        <row r="24">
          <cell r="I24">
            <v>0</v>
          </cell>
        </row>
      </sheetData>
      <sheetData sheetId="27"/>
      <sheetData sheetId="28"/>
      <sheetData sheetId="29"/>
      <sheetData sheetId="30"/>
      <sheetData sheetId="31">
        <row r="24">
          <cell r="B24" t="str">
            <v>수평곡관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27">
          <cell r="D27">
            <v>0</v>
          </cell>
        </row>
      </sheetData>
      <sheetData sheetId="44"/>
      <sheetData sheetId="45"/>
      <sheetData sheetId="46"/>
      <sheetData sheetId="47"/>
      <sheetData sheetId="48">
        <row r="24">
          <cell r="I24">
            <v>0</v>
          </cell>
        </row>
      </sheetData>
      <sheetData sheetId="49"/>
      <sheetData sheetId="50"/>
      <sheetData sheetId="51"/>
      <sheetData sheetId="52"/>
      <sheetData sheetId="53">
        <row r="24">
          <cell r="I24">
            <v>0</v>
          </cell>
        </row>
      </sheetData>
      <sheetData sheetId="54"/>
      <sheetData sheetId="55"/>
      <sheetData sheetId="56">
        <row r="24">
          <cell r="I24">
            <v>0</v>
          </cell>
        </row>
      </sheetData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4">
          <cell r="B24" t="str">
            <v>수평곡관</v>
          </cell>
        </row>
      </sheetData>
      <sheetData sheetId="72">
        <row r="24">
          <cell r="B24" t="str">
            <v>수평곡관</v>
          </cell>
        </row>
      </sheetData>
      <sheetData sheetId="73">
        <row r="24">
          <cell r="B24" t="str">
            <v>수평곡관</v>
          </cell>
        </row>
      </sheetData>
      <sheetData sheetId="74"/>
      <sheetData sheetId="75"/>
      <sheetData sheetId="76"/>
      <sheetData sheetId="77">
        <row r="24">
          <cell r="B24" t="str">
            <v>수평곡관</v>
          </cell>
        </row>
      </sheetData>
      <sheetData sheetId="78">
        <row r="24">
          <cell r="B24" t="str">
            <v>수평곡관</v>
          </cell>
        </row>
      </sheetData>
      <sheetData sheetId="79"/>
      <sheetData sheetId="80">
        <row r="24">
          <cell r="B24" t="str">
            <v>수평곡관</v>
          </cell>
        </row>
      </sheetData>
      <sheetData sheetId="81">
        <row r="24">
          <cell r="B24" t="str">
            <v>수평곡관</v>
          </cell>
        </row>
      </sheetData>
      <sheetData sheetId="82">
        <row r="24">
          <cell r="B24" t="str">
            <v>수평곡관</v>
          </cell>
        </row>
      </sheetData>
      <sheetData sheetId="83"/>
      <sheetData sheetId="84">
        <row r="24">
          <cell r="B24" t="str">
            <v>수평곡관</v>
          </cell>
        </row>
      </sheetData>
      <sheetData sheetId="85">
        <row r="24">
          <cell r="B24" t="str">
            <v>수평곡관</v>
          </cell>
        </row>
      </sheetData>
      <sheetData sheetId="86"/>
      <sheetData sheetId="87"/>
      <sheetData sheetId="88">
        <row r="24">
          <cell r="B24" t="str">
            <v>수평곡관</v>
          </cell>
        </row>
      </sheetData>
      <sheetData sheetId="89">
        <row r="24">
          <cell r="B24" t="str">
            <v>수평곡관</v>
          </cell>
        </row>
      </sheetData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 refreshError="1"/>
      <sheetData sheetId="202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 refreshError="1"/>
      <sheetData sheetId="527" refreshError="1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/>
      <sheetData sheetId="1066"/>
      <sheetData sheetId="1067"/>
      <sheetData sheetId="1068"/>
      <sheetData sheetId="1069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 refreshError="1"/>
      <sheetData sheetId="1255"/>
      <sheetData sheetId="1256"/>
      <sheetData sheetId="1257"/>
      <sheetData sheetId="1258"/>
      <sheetData sheetId="1259"/>
      <sheetData sheetId="1260"/>
      <sheetData sheetId="1261" refreshError="1"/>
      <sheetData sheetId="1262"/>
      <sheetData sheetId="1263"/>
      <sheetData sheetId="1264" refreshError="1"/>
      <sheetData sheetId="1265"/>
      <sheetData sheetId="1266"/>
      <sheetData sheetId="1267" refreshError="1"/>
      <sheetData sheetId="1268" refreshError="1"/>
      <sheetData sheetId="1269" refreshError="1"/>
      <sheetData sheetId="1270"/>
      <sheetData sheetId="1271" refreshError="1"/>
      <sheetData sheetId="1272"/>
      <sheetData sheetId="1273" refreshError="1"/>
      <sheetData sheetId="1274"/>
      <sheetData sheetId="1275"/>
      <sheetData sheetId="1276"/>
      <sheetData sheetId="1277"/>
      <sheetData sheetId="1278" refreshError="1"/>
      <sheetData sheetId="1279" refreshError="1"/>
      <sheetData sheetId="1280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>
        <row r="26">
          <cell r="E26" t="str">
            <v>일금육천구백육십이만팔천원정</v>
          </cell>
        </row>
      </sheetData>
      <sheetData sheetId="1335"/>
      <sheetData sheetId="1336">
        <row r="26">
          <cell r="E26" t="str">
            <v>일금육천구백육십이만팔천원정</v>
          </cell>
        </row>
      </sheetData>
      <sheetData sheetId="1337"/>
      <sheetData sheetId="1338"/>
      <sheetData sheetId="1339"/>
      <sheetData sheetId="1340"/>
      <sheetData sheetId="1341"/>
      <sheetData sheetId="1342">
        <row r="20">
          <cell r="G20">
            <v>0</v>
          </cell>
        </row>
      </sheetData>
      <sheetData sheetId="1343"/>
      <sheetData sheetId="1344"/>
      <sheetData sheetId="1345">
        <row r="20">
          <cell r="G20">
            <v>0</v>
          </cell>
        </row>
      </sheetData>
      <sheetData sheetId="1346"/>
      <sheetData sheetId="1347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/>
      <sheetData sheetId="1398"/>
      <sheetData sheetId="1399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 refreshError="1"/>
      <sheetData sheetId="1670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/>
      <sheetData sheetId="1694"/>
      <sheetData sheetId="1695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/>
      <sheetData sheetId="1899"/>
      <sheetData sheetId="1900"/>
      <sheetData sheetId="1901"/>
      <sheetData sheetId="1902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/>
      <sheetData sheetId="1950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/>
      <sheetData sheetId="2017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/>
      <sheetData sheetId="2193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/>
      <sheetData sheetId="2203" refreshError="1"/>
      <sheetData sheetId="2204"/>
      <sheetData sheetId="2205" refreshError="1"/>
      <sheetData sheetId="2206" refreshError="1"/>
      <sheetData sheetId="2207" refreshError="1"/>
      <sheetData sheetId="2208" refreshError="1"/>
      <sheetData sheetId="2209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/>
      <sheetData sheetId="2255"/>
      <sheetData sheetId="2256" refreshError="1"/>
      <sheetData sheetId="2257" refreshError="1"/>
      <sheetData sheetId="2258"/>
      <sheetData sheetId="2259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/>
      <sheetData sheetId="2474" refreshError="1"/>
      <sheetData sheetId="2475" refreshError="1"/>
      <sheetData sheetId="2476" refreshError="1"/>
      <sheetData sheetId="2477" refreshError="1"/>
      <sheetData sheetId="2478"/>
      <sheetData sheetId="2479" refreshError="1"/>
      <sheetData sheetId="2480"/>
      <sheetData sheetId="248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/>
      <sheetData sheetId="2524"/>
      <sheetData sheetId="2525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/>
      <sheetData sheetId="2776"/>
      <sheetData sheetId="2777"/>
      <sheetData sheetId="2778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/>
      <sheetData sheetId="2828" refreshError="1"/>
      <sheetData sheetId="2829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"/>
      <sheetName val="갑"/>
      <sheetName val="을"/>
      <sheetName val="재료비산출 (2)"/>
      <sheetName val="재료비산출"/>
      <sheetName val="공임산출"/>
      <sheetName val="표지"/>
      <sheetName val="일위대가"/>
      <sheetName val="Sheet2"/>
      <sheetName val="수련원펌프"/>
      <sheetName val="만덕고 부수터"/>
      <sheetName val="일위목록"/>
      <sheetName val="내역"/>
      <sheetName val="내역서"/>
      <sheetName val="DATA"/>
      <sheetName val="바.한일양산"/>
      <sheetName val="1. 설계조건 2.단면가정 3. 하중계산"/>
      <sheetName val="DATA 입력란"/>
      <sheetName val="을지"/>
      <sheetName val="부대비율"/>
      <sheetName val="EP0618"/>
      <sheetName val="__"/>
      <sheetName val="Sheet1"/>
      <sheetName val="EQUIP-H"/>
      <sheetName val="신우"/>
      <sheetName val="단가표"/>
      <sheetName val="UNIT"/>
      <sheetName val="적용단가"/>
      <sheetName val="공사원가계산서"/>
      <sheetName val="9GNG운반"/>
      <sheetName val="공통가설"/>
      <sheetName val="CODE2"/>
      <sheetName val="CODE1"/>
      <sheetName val="교각계산"/>
      <sheetName val="단면가정"/>
      <sheetName val="총괄표"/>
      <sheetName val="참조자료"/>
      <sheetName val="96노임기준"/>
      <sheetName val="물가자료"/>
      <sheetName val="SILICATE"/>
      <sheetName val="단가"/>
      <sheetName val="#REF"/>
      <sheetName val="전차선로 물량표"/>
      <sheetName val="Bid Summary"/>
      <sheetName val="이동시 예상비용"/>
      <sheetName val="Seg 1DE비용"/>
      <sheetName val="Transit 비용_감가상각미포함"/>
      <sheetName val="TG9504"/>
      <sheetName val="견적대비표"/>
      <sheetName val="esc"/>
      <sheetName val="ABUT수량-A1"/>
      <sheetName val="예산서"/>
      <sheetName val="ELECTRIC"/>
      <sheetName val="CTEMCOST"/>
      <sheetName val="1-1"/>
      <sheetName val="인건비"/>
      <sheetName val="N賃率-職"/>
      <sheetName val="전기일위대가"/>
      <sheetName val="J直材4"/>
      <sheetName val="연부97-1"/>
      <sheetName val="갑지1"/>
      <sheetName val="산출조서"/>
      <sheetName val="배수장공사비"/>
      <sheetName val="계약원가"/>
      <sheetName val="내  역  서"/>
      <sheetName val="Sheet4"/>
      <sheetName val="노무비"/>
      <sheetName val="전기"/>
      <sheetName val="손익분석"/>
      <sheetName val="수량산출"/>
      <sheetName val="직공비"/>
      <sheetName val="약품설비"/>
      <sheetName val="내역서표지"/>
      <sheetName val="현장지지물물량"/>
      <sheetName val="DATE"/>
      <sheetName val="잡비"/>
      <sheetName val="ITB COST"/>
      <sheetName val="기본사항"/>
      <sheetName val="재료비산출_(2)"/>
      <sheetName val="만덕고_부수터"/>
      <sheetName val="바_한일양산"/>
      <sheetName val="내__역__서"/>
      <sheetName val="전차선로_물량표"/>
      <sheetName val="ITB_COST"/>
      <sheetName val="1__설계조건_2_단면가정_3__하중계산"/>
      <sheetName val="DATA_입력란"/>
      <sheetName val="206 무장,정비 장비용량 산출"/>
      <sheetName val="1"/>
      <sheetName val="6"/>
      <sheetName val="2-1"/>
      <sheetName val="감1"/>
      <sheetName val="감2"/>
      <sheetName val="감3"/>
      <sheetName val="조1"/>
      <sheetName val="조2"/>
      <sheetName val="조3"/>
      <sheetName val="6-1"/>
      <sheetName val="3-1"/>
      <sheetName val="3-2"/>
      <sheetName val="수습"/>
      <sheetName val="D-경비1"/>
      <sheetName val="code"/>
      <sheetName val="8.PILE  (돌출)"/>
      <sheetName val="입력"/>
      <sheetName val="예산대비"/>
      <sheetName val="입출재고현황 (2)"/>
      <sheetName val="재집"/>
      <sheetName val="직재"/>
      <sheetName val="부하계산서"/>
      <sheetName val="VXXXXXX"/>
      <sheetName val="Proposal"/>
      <sheetName val="수수료율표"/>
      <sheetName val="wall"/>
      <sheetName val="대비"/>
      <sheetName val="통장출금액"/>
      <sheetName val="BSD (2)"/>
      <sheetName val="Sheet5"/>
      <sheetName val="장비투입계획"/>
      <sheetName val="03전반노무비"/>
      <sheetName val="단가산출"/>
      <sheetName val="단가조사"/>
      <sheetName val="일위대가목록"/>
      <sheetName val="일위_파일"/>
      <sheetName val="I一般比"/>
      <sheetName val="기둥(원형)"/>
      <sheetName val="MOTOR"/>
      <sheetName val="부서현황"/>
      <sheetName val="20관리비율"/>
      <sheetName val="통합"/>
      <sheetName val="9."/>
      <sheetName val="갑지(추정)"/>
      <sheetName val="금액내역서"/>
      <sheetName val="8.자재단가"/>
      <sheetName val="예비"/>
      <sheetName val="일위산출"/>
      <sheetName val="집계"/>
      <sheetName val="자탐산출서 "/>
      <sheetName val="밸브설치"/>
      <sheetName val="내역서1"/>
      <sheetName val="토공총괄표"/>
      <sheetName val="전장품(관리용)"/>
      <sheetName val="SLAB&quot;1&quot;"/>
      <sheetName val="Macro1"/>
      <sheetName val="오버레이산출근거"/>
      <sheetName val="조도계산서"/>
      <sheetName val="일위대가(가설)"/>
      <sheetName val="D-623D"/>
      <sheetName val="기기리스트"/>
      <sheetName val="요율"/>
      <sheetName val="11.우각부 보강"/>
      <sheetName val="전선관"/>
      <sheetName val="중강당 내역"/>
      <sheetName val="1ST"/>
      <sheetName val="수량집계"/>
      <sheetName val="대치판정"/>
      <sheetName val="업무"/>
      <sheetName val="방송일위대가"/>
      <sheetName val="남양시작동자105노65기1.3화1.2"/>
      <sheetName val="PROJECT BRIEF"/>
      <sheetName val="목록"/>
      <sheetName val="환율"/>
      <sheetName val="산거각호표"/>
      <sheetName val="gvl"/>
      <sheetName val="GI-LIST"/>
      <sheetName val="배수장공사비명세서"/>
      <sheetName val="자재단가"/>
      <sheetName val="직원투입계획"/>
      <sheetName val="식재인부"/>
      <sheetName val="일위대가내역"/>
      <sheetName val="내역서2안"/>
      <sheetName val="준검 내역서"/>
      <sheetName val="빌딩 안내"/>
      <sheetName val="工완성공사율"/>
      <sheetName val="공틀공사"/>
      <sheetName val="투찰추정"/>
      <sheetName val="자료"/>
      <sheetName val="수량산출서"/>
      <sheetName val="9811"/>
      <sheetName val="Controls"/>
      <sheetName val="Notes"/>
      <sheetName val="부하(성남)"/>
      <sheetName val="LEGEND"/>
      <sheetName val="샘플표지"/>
      <sheetName val="96작생능"/>
      <sheetName val="COVER"/>
      <sheetName val="NEYOK"/>
      <sheetName val="합의경상"/>
      <sheetName val="Macro(전선)"/>
      <sheetName val="과천MAIN"/>
      <sheetName val="품셈TABLE"/>
      <sheetName val="3.CCTV설비공사"/>
      <sheetName val="마산방향철근집계"/>
      <sheetName val="진주방향"/>
      <sheetName val="마산방향"/>
      <sheetName val="FRP내역서"/>
      <sheetName val="원가계산서"/>
      <sheetName val="LD"/>
      <sheetName val="품목"/>
      <sheetName val="공정코드"/>
      <sheetName val="대가단최종"/>
      <sheetName val="날개벽(좌,우=60도-4개)"/>
      <sheetName val="A-4"/>
      <sheetName val="건축내역"/>
      <sheetName val="시행후면적"/>
      <sheetName val="부산4"/>
      <sheetName val="장지리내역"/>
      <sheetName val="INPUT(덕도방향-시점)"/>
      <sheetName val="CLAUSE"/>
      <sheetName val="단위세대물량"/>
      <sheetName val="매립"/>
      <sheetName val="화재 탐지 설비"/>
      <sheetName val="토 적 표"/>
      <sheetName val="날개수량1.5"/>
      <sheetName val="약품공급2"/>
      <sheetName val="CIVIL"/>
      <sheetName val="주식"/>
      <sheetName val="갑지"/>
      <sheetName val="M-EQPT-Z"/>
      <sheetName val="토목품셈"/>
      <sheetName val="날개벽(시점좌측)"/>
      <sheetName val="단가산출-기,교"/>
      <sheetName val="일위목록-기"/>
      <sheetName val="COST"/>
      <sheetName val="기안"/>
      <sheetName val="작업금지"/>
      <sheetName val="TEST1"/>
      <sheetName val="FORM-0"/>
      <sheetName val="간선계산"/>
      <sheetName val="7.경제성결과"/>
      <sheetName val="토공"/>
      <sheetName val="군산공장추가구매"/>
      <sheetName val="3CHBDC"/>
      <sheetName val="copy"/>
      <sheetName val="서식"/>
      <sheetName val="표지1"/>
      <sheetName val="인건-측정"/>
      <sheetName val="CPM챠트"/>
      <sheetName val="KMT물량"/>
      <sheetName val="입찰안"/>
      <sheetName val="MATRLDATA"/>
      <sheetName val="열린교실"/>
      <sheetName val="간접비내역-1"/>
      <sheetName val="자재단가비교표"/>
      <sheetName val="집계표"/>
      <sheetName val="인사자료총집계"/>
      <sheetName val="깨기"/>
      <sheetName val="정보매체A동"/>
      <sheetName val="전기일위목록"/>
      <sheetName val="단"/>
      <sheetName val="설직재-1"/>
      <sheetName val="1단계"/>
      <sheetName val="산출내역서집계표"/>
      <sheetName val="일목"/>
      <sheetName val="조작대(1연)"/>
      <sheetName val="중기일위대가"/>
      <sheetName val="골조시행"/>
      <sheetName val="말뚝지지력산정"/>
      <sheetName val="입찰"/>
      <sheetName val="현경"/>
      <sheetName val="노임단가"/>
      <sheetName val=""/>
      <sheetName val="조경"/>
      <sheetName val="Baby일위대가"/>
      <sheetName val="방음벽기초(H=4m)"/>
      <sheetName val="2007년 발주처별 수주현황 (3)"/>
      <sheetName val="적격점수&lt;300억미만&gt;"/>
      <sheetName val="일위대가표"/>
      <sheetName val="소방"/>
      <sheetName val="정렬"/>
      <sheetName val="원형1호맨홀토공수량"/>
      <sheetName val="2000년1차"/>
      <sheetName val="내역서 제출"/>
      <sheetName val="EUPDAT2"/>
      <sheetName val="연결임시"/>
      <sheetName val="별표 "/>
      <sheetName val="산출금액내역"/>
      <sheetName val="일반공사"/>
      <sheetName val="데이타"/>
      <sheetName val="조명시설"/>
      <sheetName val="TOWER 12TON"/>
      <sheetName val="TOWER 10TON"/>
      <sheetName val="JIB CRANE,HOIST"/>
      <sheetName val="간접비"/>
      <sheetName val="COA-17"/>
      <sheetName val="C-18"/>
      <sheetName val="6호기"/>
      <sheetName val="결재갑지"/>
      <sheetName val="교각1"/>
      <sheetName val="결재판"/>
      <sheetName val="Total"/>
      <sheetName val="북제주원가"/>
      <sheetName val="1.우편집중내역서"/>
      <sheetName val="주경기-오배수"/>
      <sheetName val="포장복구집계"/>
      <sheetName val="초등학교내역서"/>
      <sheetName val="부속동"/>
      <sheetName val="토공총괄집계"/>
      <sheetName val="4-3 보온 기본물량집계"/>
      <sheetName val="결재판(삭제하지말아주세요)"/>
      <sheetName val="SG"/>
      <sheetName val="PBS"/>
      <sheetName val="O＆P"/>
      <sheetName val="목창호"/>
      <sheetName val="DESIGN CRITERIA"/>
      <sheetName val="H-pile(298x299)"/>
      <sheetName val="H-pile(250x250)"/>
      <sheetName val="오억미만"/>
      <sheetName val="NAI"/>
      <sheetName val="cost9702"/>
      <sheetName val=" 견적서"/>
      <sheetName val="JUCKEYK"/>
      <sheetName val="원가계산서(남측)"/>
      <sheetName val="견적의뢰"/>
      <sheetName val="단위가격"/>
      <sheetName val="단가보완"/>
      <sheetName val="예산경비"/>
      <sheetName val="COPING"/>
      <sheetName val="관기성공.내"/>
      <sheetName val="공문"/>
      <sheetName val="3.하중산정4.지지력"/>
      <sheetName val="공사비집계"/>
      <sheetName val="손익차9월2"/>
      <sheetName val="간접"/>
      <sheetName val="공사비"/>
      <sheetName val="TOWER_12TON"/>
      <sheetName val="TOWER_10TON"/>
      <sheetName val="JIB_CRANE,HOIST"/>
      <sheetName val="내역서_제출"/>
      <sheetName val="2007년_발주처별_수주현황_(3)"/>
      <sheetName val="준검_내역서"/>
      <sheetName val="관기성공_내"/>
      <sheetName val="변경내역대비표(2)"/>
      <sheetName val="STAADINPUTA"/>
      <sheetName val="9.DYNAMIC1"/>
      <sheetName val="guard(mac)"/>
      <sheetName val="설비내역서"/>
      <sheetName val="건축내역서"/>
      <sheetName val="전기내역서"/>
      <sheetName val="단위수량"/>
      <sheetName val="산출근거"/>
      <sheetName val="건축공사실행"/>
      <sheetName val="횡배수관토공수량"/>
      <sheetName val="일위대가목차"/>
      <sheetName val="집행예산"/>
      <sheetName val="2공구산출내역"/>
      <sheetName val="실행대비"/>
      <sheetName val="Breakdown"/>
      <sheetName val="금액집계"/>
      <sheetName val="UnitRate"/>
      <sheetName val="Sheet1 (2)"/>
      <sheetName val="중기사용료"/>
      <sheetName val="Tables"/>
      <sheetName val="BID"/>
      <sheetName val="옹벽철근"/>
      <sheetName val="정부노임단가"/>
      <sheetName val="설계"/>
      <sheetName val="매입세"/>
      <sheetName val="tggwan(mac)"/>
      <sheetName val="가도공"/>
      <sheetName val="기초일위"/>
      <sheetName val="투찰"/>
      <sheetName val="철거산출근거"/>
      <sheetName val="VV보온LINK"/>
      <sheetName val="FIT보온LINK"/>
      <sheetName val="수목단가"/>
      <sheetName val="시설수량표"/>
      <sheetName val="식재수량표"/>
      <sheetName val="공사내역서(을)실행"/>
      <sheetName val="전기품산출"/>
      <sheetName val="WORK"/>
      <sheetName val="퇴비산출근거"/>
      <sheetName val="2002상반기노임기준"/>
      <sheetName val="건식PD설치현황표"/>
      <sheetName val="일반전기"/>
      <sheetName val="재료집계"/>
      <sheetName val="시중노임(공사)"/>
      <sheetName val="기본 상수"/>
      <sheetName val="시공여유율"/>
      <sheetName val="조건입력"/>
      <sheetName val="조건입력(2)"/>
      <sheetName val="장비선정"/>
      <sheetName val="수목표준대가"/>
      <sheetName val="직노"/>
      <sheetName val="IMPEADENCE MAP 취수장"/>
      <sheetName val="말뚝물량"/>
      <sheetName val="D25"/>
      <sheetName val="D16"/>
      <sheetName val="D22"/>
      <sheetName val="급수"/>
      <sheetName val="TOTAL3"/>
      <sheetName val="식재"/>
      <sheetName val="시설물"/>
      <sheetName val="식재출력용"/>
      <sheetName val="유지관리"/>
      <sheetName val="T형보"/>
      <sheetName val="o현장경비"/>
      <sheetName val="토목내역"/>
      <sheetName val="명세서"/>
      <sheetName val="삼성전기"/>
      <sheetName val="실행"/>
      <sheetName val="01"/>
      <sheetName val="지수자료"/>
      <sheetName val="계약서"/>
      <sheetName val="D-3109"/>
      <sheetName val="해외생산"/>
      <sheetName val="SALE&amp;COST"/>
      <sheetName val="예산M12A"/>
      <sheetName val="200"/>
      <sheetName val="CAT_5"/>
      <sheetName val="기초공"/>
      <sheetName val="예정(3)"/>
      <sheetName val="동원(3)"/>
      <sheetName val="PNT-QUOT-#3"/>
      <sheetName val="COAT&amp;WRAP-QIOT-#3"/>
      <sheetName val="우수"/>
      <sheetName val="총괄"/>
      <sheetName val="하부철근수량"/>
      <sheetName val="대,유,램"/>
      <sheetName val="costing_CV"/>
      <sheetName val="costing_ESDV"/>
      <sheetName val="costing_FE"/>
      <sheetName val="costing_Misc"/>
      <sheetName val="costing_MOV"/>
      <sheetName val="costing_Press"/>
      <sheetName val="6-1. 관개량조서"/>
      <sheetName val="TRE TABLE"/>
      <sheetName val="1__설쿄ᙹ8ߠď_x0000_뀀ߠ_x000f__x0000_ꈀ∮_x0000_ߠḏ_x0000_＀_xffff_"/>
      <sheetName val="개요"/>
      <sheetName val="설계조건"/>
      <sheetName val="공사비예산서(토목분)"/>
      <sheetName val="6PILE  (돌출)"/>
      <sheetName val="1.설계조건"/>
      <sheetName val="소방일위 "/>
      <sheetName val="CON'C"/>
      <sheetName val="총괄내역서"/>
      <sheetName val="중기조종사 단위단가"/>
      <sheetName val="구분자"/>
      <sheetName val="자재"/>
      <sheetName val="수목데이타"/>
      <sheetName val="고유코드_설계"/>
      <sheetName val="변수값"/>
      <sheetName val="중기상차"/>
      <sheetName val="AS복구"/>
      <sheetName val="중기터파기"/>
      <sheetName val="공정표"/>
      <sheetName val="금액"/>
      <sheetName val="외천교"/>
      <sheetName val="원가"/>
      <sheetName val="분전함신설"/>
      <sheetName val="접지1종"/>
      <sheetName val="미드수량"/>
      <sheetName val="예산내역서"/>
      <sheetName val="SCHEDULE"/>
      <sheetName val="SCHE"/>
      <sheetName val="UPRI"/>
      <sheetName val="일위대가(계측기설치)"/>
      <sheetName val="BASIC (2)"/>
      <sheetName val="단중표"/>
      <sheetName val="계약용량(서포)"/>
      <sheetName val="예비품"/>
      <sheetName val="DIAPHRAGM"/>
      <sheetName val="#3E1_GCR"/>
      <sheetName val="경비"/>
      <sheetName val="원가총괄"/>
      <sheetName val="단락전류-A"/>
      <sheetName val="11.자재단가"/>
      <sheetName val="공종구간"/>
      <sheetName val="설계명세서"/>
      <sheetName val="운동장 (2)"/>
      <sheetName val="토공사"/>
      <sheetName val="단위단가"/>
      <sheetName val="프랜트면허"/>
      <sheetName val="예가표"/>
      <sheetName val="Sheet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공사원가계산"/>
      <sheetName val="공사원가계산 (2)"/>
      <sheetName val="내역갑"/>
      <sheetName val="내역을"/>
      <sheetName val="K치산출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예정(3)"/>
      <sheetName val="조명시설"/>
      <sheetName val="말뚝지지력산정"/>
      <sheetName val="일위대가"/>
      <sheetName val="input"/>
      <sheetName val="DATE"/>
      <sheetName val="단면가정"/>
      <sheetName val="조작대(1연)"/>
      <sheetName val="000000"/>
      <sheetName val="내역을"/>
      <sheetName val="인건-측정"/>
      <sheetName val="단가표"/>
      <sheetName val="UNIT"/>
      <sheetName val="견적990322"/>
      <sheetName val="관경"/>
      <sheetName val="내역서"/>
      <sheetName val="수량산출"/>
      <sheetName val="중산교"/>
      <sheetName val="danga"/>
      <sheetName val="ilch"/>
      <sheetName val="Y-WORK"/>
      <sheetName val="일반맨홀수량집계"/>
      <sheetName val="정부노임단가"/>
      <sheetName val="8.PILE  (돌출)"/>
      <sheetName val="전기일위대가"/>
      <sheetName val="총괄표"/>
      <sheetName val="집수정(600-700)"/>
      <sheetName val="직노"/>
      <sheetName val="총괄"/>
      <sheetName val="대로근거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견적대비 견적서"/>
      <sheetName val="현장관리비 산출내역"/>
      <sheetName val="woo(mac)"/>
      <sheetName val="날개벽"/>
      <sheetName val="중로근거"/>
      <sheetName val="단가 및 재료비"/>
      <sheetName val="중기사용료산출근거"/>
      <sheetName val="I.설계조건"/>
      <sheetName val="터파기및재료"/>
      <sheetName val="ITEM"/>
      <sheetName val="지급자재"/>
      <sheetName val="을"/>
      <sheetName val="내역(원)"/>
      <sheetName val="guard(mac)"/>
      <sheetName val="소방"/>
      <sheetName val="설직재-1"/>
      <sheetName val="제-노임"/>
      <sheetName val="제직재"/>
      <sheetName val="기계경비"/>
      <sheetName val="설계개요"/>
      <sheetName val="crude.SLAB RE-bar"/>
      <sheetName val="간지"/>
      <sheetName val="1.설계조건"/>
      <sheetName val="교각1"/>
      <sheetName val="정보매체A동"/>
      <sheetName val="부대내역"/>
      <sheetName val="단가"/>
      <sheetName val="집수A"/>
      <sheetName val="CRUDE RE-bar"/>
      <sheetName val="1.판매계획"/>
      <sheetName val="약품공급2"/>
      <sheetName val="공사개요"/>
      <sheetName val="1.우편집중내역서"/>
      <sheetName val="3.하중산정4.지지력"/>
      <sheetName val="데이타"/>
      <sheetName val="식재인부"/>
      <sheetName val="Macro(전선)"/>
      <sheetName val="노임단가"/>
      <sheetName val="우수"/>
      <sheetName val="자재집게표 "/>
      <sheetName val="6PILE  (돌출)"/>
      <sheetName val="단위수량"/>
      <sheetName val="CODE"/>
      <sheetName val="PI"/>
      <sheetName val="철근단면적"/>
      <sheetName val="CODE1"/>
      <sheetName val="hvac(제어동)"/>
      <sheetName val="상수보호"/>
      <sheetName val="WORK"/>
      <sheetName val="원형맨홀수량"/>
      <sheetName val="1.2.1 마루높이결정"/>
      <sheetName val="기둥(원형)"/>
      <sheetName val="단가대비"/>
      <sheetName val="예산내역서"/>
      <sheetName val="1.설계기준"/>
      <sheetName val="실행철강하도"/>
      <sheetName val="3련 BOX"/>
      <sheetName val="플랜트 설치"/>
      <sheetName val="1호토공"/>
      <sheetName val="#REF"/>
      <sheetName val="심사계산"/>
      <sheetName val="심사물량"/>
      <sheetName val="FCU (2)"/>
      <sheetName val="제출내역 (2)"/>
      <sheetName val="기본DATA"/>
      <sheetName val="맨홀수량산출"/>
      <sheetName val="DATA"/>
      <sheetName val="대정2공구"/>
      <sheetName val="수량BOQ"/>
      <sheetName val="H-pile(298x299)"/>
      <sheetName val="H-pile(250x250)"/>
      <sheetName val="기성우리"/>
      <sheetName val="설계예산"/>
      <sheetName val="견적서"/>
      <sheetName val="EKOG10건축"/>
      <sheetName val="원형1호맨홀토공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DATE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산출근거"/>
      <sheetName val="대로근거"/>
      <sheetName val="중로근거"/>
      <sheetName val="내역서 "/>
      <sheetName val="단가"/>
      <sheetName val="1.설계조건"/>
      <sheetName val="교각계산"/>
      <sheetName val="터파기및재료"/>
      <sheetName val="코드표"/>
      <sheetName val="SLAB&quot;1&quot;"/>
      <sheetName val="철근단면적"/>
      <sheetName val="식생블럭단위수량"/>
      <sheetName val="Y-WORK"/>
      <sheetName val="노임"/>
      <sheetName val="단면가정"/>
      <sheetName val="기둥(원형)"/>
      <sheetName val="송라터널총괄"/>
      <sheetName val="ABUT수량-A1"/>
      <sheetName val="INPUT(덕도방향-시점)"/>
      <sheetName val="danga"/>
      <sheetName val="ilch"/>
      <sheetName val="하도금액분계"/>
      <sheetName val="DATA"/>
      <sheetName val="Sheet1"/>
      <sheetName val="교각1"/>
      <sheetName val="입찰안"/>
      <sheetName val="guard(mac)"/>
      <sheetName val="가도공"/>
      <sheetName val="spiral"/>
      <sheetName val="1. 설계조건 2.단면가정 3. 하중계산"/>
      <sheetName val="DATA 입력란"/>
      <sheetName val="대비"/>
      <sheetName val="hvac(제어동)"/>
      <sheetName val="구조물철거타공정이월"/>
      <sheetName val="견적990322"/>
      <sheetName val="#REF"/>
      <sheetName val="원형맨홀수량"/>
      <sheetName val="합계금액"/>
      <sheetName val="방음벽기초(H=4m)"/>
      <sheetName val="WVAL"/>
      <sheetName val="8.PILE  (돌출)"/>
      <sheetName val="1"/>
      <sheetName val="ITEM"/>
      <sheetName val="용산1(해보)"/>
      <sheetName val="총괄표"/>
      <sheetName val="Macro(전선)"/>
      <sheetName val="hvac내역서(제어동)"/>
      <sheetName val="내력서"/>
      <sheetName val="1,2,3,4,5단위수량"/>
      <sheetName val="단위수량"/>
      <sheetName val="9GNG운반"/>
      <sheetName val="자료"/>
      <sheetName val="일위대가9803"/>
      <sheetName val="데이타"/>
      <sheetName val="Front"/>
      <sheetName val="wall"/>
      <sheetName val="자재단가"/>
      <sheetName val="대전21토목내역서"/>
      <sheetName val="TYPE-A"/>
      <sheetName val="1.설계기준"/>
      <sheetName val="설계내역서"/>
      <sheetName val="기기리스트"/>
      <sheetName val="내역서_"/>
      <sheetName val="CODE"/>
      <sheetName val="몰탈재료산출"/>
      <sheetName val="일위대가(가설)"/>
      <sheetName val="노임단가"/>
      <sheetName val="토목"/>
      <sheetName val="70%"/>
      <sheetName val="내역서"/>
      <sheetName val="시설물기초"/>
      <sheetName val="플랜트 설치"/>
      <sheetName val="sw1"/>
      <sheetName val="단가산출서1"/>
      <sheetName val="식재총괄"/>
      <sheetName val="을"/>
      <sheetName val="노임이"/>
      <sheetName val="전기"/>
      <sheetName val="전체"/>
      <sheetName val="보온자재단가표"/>
      <sheetName val="COPING"/>
      <sheetName val="좌측"/>
      <sheetName val="주차구획선수량"/>
      <sheetName val="관리,공감"/>
      <sheetName val="업체별기성내역"/>
      <sheetName val="물량표S"/>
      <sheetName val="PAINT"/>
      <sheetName val="SUMMARY"/>
      <sheetName val="물량표"/>
      <sheetName val="물량표(신)"/>
      <sheetName val="INPUT"/>
      <sheetName val="금융비용"/>
      <sheetName val="수입"/>
      <sheetName val="조경"/>
      <sheetName val="SILICATE"/>
      <sheetName val="TB-내역서"/>
      <sheetName val="역T형"/>
      <sheetName val="설계조건"/>
      <sheetName val="진주방향"/>
      <sheetName val="일위대가표"/>
      <sheetName val="설계예산"/>
      <sheetName val="Macro1"/>
      <sheetName val="연령현황"/>
      <sheetName val="참조"/>
      <sheetName val="분석"/>
      <sheetName val="금액내역서"/>
      <sheetName val="철근량"/>
      <sheetName val="W3단면"/>
      <sheetName val="기계내역"/>
      <sheetName val="BID"/>
      <sheetName val="공통가설"/>
      <sheetName val="식재일위대가"/>
      <sheetName val="우수공"/>
      <sheetName val="유림골조"/>
      <sheetName val="토량1-1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배수통관(좌)"/>
      <sheetName val="토공(우물통,기타) "/>
      <sheetName val="안산기계장치"/>
      <sheetName val="원형1호맨홀토공수량"/>
      <sheetName val="본체"/>
      <sheetName val="기계경비(시간당)"/>
      <sheetName val="램머"/>
      <sheetName val="6PILE  (돌출)"/>
      <sheetName val="설직재-1"/>
      <sheetName val="3.하중산정4.지지력"/>
      <sheetName val="표지 (2)"/>
      <sheetName val="수량산출"/>
      <sheetName val="3BL공동구 수량"/>
      <sheetName val="가로등내역서"/>
      <sheetName val="안정계산"/>
      <sheetName val="단면검토"/>
      <sheetName val="신규 수주분(사용자 정의)"/>
      <sheetName val="DATA2000"/>
      <sheetName val="품셈TABLE"/>
      <sheetName val="식재인부"/>
      <sheetName val="일반부표"/>
      <sheetName val="N賃率-職"/>
      <sheetName val="제직재"/>
      <sheetName val="제-노임"/>
      <sheetName val="단면 (2)"/>
      <sheetName val="물가자료"/>
      <sheetName val="99노임기준"/>
      <sheetName val="총집계"/>
      <sheetName val="조작대(1연)"/>
      <sheetName val="전기일위대가"/>
      <sheetName val="산출내역서집계표"/>
      <sheetName val="절취및터파기"/>
      <sheetName val="정부노임단가"/>
      <sheetName val="찍기"/>
      <sheetName val="설명서 "/>
      <sheetName val="가중치"/>
      <sheetName val="견적조건"/>
      <sheetName val="개략"/>
      <sheetName val="2호맨홀공제수량"/>
      <sheetName val="갑지(추정)"/>
      <sheetName val="신표지1"/>
      <sheetName val="표  지"/>
      <sheetName val="1.우편집중내역서"/>
      <sheetName val="20관리비율"/>
      <sheetName val="토공총괄집계"/>
      <sheetName val="토공총괄표"/>
      <sheetName val="차액보증"/>
      <sheetName val="일위대가(계측기설치)"/>
      <sheetName val="토목품셈"/>
      <sheetName val="마산방향철근집계"/>
      <sheetName val="마산방향"/>
      <sheetName val="CPM챠트"/>
      <sheetName val="한강운반비"/>
      <sheetName val="H-pile(298x299)"/>
      <sheetName val="H-pile(250x250)"/>
      <sheetName val="신우"/>
      <sheetName val="Sheet2"/>
      <sheetName val="뚝토공"/>
      <sheetName val="내역및총괄"/>
      <sheetName val="토적계산서"/>
      <sheetName val="2.입력sheet"/>
      <sheetName val="M1"/>
      <sheetName val="하수급견적대비"/>
      <sheetName val="슬래브"/>
      <sheetName val="직공비"/>
      <sheetName val="지급자재"/>
      <sheetName val="(3.품질관리 시험 총괄표)"/>
      <sheetName val="공사비예산서(토목분)"/>
      <sheetName val="토목주소"/>
      <sheetName val="프랜트면허"/>
      <sheetName val="별표 "/>
      <sheetName val="조명율표"/>
      <sheetName val="단가조사-2"/>
      <sheetName val="VE절감"/>
      <sheetName val="실행철강하도"/>
      <sheetName val="개산공사비"/>
      <sheetName val="음료실행"/>
      <sheetName val="98수문일위"/>
      <sheetName val="COL"/>
      <sheetName val="설계변경원가계산총괄표"/>
      <sheetName val="옥룡잡비"/>
      <sheetName val="간지9)"/>
      <sheetName val="7.PILE  (돌출)"/>
      <sheetName val="기안"/>
      <sheetName val="세목전체"/>
      <sheetName val="2000년1차"/>
      <sheetName val="2.가정단면"/>
      <sheetName val="crude.SLAB RE-bar"/>
      <sheetName val="CRUDE RE-bar"/>
      <sheetName val="날개벽수량표"/>
      <sheetName val="내역"/>
      <sheetName val="수량집계표"/>
      <sheetName val="수량BOQ"/>
      <sheetName val="거래처등록"/>
      <sheetName val="WORK"/>
      <sheetName val="도장수량(하1)"/>
      <sheetName val="주형"/>
      <sheetName val="지장물C"/>
      <sheetName val="덕전리"/>
      <sheetName val="CON포장수량"/>
      <sheetName val="CONUNIT"/>
      <sheetName val="포장공"/>
      <sheetName val="자재목록"/>
      <sheetName val="입력"/>
      <sheetName val="총괄내역서"/>
      <sheetName val="BOX(1.5X1.5)"/>
      <sheetName val="U-TYPE(1)"/>
      <sheetName val="전선 및 전선관"/>
      <sheetName val="관경별우수관집계"/>
      <sheetName val="공량산출서"/>
      <sheetName val="내역표지"/>
      <sheetName val="교대(A1)"/>
      <sheetName val="총괄"/>
      <sheetName val="건축공사"/>
      <sheetName val="물가시세표"/>
      <sheetName val="시선유도표지집계표"/>
      <sheetName val="COMPARISON TABLE"/>
      <sheetName val="부대공Ⅱ"/>
      <sheetName val="손익분석"/>
      <sheetName val="일위대가(건축)"/>
      <sheetName val="증감내역서"/>
      <sheetName val="견적서"/>
      <sheetName val="2000용수잠관-수량집계"/>
      <sheetName val="옹벽"/>
      <sheetName val="원형측구(B-type)"/>
      <sheetName val="Sheet1 (2)"/>
      <sheetName val="정렬"/>
      <sheetName val="현장일반사항"/>
      <sheetName val="지구단위계획"/>
      <sheetName val="BOX전기내역"/>
      <sheetName val="소운반"/>
      <sheetName val="1.2.1 마루높이결정"/>
      <sheetName val="입찰보고"/>
      <sheetName val="견적대비"/>
      <sheetName val="단가조사서"/>
      <sheetName val="목차"/>
      <sheetName val="설계예산서"/>
      <sheetName val="데리네이타현황"/>
      <sheetName val="PD-5(직선)"/>
      <sheetName val="BOILING검토"/>
      <sheetName val="중기일위대가"/>
      <sheetName val="WEON"/>
      <sheetName val="차선도색현황"/>
      <sheetName val="Total"/>
      <sheetName val="상시"/>
      <sheetName val="Sheet3"/>
      <sheetName val="1TL종점(1)"/>
      <sheetName val="도로경계블럭연장조서"/>
      <sheetName val="맨홀수량"/>
      <sheetName val="토사(PE)"/>
      <sheetName val="DIAPHRAGM"/>
      <sheetName val="포장복구집계"/>
      <sheetName val="단가일람"/>
      <sheetName val="단위량당중기"/>
      <sheetName val="법면"/>
      <sheetName val="부대공"/>
      <sheetName val="구조물공"/>
      <sheetName val="토공"/>
      <sheetName val="배수공1"/>
      <sheetName val="관경"/>
      <sheetName val="토목내역"/>
      <sheetName val="시행후면적"/>
      <sheetName val="시가지우회도로공내역서"/>
      <sheetName val="o현장경비"/>
      <sheetName val="바닥판(1)"/>
      <sheetName val="P3"/>
      <sheetName val="단가(1)"/>
      <sheetName val="원하도급내역서(당초)"/>
      <sheetName val="각사별공사비분개 "/>
      <sheetName val="기계경비일람"/>
      <sheetName val="기계시공"/>
      <sheetName val="SLIDES"/>
      <sheetName val="간선계산"/>
      <sheetName val="대림경상68억"/>
      <sheetName val="용수량(생활용수)"/>
      <sheetName val="주식"/>
      <sheetName val="집계표(육상)"/>
      <sheetName val="조건표"/>
      <sheetName val="갑지"/>
      <sheetName val="별총"/>
      <sheetName val="공사내역"/>
      <sheetName val="지급자재조서"/>
      <sheetName val="통영LNG입찰현황"/>
      <sheetName val="1_설계조건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lan&amp;section_of_foundation"/>
      <sheetName val="pile_bearing_capa_&amp;_arrenge"/>
      <sheetName val="design_load"/>
      <sheetName val="working_load_at_the_btm_ft_"/>
      <sheetName val="stability_check"/>
      <sheetName val="design_criteria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설계개요"/>
      <sheetName val="기초일위"/>
      <sheetName val="수목단가"/>
      <sheetName val="시설수량표"/>
      <sheetName val="시설일위"/>
      <sheetName val="식재수량표"/>
      <sheetName val="식재일위"/>
      <sheetName val="버스운행안내"/>
      <sheetName val="근태계획서"/>
      <sheetName val="IMPEADENCE MAP 취수장"/>
      <sheetName val="중기비"/>
      <sheetName val="부하"/>
      <sheetName val="APT"/>
      <sheetName val="인명부"/>
      <sheetName val="대비표"/>
      <sheetName val="우수관"/>
      <sheetName val="※참고자료※"/>
      <sheetName val="전력"/>
      <sheetName val="UEC영화관본공사내역"/>
      <sheetName val="대운산출"/>
      <sheetName val="세부내역"/>
      <sheetName val="소방현물"/>
      <sheetName val="공내역"/>
      <sheetName val="내역(전체)"/>
      <sheetName val="가정급수관"/>
      <sheetName val="공구"/>
      <sheetName val="계화배수"/>
      <sheetName val="기둥(하중)"/>
      <sheetName val="현황산출서"/>
      <sheetName val="터널구조물산근"/>
      <sheetName val="맨홀토공수량"/>
      <sheetName val="수로단위수량"/>
      <sheetName val="계단"/>
      <sheetName val="소업1교"/>
      <sheetName val="횡배수관"/>
      <sheetName val="&lt;목록&gt;"/>
      <sheetName val="수목표준대가"/>
      <sheetName val="종배수관(신)"/>
      <sheetName val="적용단위길이"/>
      <sheetName val="자료입력"/>
      <sheetName val="종배수관면벽신"/>
      <sheetName val="1062-X방향 "/>
      <sheetName val="수량산출근거"/>
      <sheetName val="XL4Poppy"/>
      <sheetName val="변경후-SHEET"/>
      <sheetName val="지주목시비량산출서"/>
      <sheetName val="단가조사"/>
      <sheetName val="기자재비"/>
      <sheetName val="woo(mac)"/>
      <sheetName val="수량집계"/>
      <sheetName val="산근목록"/>
      <sheetName val="석축"/>
      <sheetName val="BID9697"/>
      <sheetName val="일반공사"/>
      <sheetName val="실행대비"/>
      <sheetName val="날개벽(시점좌측)"/>
      <sheetName val="설계기준"/>
      <sheetName val="A-4"/>
      <sheetName val="갑지1"/>
      <sheetName val="산근(PE,300)"/>
      <sheetName val="특2호하천산근"/>
      <sheetName val="특2호부관하천산근"/>
      <sheetName val="6호기"/>
      <sheetName val="참조M"/>
      <sheetName val="Sheet15"/>
      <sheetName val="전력구구조물산근"/>
      <sheetName val="개요"/>
      <sheetName val="하중"/>
      <sheetName val="Baby일위대가"/>
      <sheetName val="type-F"/>
      <sheetName val="상수도공-간지"/>
      <sheetName val="내역서(전기)"/>
      <sheetName val="부하계산서"/>
      <sheetName val="역T형(H=6.0) (2)"/>
      <sheetName val="공문"/>
      <sheetName val="업무"/>
      <sheetName val=" 냉각수펌프"/>
      <sheetName val="주경기-오배수"/>
      <sheetName val="Sheet5"/>
      <sheetName val="은행"/>
      <sheetName val="Pier 3"/>
      <sheetName val="공사비산출내역"/>
      <sheetName val="설계명세"/>
      <sheetName val="포장물량집계"/>
      <sheetName val="PAD TR보호대기초"/>
      <sheetName val="가로등기초"/>
      <sheetName val="TEL"/>
      <sheetName val="약품공급2"/>
      <sheetName val="2011.(4)"/>
      <sheetName val="일위대가1"/>
      <sheetName val="원가계산서"/>
      <sheetName val="보차도경계석"/>
      <sheetName val="기초공"/>
      <sheetName val="중기사용료산출근거"/>
      <sheetName val="단가 및 재료비"/>
      <sheetName val="ACUNIT"/>
      <sheetName val="노무비계"/>
      <sheetName val="예산작성기준(전기)"/>
      <sheetName val="웅진교-S2"/>
      <sheetName val="방음벽기초"/>
      <sheetName val="통합"/>
      <sheetName val="단가산출"/>
      <sheetName val="MOTOR"/>
      <sheetName val="재집"/>
      <sheetName val="직재"/>
      <sheetName val="costing_CV"/>
      <sheetName val="ITB COST"/>
      <sheetName val="costing_ESDV"/>
      <sheetName val="costing_Misc"/>
      <sheetName val="costing_MOV"/>
      <sheetName val="costing_Press"/>
      <sheetName val="품의"/>
      <sheetName val="2공구산출내역"/>
      <sheetName val="산근"/>
      <sheetName val="단가(반정1교-원주)"/>
      <sheetName val="Sheet10"/>
      <sheetName val="기둥"/>
      <sheetName val="저판(버림100)"/>
      <sheetName val="(A)내역서"/>
      <sheetName val="00000"/>
      <sheetName val="공종별수량집계"/>
      <sheetName val="슬래브(유곡)"/>
      <sheetName val="집계"/>
      <sheetName val="수량산출서 갑지"/>
      <sheetName val="sheeet2"/>
      <sheetName val="단면 _2_"/>
      <sheetName val="Dike for 49T03 &amp; 49T04"/>
      <sheetName val="Dike for 49T02, 05~07, 19 (1)"/>
      <sheetName val="inter"/>
      <sheetName val="상승요인분석"/>
      <sheetName val="ENE-CAL 1"/>
      <sheetName val="자압"/>
      <sheetName val="-몰탈콘크리트"/>
      <sheetName val="맨홀평균높이"/>
      <sheetName val="결과조달"/>
      <sheetName val="유림총괄"/>
      <sheetName val="입력시트"/>
      <sheetName val="공사현황"/>
      <sheetName val="준검 내역서"/>
      <sheetName val="전차선로 물량표"/>
      <sheetName val="수정내역서"/>
      <sheetName val="날개벽"/>
      <sheetName val="예상"/>
      <sheetName val="2002년12월"/>
      <sheetName val="Sheet6"/>
      <sheetName val="주요자재집계표"/>
      <sheetName val="북방3터널"/>
      <sheetName val="설계기준 및 하중계산"/>
      <sheetName val="2000전체분"/>
      <sheetName val="실행"/>
      <sheetName val="예산내역서"/>
      <sheetName val="배수내역"/>
      <sheetName val="인천제철"/>
      <sheetName val="11.자재단가"/>
      <sheetName val="예산대비"/>
      <sheetName val="배수공"/>
      <sheetName val="BOX-1515"/>
      <sheetName val="BOX-1510"/>
      <sheetName val="맨홀수량산출"/>
      <sheetName val="3CHBDC"/>
      <sheetName val="사급자재"/>
      <sheetName val="CAT_5"/>
      <sheetName val="간접비내역-1"/>
      <sheetName val="원가입력"/>
      <sheetName val="ASP"/>
      <sheetName val="재료"/>
      <sheetName val="전계가"/>
      <sheetName val="0226"/>
      <sheetName val="기계경비"/>
      <sheetName val="공통부대비"/>
      <sheetName val="M_DB"/>
      <sheetName val="TYPE"/>
      <sheetName val="costing_FE"/>
      <sheetName val="공종집계"/>
      <sheetName val="중기집계"/>
      <sheetName val="코드"/>
      <sheetName val="대정2공구"/>
      <sheetName val="포장직선구간"/>
      <sheetName val="1호맨홀토공"/>
      <sheetName val="CTEMCOST"/>
      <sheetName val="현장관리비"/>
      <sheetName val="계산서(곡선부)"/>
      <sheetName val="-치수표(곡선부)"/>
      <sheetName val="설정"/>
      <sheetName val="품셈총괄표"/>
      <sheetName val="FOOTING단면력"/>
      <sheetName val="GAEYO"/>
      <sheetName val="SUMDO"/>
      <sheetName val="ENDDO"/>
      <sheetName val="PLDB"/>
      <sheetName val="AAA"/>
      <sheetName val="M-HOUR"/>
      <sheetName val="공기"/>
      <sheetName val="Model"/>
      <sheetName val="CONSTRUCTION COMPONENT"/>
      <sheetName val="경산"/>
      <sheetName val="DESCRIPTION"/>
      <sheetName val="평균터파기"/>
      <sheetName val="기본DATA"/>
      <sheetName val="수지예산"/>
      <sheetName val="예정(3)"/>
      <sheetName val="화단 철거"/>
      <sheetName val="2000년하반기"/>
      <sheetName val="결재갑지"/>
      <sheetName val="점수계산1-2"/>
      <sheetName val="국공유지및사유지"/>
      <sheetName val="측구공"/>
      <sheetName val="배수철근"/>
      <sheetName val="Sheet16"/>
      <sheetName val="Sheet14"/>
      <sheetName val="Sheet13"/>
      <sheetName val="최적단면"/>
      <sheetName val="1호-아(오)0.4"/>
      <sheetName val="접속 SLAB,BRACKET 설계"/>
      <sheetName val="추정공사비_산출내역1.xlsx"/>
      <sheetName val="EQ"/>
      <sheetName val="우수"/>
      <sheetName val="EP0618"/>
      <sheetName val="C_DATA"/>
      <sheetName val="3련 BOX"/>
      <sheetName val="-15.0"/>
      <sheetName val="직노"/>
      <sheetName val="소비자가"/>
      <sheetName val="옥내아파트(전기)"/>
      <sheetName val="공정별 수량산출서"/>
      <sheetName val="일반시방서"/>
      <sheetName val="일위대가(조경)"/>
      <sheetName val="공사원가계산서"/>
      <sheetName val="자재 및 폐기물견적(2008)"/>
      <sheetName val="인건비"/>
      <sheetName val="중동공구"/>
      <sheetName val="입력값"/>
      <sheetName val="COPING-1"/>
      <sheetName val="역T형교대-2수량"/>
      <sheetName val="1-1"/>
      <sheetName val="일반수량총괄집계"/>
      <sheetName val="관로토공"/>
      <sheetName val="명세서"/>
      <sheetName val="견적대비 견적서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단면치수"/>
      <sheetName val="물가시세"/>
      <sheetName val="빌딩 안내"/>
      <sheetName val="음봉방향"/>
      <sheetName val="건축내역"/>
      <sheetName val="1_우편집중내역서"/>
      <sheetName val="Sheet1_(2)"/>
      <sheetName val="3_하중산정4_지지력"/>
      <sheetName val="표__지"/>
      <sheetName val="표지_(2)"/>
      <sheetName val="CABLE SIZE-3"/>
      <sheetName val="대치판정"/>
      <sheetName val="기초(중마오수)"/>
      <sheetName val="BOQ"/>
      <sheetName val="적용(기계)"/>
      <sheetName val="운반비산출"/>
      <sheetName val="접지1종"/>
      <sheetName val="TYPE1"/>
      <sheetName val="공사비집계"/>
      <sheetName val="재료비"/>
      <sheetName val="일위대가_호표"/>
      <sheetName val="일위대가_호표 (계약)"/>
      <sheetName val="차선도색수량집계"/>
      <sheetName val="안정검토"/>
      <sheetName val="단면설계"/>
      <sheetName val="주beam"/>
      <sheetName val="밸브설치"/>
      <sheetName val="일위대가목차"/>
      <sheetName val="J直材4"/>
      <sheetName val="경비_원본"/>
      <sheetName val="3.공통공사대비"/>
      <sheetName val="전체내역서"/>
      <sheetName val="건축집계"/>
      <sheetName val="세부내역서"/>
      <sheetName val="6공구(당초)"/>
      <sheetName val="종배수관"/>
      <sheetName val="종단계산"/>
      <sheetName val="부속동"/>
      <sheetName val="변화치수"/>
      <sheetName val="2.2 S-Curve"/>
      <sheetName val="항목"/>
      <sheetName val="DNW"/>
      <sheetName val="약품설비"/>
      <sheetName val="예가표"/>
      <sheetName val="아스콘단위"/>
      <sheetName val="Multi-dims"/>
      <sheetName val="집수정"/>
      <sheetName val="총수량집계표"/>
      <sheetName val="중간간지 (2)"/>
      <sheetName val="단가대비표"/>
      <sheetName val="cable data1"/>
      <sheetName val="wk prgs"/>
      <sheetName val="구조물공위치조서"/>
      <sheetName val="Berm"/>
      <sheetName val="I.설계조건"/>
      <sheetName val="배수개거"/>
      <sheetName val="수량"/>
      <sheetName val="수문보고"/>
      <sheetName val="농로수량집계"/>
      <sheetName val="농로토공집계"/>
      <sheetName val="현금및현금등가물1"/>
      <sheetName val="지장물총괄표"/>
      <sheetName val="단지조성공(가포)"/>
      <sheetName val="수로교총재료집계"/>
      <sheetName val="현장별계약현황('98.10.31)"/>
      <sheetName val="산출내역서"/>
      <sheetName val="2. 공원조도"/>
      <sheetName val="자재 집계표"/>
      <sheetName val="수량명세서"/>
      <sheetName val="간접비계산"/>
      <sheetName val="공사비증감"/>
      <sheetName val="간접경상비"/>
      <sheetName val="장비사양"/>
      <sheetName val="빙장비사양"/>
      <sheetName val="Tables"/>
      <sheetName val="배수내역 (2)"/>
      <sheetName val="대우단가(풍산)"/>
      <sheetName val="영동(D)"/>
      <sheetName val="AC포장수량"/>
      <sheetName val="개방1"/>
      <sheetName val="공사내역서(을)실행"/>
      <sheetName val="범례표"/>
      <sheetName val="CTG"/>
      <sheetName val="대포2교접속"/>
      <sheetName val="천방교접속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평가데이터"/>
      <sheetName val="청천내"/>
      <sheetName val="일위"/>
      <sheetName val="산출금액내역"/>
      <sheetName val="현장예산"/>
      <sheetName val="예총"/>
      <sheetName val="요율"/>
      <sheetName val="조경내역서"/>
      <sheetName val="공사기본내용입력"/>
      <sheetName val="동원인원"/>
      <sheetName val="2공구하도급내역서"/>
      <sheetName val="TOTAL_BOQ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2.단면가정 "/>
      <sheetName val="접속도로"/>
      <sheetName val="제수"/>
      <sheetName val="경영상태"/>
      <sheetName val="252K444"/>
      <sheetName val="tggwan(mac)"/>
      <sheetName val="포장재료집계표"/>
      <sheetName val="Macro(전동기)"/>
      <sheetName val="설직재_1"/>
      <sheetName val="BSD (2)"/>
      <sheetName val="N10(미지급) "/>
      <sheetName val="(평균)"/>
      <sheetName val="단면A-A(TR)"/>
      <sheetName val="pvc연결관"/>
      <sheetName val="S0"/>
      <sheetName val="노임단가기준"/>
      <sheetName val="CAL"/>
      <sheetName val="도"/>
      <sheetName val="목표세부명세"/>
      <sheetName val="기초자료"/>
      <sheetName val="암거 제원표"/>
      <sheetName val="1.폐기물집계표"/>
      <sheetName val="편입용지조서"/>
      <sheetName val="단위중량"/>
      <sheetName val="특수선일위대가"/>
      <sheetName val="SG"/>
      <sheetName val="LKVL-CK-HT-GD1"/>
      <sheetName val="TONGKE-HT"/>
      <sheetName val="깨기"/>
      <sheetName val="정읍농소"/>
      <sheetName val="-배수구조물공토공"/>
      <sheetName val="횡배수관재료-"/>
      <sheetName val="계산서(직선부)"/>
      <sheetName val="가압장(토목)"/>
      <sheetName val="RFP002"/>
      <sheetName val="01"/>
      <sheetName val="Rooms"/>
      <sheetName val="Chiet tinh dz35"/>
      <sheetName val="TABLE DB"/>
      <sheetName val="쌍용 data base"/>
      <sheetName val="업무분장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주소록2000(전화번호부)"/>
      <sheetName val="기초코드"/>
      <sheetName val="변실"/>
      <sheetName val="이음부"/>
      <sheetName val="수량산출서"/>
      <sheetName val="부대내역"/>
      <sheetName val="배수관산출"/>
      <sheetName val="하중계산"/>
      <sheetName val="6.단면검토"/>
      <sheetName val="6MONTHS"/>
      <sheetName val="침하계"/>
      <sheetName val="DI-ESTI"/>
      <sheetName val="일위대가표(유단가)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Notes"/>
      <sheetName val="code HTT Thap"/>
      <sheetName val="FitOutConfCentre"/>
      <sheetName val="물류최종8월7"/>
      <sheetName val="gvl"/>
      <sheetName val="dongia (2)"/>
      <sheetName val="RAB AR&amp;STR"/>
      <sheetName val="Civil. Sub-Station 1"/>
      <sheetName val="Z"/>
      <sheetName val="escon"/>
      <sheetName val="BG"/>
      <sheetName val="실행내역서 "/>
      <sheetName val="Thuc thanh"/>
      <sheetName val="Sheet4"/>
      <sheetName val="GIAVLIEU"/>
      <sheetName val="SAP"/>
      <sheetName val="Mall"/>
      <sheetName val="D&amp;W def."/>
      <sheetName val="4-Lane bridge"/>
      <sheetName val="汇总表"/>
      <sheetName val="계약ITEM"/>
      <sheetName val="7월천안현장 집계표"/>
      <sheetName val="장비.자재"/>
      <sheetName val="장비명세서"/>
      <sheetName val=" 노무집계"/>
      <sheetName val="일용노무비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264"/>
      <sheetName val="Quantity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단위수량산출"/>
      <sheetName val="Contents"/>
      <sheetName val="dnc4"/>
      <sheetName val="D-철근총괄"/>
      <sheetName val="자재단가대비표"/>
      <sheetName val="PAINT (2)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철거산출근거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마산월령동골조물량변경"/>
      <sheetName val="수산(당)"/>
      <sheetName val="을지"/>
      <sheetName val="화설내"/>
      <sheetName val="본사공가현황"/>
      <sheetName val="토목검측서"/>
      <sheetName val="초기화면"/>
      <sheetName val="관급자재"/>
      <sheetName val="9811"/>
      <sheetName val="위치조서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Bìa"/>
      <sheetName val="Bảng KLHT"/>
      <sheetName val="RC WORK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상세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STRA2"/>
      <sheetName val="직접인건비"/>
      <sheetName val="단가산출총괄표"/>
      <sheetName val="BOX"/>
      <sheetName val="우각부보강"/>
      <sheetName val="BLOCK(1)"/>
      <sheetName val="목록"/>
      <sheetName val="성곽내역서"/>
      <sheetName val="EQUIP-H"/>
      <sheetName val="경비"/>
      <sheetName val="1.일반수량산출근거"/>
      <sheetName val="배수공BOQ"/>
      <sheetName val="BOX(1_5X1_瘠·"/>
      <sheetName val="암거공"/>
      <sheetName val="집1"/>
      <sheetName val="예산서"/>
      <sheetName val="지장물조서"/>
      <sheetName val="사각맨홀"/>
      <sheetName val="조은나오스빌"/>
      <sheetName val="CAUDIT"/>
      <sheetName val="CODE1"/>
      <sheetName val="CODE2"/>
      <sheetName val="가감수량"/>
      <sheetName val="화산경계"/>
      <sheetName val="S.중기사용료"/>
      <sheetName val="97 사업추정(WEKI)"/>
      <sheetName val="Sheet1_(2)1"/>
      <sheetName val="별표_1"/>
      <sheetName val="토공(우물통,기타)_1"/>
      <sheetName val="표__지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내역서(토목)"/>
      <sheetName val="부재치수입력"/>
      <sheetName val="입찰견적보고서"/>
      <sheetName val="Project Brief"/>
      <sheetName val="AILC004"/>
      <sheetName val="공사계약현황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CALCULATION"/>
      <sheetName val="static.cal"/>
      <sheetName val="Total Progress (2)"/>
      <sheetName val="설계"/>
      <sheetName val="4)유동표"/>
      <sheetName val="현황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Currency Rate"/>
      <sheetName val="Cash Flow bulanan"/>
      <sheetName val="tifico"/>
      <sheetName val="Bao cao hao hut VT-TR"/>
      <sheetName val="대전노은1차_조적_집계표"/>
      <sheetName val="運転条件一覧"/>
      <sheetName val="125x125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Isolasi Luar Dalam"/>
      <sheetName val="Isolasi Luar"/>
      <sheetName val="8521"/>
      <sheetName val="Y_WORK"/>
      <sheetName val="본장"/>
      <sheetName val=""/>
      <sheetName val="내역서(우)"/>
      <sheetName val="단가산출서"/>
      <sheetName val="배수관접합및부설  "/>
      <sheetName val="건설성적"/>
      <sheetName val="깨기수량집계"/>
      <sheetName val="D200"/>
      <sheetName val="SLAB"/>
      <sheetName val="재료집계(분수관)"/>
      <sheetName val="5지구단위"/>
      <sheetName val="지하시설물작성"/>
      <sheetName val="TOWER 12TON"/>
      <sheetName val="JIB CRANE,HOIST"/>
      <sheetName val="TOWER 10TON"/>
      <sheetName val="당초토량산출서"/>
      <sheetName val="변경토량산출서"/>
      <sheetName val="계획집계"/>
      <sheetName val="판"/>
      <sheetName val="计算稿"/>
      <sheetName val="노동부"/>
      <sheetName val="구성비"/>
      <sheetName val="Financial impact"/>
      <sheetName val="Sch7a (토요일)"/>
      <sheetName val="Cover (x)"/>
      <sheetName val="SORT"/>
      <sheetName val="Cor Apt"/>
      <sheetName val="DTCT"/>
      <sheetName val="2.1 受電設備棟"/>
      <sheetName val="2.2 受・防火水槽"/>
      <sheetName val="2.3 排水処理設備棟"/>
      <sheetName val="2.4 倉庫棟"/>
      <sheetName val="2.5 守衛棟"/>
      <sheetName val="daf-3(OK)"/>
      <sheetName val="daf-7(OK)"/>
      <sheetName val="Cash Flow"/>
      <sheetName val="Yield"/>
      <sheetName val="CPBTXM-THUONG"/>
      <sheetName val="Xunit (단위환산)"/>
      <sheetName val="고객사 관리 코드"/>
      <sheetName val="단"/>
      <sheetName val="연부97-1"/>
      <sheetName val="울산자동제어"/>
      <sheetName val="Xunit_(단위환산)"/>
      <sheetName val="고객사_관리_코드"/>
      <sheetName val="인상효1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환경기계공정표_(3)"/>
      <sheetName val="배관배선_단가조사"/>
      <sheetName val="9_정착구_보강"/>
      <sheetName val="단가_(2)"/>
      <sheetName val="96보완계획7_12"/>
      <sheetName val="배수공_시멘트_및_골재량_산출"/>
      <sheetName val="1차_내역서"/>
      <sheetName val="1_수인터널"/>
      <sheetName val="Sheet2_(2)"/>
      <sheetName val="건축내역서_(경제상무실)"/>
      <sheetName val="BSD_(2)"/>
      <sheetName val="내역서1999_8최종"/>
      <sheetName val="PROJECT_BRIEF(EX_NEW)"/>
      <sheetName val="Site_Expenses"/>
      <sheetName val="1000_DB구축_부표"/>
      <sheetName val="상_부"/>
      <sheetName val="Cash_Flow_bulanan"/>
      <sheetName val="Currency_Rate"/>
      <sheetName val="MU"/>
      <sheetName val="tra VL"/>
      <sheetName val="8.3해석단면 선정"/>
      <sheetName val="Ⅴ-2.공종별내역"/>
      <sheetName val="관보호공단위수량"/>
      <sheetName val="관경결정"/>
      <sheetName val="KLDT DIEN"/>
      <sheetName val="PTVT DIEN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Lookups"/>
      <sheetName val="Add cost08"/>
      <sheetName val="SumBricks08"/>
      <sheetName val="SCOPE OF WORK"/>
      <sheetName val="Gia"/>
      <sheetName val="PH 5"/>
      <sheetName val="Dầm -4.7m"/>
      <sheetName val="Phu cap"/>
      <sheetName val="CE(E)"/>
      <sheetName val="CE(M)"/>
      <sheetName val="Project Data"/>
      <sheetName val="수정시산표"/>
      <sheetName val="FD"/>
      <sheetName val="GI"/>
      <sheetName val="EE (3)"/>
      <sheetName val="PAVEMENT"/>
      <sheetName val="TRAFFIC"/>
      <sheetName val="NOTE"/>
      <sheetName val="Cấu tạo giá"/>
      <sheetName val="KUNGDEVI"/>
      <sheetName val="마감사양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조도계산서 (도서)"/>
      <sheetName val="대전(세창동)"/>
      <sheetName val="공사비 증감 내역서"/>
      <sheetName val="기본"/>
      <sheetName val="수주추정"/>
      <sheetName val="흙쌓기도수로설치현황"/>
      <sheetName val="시점교대"/>
      <sheetName val="소보"/>
      <sheetName val="포장면적집계"/>
      <sheetName val="수로BOX"/>
      <sheetName val="신규보류입력"/>
      <sheetName val="POL6차-PIPING"/>
      <sheetName val="b_balju_cho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공사비_증감_내역서"/>
      <sheetName val="Customer_Databa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인사자료총집계"/>
      <sheetName val="남양시작동자105노65기1.3화1.2"/>
      <sheetName val="工程量计算书"/>
      <sheetName val="카니발(자105노60)"/>
      <sheetName val="TRE TABLE"/>
      <sheetName val="Hydrant"/>
      <sheetName val="폐기물집계표"/>
      <sheetName val="총괄설계내역서"/>
      <sheetName val="백암비스타내역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산거각호표"/>
      <sheetName val="수문일1"/>
      <sheetName val="FAB"/>
      <sheetName val="Data&amp;Result"/>
      <sheetName val="2000_x0000__x0000__x0005__x0000_"/>
      <sheetName val="허용전류"/>
      <sheetName val="콘크리트측구연장"/>
      <sheetName val="작성"/>
      <sheetName val="안정성검토"/>
      <sheetName val="도장수량"/>
      <sheetName val="삼홍테크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표 지"/>
      <sheetName val="INTRO.(X)"/>
      <sheetName val="공사원가"/>
      <sheetName val="봉양~조차장간고하개명(신설)"/>
      <sheetName val="일반수량총괄집계표"/>
      <sheetName val="화재 탐지 설비"/>
      <sheetName val="견적및기타"/>
      <sheetName val="단가산출목록"/>
      <sheetName val="정화조"/>
      <sheetName val="5CHBDC"/>
      <sheetName val="8. 안정검토"/>
      <sheetName val="동원(3)"/>
      <sheetName val="P.M 별"/>
      <sheetName val="Item-DATA"/>
      <sheetName val="NSA fr Revit"/>
      <sheetName val="PTdam"/>
      <sheetName val="Bang gia"/>
      <sheetName val="HRG BHN"/>
      <sheetName val="조선용암면"/>
      <sheetName val="INDEX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負荷集計（断熱不燃）"/>
      <sheetName val="LEGEND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2. 2공구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Ⅴ-2_공종별내역"/>
      <sheetName val="Bill No.01"/>
      <sheetName val="Breakdown (B)"/>
      <sheetName val="THVT"/>
      <sheetName val="현장별"/>
      <sheetName val="IBASE"/>
      <sheetName val="NKC6"/>
      <sheetName val="DeluxeVilla 4"/>
      <sheetName val="공사원가 (3)"/>
      <sheetName val="내역서-2"/>
      <sheetName val="업무처리전"/>
      <sheetName val="Summary - Budget"/>
      <sheetName val="Khoi luong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수량이동"/>
      <sheetName val="설산1.나"/>
      <sheetName val="본사S"/>
      <sheetName val="7. 교좌받침부검토(연속교)"/>
      <sheetName val="L_RPTB16_05"/>
      <sheetName val="Actual data"/>
      <sheetName val="4.경비 5.영업외수지"/>
      <sheetName val="공조"/>
      <sheetName val="맨홀토_x0000__x0000__x0005_"/>
      <sheetName val="배수관공"/>
      <sheetName val="IW-LIST"/>
      <sheetName val="내역- CCTV"/>
      <sheetName val="설비공사(4)"/>
      <sheetName val="5수지"/>
      <sheetName val="4차원가계산서"/>
      <sheetName val="Sheet22"/>
      <sheetName val="화전내"/>
      <sheetName val="투찰추정"/>
      <sheetName val="전기혼잡제경비(45)"/>
      <sheetName val="일위집계표"/>
      <sheetName val="BJJIN"/>
      <sheetName val="계측제어설비"/>
      <sheetName val="법면단"/>
      <sheetName val="견적1"/>
      <sheetName val="인부신상자료"/>
      <sheetName val="001"/>
      <sheetName val="2F 회의실견적(5_14 일대)"/>
      <sheetName val="총_구조물공"/>
      <sheetName val="DHEQSUPT"/>
      <sheetName val="(X)품셈집계"/>
      <sheetName val="대3류 "/>
      <sheetName val="아파트"/>
      <sheetName val="부대시설"/>
      <sheetName val="설치조서"/>
      <sheetName val="배수공집계표"/>
      <sheetName val="예정공정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단가산출서 (2)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CONCRETE"/>
      <sheetName val="견적갑지"/>
      <sheetName val="물량내역"/>
      <sheetName val="소요자재명세서"/>
      <sheetName val="예산"/>
      <sheetName val="자재테이블"/>
      <sheetName val="토공정보"/>
      <sheetName val="횡배수관집현황(2공구)"/>
      <sheetName val="신축(단위)"/>
      <sheetName val="배수관토공산출"/>
      <sheetName val="아파트 내역"/>
      <sheetName val="노임 및 중기단가"/>
      <sheetName val="투입비"/>
      <sheetName val="쇠(1)"/>
      <sheetName val="가격(3)"/>
      <sheetName val="금호"/>
      <sheetName val="3"/>
      <sheetName val="4"/>
      <sheetName val="6"/>
      <sheetName val="단가목록"/>
      <sheetName val="공정data"/>
      <sheetName val="1공구내역서(1)"/>
      <sheetName val="2.대외공문"/>
      <sheetName val="이름"/>
      <sheetName val="급여표"/>
      <sheetName val="직원투입계획"/>
      <sheetName val="pier(각형)"/>
      <sheetName val="소방사항"/>
      <sheetName val="약전설비"/>
      <sheetName val="인건비 "/>
      <sheetName val="설계내역2"/>
      <sheetName val="공종단가"/>
      <sheetName val="증감대비"/>
      <sheetName val="품종별월계"/>
      <sheetName val="전신환매도율"/>
      <sheetName val="배지거총재료집계표"/>
      <sheetName val="자재비"/>
      <sheetName val="가로등설치"/>
      <sheetName val="형질변경"/>
      <sheetName val="1_CB"/>
      <sheetName val="옹벽공_수량집계표"/>
      <sheetName val="A-8_PD(도로중앙)"/>
      <sheetName val="Flaer_Area"/>
      <sheetName val="설내역서_"/>
      <sheetName val="일위산출"/>
      <sheetName val="1-1평균터파기고(1)"/>
      <sheetName val="내역서_제출"/>
      <sheetName val="2_토목공사"/>
      <sheetName val="3련_BOX"/>
      <sheetName val="2-1__경관조명_내역총괄표"/>
      <sheetName val="4_2유효폭의_계산"/>
      <sheetName val="_상부공통집계(총괄)"/>
      <sheetName val="AS포장복구_"/>
      <sheetName val="실행내역(10_13)"/>
      <sheetName val="개별직종노임단가(2003_9)"/>
      <sheetName val="총_원가계산"/>
      <sheetName val="EQUIP_LIST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4_내진설계"/>
      <sheetName val="_ｹ-ﾌﾞﾙ"/>
      <sheetName val="지구_리스트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주공 갑지"/>
      <sheetName val="잡비계산"/>
      <sheetName val="3-구교-오리지날"/>
      <sheetName val="기초수량자료"/>
      <sheetName val="본문"/>
      <sheetName val="노임DB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단가(자재)"/>
      <sheetName val="단가(노임)"/>
      <sheetName val="기초목록"/>
      <sheetName val="자재단가_사급"/>
      <sheetName val="중기적산목록"/>
      <sheetName val="01노임적용기준"/>
      <sheetName val="경율산정.XLS"/>
      <sheetName val="GT 1050x650"/>
      <sheetName val="총정리"/>
      <sheetName val="INPUTDATA"/>
      <sheetName val="산출3-유도등"/>
      <sheetName val="산출2-동력"/>
      <sheetName val="산출2-피뢰침"/>
      <sheetName val="노임단가(직종번호 순)"/>
      <sheetName val="간이(갑)"/>
      <sheetName val="노임단가표"/>
      <sheetName val="Bldg Brkdown"/>
      <sheetName val="상부수량"/>
      <sheetName val="대창토공"/>
      <sheetName val="검측감리공제요율"/>
      <sheetName val="시공감리공제요율"/>
      <sheetName val="책임감리공제요율"/>
      <sheetName val="가로등"/>
      <sheetName val="기초수량산출서"/>
      <sheetName val="설계서(동안동)"/>
      <sheetName val="5사남"/>
      <sheetName val="과거자료"/>
      <sheetName val="단위집계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공사일위대가"/>
      <sheetName val="산출서-1"/>
      <sheetName val="산출서-수식"/>
      <sheetName val="수토공단위당"/>
      <sheetName val="난방방식분류"/>
      <sheetName val="공사정보입력"/>
      <sheetName val="어음수표추가테스트"/>
      <sheetName val="90.03실행 "/>
      <sheetName val="1차기성"/>
      <sheetName val="코스모공장 (어음)"/>
      <sheetName val="공사비_NDE"/>
      <sheetName val="교대(A1-A2)"/>
      <sheetName val="화해(함평)"/>
      <sheetName val="화해(장성)"/>
      <sheetName val="노단"/>
      <sheetName val="단산"/>
      <sheetName val="명세"/>
      <sheetName val="일대"/>
      <sheetName val="A 견적"/>
      <sheetName val="앵커설치(590)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공통가설(기준안)"/>
      <sheetName val="지장물헐기조서"/>
      <sheetName val="입출재고현황 (2)"/>
      <sheetName val="가설"/>
      <sheetName val="일람표"/>
      <sheetName val="보안등"/>
      <sheetName val="자재표"/>
      <sheetName val="계정"/>
      <sheetName val="비품"/>
      <sheetName val="새공통(96임금인상기준)"/>
      <sheetName val="심사물량"/>
      <sheetName val="1.1설계기준"/>
      <sheetName val="DATA입력"/>
      <sheetName val="하도급계획"/>
      <sheetName val="토공(본관-토사)"/>
      <sheetName val="토공(분기관-토사)"/>
      <sheetName val="토공(분기관-암)"/>
      <sheetName val="토공(본관-암)"/>
      <sheetName val="단가조사표"/>
      <sheetName val="설계내역서(기계)"/>
      <sheetName val="1.3.1절점좌표"/>
      <sheetName val="6차2회변경내역서"/>
      <sheetName val="중단원본"/>
      <sheetName val="업체별담당"/>
      <sheetName val="4 공통갑지"/>
      <sheetName val="제경비최종"/>
      <sheetName val="사본 _ b_balju"/>
      <sheetName val="공사설계"/>
      <sheetName val="교통대책내역"/>
      <sheetName val="gyun"/>
      <sheetName val="관일"/>
      <sheetName val="포장면적산출"/>
      <sheetName val="포장수량집계"/>
      <sheetName val="토공사B동추가"/>
      <sheetName val="1.RAMP-A"/>
      <sheetName val="대총괄"/>
      <sheetName val="중기조종사 단위단가"/>
      <sheetName val="암거단위-1련"/>
      <sheetName val="견적보고"/>
      <sheetName val="기초계산(Pmax)"/>
      <sheetName val="쌍송교"/>
      <sheetName val="방화도료"/>
      <sheetName val="BOJUNGGM"/>
      <sheetName val="공정추가"/>
      <sheetName val="금전출납"/>
      <sheetName val="직영명부"/>
      <sheetName val="계약내역서"/>
      <sheetName val="공통자료"/>
      <sheetName val="입력장소"/>
      <sheetName val="지수980731이후"/>
      <sheetName val="ESC (공정표기준)"/>
      <sheetName val="10동"/>
      <sheetName val="36+45-113-18+19+20I"/>
      <sheetName val="산근(목록)"/>
      <sheetName val="이형관중량"/>
      <sheetName val="Table"/>
      <sheetName val="Variable"/>
      <sheetName val="수량분개내역"/>
      <sheetName val="Tool"/>
      <sheetName val="간지1"/>
      <sheetName val="1.사유서"/>
      <sheetName val="간지2"/>
      <sheetName val="간지3"/>
      <sheetName val="부재별집계표"/>
      <sheetName val="도면"/>
      <sheetName val="COA-17"/>
      <sheetName val="C-18"/>
      <sheetName val="목공사품의서"/>
      <sheetName val="FAB4생산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_냉각수펌프1"/>
      <sheetName val="1062-X방향_1"/>
      <sheetName val="Sheet1_(2)2"/>
      <sheetName val="BOX(1_5X1_5)2"/>
      <sheetName val="표__지2"/>
      <sheetName val="단면__2_1"/>
      <sheetName val="ENE-CAL_11"/>
      <sheetName val="ITB_COST1"/>
      <sheetName val="2011_(4)1"/>
      <sheetName val="11_자재단가1"/>
      <sheetName val="Dike_for_49T03_&amp;_49T041"/>
      <sheetName val="Dike_for_49T02,_05~07,_19_(1)1"/>
      <sheetName val="설계기준_및_하중계산1"/>
      <sheetName val="역T형(H=6_0)_(2)1"/>
      <sheetName val="각사별공사비분개_1"/>
      <sheetName val="전차선로_물량표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1000_DB구축_부표1"/>
      <sheetName val="Currency_Rate1"/>
      <sheetName val="Cash_Flow_bulanan1"/>
      <sheetName val="Isolasi_Luar_Dalam"/>
      <sheetName val="Isolasi_Luar"/>
      <sheetName val="Cash_Flow"/>
      <sheetName val="수량산출서_갑지1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97년_추정"/>
      <sheetName val="내역_ver1_0"/>
      <sheetName val="RAMP_단면(R2)"/>
      <sheetName val="토목내역서_(도급단가)"/>
      <sheetName val="목차_"/>
      <sheetName val="세골재__T2_변경_현황"/>
      <sheetName val="0_단가"/>
      <sheetName val="토공_total"/>
      <sheetName val="4__주형설계"/>
      <sheetName val="노무비_근거"/>
      <sheetName val="_총괄표"/>
      <sheetName val="바닥판의_설계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암거_제원표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전선_및_전선관2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1__설계조건_2_단면가정_3__하중계산2"/>
      <sheetName val="단가_및_재료비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환경기계공정표_(3)2"/>
      <sheetName val="배관배선_단가조사2"/>
      <sheetName val="9_정착구_보강2"/>
      <sheetName val="단가_(2)2"/>
      <sheetName val="96보완계획7_122"/>
      <sheetName val="배수공_시멘트_및_골재량_산출2"/>
      <sheetName val="1차_내역서2"/>
      <sheetName val="1_수인터널2"/>
      <sheetName val="Sheet2_(2)2"/>
      <sheetName val="건축내역서_(경제상무실)2"/>
      <sheetName val="BSD_(2)2"/>
      <sheetName val="내역서1999_8최종2"/>
      <sheetName val="PROJECT_BRIEF(EX_NEW)2"/>
      <sheetName val="Site_Expenses2"/>
      <sheetName val="1000_DB구축_부표2"/>
      <sheetName val="상_부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내역서_제출1"/>
      <sheetName val="97년_추정1"/>
      <sheetName val="내역_ver1_01"/>
      <sheetName val="단양_00_아파트-세부내역1"/>
      <sheetName val="RAMP_단면(R2)1"/>
      <sheetName val="토목내역서_(도급단가)1"/>
      <sheetName val="목차_1"/>
      <sheetName val="4_2유효폭의_계산1"/>
      <sheetName val="세골재__T2_변경_현황1"/>
      <sheetName val="0_단가1"/>
      <sheetName val="토공_total1"/>
      <sheetName val="3련_BOX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Ⅴ-2_공종별내역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경비2내역"/>
      <sheetName val="공사개요-C"/>
      <sheetName val="값"/>
      <sheetName val="금속및금속창호"/>
      <sheetName val="일위대가 "/>
      <sheetName val="투입비분석표"/>
      <sheetName val="터널전기"/>
      <sheetName val="RCMinput"/>
      <sheetName val="PROCURE"/>
      <sheetName val="노무DB"/>
      <sheetName val="IMPEADENCE H_x0000_Ԁ_x0000_怀ȅ㨍"/>
      <sheetName val="IMPEADENCE é_x0000_Ԁ_x0000__x0000_ᛅ_xde17_"/>
      <sheetName val="중기목록"/>
      <sheetName val="광통신 견적내역서1"/>
      <sheetName val="투찰(하수)"/>
      <sheetName val="케이블수량재료"/>
      <sheetName val="정보매체A동"/>
      <sheetName val="N10(미지급)_2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1_폐기물집계표"/>
      <sheetName val="PAINT_(2)"/>
      <sheetName val="S_중기사용료"/>
      <sheetName val="I_설계조건"/>
      <sheetName val="Project_Brief"/>
      <sheetName val="static_cal"/>
      <sheetName val="Total_Progress_(2)"/>
      <sheetName val="1_일반수량산출근거"/>
      <sheetName val="DI_전처리_단가집(GP1_실적가)"/>
      <sheetName val="Financial_impact"/>
      <sheetName val="Sch7a_(토요일)"/>
      <sheetName val="남양시작동자105노65기1_3화1_2"/>
      <sheetName val="TRE_TABLE"/>
      <sheetName val="흙막이_개산견적"/>
      <sheetName val="암거_제원표-1단계"/>
      <sheetName val="C_배수관공"/>
      <sheetName val="2_건축"/>
      <sheetName val="97_사업추정(WEKI)"/>
      <sheetName val="중기(목록)"/>
      <sheetName val="일위대가(목록)"/>
      <sheetName val="관전식시설제원"/>
      <sheetName val="구조물공(집계)"/>
      <sheetName val="DATA-2 장비LIST"/>
      <sheetName val="F4-F7"/>
      <sheetName val="name"/>
      <sheetName val="PC, G.Slab"/>
      <sheetName val="율촌법률사무소2내역"/>
      <sheetName val="중기근거"/>
      <sheetName val="특별땅고르기"/>
      <sheetName val="일위-1"/>
      <sheetName val="노무비명세서"/>
      <sheetName val="교수설계"/>
      <sheetName val="연결관수량 (2)"/>
      <sheetName val="사다리"/>
      <sheetName val="철집"/>
      <sheetName val="재료할증"/>
      <sheetName val="원가계산서구조조정"/>
      <sheetName val="영창26"/>
      <sheetName val="상수도토공집계표"/>
      <sheetName val="봉방동근생"/>
      <sheetName val="라멘수량"/>
      <sheetName val="부경대총괄내역서"/>
      <sheetName val="주차장(T4)"/>
      <sheetName val="산출근거1"/>
      <sheetName val="40총괄"/>
      <sheetName val="40집계"/>
      <sheetName val="변경내역"/>
      <sheetName val="보도공제면적"/>
      <sheetName val="수습"/>
      <sheetName val="노임,기계경비"/>
      <sheetName val="토공집계(rp)"/>
      <sheetName val="앵커(3안)"/>
      <sheetName val="차압계산"/>
      <sheetName val="1.수량집계"/>
      <sheetName val="AIR SHOWER(3인용)"/>
      <sheetName val="포장공사"/>
      <sheetName val="합계"/>
      <sheetName val="archi(본사)"/>
      <sheetName val="알맹이"/>
      <sheetName val="총공사내역서"/>
      <sheetName val="공사직종별노임"/>
      <sheetName val="48전력선로일위"/>
      <sheetName val="면적산출근거(실측)"/>
      <sheetName val="내역기준"/>
      <sheetName val="유효폭의 계산"/>
      <sheetName val="암거날개벽"/>
      <sheetName val="전기일위목록"/>
      <sheetName val="국도접속 차도부수량"/>
      <sheetName val="입상내역"/>
      <sheetName val="기타 정보통신공사"/>
      <sheetName val="직원자료입력"/>
      <sheetName val="재료단가"/>
      <sheetName val="기존단가 (2)"/>
      <sheetName val="우수공,맨홀,집수정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계약서"/>
      <sheetName val="수량산출표"/>
      <sheetName val="포장(수량)-관로부"/>
      <sheetName val="공기압축기실"/>
      <sheetName val="도근좌표"/>
      <sheetName val="자재일람"/>
      <sheetName val="환율"/>
      <sheetName val="백호우계수"/>
      <sheetName val="건축원가계산서"/>
      <sheetName val="현장설명"/>
      <sheetName val="환경보전비B"/>
      <sheetName val="가옥철거(지장물조서)"/>
      <sheetName val="종배수관설치현황"/>
      <sheetName val="증감대비표"/>
      <sheetName val="4.하중산정"/>
      <sheetName val="6월 출고 일일보고"/>
      <sheetName val="기성부분 내역집계표-기계공사"/>
      <sheetName val="1호토공"/>
      <sheetName val="1Month+Sheet2!"/>
      <sheetName val="수량분배표"/>
      <sheetName val="DATA 입력부"/>
      <sheetName val="내역서(중수)"/>
      <sheetName val="8설7발"/>
      <sheetName val="BOX 본체"/>
      <sheetName val="제수변 수량집계표(보통)"/>
      <sheetName val="양수장(기계)"/>
      <sheetName val="중간"/>
      <sheetName val="접합수량(피벗)"/>
      <sheetName val="Toolbox"/>
      <sheetName val="신림자금"/>
      <sheetName val="하도급원가계산총괄표(식재)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7-1.인건비"/>
      <sheetName val="지하"/>
      <sheetName val="7급줄떼공"/>
      <sheetName val="당정동공통이수"/>
      <sheetName val="당정동경상이수"/>
      <sheetName val="지역"/>
      <sheetName val="CABLE"/>
      <sheetName val="건축공사집계"/>
      <sheetName val="오수공수량집계표"/>
      <sheetName val="B"/>
      <sheetName val="전기내역"/>
      <sheetName val="상부집계표"/>
      <sheetName val="관급"/>
      <sheetName val="초기화면1"/>
      <sheetName val="유별자산배수"/>
      <sheetName val="2.2.2입적표"/>
      <sheetName val="Sheet17"/>
      <sheetName val="시설국장자료"/>
      <sheetName val="교대"/>
      <sheetName val="가시설(TYPE-A)"/>
      <sheetName val="포장수량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부대공수량산출"/>
      <sheetName val="공통갑지"/>
      <sheetName val="기성청구조서"/>
      <sheetName val="수량간지코드"/>
      <sheetName val="수량목차코드"/>
      <sheetName val="한일양산"/>
      <sheetName val="서울대규장각(가시설흙막이)"/>
      <sheetName val="2.관대집계표"/>
      <sheetName val="수불계획서(전체)"/>
      <sheetName val="형식 - 1-2-3"/>
      <sheetName val="정부노임"/>
      <sheetName val="일위(PN)"/>
      <sheetName val="203"/>
      <sheetName val="99노임단_x0007_"/>
      <sheetName val="99노임단쌇"/>
      <sheetName val="documentation"/>
      <sheetName val="CAP"/>
      <sheetName val="Var."/>
      <sheetName val="R"/>
      <sheetName val="정리"/>
      <sheetName val="dV&amp;Cl"/>
      <sheetName val="자재(원원+원대)"/>
      <sheetName val="말뚝물량"/>
      <sheetName val="출하생산일보"/>
      <sheetName val="HSA"/>
      <sheetName val="MATRLDATA"/>
      <sheetName val="INPUT_TABLE"/>
      <sheetName val="CB"/>
      <sheetName val="XZLC004_PART2"/>
      <sheetName val="견"/>
      <sheetName val=" "/>
      <sheetName val="무근깨기"/>
      <sheetName val="토공계산서(부체도로)"/>
      <sheetName val="VXXXXXXX"/>
      <sheetName val="토공유동표"/>
      <sheetName val="SGC_RATE"/>
      <sheetName val="Bang_gia"/>
      <sheetName val="HRG_BHN"/>
      <sheetName val="NSA_fr_Revit"/>
      <sheetName val="BXLDL"/>
      <sheetName val="DM.ChiPhi"/>
      <sheetName val="May TC"/>
      <sheetName val="Nhan cong"/>
      <sheetName val="Area Cal"/>
      <sheetName val="DTICH (Full)"/>
      <sheetName val="DGG"/>
      <sheetName val="DTICH(FDC)"/>
      <sheetName val="CP3-DI"/>
      <sheetName val="Bldg"/>
      <sheetName val="확산동"/>
      <sheetName val="SPEC"/>
      <sheetName val="운반"/>
      <sheetName val="제출계산서"/>
      <sheetName val="위치"/>
      <sheetName val="CostDB"/>
      <sheetName val="견적의뢰"/>
      <sheetName val="총중목"/>
      <sheetName val="인원계획-미화"/>
      <sheetName val="계산중"/>
      <sheetName val="횡배위치"/>
      <sheetName val="첨부2"/>
      <sheetName val="Macro(_x0000__x0000__x0005__x0000_"/>
      <sheetName val="Macr_x0000__x0000__x0005__x0000_纠瀝"/>
      <sheetName val="2000"/>
      <sheetName val="맨홀토"/>
      <sheetName val="Take-Off"/>
      <sheetName val="사각수로관단수"/>
      <sheetName val="집수정단위수량산출"/>
      <sheetName val="자재 및 폐기물견적(20È됀"/>
      <sheetName val="총체보활공정표"/>
      <sheetName val="그레이더"/>
      <sheetName val="단가비교표 (계측제어)"/>
      <sheetName val="국가별"/>
      <sheetName val="수액원료"/>
      <sheetName val="시산표"/>
      <sheetName val="공정"/>
      <sheetName val="종목코드"/>
      <sheetName val="linehaul cost model (2)"/>
      <sheetName val="_____________hb___1___________2"/>
      <sheetName val="HX"/>
      <sheetName val="KLHT"/>
      <sheetName val="做法表"/>
      <sheetName val="sub struc-Omission"/>
      <sheetName val="比率"/>
      <sheetName val="数据库"/>
      <sheetName val="Giathanh1m3BT"/>
      <sheetName val="SPS"/>
      <sheetName val="V.c noi bo"/>
      <sheetName val="DGiaDZ"/>
      <sheetName val="TT"/>
      <sheetName val="DGXDCB_DD"/>
      <sheetName val="Don gia III"/>
      <sheetName val="Don gia CT"/>
      <sheetName val="Analisa_Gabungan"/>
      <sheetName val="KINH_PHI_TONG_HOP"/>
      <sheetName val="Dinh_muc_CP_KTCB_khac"/>
      <sheetName val="TEN_HANG_MUC_"/>
      <sheetName val="BAOCHE_A"/>
      <sheetName val="Đơn_Giá_"/>
      <sheetName val="FOOTING단면¬"/>
      <sheetName val="4.2내역서"/>
      <sheetName val="공통부대"/>
      <sheetName val="022᠀"/>
      <sheetName val="분양가표"/>
      <sheetName val="간접비"/>
      <sheetName val="JOKUN"/>
      <sheetName val="TOT"/>
      <sheetName val="가시설총괄"/>
      <sheetName val="proj"/>
      <sheetName val="THKP957"/>
      <sheetName val="Tính giá NC"/>
      <sheetName val="Đầu vào"/>
      <sheetName val="Tiên lượng"/>
      <sheetName val="SL cước"/>
      <sheetName val="DGVL"/>
      <sheetName val="BAC THO"/>
      <sheetName val="DINHMU-DONGIA"/>
      <sheetName val="CAP NGAM HA THE"/>
      <sheetName val="CPVL CHIEU SANG"/>
      <sheetName val="BTK TT3P"/>
      <sheetName val="BANG KE TRU"/>
      <sheetName val="STEEL BOX 단면설계(SEC.8)"/>
      <sheetName val="4.하중"/>
      <sheetName val="0.9x0.9"/>
      <sheetName val="L측형구집계"/>
      <sheetName val="suk(mac)"/>
      <sheetName val="고양동1"/>
      <sheetName val="0.9토공"/>
      <sheetName val="사용성검토"/>
      <sheetName val="설계서(갑지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/>
      <sheetData sheetId="829"/>
      <sheetData sheetId="830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/>
      <sheetData sheetId="1247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/>
      <sheetData sheetId="1259" refreshError="1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/>
      <sheetData sheetId="1569"/>
      <sheetData sheetId="1570"/>
      <sheetData sheetId="1571"/>
      <sheetData sheetId="1572" refreshError="1"/>
      <sheetData sheetId="1573" refreshError="1"/>
      <sheetData sheetId="1574" refreshError="1"/>
      <sheetData sheetId="1575"/>
      <sheetData sheetId="1576"/>
      <sheetData sheetId="1577" refreshError="1"/>
      <sheetData sheetId="1578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/>
      <sheetData sheetId="1827"/>
      <sheetData sheetId="1828"/>
      <sheetData sheetId="1829"/>
      <sheetData sheetId="1830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/>
      <sheetData sheetId="2057" refreshError="1"/>
      <sheetData sheetId="2058" refreshError="1"/>
      <sheetData sheetId="2059" refreshError="1"/>
      <sheetData sheetId="2060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/>
      <sheetData sheetId="2473"/>
      <sheetData sheetId="2474"/>
      <sheetData sheetId="2475" refreshError="1"/>
      <sheetData sheetId="2476" refreshError="1"/>
      <sheetData sheetId="2477" refreshError="1"/>
      <sheetData sheetId="2478" refreshError="1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/>
      <sheetData sheetId="3154"/>
      <sheetData sheetId="3155"/>
      <sheetData sheetId="3156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/>
      <sheetData sheetId="3196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/>
      <sheetData sheetId="3212"/>
      <sheetData sheetId="3213"/>
      <sheetData sheetId="3214"/>
      <sheetData sheetId="3215"/>
      <sheetData sheetId="3216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VXXXX"/>
      <sheetName val="총괄표"/>
      <sheetName val="내역서"/>
      <sheetName val="공간별식재내역"/>
      <sheetName val="단가대비표"/>
      <sheetName val="지급자재"/>
      <sheetName val="수목할증"/>
      <sheetName val="노임단가"/>
      <sheetName val="일위대가목록"/>
      <sheetName val="일위대가"/>
      <sheetName val="수목수량총괄"/>
      <sheetName val="당간지주"/>
      <sheetName val="비료단가"/>
      <sheetName val="공총괄표"/>
      <sheetName val="공내역서"/>
      <sheetName val="견적대비표"/>
      <sheetName val="Sheet11"/>
      <sheetName val="Sheet12"/>
      <sheetName val="Sheet13"/>
      <sheetName val="Sheet14"/>
      <sheetName val="Sheet15"/>
      <sheetName val="Sheet16"/>
      <sheetName val="DATE"/>
      <sheetName val="데이타"/>
      <sheetName val="수량산출"/>
      <sheetName val="단가산출"/>
      <sheetName val="말뚝지지력산정"/>
      <sheetName val="계산서(곡선부)"/>
      <sheetName val="포장재료집계표"/>
      <sheetName val="차도부 단위수량"/>
      <sheetName val="직접경비"/>
      <sheetName val="직접인건비"/>
      <sheetName val="공수"/>
      <sheetName val="산근"/>
      <sheetName val="단위수량"/>
      <sheetName val="Sheet1"/>
      <sheetName val="일위목록"/>
      <sheetName val="신호등일위대가"/>
      <sheetName val="2003상반기노임기준"/>
      <sheetName val="관접합및부설"/>
      <sheetName val="단가"/>
      <sheetName val="심사계산"/>
      <sheetName val="심사물량"/>
      <sheetName val="-치수표(곡선부)"/>
      <sheetName val="소요자재"/>
      <sheetName val="공사기본내용입력"/>
      <sheetName val="잔디"/>
      <sheetName val="수목 "/>
      <sheetName val="시설수량산출"/>
      <sheetName val="주요자재집계표"/>
      <sheetName val="주요재료집계표"/>
      <sheetName val="토공집계"/>
      <sheetName val="시설물수량"/>
      <sheetName val="시설물집계"/>
      <sheetName val="산출중량"/>
      <sheetName val="수목중량"/>
      <sheetName val="시설물중량"/>
      <sheetName val="Sheet2"/>
      <sheetName val="Sheet3"/>
      <sheetName val="중량산출"/>
      <sheetName val="식재-1"/>
      <sheetName val="식재-2"/>
      <sheetName val="식재-3"/>
      <sheetName val="식재-4"/>
      <sheetName val="포장수량산출"/>
      <sheetName val="시설물포장수량"/>
      <sheetName val="시설물포장집계"/>
      <sheetName val="수목(임시)"/>
      <sheetName val="2000년1차"/>
      <sheetName val="2000전체분"/>
      <sheetName val="99노임기준"/>
      <sheetName val="3도로"/>
      <sheetName val="터파기및재료"/>
      <sheetName val="지장물C"/>
      <sheetName val="신당동집계표"/>
      <sheetName val="6PILE  (돌출)"/>
      <sheetName val="조명시설"/>
      <sheetName val="Y-WORK"/>
      <sheetName val="단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경북전기"/>
      <sheetName val="Sheet1"/>
      <sheetName val="원형맨홀수량"/>
      <sheetName val="총괄표"/>
      <sheetName val="Y-WORK"/>
      <sheetName val="말뚝지지력산정"/>
      <sheetName val="철근단면적"/>
      <sheetName val="전기"/>
      <sheetName val="터파기및재료"/>
      <sheetName val="DATA"/>
      <sheetName val="별표 "/>
      <sheetName val="주경기-오배수"/>
      <sheetName val="Apt내역"/>
      <sheetName val="부대시설"/>
      <sheetName val="모델링"/>
      <sheetName val="하중계산"/>
      <sheetName val="대전21토목내역서"/>
      <sheetName val="단락전류-A"/>
      <sheetName val="자재단가"/>
      <sheetName val="DATE"/>
      <sheetName val="input"/>
      <sheetName val="내역서"/>
      <sheetName val="단가비교표 (계측제어)"/>
      <sheetName val="기본DATA"/>
      <sheetName val="단위중기"/>
      <sheetName val="FRP내역서"/>
      <sheetName val="철거산출근거"/>
      <sheetName val="기계시공"/>
      <sheetName val="현장관리비집계표"/>
      <sheetName val="기계내역"/>
      <sheetName val="조명시설"/>
      <sheetName val="입찰안"/>
      <sheetName val="#REF"/>
      <sheetName val="일위"/>
      <sheetName val="crude.SLAB RE-bar"/>
      <sheetName val="CRUDE RE-bar"/>
      <sheetName val="원형1호맨홀토공수량"/>
      <sheetName val="일위대가"/>
      <sheetName val="대비"/>
      <sheetName val="WORK"/>
      <sheetName val="MCC제원"/>
      <sheetName val="1.설계조건"/>
      <sheetName val="Sheet2"/>
      <sheetName val="CODE"/>
      <sheetName val="노임"/>
      <sheetName val="ETC"/>
      <sheetName val="심사계산"/>
      <sheetName val="심사물량"/>
      <sheetName val="전차선로 물량표"/>
      <sheetName val="견적서"/>
      <sheetName val="견적990322"/>
      <sheetName val="본체"/>
      <sheetName val="직재"/>
      <sheetName val="수량산출"/>
      <sheetName val="단가산출"/>
      <sheetName val="부하계산서"/>
      <sheetName val="지장물C"/>
      <sheetName val="ABUT수량-A1"/>
      <sheetName val="기계경비(시간당)"/>
      <sheetName val="200"/>
      <sheetName val="인건-측정"/>
      <sheetName val="102역사"/>
      <sheetName val="wall"/>
      <sheetName val="FB25JN"/>
      <sheetName val="EKOG10건축"/>
      <sheetName val="현장관리비내역서"/>
      <sheetName val="옥내아파트(전기)"/>
      <sheetName val="대로근거"/>
      <sheetName val="중로근거"/>
      <sheetName val="6-2차"/>
      <sheetName val="내력서"/>
      <sheetName val="토적"/>
      <sheetName val="을"/>
      <sheetName val="하도금액분계"/>
      <sheetName val="견적대비 견적서"/>
      <sheetName val="현장지지물물량"/>
      <sheetName val="토목"/>
      <sheetName val="단가표"/>
      <sheetName val="허용전류-IEC DATA"/>
      <sheetName val="일위목록"/>
      <sheetName val="DATA (2)"/>
      <sheetName val="소업1교"/>
      <sheetName val="남양내역"/>
      <sheetName val="REINF."/>
      <sheetName val="SKETCH"/>
      <sheetName val="LOADS"/>
      <sheetName val="자료입력"/>
      <sheetName val="품셈표"/>
      <sheetName val="품셈TABLE"/>
      <sheetName val="조경"/>
      <sheetName val="hvac(제어동)"/>
      <sheetName val="명일작업계획 (3)"/>
      <sheetName val="FILE1"/>
      <sheetName val="건축공사"/>
      <sheetName val="내역"/>
      <sheetName val="개요"/>
      <sheetName val="부속동"/>
      <sheetName val="쌍송교"/>
      <sheetName val="정보매체A동"/>
      <sheetName val="Total"/>
      <sheetName val="b_yesan"/>
      <sheetName val="제직재"/>
      <sheetName val="설직재-1"/>
      <sheetName val="제-노임"/>
      <sheetName val="dt0301"/>
      <sheetName val="dtt0301"/>
      <sheetName val="공사원가계산서"/>
      <sheetName val="계산근거"/>
      <sheetName val="CAT_5"/>
      <sheetName val="설직재_1"/>
      <sheetName val="토공"/>
      <sheetName val="예산내역서"/>
      <sheetName val="설계예산서"/>
      <sheetName val="신우"/>
      <sheetName val="E01-02(EV-1-LBS)"/>
      <sheetName val="신당동집계표"/>
      <sheetName val="11.자재단가"/>
      <sheetName val="총계"/>
      <sheetName val="3.공통공사대비"/>
      <sheetName val="소비자가"/>
      <sheetName val="표지 (2)"/>
      <sheetName val="분석"/>
      <sheetName val="재료"/>
      <sheetName val="계약내역서(을지)"/>
      <sheetName val="정부노임단가"/>
      <sheetName val="대정2공구"/>
      <sheetName val="DATA1"/>
      <sheetName val="공주-교대(A1)"/>
      <sheetName val="내역(전체)"/>
      <sheetName val="Macro(전선)"/>
      <sheetName val="장비내역(프리카튜브 제외)"/>
      <sheetName val="AP1"/>
      <sheetName val="일집"/>
      <sheetName val="Imp-Data"/>
      <sheetName val="기둥(원형)"/>
      <sheetName val="2002상반기노임기준"/>
      <sheetName val="SLAB&quot;1&quot;"/>
      <sheetName val="단면가정"/>
      <sheetName val="교대(A1)"/>
      <sheetName val="BSD (2)"/>
      <sheetName val="예산변경사항"/>
      <sheetName val="99총공사내역서"/>
      <sheetName val="공사착공계"/>
      <sheetName val="plan&amp;section of foundation"/>
      <sheetName val="간선계산"/>
      <sheetName val="변경후-SHEET"/>
      <sheetName val="danga"/>
      <sheetName val="ilch"/>
      <sheetName val="부대공Ⅱ"/>
      <sheetName val="A-4"/>
      <sheetName val="CABLE SIZE-3"/>
      <sheetName val="I一般比"/>
      <sheetName val="Page 1A - Proposal Strategy "/>
      <sheetName val="EP0618"/>
      <sheetName val="총괄-1"/>
      <sheetName val="공통가설"/>
      <sheetName val="2000년하반기"/>
      <sheetName val="인건비 "/>
      <sheetName val="TONG HOP VL-NC TT"/>
      <sheetName val="CHITIET VL-NC-TT -1p"/>
      <sheetName val="TDTKP1"/>
      <sheetName val="KPVC-BD "/>
      <sheetName val="도체종-상수표"/>
      <sheetName val="IMPEADENCE MAP 취수장"/>
      <sheetName val="조명율표"/>
      <sheetName val="갑지(추정)"/>
      <sheetName val="교각계산"/>
      <sheetName val="6PILE  (돌출)"/>
      <sheetName val="기둥"/>
      <sheetName val="저판(버림100)"/>
      <sheetName val="재료집계"/>
      <sheetName val="밸브설치"/>
      <sheetName val="사급자재"/>
      <sheetName val="LOAD-46"/>
      <sheetName val="단가비교표_공통1"/>
      <sheetName val="ATM기초철가"/>
      <sheetName val="날개벽(시점좌측)"/>
      <sheetName val="기초"/>
      <sheetName val="예산서 "/>
      <sheetName val="Read Me"/>
      <sheetName val="손익분석"/>
      <sheetName val="N賃率-職"/>
      <sheetName val="구조물공"/>
      <sheetName val="버스운행안내"/>
      <sheetName val="예방접종계획"/>
      <sheetName val="근태계획서"/>
      <sheetName val="단가비교표"/>
      <sheetName val="ASP"/>
      <sheetName val="guard(mac)"/>
      <sheetName val="woo(mac)"/>
      <sheetName val="분전함신설"/>
      <sheetName val="접지1종"/>
      <sheetName val="AV시스템"/>
      <sheetName val="CAPVC"/>
      <sheetName val="9811"/>
      <sheetName val="전기혼잡제경비(45)"/>
      <sheetName val="단"/>
      <sheetName val="교각1"/>
      <sheetName val="자재단가비교표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식재인부"/>
      <sheetName val="각종장비전압강하계산"/>
      <sheetName val="CHECK1"/>
      <sheetName val="준검 내역서"/>
      <sheetName val="단면 (2)"/>
      <sheetName val="지주목시비량산출서"/>
      <sheetName val="단가조사"/>
      <sheetName val="사각맨홀"/>
      <sheetName val="GAEYO"/>
      <sheetName val="일위대가표"/>
      <sheetName val="직노"/>
      <sheetName val="골재산출"/>
      <sheetName val="플랜트 설치"/>
      <sheetName val="을지"/>
      <sheetName val="Sheet10"/>
      <sheetName val="96정변2"/>
      <sheetName val="수입"/>
      <sheetName val="견적"/>
      <sheetName val="PIPE"/>
      <sheetName val="노임단가"/>
      <sheetName val="LEGEND"/>
      <sheetName val="dte"/>
      <sheetName val="대치판정"/>
      <sheetName val="수전기기DATA"/>
      <sheetName val="예적금"/>
      <sheetName val="설계내역서"/>
      <sheetName val="2000년 공정표"/>
      <sheetName val="FORM_0"/>
      <sheetName val="외주"/>
      <sheetName val="가설식당"/>
      <sheetName val="11.우각부 보강"/>
      <sheetName val="자료"/>
      <sheetName val="단가일람"/>
      <sheetName val="조경일람"/>
      <sheetName val="ITB COST"/>
      <sheetName val="배수내역 (2)"/>
      <sheetName val="간접비내역-1"/>
      <sheetName val="COA-17"/>
      <sheetName val="C-18"/>
      <sheetName val="Sheet5"/>
      <sheetName val="작성기준"/>
      <sheetName val="EACT10"/>
      <sheetName val="96보완계획7.12"/>
      <sheetName val="BOQ건축"/>
      <sheetName val="1.2.1 마루높이결정"/>
      <sheetName val="실행내역(현대)"/>
      <sheetName val="공종"/>
      <sheetName val="자재목록"/>
      <sheetName val="입력"/>
      <sheetName val="수량산출서 갑지"/>
      <sheetName val="설계명세서"/>
      <sheetName val="1.우편집중내역서"/>
      <sheetName val="작성"/>
      <sheetName val="2000년1차"/>
      <sheetName val="단위수량"/>
      <sheetName val="평가데이터"/>
      <sheetName val="전력"/>
      <sheetName val="품셈총괄표"/>
      <sheetName val="하조서"/>
      <sheetName val="대평2공구"/>
      <sheetName val="직공비"/>
      <sheetName val="c_balju"/>
      <sheetName val="인건비"/>
      <sheetName val="H-pile(298x299)"/>
      <sheetName val="H-pile(250x250)"/>
      <sheetName val="gvl"/>
      <sheetName val="램머"/>
      <sheetName val="토사(PE)"/>
      <sheetName val="내역서(음성금왕)"/>
      <sheetName val="참고 1"/>
      <sheetName val="기초(1)"/>
      <sheetName val="터널조도"/>
      <sheetName val="공종구간"/>
      <sheetName val="수량산출서"/>
      <sheetName val="기별수량산출서"/>
      <sheetName val="참조"/>
      <sheetName val="CABLE"/>
      <sheetName val="배선DATA"/>
      <sheetName val="허용전류-IEC"/>
      <sheetName val="Macro(전동기)"/>
      <sheetName val="조작대(1연)"/>
      <sheetName val="포장공"/>
      <sheetName val="암거"/>
      <sheetName val="방송일위대가"/>
      <sheetName val="base"/>
      <sheetName val="빙설"/>
      <sheetName val="첨부1-1"/>
      <sheetName val="단가 및 재료비"/>
      <sheetName val="1공구원가계산서"/>
      <sheetName val="1공구산출내역서"/>
      <sheetName val="견적대비"/>
      <sheetName val="단가조사서"/>
      <sheetName val="목차"/>
      <sheetName val="기본"/>
      <sheetName val="감시제어"/>
      <sheetName val="목차임시"/>
      <sheetName val="조도계산서 (도서)"/>
      <sheetName val="부하LOAD"/>
      <sheetName val="좌측"/>
      <sheetName val="COPING"/>
      <sheetName val="DDC-6~10"/>
      <sheetName val="역T형"/>
      <sheetName val="단가대비표 (2)"/>
      <sheetName val="단가대비표1"/>
      <sheetName val="적용단가"/>
      <sheetName val="원가총괄"/>
      <sheetName val="계약ITEM"/>
      <sheetName val="집계표"/>
      <sheetName val="금액내역서"/>
      <sheetName val="6-2. 기계경비산출"/>
      <sheetName val="7.단가비교표"/>
      <sheetName val="노무비 근거"/>
      <sheetName val="5-2.일위대가"/>
      <sheetName val="1-1"/>
      <sheetName val="저압_허용전류요약"/>
      <sheetName val="숫자변환"/>
      <sheetName val="CABLE_DATA "/>
      <sheetName val="내역서 "/>
      <sheetName val="수량BOQ"/>
      <sheetName val="전체내역서"/>
      <sheetName val="단가산출2"/>
      <sheetName val="건축내역"/>
      <sheetName val="EQUIPMENT -2"/>
      <sheetName val="8.PILE  (돌출)"/>
      <sheetName val="내역표지"/>
      <sheetName val="건축집계표"/>
      <sheetName val="가설공사"/>
      <sheetName val="99노임기준"/>
      <sheetName val="조건표"/>
      <sheetName val="수량집계 (2)"/>
      <sheetName val="2.대외공문"/>
      <sheetName val="Macro(차단기)"/>
      <sheetName val="000000"/>
      <sheetName val="MAIN_TABLE"/>
      <sheetName val="TOEC"/>
      <sheetName val="설계"/>
      <sheetName val="노임이"/>
      <sheetName val="표지"/>
      <sheetName val="단위가격"/>
      <sheetName val="각종양식"/>
      <sheetName val="지급자재"/>
      <sheetName val="Internal"/>
      <sheetName val="기성내역서표지"/>
      <sheetName val="자재"/>
      <sheetName val="진주방향"/>
      <sheetName val="포장복구집계"/>
      <sheetName val="design criteria"/>
      <sheetName val="실행비교"/>
      <sheetName val="가공비"/>
      <sheetName val="지하1층"/>
      <sheetName val="하수실행"/>
      <sheetName val="BEND LOSS"/>
      <sheetName val="일위대가집계"/>
      <sheetName val="원가계산서"/>
      <sheetName val="전기자료"/>
      <sheetName val="전등"/>
      <sheetName val="MACRO(MCC)"/>
      <sheetName val="20관리비율"/>
      <sheetName val="요율"/>
      <sheetName val="LV data"/>
      <sheetName val="흥양2교토공집계표"/>
      <sheetName val="아산경희980422"/>
      <sheetName val="판"/>
      <sheetName val="NYS"/>
      <sheetName val="적용기준"/>
      <sheetName val="SG"/>
      <sheetName val="내역변"/>
      <sheetName val="신천3호용수로"/>
      <sheetName val="지수"/>
      <sheetName val="현장관리비"/>
      <sheetName val="토공(우물통,기타) "/>
      <sheetName val="산출내역서집계표"/>
      <sheetName val="자탐_유도등"/>
      <sheetName val="설계조건"/>
      <sheetName val="안정계산"/>
      <sheetName val="단면검토"/>
      <sheetName val="B부대공"/>
      <sheetName val="INPUT(덕도방향-시점)"/>
      <sheetName val="약품공급2"/>
      <sheetName val="1_우편집중내역서"/>
      <sheetName val="단면치수"/>
      <sheetName val="전체"/>
      <sheetName val="JUCKEYK"/>
      <sheetName val="1차설계변경내역"/>
      <sheetName val="물량표S"/>
      <sheetName val="1.설계기준"/>
      <sheetName val="NEYOK"/>
      <sheetName val="변경집계표"/>
      <sheetName val="공사현황"/>
      <sheetName val="품목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교각계산"/>
      <sheetName val="CAPBEAM 단면계산"/>
      <sheetName val="교좌면설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명세서"/>
      <sheetName val="플랜트 설치"/>
      <sheetName val="tggwan(mac)"/>
      <sheetName val="자(3.0m)"/>
      <sheetName val="안정검토"/>
      <sheetName val="단면설계"/>
      <sheetName val="단가"/>
      <sheetName val="단면가정"/>
      <sheetName val="견적990322"/>
      <sheetName val="#REF"/>
      <sheetName val="20관리비율"/>
      <sheetName val="간선계산"/>
      <sheetName val="단면 (2)"/>
      <sheetName val="설계조건"/>
      <sheetName val="안정계산"/>
      <sheetName val="단면검토"/>
      <sheetName val="3BL공동구 수량"/>
      <sheetName val="방음벽기초"/>
      <sheetName val="터파기및재료"/>
      <sheetName val="입출재고현황 (2)"/>
      <sheetName val="역T형"/>
      <sheetName val="1.설계기준"/>
      <sheetName val="버스운행안내"/>
      <sheetName val="예방접종계획"/>
      <sheetName val="근태계획서"/>
      <sheetName val="신당동집계표"/>
      <sheetName val="6PILE  (돌출)"/>
      <sheetName val="B부대공"/>
      <sheetName val="교각1"/>
      <sheetName val="말뚝물량"/>
      <sheetName val="가도공"/>
      <sheetName val="내역서"/>
      <sheetName val="Sheet1"/>
      <sheetName val="Sheet1 (2)"/>
      <sheetName val="DATE"/>
      <sheetName val="경산(을)"/>
      <sheetName val="탑(을지)"/>
      <sheetName val="BASIC (2)"/>
      <sheetName val="일위대가목차"/>
      <sheetName val="바닥판"/>
      <sheetName val="원형맨홀수량"/>
      <sheetName val="guard(mac)"/>
      <sheetName val="내역서_1.(3)"/>
      <sheetName val="2F 회의실견적(5_14 일대)"/>
      <sheetName val="대조표(0108)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우각부보강"/>
      <sheetName val="남양시작동자105노65기1.3화1.2"/>
      <sheetName val="토공(완충)"/>
      <sheetName val="실행철강하도"/>
      <sheetName val="산출내역서집계표"/>
      <sheetName val="기둥(원형)"/>
      <sheetName val="토목내역서"/>
      <sheetName val="단가 및 재료비"/>
      <sheetName val="단가산출2"/>
      <sheetName val="중기사용료산출근거"/>
      <sheetName val="단가산출1"/>
      <sheetName val="특2호하천산근"/>
      <sheetName val="특2호부관하천산근"/>
      <sheetName val="변화치수"/>
      <sheetName val="Data&amp;Result"/>
      <sheetName val="우배수"/>
      <sheetName val="포장복구집계"/>
      <sheetName val="1.설계조건"/>
      <sheetName val="우수"/>
      <sheetName val="2000년1차"/>
      <sheetName val="운동장 (2)"/>
      <sheetName val="공량산출서"/>
      <sheetName val="충주"/>
      <sheetName val="정부노임단가"/>
      <sheetName val="갑지(추정)"/>
      <sheetName val="진주방향"/>
      <sheetName val="뚝토공"/>
      <sheetName val="Sheet2"/>
      <sheetName val="SLAB"/>
      <sheetName val="재료비"/>
      <sheetName val="1. 설계조건 2.단면가정 3. 하중계산"/>
      <sheetName val="DATA 입력란"/>
      <sheetName val="CABLE SIZE-3"/>
      <sheetName val="961209"/>
      <sheetName val="부하(성남)"/>
      <sheetName val="동력부하계산"/>
      <sheetName val="자재집게표 "/>
      <sheetName val="소양2-P5"/>
      <sheetName val="세목전체"/>
      <sheetName val="N賃率-職"/>
    </sheetNames>
    <sheetDataSet>
      <sheetData sheetId="0" refreshError="1">
        <row r="32">
          <cell r="E32">
            <v>11.4</v>
          </cell>
        </row>
        <row r="38">
          <cell r="M38">
            <v>0.222</v>
          </cell>
        </row>
        <row r="40">
          <cell r="M40">
            <v>5</v>
          </cell>
        </row>
        <row r="86">
          <cell r="K86">
            <v>162.30099999999999</v>
          </cell>
        </row>
        <row r="98">
          <cell r="K98">
            <v>42.49</v>
          </cell>
        </row>
        <row r="108">
          <cell r="G108">
            <v>32.67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하도급 기성고 신청서(13회)"/>
      <sheetName val="노원열병합 기성내역서갑지"/>
      <sheetName val="노원열병합  토목공사기성내역서"/>
      <sheetName val="노원열병합  건축공사기성내역서"/>
      <sheetName val="변경내역"/>
      <sheetName val="자재변경"/>
      <sheetName val="실행견적서"/>
      <sheetName val="내역서"/>
      <sheetName val="견적서"/>
      <sheetName val="일위대가"/>
      <sheetName val="UNIT"/>
      <sheetName val="단가표"/>
      <sheetName val="일위대가표"/>
      <sheetName val="Sheet2"/>
      <sheetName val="ABUT수량-A1"/>
      <sheetName val="단가"/>
      <sheetName val="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양지교"/>
      <sheetName val="접속슬래브"/>
      <sheetName val="소비자가"/>
      <sheetName val="전기일위대가"/>
      <sheetName val="ABUT수량-A1"/>
      <sheetName val="단가"/>
      <sheetName val="건축내역"/>
      <sheetName val="input"/>
      <sheetName val="깨기"/>
      <sheetName val="노임단가"/>
      <sheetName val="환율"/>
      <sheetName val="조명시설"/>
      <sheetName val="본체"/>
      <sheetName val="단가표"/>
      <sheetName val="UNIT"/>
      <sheetName val="간접재료비산출표-27-30"/>
      <sheetName val="부하계산서"/>
      <sheetName val="보도경계블럭"/>
      <sheetName val="노원열병합  건축공사기성내역서"/>
      <sheetName val="SLAB"/>
      <sheetName val="3련 BOX"/>
      <sheetName val="3.하중산정4.지지력"/>
      <sheetName val="DATE"/>
      <sheetName val="말뚝지지력산정"/>
      <sheetName val="직노"/>
      <sheetName val="진주방향"/>
      <sheetName val="기둥(원형)"/>
      <sheetName val="입찰안"/>
      <sheetName val="내역을"/>
      <sheetName val="내역서"/>
      <sheetName val="MOTOR"/>
      <sheetName val="FCU (2)"/>
      <sheetName val="원가입력"/>
      <sheetName val="단가조사"/>
      <sheetName val="수량산출서"/>
      <sheetName val="1.설계조건"/>
      <sheetName val="대비"/>
    </sheetNames>
    <sheetDataSet>
      <sheetData sheetId="0"/>
      <sheetData sheetId="1" refreshError="1">
        <row r="23">
          <cell r="D23">
            <v>2.15</v>
          </cell>
          <cell r="J23">
            <v>1</v>
          </cell>
        </row>
        <row r="24">
          <cell r="D24">
            <v>1.7</v>
          </cell>
          <cell r="J2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이토변실(A3-LINE)"/>
      <sheetName val="4.2유효폭의 계산"/>
      <sheetName val="ABUT수량_A1"/>
      <sheetName val="단"/>
      <sheetName val="우수공"/>
      <sheetName val="중산교"/>
      <sheetName val="상수도토공집계표"/>
      <sheetName val="DATE"/>
      <sheetName val="PARAMETER"/>
      <sheetName val="LEGEND"/>
      <sheetName val="차액보증"/>
      <sheetName val="노임단가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  <sheetName val="기계단가"/>
      <sheetName val="노임단가"/>
      <sheetName val="토공"/>
      <sheetName val="포장공"/>
      <sheetName val="배수,하수"/>
      <sheetName val="PM접합"/>
      <sheetName val="버트융착접합"/>
      <sheetName val="pe융착이경이음관"/>
      <sheetName val="pe이음관"/>
      <sheetName val="프랜지접합"/>
      <sheetName val="제수변.밸브"/>
      <sheetName val="계량기설치"/>
      <sheetName val="새들접합"/>
      <sheetName val="조경높이"/>
      <sheetName val="조경관목"/>
      <sheetName val="글자새김"/>
      <sheetName val="석공"/>
      <sheetName val="금속"/>
      <sheetName val="맨홀보상 C ring"/>
      <sheetName val="부대공"/>
    </sheetNames>
    <sheetDataSet>
      <sheetData sheetId="0"/>
      <sheetData sheetId="1"/>
      <sheetData sheetId="2">
        <row r="2">
          <cell r="A2" t="str">
            <v>갱부</v>
          </cell>
          <cell r="B2">
            <v>62600</v>
          </cell>
        </row>
        <row r="3">
          <cell r="A3" t="str">
            <v>건설기계운전기사</v>
          </cell>
          <cell r="B3">
            <v>93400</v>
          </cell>
        </row>
        <row r="4">
          <cell r="A4" t="str">
            <v>건설기계운전조수</v>
          </cell>
          <cell r="B4">
            <v>61700</v>
          </cell>
        </row>
        <row r="5">
          <cell r="A5" t="str">
            <v>건설기계조장</v>
          </cell>
          <cell r="B5">
            <v>100200</v>
          </cell>
        </row>
        <row r="6">
          <cell r="A6" t="str">
            <v>건축목공</v>
          </cell>
          <cell r="B6">
            <v>99900</v>
          </cell>
        </row>
        <row r="7">
          <cell r="A7" t="str">
            <v>건출공</v>
          </cell>
          <cell r="B7">
            <v>89100</v>
          </cell>
        </row>
        <row r="8">
          <cell r="A8" t="str">
            <v>계장공</v>
          </cell>
          <cell r="B8">
            <v>91100</v>
          </cell>
        </row>
        <row r="9">
          <cell r="A9" t="str">
            <v>고급선원</v>
          </cell>
          <cell r="B9">
            <v>96500</v>
          </cell>
        </row>
        <row r="10">
          <cell r="A10" t="str">
            <v>고압케이블전공</v>
          </cell>
          <cell r="B10">
            <v>114800</v>
          </cell>
        </row>
        <row r="11">
          <cell r="A11" t="str">
            <v>궤도공</v>
          </cell>
          <cell r="B11">
            <v>84800</v>
          </cell>
        </row>
        <row r="12">
          <cell r="A12" t="str">
            <v>기계공</v>
          </cell>
          <cell r="B12">
            <v>67000</v>
          </cell>
        </row>
        <row r="13">
          <cell r="A13" t="str">
            <v>기계설치공</v>
          </cell>
          <cell r="B13">
            <v>77000</v>
          </cell>
        </row>
        <row r="14">
          <cell r="A14" t="str">
            <v>내선전공</v>
          </cell>
          <cell r="B14">
            <v>83100</v>
          </cell>
        </row>
        <row r="15">
          <cell r="A15" t="str">
            <v>내장공</v>
          </cell>
          <cell r="B15">
            <v>94600</v>
          </cell>
        </row>
        <row r="16">
          <cell r="A16" t="str">
            <v>닥트공</v>
          </cell>
          <cell r="B16">
            <v>80500</v>
          </cell>
        </row>
        <row r="17">
          <cell r="A17" t="str">
            <v>도배공</v>
          </cell>
          <cell r="B17">
            <v>90000</v>
          </cell>
        </row>
        <row r="18">
          <cell r="A18" t="str">
            <v>도장공</v>
          </cell>
          <cell r="B18">
            <v>91900</v>
          </cell>
        </row>
        <row r="19">
          <cell r="A19" t="str">
            <v>동발공(터널)</v>
          </cell>
          <cell r="B19">
            <v>74000</v>
          </cell>
        </row>
        <row r="20">
          <cell r="A20" t="str">
            <v>목도</v>
          </cell>
          <cell r="B20">
            <v>88600</v>
          </cell>
        </row>
        <row r="21">
          <cell r="A21" t="str">
            <v>무선안테나공</v>
          </cell>
          <cell r="B21">
            <v>115400</v>
          </cell>
        </row>
        <row r="22">
          <cell r="A22" t="str">
            <v>미장공</v>
          </cell>
          <cell r="B22">
            <v>102400</v>
          </cell>
        </row>
        <row r="23">
          <cell r="A23" t="str">
            <v>방수공</v>
          </cell>
          <cell r="B23">
            <v>80100</v>
          </cell>
        </row>
        <row r="24">
          <cell r="A24" t="str">
            <v>배관공</v>
          </cell>
          <cell r="B24">
            <v>88300</v>
          </cell>
        </row>
        <row r="25">
          <cell r="A25" t="str">
            <v>배전전공</v>
          </cell>
          <cell r="B25">
            <v>196800</v>
          </cell>
        </row>
        <row r="26">
          <cell r="A26" t="str">
            <v>배전활선전공</v>
          </cell>
          <cell r="B26">
            <v>284800</v>
          </cell>
        </row>
        <row r="27">
          <cell r="A27" t="str">
            <v>벅목부</v>
          </cell>
          <cell r="B27">
            <v>80700</v>
          </cell>
        </row>
        <row r="28">
          <cell r="A28" t="str">
            <v>벽돌(블록)제작공</v>
          </cell>
          <cell r="B28">
            <v>82700</v>
          </cell>
        </row>
        <row r="29">
          <cell r="A29" t="str">
            <v>보링공(지질조사)</v>
          </cell>
          <cell r="B29">
            <v>75500</v>
          </cell>
        </row>
        <row r="30">
          <cell r="A30" t="str">
            <v>보안공</v>
          </cell>
          <cell r="B30">
            <v>46400</v>
          </cell>
        </row>
        <row r="31">
          <cell r="A31" t="str">
            <v>보온공</v>
          </cell>
          <cell r="B31">
            <v>82200</v>
          </cell>
        </row>
        <row r="32">
          <cell r="A32" t="str">
            <v>보일러공</v>
          </cell>
          <cell r="B32">
            <v>71400</v>
          </cell>
        </row>
        <row r="33">
          <cell r="A33" t="str">
            <v>보통선원</v>
          </cell>
          <cell r="B33">
            <v>67400</v>
          </cell>
        </row>
        <row r="34">
          <cell r="A34" t="str">
            <v>보통인부</v>
          </cell>
          <cell r="B34">
            <v>58200</v>
          </cell>
        </row>
        <row r="35">
          <cell r="A35" t="str">
            <v>비계공</v>
          </cell>
          <cell r="B35">
            <v>107600</v>
          </cell>
        </row>
        <row r="36">
          <cell r="A36" t="str">
            <v>샷시공</v>
          </cell>
          <cell r="B36">
            <v>93600</v>
          </cell>
        </row>
        <row r="37">
          <cell r="A37" t="str">
            <v>석공</v>
          </cell>
          <cell r="B37">
            <v>108200</v>
          </cell>
        </row>
        <row r="38">
          <cell r="A38" t="str">
            <v>선부</v>
          </cell>
          <cell r="B38">
            <v>55200</v>
          </cell>
        </row>
        <row r="39">
          <cell r="A39" t="str">
            <v>송전전공</v>
          </cell>
          <cell r="B39">
            <v>291200</v>
          </cell>
        </row>
        <row r="40">
          <cell r="A40" t="str">
            <v>송전활선전공</v>
          </cell>
          <cell r="B40">
            <v>326600</v>
          </cell>
        </row>
        <row r="41">
          <cell r="A41" t="str">
            <v>시공측량사</v>
          </cell>
          <cell r="B41">
            <v>67800</v>
          </cell>
        </row>
        <row r="42">
          <cell r="A42" t="str">
            <v>시공측량사조수</v>
          </cell>
          <cell r="B42">
            <v>49000</v>
          </cell>
        </row>
        <row r="43">
          <cell r="A43" t="str">
            <v>시험보조수</v>
          </cell>
          <cell r="B43">
            <v>43400</v>
          </cell>
        </row>
        <row r="44">
          <cell r="A44" t="str">
            <v>시험관련기사</v>
          </cell>
          <cell r="B44">
            <v>66500</v>
          </cell>
        </row>
        <row r="45">
          <cell r="A45" t="str">
            <v>시험관련산업기사</v>
          </cell>
          <cell r="B45">
            <v>54400</v>
          </cell>
        </row>
        <row r="46">
          <cell r="A46" t="str">
            <v>연마공</v>
          </cell>
          <cell r="B46">
            <v>87800</v>
          </cell>
        </row>
        <row r="47">
          <cell r="A47" t="str">
            <v>용접공</v>
          </cell>
          <cell r="B47">
            <v>91900</v>
          </cell>
        </row>
        <row r="48">
          <cell r="A48" t="str">
            <v>용접공(철도)</v>
          </cell>
          <cell r="B48">
            <v>90400</v>
          </cell>
        </row>
        <row r="49">
          <cell r="A49" t="str">
            <v>운전사(기계)</v>
          </cell>
          <cell r="B49">
            <v>68600</v>
          </cell>
        </row>
        <row r="50">
          <cell r="A50" t="str">
            <v>운전사(운반차)</v>
          </cell>
          <cell r="B50">
            <v>71100</v>
          </cell>
        </row>
        <row r="51">
          <cell r="A51" t="str">
            <v>위생공</v>
          </cell>
          <cell r="B51">
            <v>78100</v>
          </cell>
        </row>
        <row r="52">
          <cell r="A52" t="str">
            <v>유리공</v>
          </cell>
          <cell r="B52">
            <v>88600</v>
          </cell>
        </row>
        <row r="53">
          <cell r="A53" t="str">
            <v>작업반장</v>
          </cell>
          <cell r="B53">
            <v>79400</v>
          </cell>
        </row>
        <row r="54">
          <cell r="A54" t="str">
            <v>잠수부</v>
          </cell>
          <cell r="B54">
            <v>115700</v>
          </cell>
        </row>
        <row r="55">
          <cell r="A55" t="str">
            <v>저압케이블전공</v>
          </cell>
          <cell r="B55">
            <v>91900</v>
          </cell>
        </row>
        <row r="56">
          <cell r="A56" t="str">
            <v>절단공</v>
          </cell>
          <cell r="B56">
            <v>86300</v>
          </cell>
        </row>
        <row r="57">
          <cell r="A57" t="str">
            <v>제도사</v>
          </cell>
          <cell r="B57">
            <v>72400</v>
          </cell>
        </row>
        <row r="58">
          <cell r="A58" t="str">
            <v>제철축로공</v>
          </cell>
          <cell r="B58">
            <v>137400</v>
          </cell>
        </row>
        <row r="59">
          <cell r="A59" t="str">
            <v>조경공</v>
          </cell>
          <cell r="B59">
            <v>79300</v>
          </cell>
        </row>
        <row r="60">
          <cell r="A60" t="str">
            <v>조력공</v>
          </cell>
          <cell r="B60">
            <v>72400</v>
          </cell>
        </row>
        <row r="61">
          <cell r="A61" t="str">
            <v>조림인부</v>
          </cell>
          <cell r="B61">
            <v>63700</v>
          </cell>
        </row>
        <row r="62">
          <cell r="A62" t="str">
            <v>조적공</v>
          </cell>
          <cell r="B62">
            <v>96100</v>
          </cell>
        </row>
        <row r="63">
          <cell r="A63" t="str">
            <v>준설선기관사</v>
          </cell>
          <cell r="B63">
            <v>72400</v>
          </cell>
        </row>
        <row r="64">
          <cell r="A64" t="str">
            <v>준설선기관장</v>
          </cell>
          <cell r="B64">
            <v>89000</v>
          </cell>
        </row>
        <row r="65">
          <cell r="A65" t="str">
            <v>준설선선장</v>
          </cell>
          <cell r="B65">
            <v>97600</v>
          </cell>
        </row>
        <row r="66">
          <cell r="A66" t="str">
            <v>준설선운전사</v>
          </cell>
          <cell r="B66">
            <v>75600</v>
          </cell>
        </row>
        <row r="67">
          <cell r="A67" t="str">
            <v>준설선전기사</v>
          </cell>
          <cell r="B67">
            <v>73500</v>
          </cell>
        </row>
        <row r="68">
          <cell r="A68" t="str">
            <v>줄눈공</v>
          </cell>
          <cell r="B68">
            <v>88700</v>
          </cell>
        </row>
        <row r="69">
          <cell r="A69" t="str">
            <v>지붕잇기공</v>
          </cell>
          <cell r="B69">
            <v>83600</v>
          </cell>
        </row>
        <row r="70">
          <cell r="A70" t="str">
            <v>지적기능산업기사</v>
          </cell>
          <cell r="B70">
            <v>78700</v>
          </cell>
        </row>
        <row r="71">
          <cell r="A71" t="str">
            <v>지적기능사</v>
          </cell>
          <cell r="B71">
            <v>62400</v>
          </cell>
        </row>
        <row r="72">
          <cell r="A72" t="str">
            <v>지적기사</v>
          </cell>
          <cell r="B72">
            <v>125900</v>
          </cell>
        </row>
        <row r="73">
          <cell r="A73" t="str">
            <v>지적산업기사</v>
          </cell>
          <cell r="B73">
            <v>105500</v>
          </cell>
        </row>
        <row r="74">
          <cell r="A74" t="str">
            <v>착암공</v>
          </cell>
          <cell r="B74">
            <v>71700</v>
          </cell>
        </row>
        <row r="75">
          <cell r="A75" t="str">
            <v>창호목공</v>
          </cell>
          <cell r="B75">
            <v>86200</v>
          </cell>
        </row>
        <row r="76">
          <cell r="A76" t="str">
            <v>철골공</v>
          </cell>
          <cell r="B76">
            <v>90900</v>
          </cell>
        </row>
        <row r="77">
          <cell r="A77" t="str">
            <v>철공</v>
          </cell>
          <cell r="B77">
            <v>98600</v>
          </cell>
        </row>
        <row r="78">
          <cell r="A78" t="str">
            <v>철근공</v>
          </cell>
          <cell r="B78">
            <v>107900</v>
          </cell>
        </row>
        <row r="79">
          <cell r="A79" t="str">
            <v>철도신호공</v>
          </cell>
          <cell r="B79">
            <v>111700</v>
          </cell>
        </row>
        <row r="80">
          <cell r="A80" t="str">
            <v>철판공</v>
          </cell>
          <cell r="B80">
            <v>94200</v>
          </cell>
        </row>
        <row r="81">
          <cell r="A81" t="str">
            <v>측부</v>
          </cell>
          <cell r="B81">
            <v>41500</v>
          </cell>
        </row>
        <row r="82">
          <cell r="A82" t="str">
            <v>치장벽돌공</v>
          </cell>
          <cell r="B82">
            <v>94000</v>
          </cell>
        </row>
        <row r="83">
          <cell r="A83" t="str">
            <v>콘크리트공</v>
          </cell>
          <cell r="B83">
            <v>103500</v>
          </cell>
        </row>
        <row r="84">
          <cell r="A84" t="str">
            <v>타일공</v>
          </cell>
          <cell r="B84">
            <v>112000</v>
          </cell>
        </row>
        <row r="85">
          <cell r="A85" t="str">
            <v>통신내선공</v>
          </cell>
          <cell r="B85">
            <v>87300</v>
          </cell>
        </row>
        <row r="86">
          <cell r="A86" t="str">
            <v>통신설비공</v>
          </cell>
          <cell r="B86">
            <v>103200</v>
          </cell>
        </row>
        <row r="87">
          <cell r="A87" t="str">
            <v>통신외선공</v>
          </cell>
          <cell r="B87">
            <v>128500</v>
          </cell>
        </row>
        <row r="88">
          <cell r="A88" t="str">
            <v>통신케이블공</v>
          </cell>
          <cell r="B88">
            <v>131800</v>
          </cell>
        </row>
        <row r="89">
          <cell r="A89" t="str">
            <v>특고압케이블전공</v>
          </cell>
          <cell r="B89">
            <v>155200</v>
          </cell>
        </row>
        <row r="90">
          <cell r="A90" t="str">
            <v>특별인부</v>
          </cell>
          <cell r="B90">
            <v>75500</v>
          </cell>
        </row>
        <row r="91">
          <cell r="A91" t="str">
            <v>특수비계공</v>
          </cell>
          <cell r="B91">
            <v>113700</v>
          </cell>
        </row>
        <row r="92">
          <cell r="A92" t="str">
            <v>판넬조립공</v>
          </cell>
          <cell r="B92">
            <v>88500</v>
          </cell>
        </row>
        <row r="93">
          <cell r="A93" t="str">
            <v>포설공</v>
          </cell>
          <cell r="B93">
            <v>79700</v>
          </cell>
        </row>
        <row r="94">
          <cell r="A94" t="str">
            <v>포장공</v>
          </cell>
          <cell r="B94">
            <v>86300</v>
          </cell>
        </row>
        <row r="95">
          <cell r="A95" t="str">
            <v>플랜트기계설치공</v>
          </cell>
          <cell r="B95">
            <v>97400</v>
          </cell>
        </row>
        <row r="96">
          <cell r="A96" t="str">
            <v>플랜트배관공</v>
          </cell>
          <cell r="B96">
            <v>103400</v>
          </cell>
        </row>
        <row r="97">
          <cell r="A97" t="str">
            <v>플랜트용접공</v>
          </cell>
          <cell r="B97">
            <v>101500</v>
          </cell>
        </row>
        <row r="98">
          <cell r="A98" t="str">
            <v>플랜트전공</v>
          </cell>
          <cell r="B98">
            <v>89100</v>
          </cell>
        </row>
        <row r="99">
          <cell r="A99" t="str">
            <v>플랜트제관공</v>
          </cell>
          <cell r="B99">
            <v>86200</v>
          </cell>
        </row>
        <row r="100">
          <cell r="A100" t="str">
            <v>플랜트특수용접공</v>
          </cell>
          <cell r="B100">
            <v>125300</v>
          </cell>
        </row>
        <row r="101">
          <cell r="A101" t="str">
            <v>할석공</v>
          </cell>
          <cell r="B101">
            <v>99200</v>
          </cell>
        </row>
        <row r="102">
          <cell r="A102" t="str">
            <v>함석공</v>
          </cell>
          <cell r="B102">
            <v>79400</v>
          </cell>
        </row>
        <row r="103">
          <cell r="A103" t="str">
            <v>현도사</v>
          </cell>
          <cell r="B103">
            <v>71500</v>
          </cell>
        </row>
        <row r="104">
          <cell r="A104" t="str">
            <v>형틀목공</v>
          </cell>
          <cell r="B104">
            <v>105300</v>
          </cell>
        </row>
        <row r="105">
          <cell r="A105" t="str">
            <v>화약취급공</v>
          </cell>
          <cell r="B105">
            <v>101200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  <sheetName val="간접재료비산출표-27-30"/>
      <sheetName val="단위세대"/>
      <sheetName val="input"/>
      <sheetName val="소업1교"/>
      <sheetName val="노임단가"/>
      <sheetName val="직공비"/>
      <sheetName val="ABUT수량-A1"/>
      <sheetName val="노원열병합  건축공사기성내역서"/>
      <sheetName val="보도경계블럭"/>
      <sheetName val="기초공"/>
      <sheetName val="기둥(원형)"/>
      <sheetName val="수량산출서"/>
      <sheetName val="부하(성남)"/>
      <sheetName val="입력데이타"/>
    </sheetNames>
    <sheetDataSet>
      <sheetData sheetId="0"/>
      <sheetData sheetId="1" refreshError="1">
        <row r="40">
          <cell r="I40">
            <v>2</v>
          </cell>
          <cell r="Y40">
            <v>1</v>
          </cell>
        </row>
        <row r="41">
          <cell r="I41">
            <v>35</v>
          </cell>
        </row>
        <row r="64">
          <cell r="I64">
            <v>240</v>
          </cell>
          <cell r="M64">
            <v>4000</v>
          </cell>
        </row>
      </sheetData>
      <sheetData sheetId="2" refreshError="1">
        <row r="82">
          <cell r="Z82">
            <v>0.30967939938948058</v>
          </cell>
        </row>
      </sheetData>
      <sheetData sheetId="3"/>
      <sheetData sheetId="4" refreshError="1">
        <row r="4">
          <cell r="K4">
            <v>0.85</v>
          </cell>
          <cell r="AA4">
            <v>0.7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변화치수"/>
      <sheetName val="설계조건"/>
      <sheetName val="안정계산"/>
      <sheetName val="단면검토"/>
      <sheetName val="ABUT수량-A1"/>
      <sheetName val="보도경계블럭"/>
      <sheetName val="조명시설"/>
      <sheetName val="정부노임단가"/>
      <sheetName val="노임단가"/>
      <sheetName val="교각1"/>
      <sheetName val="원형1호맨홀토공수량"/>
      <sheetName val="날개벽"/>
      <sheetName val="내역을"/>
      <sheetName val="6PILE  (돌출)"/>
      <sheetName val="표지"/>
      <sheetName val="간접비(1)"/>
      <sheetName val="설계"/>
      <sheetName val="설정"/>
      <sheetName val="안정검토"/>
      <sheetName val="을"/>
      <sheetName val="저판(버림100)"/>
      <sheetName val="DATE"/>
      <sheetName val="말뚝지지력산정"/>
      <sheetName val="내역서"/>
      <sheetName val="차액보증"/>
      <sheetName val="노원열병합  건축공사기성내역서"/>
      <sheetName val="수량산출"/>
    </sheetNames>
    <sheetDataSet>
      <sheetData sheetId="0" refreshError="1">
        <row r="46">
          <cell r="D46">
            <v>48</v>
          </cell>
        </row>
        <row r="49">
          <cell r="D49">
            <v>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8"/>
    </sheetNames>
    <definedNames>
      <definedName name="ISO_정렬"/>
      <definedName name="등록_시작"/>
      <definedName name="등록_취소"/>
      <definedName name="메인_시작"/>
      <definedName name="물량집계"/>
    </defined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ITEM"/>
      <sheetName val="WORK"/>
      <sheetName val="99-04-19-서울대관련(수정중)"/>
      <sheetName val="일위대가목록"/>
      <sheetName val="설계조건"/>
      <sheetName val="안정계산"/>
      <sheetName val="단면검토"/>
      <sheetName val="ABUT수량-A1"/>
      <sheetName val="변화치수"/>
      <sheetName val="부대내역"/>
      <sheetName val="단위중량"/>
      <sheetName val="횡배위치"/>
      <sheetName val="가시설수량"/>
      <sheetName val="단위수량"/>
      <sheetName val="장비집계"/>
      <sheetName val="MOTOR"/>
      <sheetName val="가시설(TYPE-A)"/>
      <sheetName val="1-1평균터파기고(1)"/>
    </sheetNames>
    <sheetDataSet>
      <sheetData sheetId="0"/>
      <sheetData sheetId="1"/>
      <sheetData sheetId="2"/>
      <sheetData sheetId="3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ITEM"/>
      <sheetName val="가시설수량"/>
      <sheetName val="단위수량"/>
      <sheetName val="부대내역"/>
    </sheetNames>
    <sheetDataSet>
      <sheetData sheetId="0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차액보증"/>
      <sheetName val="기초코드"/>
      <sheetName val="조건표"/>
      <sheetName val="MAIN_TABLE"/>
      <sheetName val="입찰안"/>
      <sheetName val="설계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목표세부명세"/>
      <sheetName val="BID"/>
      <sheetName val="적격"/>
      <sheetName val="106C0300"/>
      <sheetName val="#REF"/>
      <sheetName val="내역"/>
      <sheetName val="전체제잡비"/>
      <sheetName val="준검 내역서"/>
      <sheetName val="내역서"/>
      <sheetName val="Pier 3"/>
      <sheetName val="제출내역 (2)"/>
      <sheetName val="경비2내역"/>
      <sheetName val="설 계"/>
      <sheetName val="입출재고현황 (2)"/>
      <sheetName val="BID9697"/>
      <sheetName val="설계개요"/>
      <sheetName val="sw1"/>
      <sheetName val="수문보고"/>
      <sheetName val="SLAB&quot;1&quot;"/>
      <sheetName val="노임"/>
      <sheetName val="인건비"/>
      <sheetName val="(1)본선수량집계"/>
      <sheetName val="입찰"/>
      <sheetName val="현경"/>
      <sheetName val="백호우계수"/>
      <sheetName val="보도경계블럭"/>
      <sheetName val="일위대가목차"/>
      <sheetName val="금액내역서"/>
      <sheetName val="산출내역서집계표"/>
      <sheetName val="차선도색현황"/>
      <sheetName val="단면 (2)"/>
      <sheetName val="교각1"/>
      <sheetName val="자재단가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MOTOR"/>
      <sheetName val="조도계산서 (도서)"/>
      <sheetName val="터파기및재료"/>
      <sheetName val="명세서"/>
      <sheetName val="ABUT수량-A1"/>
      <sheetName val="차액보증"/>
      <sheetName val="일반공사"/>
      <sheetName val="입력DATA"/>
      <sheetName val="바닥판"/>
      <sheetName val="일위대가목록"/>
      <sheetName val="조명시설"/>
      <sheetName val="ITEM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"/>
    </sheetNames>
    <definedNames>
      <definedName name="Macro2"/>
      <definedName name="Macro3"/>
    </defined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균열검토"/>
      <sheetName val="TYPE-1"/>
      <sheetName val="바닥판"/>
      <sheetName val="3련 BOX"/>
      <sheetName val="동물이~1"/>
      <sheetName val="배수공 주요자재 집계표"/>
      <sheetName val="장비내역서"/>
      <sheetName val="CA지입"/>
      <sheetName val="말뚝지지력산정"/>
      <sheetName val="교각계산"/>
      <sheetName val="1.설계조건"/>
      <sheetName val="5.모델링"/>
      <sheetName val="부하(성남)"/>
      <sheetName val="노임단가"/>
      <sheetName val="정부노임단가"/>
      <sheetName val="Sheet2"/>
      <sheetName val="COPING"/>
      <sheetName val="Sheet3"/>
      <sheetName val="플랜트 설치"/>
      <sheetName val="DATE"/>
      <sheetName val="터널조도"/>
      <sheetName val="MFAB"/>
      <sheetName val="MFRT"/>
      <sheetName val="MPKG"/>
      <sheetName val="MPRD"/>
      <sheetName val="일반공사"/>
      <sheetName val="입력DATA"/>
      <sheetName val="ABUT수량-A1"/>
      <sheetName val="3BL공동구 수량"/>
      <sheetName val="슬래브"/>
      <sheetName val="쌍송교"/>
      <sheetName val="1"/>
      <sheetName val="가시설수량"/>
      <sheetName val="단위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노임"/>
      <sheetName val="실행철강하도"/>
      <sheetName val="BID"/>
      <sheetName val="노임단가"/>
      <sheetName val="감가상각"/>
      <sheetName val="ILWIPOH"/>
      <sheetName val="전선 및 전선관"/>
      <sheetName val="터널조도"/>
      <sheetName val="부하LOAD"/>
      <sheetName val="본사업"/>
      <sheetName val="CABLE SIZE-3"/>
      <sheetName val="#REF"/>
      <sheetName val="COPING"/>
      <sheetName val="MOTOR"/>
      <sheetName val="IW-LIST"/>
      <sheetName val="금액내역서"/>
      <sheetName val="기자재비"/>
      <sheetName val="LOPCALC"/>
      <sheetName val="내역서"/>
      <sheetName val="부하(성남)"/>
      <sheetName val="1을"/>
      <sheetName val="약품설비"/>
      <sheetName val="JUCK"/>
      <sheetName val="약품공급2"/>
      <sheetName val="정부노임단가"/>
      <sheetName val="집계표"/>
      <sheetName val="수안보-MBR1"/>
      <sheetName val="Graph (LGEN)"/>
      <sheetName val="out_prog"/>
      <sheetName val="선적schedule (2)"/>
      <sheetName val="SELTDATA"/>
      <sheetName val="조도계산서 (도서)"/>
      <sheetName val="부하계산서"/>
      <sheetName val="입찰"/>
      <sheetName val="현경"/>
      <sheetName val="단면치수"/>
      <sheetName val="물량표"/>
      <sheetName val="동해title"/>
      <sheetName val="옹벽"/>
      <sheetName val="역T형"/>
      <sheetName val="토사(PE)"/>
      <sheetName val="자압"/>
      <sheetName val="와동25-3(변경)"/>
      <sheetName val="Sheet2"/>
      <sheetName val="품셈TABLE"/>
      <sheetName val="현금"/>
      <sheetName val="ENE-CAL 1"/>
      <sheetName val="DATE"/>
      <sheetName val="입찰안"/>
      <sheetName val="Macro(차단기)"/>
      <sheetName val="CONCRETE"/>
      <sheetName val="단가조사"/>
      <sheetName val="Cost bd-&quot;A&quot;"/>
      <sheetName val="가로등제어반 설치공사(수량)"/>
      <sheetName val="외천교"/>
      <sheetName val="Y-WORK"/>
      <sheetName val="ELECTRIC"/>
      <sheetName val="OZ049E"/>
      <sheetName val="Total"/>
      <sheetName val="중기일위대가"/>
      <sheetName val="일위대가"/>
      <sheetName val="조명율표"/>
      <sheetName val="N賃率-職"/>
      <sheetName val="매입"/>
      <sheetName val="내역"/>
      <sheetName val="투찰"/>
      <sheetName val="노무비 근거"/>
      <sheetName val="산출근거"/>
      <sheetName val="조명일위"/>
      <sheetName val="DATA"/>
      <sheetName val="데이타"/>
      <sheetName val="회로내역(승인)"/>
      <sheetName val="L형 옹벽"/>
      <sheetName val="5.단가대비표"/>
      <sheetName val="재료비"/>
      <sheetName val="Sheet7"/>
      <sheetName val="대로근거"/>
      <sheetName val="단가비교표"/>
      <sheetName val="환율적용표"/>
      <sheetName val="빌딩 안내"/>
      <sheetName val="TNHCHINH"/>
      <sheetName val="우각부보강"/>
      <sheetName val="9811"/>
      <sheetName val="여과지동"/>
      <sheetName val="기초자료"/>
      <sheetName val="자압1"/>
      <sheetName val="BQ(실행)"/>
      <sheetName val="경상비"/>
      <sheetName val="1-1"/>
      <sheetName val="MACRO(AT)"/>
      <sheetName val="견적사양비교표"/>
      <sheetName val="GRACE"/>
      <sheetName val="2월가격"/>
      <sheetName val="원가계산서"/>
      <sheetName val="소상 &quot;1&quot;"/>
      <sheetName val="공통(20-91)"/>
      <sheetName val="중기목료표"/>
      <sheetName val="DATA입력"/>
      <sheetName val="10.1"/>
      <sheetName val="중기사용료산출근거"/>
      <sheetName val="단가산출2"/>
      <sheetName val="단가 및 재료비"/>
      <sheetName val="KMT물량"/>
      <sheetName val="1.취수장"/>
      <sheetName val="단면가정"/>
      <sheetName val="기초계산(Pmax)"/>
      <sheetName val="PROJECT BRIEF(EX.NEW)"/>
      <sheetName val="L_RPTA05_목록"/>
      <sheetName val="공정증감대ㅈ표"/>
      <sheetName val="401"/>
      <sheetName val="우배수"/>
      <sheetName val="계산식"/>
      <sheetName val="공종목록표"/>
      <sheetName val="자재단가"/>
      <sheetName val="날개벽수량표"/>
      <sheetName val="Macro1"/>
      <sheetName val="공사개요"/>
      <sheetName val="적용단위길이"/>
      <sheetName val="토목"/>
      <sheetName val="1.설계기준"/>
      <sheetName val="을"/>
      <sheetName val="001"/>
      <sheetName val="BSD (2)"/>
      <sheetName val="CAPVC"/>
      <sheetName val="c_balju"/>
      <sheetName val="일위대가표"/>
      <sheetName val="준검 내역서"/>
    </sheetNames>
    <sheetDataSet>
      <sheetData sheetId="0"/>
      <sheetData sheetId="1" refreshError="1">
        <row r="1">
          <cell r="A1" t="str">
            <v>기사1급</v>
          </cell>
          <cell r="B1">
            <v>60899</v>
          </cell>
        </row>
        <row r="2">
          <cell r="A2" t="str">
            <v>계장공</v>
          </cell>
          <cell r="B2">
            <v>53782</v>
          </cell>
        </row>
        <row r="3">
          <cell r="A3" t="str">
            <v>고압케이블공</v>
          </cell>
          <cell r="B3">
            <v>64085</v>
          </cell>
        </row>
        <row r="4">
          <cell r="A4" t="str">
            <v>내선전공</v>
          </cell>
          <cell r="B4">
            <v>48028</v>
          </cell>
        </row>
        <row r="5">
          <cell r="A5" t="str">
            <v>무선안테나공</v>
          </cell>
          <cell r="B5">
            <v>108316</v>
          </cell>
        </row>
        <row r="6">
          <cell r="A6" t="str">
            <v>배관공</v>
          </cell>
          <cell r="B6">
            <v>48933</v>
          </cell>
        </row>
        <row r="7">
          <cell r="A7" t="str">
            <v>배전전공</v>
          </cell>
          <cell r="B7">
            <v>146386</v>
          </cell>
        </row>
        <row r="8">
          <cell r="A8" t="str">
            <v>보통인부</v>
          </cell>
          <cell r="B8">
            <v>31866</v>
          </cell>
        </row>
        <row r="9">
          <cell r="A9" t="str">
            <v>비계공</v>
          </cell>
          <cell r="B9">
            <v>67869</v>
          </cell>
        </row>
        <row r="10">
          <cell r="A10" t="str">
            <v>저압케이블공</v>
          </cell>
          <cell r="B10">
            <v>61343</v>
          </cell>
        </row>
        <row r="11">
          <cell r="A11" t="str">
            <v>통신내선공</v>
          </cell>
          <cell r="B11">
            <v>62228</v>
          </cell>
        </row>
        <row r="12">
          <cell r="A12" t="str">
            <v>통신설비공</v>
          </cell>
          <cell r="B12">
            <v>63014</v>
          </cell>
        </row>
        <row r="13">
          <cell r="A13" t="str">
            <v>통신외선공</v>
          </cell>
          <cell r="B13">
            <v>69427</v>
          </cell>
        </row>
        <row r="14">
          <cell r="A14" t="str">
            <v>통신케이블공</v>
          </cell>
          <cell r="B14">
            <v>73494</v>
          </cell>
        </row>
        <row r="15">
          <cell r="A15" t="str">
            <v>특고케이블공</v>
          </cell>
          <cell r="B15">
            <v>87304</v>
          </cell>
        </row>
        <row r="16">
          <cell r="A16" t="str">
            <v>특별인부</v>
          </cell>
          <cell r="B16">
            <v>49575</v>
          </cell>
        </row>
        <row r="17">
          <cell r="A17" t="str">
            <v>프랜트전공</v>
          </cell>
          <cell r="B17">
            <v>55122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괄내역서"/>
      <sheetName val="ABUT수량_A1"/>
      <sheetName val="동원(3)"/>
      <sheetName val="토사(PE)"/>
      <sheetName val="배수장토목공사비"/>
      <sheetName val="입찰안"/>
      <sheetName val="터널조도"/>
      <sheetName val="우각부보강"/>
      <sheetName val="수안보-MBR1"/>
      <sheetName val="별표집계"/>
      <sheetName val="tggwan(mac)"/>
      <sheetName val="내역서"/>
      <sheetName val="Sheet17"/>
      <sheetName val="INPUT"/>
      <sheetName val="4)유동표"/>
      <sheetName val="일위"/>
      <sheetName val="식재총괄"/>
      <sheetName val="6PILE  (돌출)"/>
      <sheetName val="#REF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예정(3)"/>
      <sheetName val="노임"/>
      <sheetName val="중산교"/>
      <sheetName val="종배수관"/>
      <sheetName val="NOMUBI"/>
      <sheetName val="sw1"/>
      <sheetName val="청천내"/>
      <sheetName val="전신환매도율"/>
      <sheetName val="실행철강하도"/>
      <sheetName val="BID"/>
      <sheetName val="A-4"/>
      <sheetName val="설비"/>
      <sheetName val="PIER수량m1"/>
      <sheetName val="자압"/>
      <sheetName val="Sheet1"/>
      <sheetName val="ASP포장"/>
      <sheetName val="200"/>
      <sheetName val="Macro(차단기)"/>
      <sheetName val="DATE"/>
      <sheetName val="원형1호맨홀토공수량"/>
      <sheetName val="인건-측정"/>
      <sheetName val="노임단가"/>
      <sheetName val="제-노임"/>
      <sheetName val="제직재"/>
      <sheetName val="설계"/>
      <sheetName val="원가"/>
      <sheetName val="주형"/>
      <sheetName val="일위대가"/>
      <sheetName val="기존"/>
      <sheetName val="J형측구단위수량"/>
      <sheetName val="식생블럭단위수량"/>
      <sheetName val="터파기및재료"/>
      <sheetName val="말뚝지지력산정"/>
      <sheetName val="1.설계조건"/>
      <sheetName val="부하계산서"/>
      <sheetName val="공사내역"/>
      <sheetName val="3BL공동구 수량"/>
      <sheetName val="연결임시"/>
      <sheetName val="단면검토"/>
      <sheetName val="설계조건"/>
      <sheetName val="2000년1차"/>
      <sheetName val="옹벽철근"/>
      <sheetName val="단위수량(출력X)"/>
      <sheetName val="수량집계"/>
      <sheetName val="수질정화시설"/>
      <sheetName val="통합"/>
      <sheetName val="COPING"/>
      <sheetName val="자재단가"/>
      <sheetName val="토량산출서"/>
      <sheetName val="EACT10"/>
      <sheetName val="ilch"/>
      <sheetName val="신기1-LINE별연장"/>
      <sheetName val="3련 BOX"/>
      <sheetName val="70%"/>
      <sheetName val="단위수량"/>
      <sheetName val="가시설수량"/>
      <sheetName val="산출근거"/>
      <sheetName val="일반맨홀수량집계"/>
      <sheetName val="가시설단위수량"/>
      <sheetName val="계산중"/>
      <sheetName val="횡배위치"/>
      <sheetName val="노임이"/>
      <sheetName val="관로공수량집계표(본선)"/>
      <sheetName val="1SPAN"/>
      <sheetName val="단위중량"/>
      <sheetName val="단면치수"/>
      <sheetName val="입출재고현황 (2)"/>
      <sheetName val="데리네이타현황"/>
      <sheetName val="실행비교"/>
      <sheetName val="우배수"/>
      <sheetName val="적용단위길이"/>
      <sheetName val="대치판정"/>
      <sheetName val="1-1"/>
      <sheetName val="물가시세"/>
      <sheetName val="말뚝기초"/>
      <sheetName val="집계장(대목_실행)"/>
      <sheetName val="전계가"/>
      <sheetName val="품셈TABLE"/>
      <sheetName val="횡배수관토공수량"/>
      <sheetName val="9GNG운반"/>
      <sheetName val="SORCE1"/>
      <sheetName val="자재단가비교표"/>
      <sheetName val="SG"/>
      <sheetName val="C"/>
      <sheetName val="깨기"/>
      <sheetName val="단가비교"/>
      <sheetName val="2000년하반기"/>
      <sheetName val="자재집게표 "/>
      <sheetName val="지장물C"/>
      <sheetName val="PARAMETER"/>
      <sheetName val="LEGEND"/>
      <sheetName val="교각1"/>
      <sheetName val="U-TYPE(1)"/>
      <sheetName val="1-1평균터파기고(1)"/>
      <sheetName val="견적내역서"/>
      <sheetName val="전기일위대가"/>
      <sheetName val="Sheet2"/>
      <sheetName val="眞비상(진주)"/>
      <sheetName val="Sheet1 (2)"/>
      <sheetName val="단면 (2)"/>
      <sheetName val="이토변실(A3-LINE)"/>
      <sheetName val="제수"/>
      <sheetName val="가도공"/>
      <sheetName val="일위(PN)"/>
      <sheetName val="우수맨홀공제단위수량"/>
      <sheetName val="도장"/>
      <sheetName val="횡배수관수량집계"/>
      <sheetName val="날개벽"/>
      <sheetName val="공사개요"/>
      <sheetName val="조도계산서 (도서)"/>
      <sheetName val="플랜트 설치"/>
      <sheetName val="충주"/>
      <sheetName val="토공집계"/>
      <sheetName val="2.단면가정"/>
      <sheetName val="보차도경계석"/>
      <sheetName val="PIPE"/>
      <sheetName val="FLANGE"/>
      <sheetName val="VALVE"/>
      <sheetName val="1.설계기준"/>
      <sheetName val="JUCKEYK"/>
      <sheetName val="J直材4"/>
      <sheetName val="내역을"/>
      <sheetName val="토공1차"/>
      <sheetName val="기초계산(Pmax)"/>
      <sheetName val="바닥판"/>
      <sheetName val="실행내역서"/>
      <sheetName val="DATA"/>
      <sheetName val="안정계산"/>
      <sheetName val="우수"/>
      <sheetName val="조정금액결과표 (차수별)"/>
      <sheetName val="차선도색현황"/>
      <sheetName val="Sheet5"/>
      <sheetName val="부속동"/>
      <sheetName val="단중표"/>
      <sheetName val="지급자재"/>
      <sheetName val="노무비"/>
      <sheetName val="도근좌표"/>
      <sheetName val="제잡비.xls"/>
      <sheetName val="ITEM"/>
      <sheetName val="capbeam(1)"/>
      <sheetName val="MOTOR"/>
      <sheetName val="L형옹벽단위수량(25)"/>
      <sheetName val="L형옹벽단위수량(35)"/>
      <sheetName val="외천교"/>
      <sheetName val="SCH"/>
      <sheetName val="변화치수"/>
      <sheetName val="공용시설내역"/>
      <sheetName val="정부노임단가"/>
      <sheetName val="양식"/>
      <sheetName val="인건비"/>
      <sheetName val="상수도토공집계표"/>
      <sheetName val="암거단위"/>
      <sheetName val="횡 연장"/>
      <sheetName val="WORK"/>
      <sheetName val="수량산출"/>
      <sheetName val="1호맨홀토공"/>
      <sheetName val="자압1"/>
      <sheetName val="좌측"/>
      <sheetName val="시멘트"/>
      <sheetName val="흄관기초"/>
      <sheetName val="SLAB&quot;1&quot;"/>
      <sheetName val="내역서(당초변경)"/>
      <sheetName val="공사비집계"/>
      <sheetName val="대로근거"/>
      <sheetName val="중로근거"/>
      <sheetName val="조도계산(1)"/>
      <sheetName val="일위대가표"/>
      <sheetName val="내역"/>
      <sheetName val="일위대가(계측기설치)"/>
      <sheetName val="부안변전"/>
      <sheetName val="기둥(원형)"/>
      <sheetName val="화산경계"/>
      <sheetName val="98수문일위"/>
      <sheetName val="일위대가목차"/>
      <sheetName val="안전노무비(3월)"/>
      <sheetName val="배수통관(좌)"/>
      <sheetName val="4.구조물boq"/>
      <sheetName val="FOOTING단면력"/>
      <sheetName val="배수공 주요자재 집계표"/>
      <sheetName val="도로토적"/>
      <sheetName val="증감대비"/>
      <sheetName val="위치조서"/>
      <sheetName val="가설건물"/>
      <sheetName val="8.PILE  (돌출)"/>
      <sheetName val="기초자료"/>
      <sheetName val="평균터파기고(1-2,ASP)"/>
      <sheetName val="DIAPHRAGM"/>
      <sheetName val="부대내역"/>
      <sheetName val="Macro1"/>
      <sheetName val="POOM_MOTO"/>
      <sheetName val="1"/>
      <sheetName val="약품설비"/>
      <sheetName val="Stem Footing"/>
      <sheetName val="b_balju_cho"/>
      <sheetName val="TYPE-A"/>
      <sheetName val="도장수량(하1)"/>
      <sheetName val="IMPEADENCE MAP 취수장"/>
      <sheetName val="1. 설계조건 2.단면가정 3. 하중계산"/>
      <sheetName val="DATA 입력란"/>
      <sheetName val="부안일위"/>
      <sheetName val="전체내역 (2)"/>
      <sheetName val="인건비 "/>
      <sheetName val="기술자료 (연수)"/>
      <sheetName val="취수탑"/>
      <sheetName val="단면가정"/>
      <sheetName val="경비단가"/>
      <sheetName val="하수급견적대비"/>
      <sheetName val="기초공"/>
      <sheetName val="unitpric"/>
      <sheetName val="noyim"/>
      <sheetName val="junggi"/>
      <sheetName val="견적서"/>
      <sheetName val="깨기 총괄"/>
      <sheetName val="공량산출서"/>
      <sheetName val="쌍송교"/>
      <sheetName val="용소리교"/>
      <sheetName val="주방환기"/>
      <sheetName val="MFAB"/>
      <sheetName val="MFRT"/>
      <sheetName val="MPKG"/>
      <sheetName val="MPRD"/>
      <sheetName val="자료입력"/>
      <sheetName val="현장관리비 산출내역"/>
      <sheetName val="단가비교표"/>
      <sheetName val="상 부"/>
      <sheetName val="기초1"/>
      <sheetName val="배수통관토공수량"/>
      <sheetName val="1_설계조건"/>
      <sheetName val="Sheet1_(2)"/>
      <sheetName val="6PILE__(돌출)"/>
      <sheetName val="출입문(C-C)수량_"/>
      <sheetName val="항목별세부내역"/>
      <sheetName val="1,2공구원가계산서"/>
      <sheetName val="2공구산출내역"/>
      <sheetName val="1공구산출내역서"/>
      <sheetName val="투찰내역"/>
      <sheetName val="중기일위대가"/>
      <sheetName val="반중력식옹벽"/>
      <sheetName val="Type(123)"/>
      <sheetName val="교각토공"/>
      <sheetName val="수목단가"/>
      <sheetName val="시설수량표"/>
      <sheetName val="수량"/>
      <sheetName val="개별직종노임단가(2003.9)"/>
      <sheetName val="중기경유지급대장"/>
      <sheetName val="중기잡유공제"/>
      <sheetName val="중기잡유지급대장"/>
      <sheetName val="중기임차료"/>
      <sheetName val="중기경유공제"/>
      <sheetName val="토목공사일반"/>
      <sheetName val="PROJECT BRIEF(EX.NEW)"/>
      <sheetName val="전력구구조물산근2구간"/>
      <sheetName val="배수내역 (2)"/>
      <sheetName val="금액내역서"/>
      <sheetName val="PE관"/>
      <sheetName val="회사정보"/>
      <sheetName val="HANDHOLE(2)"/>
      <sheetName val="단가조사서"/>
      <sheetName val="진접"/>
      <sheetName val="입력"/>
      <sheetName val="수문일1"/>
      <sheetName val="ⴭⴭⴭⴭ"/>
      <sheetName val="8-3기계경비"/>
      <sheetName val="코드표"/>
      <sheetName val="집수정"/>
      <sheetName val="심사계산"/>
      <sheetName val="심사물량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3. 지하차도 물량 집계표"/>
      <sheetName val="차액보증"/>
      <sheetName val="표지판현황"/>
      <sheetName val="지장물"/>
      <sheetName val="설계내역서"/>
      <sheetName val="(A)내역서"/>
      <sheetName val="A_4"/>
      <sheetName val="대비"/>
      <sheetName val="입찰결과보고"/>
      <sheetName val="1련박스"/>
      <sheetName val="샌딩 에폭시 도장"/>
      <sheetName val="수량3"/>
      <sheetName val="단가"/>
      <sheetName val="지중자재단가"/>
      <sheetName val="20관리비율"/>
      <sheetName val="방음벽기초(H=4m)"/>
      <sheetName val="guard(mac)"/>
      <sheetName val="주beam"/>
      <sheetName val="PROCESS"/>
      <sheetName val="부하(성남)"/>
      <sheetName val="기계경비"/>
      <sheetName val="c_balju"/>
      <sheetName val="Excel"/>
      <sheetName val="일반공사"/>
      <sheetName val="수량이동"/>
      <sheetName val="출입문(C-C)수량_4"/>
      <sheetName val="출입문(C-C)수량_1"/>
      <sheetName val="출입문(C-C)수량_2"/>
      <sheetName val="출입문(C-C)수량_3"/>
      <sheetName val="오동"/>
      <sheetName val="대조"/>
      <sheetName val="나한"/>
      <sheetName val="날개벽(TYPE2)"/>
      <sheetName val="포장공"/>
      <sheetName val="고창방향"/>
      <sheetName val="입력값"/>
      <sheetName val="측구집계"/>
      <sheetName val="설계기준 및 하중계산"/>
      <sheetName val="CALCULATION"/>
      <sheetName val="입력DATA"/>
      <sheetName val="조명시설"/>
      <sheetName val="물질수지(2011)"/>
      <sheetName val="공사요율"/>
      <sheetName val="날개벽수량표"/>
      <sheetName val="상부수량(1)"/>
      <sheetName val="맨홀수량집계"/>
      <sheetName val="날개벽(시점좌측)"/>
      <sheetName val="※참고자료※"/>
      <sheetName val="A(Rev.3)"/>
      <sheetName val="조건표"/>
      <sheetName val="수량산출서"/>
      <sheetName val="관로토공집계표"/>
      <sheetName val="단가표"/>
      <sheetName val="UNIT"/>
      <sheetName val="member design"/>
      <sheetName val="design criteria"/>
      <sheetName val="working load at the btm ft."/>
      <sheetName val="plan&amp;section of foundation"/>
      <sheetName val="45,46"/>
      <sheetName val="포장재료(1)"/>
      <sheetName val="RAHMEN"/>
      <sheetName val="상부집계표"/>
      <sheetName val="설계개요"/>
      <sheetName val="집수정(600-700)"/>
      <sheetName val="Sump,Pit,MH"/>
      <sheetName val="수량산출서(당초)"/>
      <sheetName val="계약서"/>
      <sheetName val="기계경비일람"/>
      <sheetName val="과천MAIN"/>
      <sheetName val="전기단가조사서"/>
      <sheetName val="가시설(TYPE-A)"/>
      <sheetName val="말뚝물량"/>
      <sheetName val="화재 탐지 설비"/>
      <sheetName val="9902"/>
      <sheetName val="대창(장성)"/>
      <sheetName val="자재집계표"/>
      <sheetName val="건축내역"/>
      <sheetName val="토공(우물통,기타) "/>
      <sheetName val="투찰"/>
      <sheetName val="10.1"/>
      <sheetName val="노무비단가"/>
      <sheetName val="제원.설계조건"/>
      <sheetName val="변경후-SHEET"/>
      <sheetName val="집계표"/>
      <sheetName val="일위대가(뷔페)"/>
      <sheetName val="직노"/>
      <sheetName val="단가산출서"/>
      <sheetName val="보도경계블럭"/>
      <sheetName val="집1"/>
      <sheetName val="단가산출"/>
      <sheetName val="전기일위목록"/>
      <sheetName val="요율"/>
      <sheetName val="물량집계"/>
      <sheetName val="횡배수관 토공량 산출"/>
      <sheetName val="1공구내역서(1)"/>
      <sheetName val="견적접수"/>
      <sheetName val="기초별표"/>
      <sheetName val="변경서식"/>
      <sheetName val="98비정기소모"/>
      <sheetName val="공기"/>
      <sheetName val="원형측구(B-type)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지구단위계획"/>
      <sheetName val="JUCK"/>
      <sheetName val="세목전체"/>
      <sheetName val="와동25-3(변경)"/>
      <sheetName val="cost"/>
      <sheetName val="97노임단가"/>
      <sheetName val="가압장(토목)"/>
      <sheetName val="실행예산"/>
      <sheetName val="anaysis_sheet"/>
      <sheetName val="편입조서"/>
      <sheetName val="card1"/>
      <sheetName val="역T형교대(말뚝기초)"/>
      <sheetName val="배수공"/>
      <sheetName val="L형 옹벽"/>
      <sheetName val="SKETCH"/>
      <sheetName val="REINF."/>
      <sheetName val="LOADS"/>
      <sheetName val="CHECK1"/>
      <sheetName val="옹벽(수량)"/>
      <sheetName val="농로수량집계"/>
      <sheetName val="농로토공집계"/>
      <sheetName val="현장타설맨홀수량산출"/>
      <sheetName val="cash"/>
      <sheetName val="4.고용보험"/>
      <sheetName val="단가 및 재료비"/>
      <sheetName val="단가산출2"/>
      <sheetName val="단가산출1"/>
      <sheetName val="관공일위대가"/>
      <sheetName val="계산식"/>
      <sheetName val="2"/>
      <sheetName val="수로BOX"/>
      <sheetName val="토목내역서"/>
      <sheetName val="공사비 내역 (가)"/>
      <sheetName val="양수장(기계)"/>
      <sheetName val="관개"/>
      <sheetName val="일위집계표"/>
      <sheetName val="표층포설및다짐"/>
      <sheetName val="집수정단"/>
      <sheetName val="암거"/>
      <sheetName val="일위대가모듈"/>
      <sheetName val="001"/>
      <sheetName val="약품공급2"/>
      <sheetName val="맨홀수량"/>
      <sheetName val="BQ(실행)"/>
      <sheetName val="5월항목"/>
      <sheetName val="허용지지력"/>
      <sheetName val="총괄표"/>
      <sheetName val="포장공사"/>
      <sheetName val="견적대비표"/>
      <sheetName val="수원역(전체분)설계서"/>
      <sheetName val="표지"/>
      <sheetName val="맨홀수량산출"/>
      <sheetName val="낙찰표"/>
      <sheetName val="DANGA"/>
      <sheetName val="경비산출"/>
      <sheetName val="양수장내역"/>
      <sheetName val="부대공사비"/>
      <sheetName val="L형옹벽(key)"/>
      <sheetName val="시화점실행"/>
      <sheetName val="INPUT-DATA"/>
      <sheetName val="집계"/>
      <sheetName val="no_1"/>
      <sheetName val="no_2"/>
      <sheetName val="no_3"/>
      <sheetName val="no_4"/>
      <sheetName val="no_5"/>
      <sheetName val="검색"/>
      <sheetName val="포장연장"/>
      <sheetName val="경비"/>
      <sheetName val="역T형"/>
      <sheetName val="5.모델링"/>
      <sheetName val="내역(포장)"/>
      <sheetName val="증감내역서"/>
      <sheetName val="가설공사비"/>
      <sheetName val="용수량(생활용수)"/>
      <sheetName val="산출내역서집계표"/>
      <sheetName val="전기 원가계산서"/>
      <sheetName val="피벗테이블데이터분석"/>
      <sheetName val="단 box"/>
      <sheetName val="장비집계"/>
      <sheetName val="단가대비표"/>
      <sheetName val="하나모듈옥외소화전이설"/>
      <sheetName val="000000"/>
      <sheetName val="내역서적용수량 (지방도893)"/>
      <sheetName val="Macro2"/>
      <sheetName val="총수량집계표"/>
      <sheetName val="산근"/>
      <sheetName val="횡날개수집"/>
      <sheetName val="횡배수관"/>
      <sheetName val="수입"/>
      <sheetName val="수지"/>
      <sheetName val="데이타"/>
      <sheetName val="주관사업"/>
      <sheetName val="법곳동"/>
      <sheetName val="대화동"/>
      <sheetName val="변동률산출"/>
      <sheetName val="가람과비교"/>
      <sheetName val="표준지"/>
      <sheetName val="명세표"/>
      <sheetName val="Intro2"/>
      <sheetName val="Id"/>
      <sheetName val="변수"/>
      <sheetName val="1월"/>
      <sheetName val="기초"/>
      <sheetName val="맨홀,터파기"/>
      <sheetName val="도로절단및포장"/>
      <sheetName val="구조"/>
      <sheetName val="2층LOAD"/>
      <sheetName val="출입구총집계"/>
      <sheetName val="원가계산서"/>
      <sheetName val="자료"/>
      <sheetName val="본사업"/>
      <sheetName val="배수관토공산출"/>
      <sheetName val="건축-물가변동"/>
      <sheetName val="1호맨홀가감수량"/>
      <sheetName val="1호맨홀수량산출"/>
      <sheetName val="지진시"/>
      <sheetName val="Sheet3"/>
      <sheetName val="가격조사서"/>
      <sheetName val="품셈"/>
      <sheetName val="건축집계"/>
      <sheetName val="설 계"/>
      <sheetName val="자(3.0m)"/>
      <sheetName val="대창(함평)-창열"/>
      <sheetName val="단가(반정1교-원주)"/>
      <sheetName val="VXXXXX"/>
      <sheetName val="가공비"/>
      <sheetName val="단위가격"/>
      <sheetName val="1SGATE97"/>
      <sheetName val="토공정보"/>
      <sheetName val="입출재고현황_(2)"/>
      <sheetName val="3.바닥판설계"/>
      <sheetName val="본체"/>
      <sheetName val="nys"/>
      <sheetName val="BOX(1.5X1.5)"/>
      <sheetName val="A LINE"/>
      <sheetName val="N賃率-職"/>
      <sheetName val="MSG 수량"/>
      <sheetName val="제수변실산출근거"/>
      <sheetName val="받이단위량"/>
      <sheetName val="P-산#1-1(WOWA1)"/>
      <sheetName val="마산방향"/>
      <sheetName val="진주방향"/>
      <sheetName val="수공기"/>
      <sheetName val="공정코드"/>
      <sheetName val="대림경상68억"/>
      <sheetName val="접속 SLAB,BRACKET 설계"/>
      <sheetName val="일반맨홀수량집계(A-7 LINE)"/>
      <sheetName val="특수기호강도거푸집"/>
      <sheetName val="종배수관면벽신"/>
      <sheetName val="종배수관(신)"/>
      <sheetName val="주현(해보)"/>
      <sheetName val="주현(영광)"/>
      <sheetName val="물질수지"/>
      <sheetName val="계수시트"/>
      <sheetName val="97 사업추정(WEKI)"/>
      <sheetName val="3지구단위"/>
      <sheetName val="일위목록"/>
      <sheetName val="품셈총괄표"/>
      <sheetName val="수리계산(2021)"/>
      <sheetName val="가압장구체수량산출서"/>
      <sheetName val="경비2내역"/>
      <sheetName val="공사비예산서(토목분)"/>
      <sheetName val="반중력식옹벽3.5"/>
      <sheetName val="청하배수"/>
      <sheetName val="제수변수량"/>
      <sheetName val="실행내역서 "/>
      <sheetName val="방음벽기초"/>
      <sheetName val="공정표(2001년)"/>
      <sheetName val="woo(mac)"/>
      <sheetName val="05년"/>
      <sheetName val="I一般比"/>
      <sheetName val="단가조건(02년)"/>
      <sheetName val="기기리스트"/>
      <sheetName val="수량산근(출력X)"/>
      <sheetName val="표준화수량집계표(출력X)"/>
      <sheetName val="품셈총괄(출력X)"/>
      <sheetName val="사  업  비  수  지  예  산  서"/>
      <sheetName val="신규일위대가"/>
      <sheetName val="재료비"/>
      <sheetName val="자재조사표(참고용)"/>
      <sheetName val="품셈집계표"/>
      <sheetName val="산#3-2-2"/>
      <sheetName val="STEEL BOX 단면설계(SEC.8)"/>
      <sheetName val="이음개소"/>
      <sheetName val="일위대가(가설)"/>
      <sheetName val="CAL"/>
      <sheetName val="CP-E2 (품셈표)"/>
      <sheetName val="견적서(대외) (2)"/>
      <sheetName val="b_balju"/>
      <sheetName val="L_RPTA05_목록"/>
      <sheetName val="AHU집계"/>
      <sheetName val="공조기휀"/>
      <sheetName val="공조기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02 SLAB"/>
      <sheetName val="05 BOX"/>
      <sheetName val="Piping(Methanol)"/>
      <sheetName val="뚝토공"/>
      <sheetName val="기본"/>
      <sheetName val="(폐기물)물량집계표(2구역)"/>
      <sheetName val="도체종-상수표"/>
      <sheetName val="원형맨홀수량"/>
      <sheetName val="간선계산"/>
      <sheetName val="금액"/>
      <sheetName val="1.3.1절점좌표"/>
      <sheetName val="1.1설계기준"/>
      <sheetName val="밸브설치"/>
      <sheetName val="표  지"/>
      <sheetName val="토적계산"/>
      <sheetName val="목차"/>
      <sheetName val="토PIER수량-2_x0000__x000f_[중산교.XLS]Sheet6_x0000__x0000__x0000__x0000__x000f_"/>
      <sheetName val="1호인버트수량"/>
      <sheetName val="기계시공"/>
      <sheetName val="C.배수관공"/>
      <sheetName val="구조물철거타공정이월"/>
      <sheetName val="평균높이산출근거"/>
      <sheetName val="표지판단위"/>
      <sheetName val="Apt내역"/>
      <sheetName val="부대시설"/>
      <sheetName val="CHITIET VL-NC"/>
      <sheetName val="DON GIA"/>
      <sheetName val="토적계산서"/>
      <sheetName val="최적단면"/>
      <sheetName val="단가조사"/>
      <sheetName val="조서입력"/>
      <sheetName val="입력창"/>
      <sheetName val="결과창"/>
      <sheetName val="교대일반수량"/>
      <sheetName val="횡배수관위치조서"/>
      <sheetName val="총괄설계내역서"/>
      <sheetName val="인구밀도산정"/>
      <sheetName val="판"/>
      <sheetName val="연결관산출조서"/>
      <sheetName val="공사비예비관리공감측설산출내역"/>
      <sheetName val="공감비"/>
      <sheetName val="단면A-A(TR)"/>
      <sheetName val="DAN"/>
      <sheetName val="빌딩 안내"/>
      <sheetName val="기준액"/>
      <sheetName val="BEND LOSS"/>
      <sheetName val="활성탄 여과지토공"/>
      <sheetName val="부대토목(토공)한석"/>
      <sheetName val="총집계표"/>
      <sheetName val="VXXXXXXX"/>
      <sheetName val="중간부"/>
      <sheetName val="단가표 "/>
      <sheetName val="날개벽(TYPE3)"/>
      <sheetName val="기경총괄표"/>
      <sheetName val="제출내역 (2)"/>
      <sheetName val="PI"/>
      <sheetName val="교대(A1)"/>
      <sheetName val="soil bearing check"/>
      <sheetName val="하수실행"/>
      <sheetName val="10월요금선로출력"/>
      <sheetName val="편입토지조서"/>
      <sheetName val="I.설계조건"/>
      <sheetName val="갑지"/>
      <sheetName val="IN"/>
      <sheetName val="다이꾸"/>
      <sheetName val="CRUDE RE-bar"/>
      <sheetName val="crude.SLAB RE-bar"/>
      <sheetName val="퇴직공제부금산출근거"/>
      <sheetName val="INPUT(덕도방향-시점)"/>
      <sheetName val="SLAB"/>
      <sheetName val="주식"/>
      <sheetName val="가드"/>
      <sheetName val="발생토"/>
      <sheetName val="Total"/>
      <sheetName val="토공개요"/>
      <sheetName val="토공(1)"/>
      <sheetName val="중기사용료"/>
      <sheetName val="인원계획-미화"/>
      <sheetName val="토공총괄표"/>
      <sheetName val="LOPCALC"/>
      <sheetName val="이형관집계표"/>
      <sheetName val="98지급계획"/>
      <sheetName val="Dae_Jiju"/>
      <sheetName val="전체원가계산서작업용"/>
      <sheetName val="전체내역작업용"/>
      <sheetName val="01"/>
      <sheetName val="여과지동"/>
      <sheetName val="간지8)"/>
      <sheetName val="GI-LIST"/>
      <sheetName val="2BOX본체"/>
      <sheetName val="빗물받이(910-510-410)"/>
      <sheetName val="포장복구집계"/>
      <sheetName val="중기사용료산출근거"/>
      <sheetName val="E.P.T수량산출서"/>
      <sheetName val="개략"/>
      <sheetName val="손익차총괄2"/>
      <sheetName val="부동산(물건 등)의 표시 및 청구내역"/>
      <sheetName val="영업,지장물,이사확인서(개인,법인,종중)"/>
      <sheetName val="시설이용권명세서"/>
      <sheetName val="969910( R)"/>
      <sheetName val="내역서1"/>
      <sheetName val="예산내역서"/>
      <sheetName val="공사수행방안"/>
      <sheetName val="Baby일위대가"/>
      <sheetName val="수량산출서-2"/>
      <sheetName val="구조물공"/>
      <sheetName val="자재집계표2 "/>
      <sheetName val="Cover"/>
      <sheetName val="규준틀"/>
      <sheetName val="역T형옹벽(3.0)"/>
      <sheetName val="흙쌓기도수로설치현황"/>
      <sheetName val="sheet4"/>
      <sheetName val="시중노임단가"/>
      <sheetName val="일반부표집계표"/>
      <sheetName val="동물이동통로"/>
      <sheetName val="천안IP공장자100노100물량110할증"/>
      <sheetName val="상수관로단위수량"/>
      <sheetName val="우수관로공조서"/>
      <sheetName val="유동표(변경)"/>
      <sheetName val="설계기준_및_하중계산"/>
      <sheetName val="공사비명세서"/>
      <sheetName val="횡배수관 토공 조서"/>
      <sheetName val="자재목록"/>
      <sheetName val="4.2유효폭의 계산"/>
      <sheetName val="토목주소"/>
      <sheetName val="프랜트면허"/>
      <sheetName val="A"/>
      <sheetName val="산수배수"/>
      <sheetName val="자갈,시멘트,모래산출"/>
      <sheetName val="수곡내역"/>
      <sheetName val="토사(PE-토류벽)"/>
      <sheetName val="토사(흄관)"/>
      <sheetName val="토사(흄관-토류벽)"/>
      <sheetName val="토사(BOX-토류벽)"/>
      <sheetName val="토사(PE-관보호공)"/>
      <sheetName val="토사(PE,CON B=)"/>
      <sheetName val="토사(흄관,CON B=)"/>
      <sheetName val="토사(PE-역사이펀)"/>
      <sheetName val="토사(PE-관보호공 0.3)"/>
      <sheetName val="토사(PE-관보호공 1.0)"/>
      <sheetName val="경상비"/>
      <sheetName val="수로단위수량"/>
      <sheetName val="덕전리"/>
      <sheetName val="현황산출서"/>
      <sheetName val="옹벽기초자료"/>
      <sheetName val="직접비"/>
      <sheetName val="설계명세서"/>
      <sheetName val="Y-WORK"/>
      <sheetName val="공통(20-91)"/>
      <sheetName val="전차선로 물량표"/>
      <sheetName val="한강운반비"/>
      <sheetName val="자재"/>
      <sheetName val="시설물기초"/>
      <sheetName val="토공계산"/>
      <sheetName val="산출근거1"/>
      <sheetName val="공문"/>
      <sheetName val="XL4Poppy"/>
      <sheetName val="조명율표"/>
      <sheetName val="설직재-1"/>
      <sheetName val="목재동바리"/>
      <sheetName val="BOX형 교대"/>
      <sheetName val="CPM챠트"/>
      <sheetName val="언양휴게소배수관 흄관설치"/>
      <sheetName val="공사비"/>
      <sheetName val="포장공자재집계표"/>
      <sheetName val="몰탈재료산출"/>
      <sheetName val="공사설계"/>
      <sheetName val="맨홀조서"/>
      <sheetName val="우수공"/>
      <sheetName val="6공구(당초)"/>
      <sheetName val="98NS-N"/>
      <sheetName val="BSD (2)"/>
      <sheetName val="보안등"/>
      <sheetName val="횡배수관집현황(2공구)"/>
      <sheetName val="준검 내역서"/>
      <sheetName val="토공계산서(부체도로)"/>
      <sheetName val="포장면적산출"/>
      <sheetName val="당초"/>
      <sheetName val="웅진교-S2"/>
      <sheetName val="설계가"/>
      <sheetName val="논산"/>
      <sheetName val="토공A"/>
      <sheetName val="설계변경내역서"/>
      <sheetName val="예정공정완"/>
      <sheetName val="소야공정계획표"/>
      <sheetName val="Sikje_ingun"/>
      <sheetName val="TREE_D"/>
      <sheetName val="2000전체분"/>
      <sheetName val="GAEYO"/>
      <sheetName val="북방3터널"/>
      <sheetName val="자재일람"/>
      <sheetName val="검토"/>
      <sheetName val="암거날개벽재료집계"/>
      <sheetName val="접속도수량집계표"/>
      <sheetName val="자재조사표"/>
      <sheetName val="상행-교대(A1-A2)"/>
      <sheetName val="일위대가(1)"/>
      <sheetName val="단면설계"/>
      <sheetName val="안정검토"/>
      <sheetName val="을지"/>
      <sheetName val="중사"/>
      <sheetName val="설산1.나"/>
      <sheetName val="본사S"/>
      <sheetName val="PSCbeam설계"/>
      <sheetName val="방호벽"/>
      <sheetName val="3차설계"/>
      <sheetName val="자재단가_사급"/>
      <sheetName val="중기적산목록"/>
      <sheetName val="BSD_(2)"/>
      <sheetName val="STEEL_BOX_단면설계(SEC_8)"/>
      <sheetName val="규격"/>
      <sheetName val="수종"/>
      <sheetName val="부대tu"/>
      <sheetName val="파일의이용"/>
      <sheetName val="산출금액내역"/>
      <sheetName val="내역서1999.8최종"/>
      <sheetName val="5.정산서"/>
      <sheetName val="전기"/>
      <sheetName val="Stem_Footing"/>
      <sheetName val="2_단면가정"/>
      <sheetName val="8_PILE__(돌출)"/>
      <sheetName val="3BL공동구_수량"/>
      <sheetName val="라멘"/>
      <sheetName val="기초설계"/>
      <sheetName val="각형우수맨홀"/>
      <sheetName val="노무비(전기)뽑지마세요"/>
      <sheetName val="6.일위대가표(전기)"/>
      <sheetName val="점수계산1-2"/>
      <sheetName val="견적대비"/>
      <sheetName val="J01"/>
      <sheetName val="2000시행"/>
      <sheetName val="기성내역서"/>
      <sheetName val="t형"/>
      <sheetName val="설계예산서"/>
      <sheetName val="안정검토(온1)"/>
      <sheetName val="BOX"/>
      <sheetName val="화재_탐지_설비"/>
      <sheetName val="경산"/>
      <sheetName val="1공구"/>
      <sheetName val="산근터빈"/>
      <sheetName val="단가일람"/>
      <sheetName val="조경일람"/>
      <sheetName val="노임,재료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 refreshError="1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 refreshError="1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/>
      <sheetData sheetId="585"/>
      <sheetData sheetId="586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/>
      <sheetData sheetId="894"/>
      <sheetData sheetId="895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설비"/>
      <sheetName val="노임"/>
      <sheetName val="1766-1"/>
      <sheetName val="예정(3)"/>
      <sheetName val="동원(3)"/>
      <sheetName val="ABUT수량-A1"/>
      <sheetName val="터널조도"/>
      <sheetName val="조도계산서 (도서)"/>
      <sheetName val="정부노임단가"/>
      <sheetName val="실행비교"/>
      <sheetName val="신우"/>
      <sheetName val="일보"/>
      <sheetName val="수질정화시설"/>
      <sheetName val="JUCK"/>
      <sheetName val="NOMUBI"/>
      <sheetName val="내역"/>
      <sheetName val="화재 탐지 설비"/>
      <sheetName val="6PILE  (돌출)"/>
      <sheetName val="노무비"/>
      <sheetName val="종배수관"/>
      <sheetName val="부하계산서"/>
      <sheetName val="#REF"/>
      <sheetName val="PROCESS"/>
      <sheetName val="공통(20-91)"/>
      <sheetName val="수량산출"/>
      <sheetName val="BQ(실행)"/>
      <sheetName val="원가계산서"/>
      <sheetName val="sw1"/>
      <sheetName val="BID"/>
      <sheetName val="인건-측정"/>
      <sheetName val="내역서"/>
      <sheetName val="DATE"/>
      <sheetName val="Sheet1"/>
      <sheetName val="SELTDATA"/>
      <sheetName val="부하(성남)"/>
      <sheetName val="연결임시"/>
      <sheetName val="기본사항"/>
      <sheetName val="3. 지하차도 물량 집계표"/>
      <sheetName val="지급자재"/>
      <sheetName val="2F 회의실견적(5_14 일대)"/>
      <sheetName val="LOPCALC"/>
      <sheetName val="입찰안"/>
      <sheetName val="PROJECT BRIEF(EX.NEW)"/>
      <sheetName val="적용기준"/>
      <sheetName val="회로내역(승인)"/>
      <sheetName val="Cost bd-&quot;A&quot;"/>
      <sheetName val="제안서"/>
      <sheetName val="8-3기계경비"/>
      <sheetName val="접속도로1"/>
      <sheetName val="산#3-2-2"/>
      <sheetName val="가열로SW"/>
      <sheetName val="DAT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/>
      <sheetData sheetId="54"/>
      <sheetData sheetId="55"/>
      <sheetData sheetId="56" refreshError="1"/>
      <sheetData sheetId="57" refreshError="1"/>
      <sheetData sheetId="5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수"/>
      <sheetName val="오수"/>
      <sheetName val="포장"/>
      <sheetName val="우수철근"/>
      <sheetName val="오수철근"/>
      <sheetName val="총수량 집계표"/>
      <sheetName val="총철근"/>
      <sheetName val="대공종"/>
      <sheetName val="NYS"/>
      <sheetName val="빌딩 안내"/>
      <sheetName val="신광초조도계선사업"/>
      <sheetName val="원가총괄"/>
      <sheetName val="DATA"/>
      <sheetName val="DATE"/>
      <sheetName val="H PILE수량"/>
      <sheetName val="H-PILE수량집계"/>
      <sheetName val="과천MAIN"/>
      <sheetName val="유기공정"/>
      <sheetName val="ABUT수량-A1"/>
      <sheetName val="INPUT"/>
      <sheetName val="지출결의서(1-3)"/>
      <sheetName val="수로단위수량"/>
      <sheetName val="내역서적용수량 (지방도893)"/>
      <sheetName val="단가조사서"/>
      <sheetName val="3.바닥판설계"/>
      <sheetName val="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  <sheetName val="Macro(차단기)"/>
      <sheetName val="충주"/>
      <sheetName val="부대내역"/>
      <sheetName val="ABUT수량-A1"/>
      <sheetName val="건축공사"/>
      <sheetName val="결과조달"/>
      <sheetName val="JUCKEYK"/>
      <sheetName val="철근집계표"/>
      <sheetName val="우수"/>
      <sheetName val="노임"/>
      <sheetName val="서해안(투찰)"/>
      <sheetName val="공량산출서"/>
      <sheetName val="인건비"/>
      <sheetName val="사전공사"/>
      <sheetName val="화재 탐지 설비"/>
      <sheetName val="연결임시"/>
      <sheetName val="설계기준"/>
      <sheetName val="설 계"/>
      <sheetName val="하수급견적대비"/>
      <sheetName val="COVER"/>
      <sheetName val="실행철강하도"/>
      <sheetName val="터널조도"/>
      <sheetName val="토사(PE)"/>
      <sheetName val="Sheet1"/>
      <sheetName val="총계"/>
      <sheetName val="차액보증"/>
      <sheetName val="T형( 파일기초) 공현1교"/>
      <sheetName val="내역서"/>
      <sheetName val="DATA"/>
      <sheetName val="#REF"/>
      <sheetName val="기둥(원형)"/>
      <sheetName val="Stem Footing"/>
      <sheetName val="정부노임단가"/>
      <sheetName val="WORK"/>
      <sheetName val="제4절-1"/>
      <sheetName val="빌딩 안내"/>
      <sheetName val="COPING"/>
      <sheetName val="수안보-MBR1"/>
      <sheetName val="우배수"/>
      <sheetName val="영업소실적"/>
      <sheetName val="Sheet2"/>
      <sheetName val="주택97"/>
      <sheetName val="Macro1"/>
      <sheetName val="서울대규장각(가시설흙막이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가표"/>
      <sheetName val="수암종건"/>
      <sheetName val="수암개발"/>
      <sheetName val="단성전력"/>
      <sheetName val="Sheet1"/>
      <sheetName val="Sheet2"/>
      <sheetName val="Sheet3"/>
      <sheetName val="사용방법"/>
      <sheetName val="최저투찰(입력)"/>
      <sheetName val="최저투찰(만점시)"/>
      <sheetName val="복수예가선정"/>
      <sheetName val="예가표(복수예가)"/>
      <sheetName val="오늘의예가"/>
      <sheetName val="용어정의"/>
      <sheetName val="조달031227"/>
      <sheetName val="지자체040206"/>
      <sheetName val="도로031229"/>
      <sheetName val="수자원040116"/>
      <sheetName val="적점"/>
      <sheetName val="가격조사서"/>
      <sheetName val="unit 4"/>
      <sheetName val="공사개요"/>
      <sheetName val="밸브설치"/>
      <sheetName val="제출내역 (2)"/>
      <sheetName val="물가대비표"/>
      <sheetName val="실행내역"/>
      <sheetName val="trf(36%)"/>
      <sheetName val="B.O.M"/>
      <sheetName val="변경집계표"/>
      <sheetName val="단가표"/>
      <sheetName val="#REF"/>
      <sheetName val="부대내역"/>
      <sheetName val="단가"/>
      <sheetName val="원가계산서(남측)"/>
      <sheetName val="SG"/>
      <sheetName val="건축-물가변동"/>
      <sheetName val="기계설비-물가변동"/>
      <sheetName val="일위"/>
      <sheetName val="개소당수량"/>
      <sheetName val="일위대가(계측기설치)"/>
      <sheetName val="현장경비"/>
      <sheetName val="토목주소"/>
      <sheetName val="프랜트면허"/>
      <sheetName val="Macro1"/>
      <sheetName val="부대tu"/>
      <sheetName val="공사비증감"/>
      <sheetName val="자동제어"/>
      <sheetName val="일위대가(가설)"/>
      <sheetName val="신표지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XICO-C"/>
      <sheetName val="CODE"/>
      <sheetName val="MOTOR"/>
      <sheetName val="원가계산서"/>
      <sheetName val="1"/>
      <sheetName val="내역서"/>
      <sheetName val="직노"/>
      <sheetName val="셀에 한칸씩삽입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ce(wall-A)"/>
      <sheetName val="combi(wall)"/>
      <sheetName val="내역(간지)"/>
      <sheetName val="내역(고촌교)"/>
      <sheetName val="내역(화훼단지)"/>
      <sheetName val="내역(SK주유)"/>
      <sheetName val="내역(S-OIL주유)"/>
      <sheetName val="내역(만화리)"/>
      <sheetName val="내역(한신APT)"/>
      <sheetName val="내역(가시설1)"/>
      <sheetName val="내역(가시설2)"/>
      <sheetName val="내역(가시설3)"/>
      <sheetName val="호표(간지)"/>
      <sheetName val="호 표"/>
      <sheetName val="별표(간지)"/>
      <sheetName val="별표"/>
      <sheetName val="부표(간지)"/>
      <sheetName val="부표"/>
      <sheetName val="기초(간지)"/>
      <sheetName val="노무비"/>
      <sheetName val="토공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"/>
      <sheetName val="순공사비"/>
      <sheetName val="집계표"/>
      <sheetName val="내역서(전기)"/>
      <sheetName val="내역서(계장)"/>
      <sheetName val="사급자재비"/>
      <sheetName val="단가비교표1"/>
      <sheetName val="단가비교표2"/>
      <sheetName val="일위대가"/>
      <sheetName val="bm(CIcable)"/>
      <sheetName val="bm(epcable)"/>
      <sheetName val="bm(CLabo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CON"/>
      <sheetName val="INPUT DATA"/>
      <sheetName val="INPUT COST"/>
      <sheetName val="CSTSUM"/>
      <sheetName val="TOTAL"/>
      <sheetName val="SUBTOTAL_FWBS1000"/>
      <sheetName val="DETAIL_FWBS1000"/>
      <sheetName val="SUBTOTAL_FWBS2000"/>
      <sheetName val="DETAIL_FWBS2000"/>
      <sheetName val="SUBTOTAL_FWBS3000"/>
      <sheetName val="DETAIL_FWBS3000"/>
      <sheetName val="SUBTOTAL_FWBS_ADD"/>
      <sheetName val="DETAIL_FWBS_ADD"/>
      <sheetName val="Dialog2"/>
      <sheetName val="Dialog3"/>
      <sheetName val="Module1"/>
      <sheetName val="Module2"/>
      <sheetName val="Module8"/>
      <sheetName val="COPY DATA (Neglect)"/>
      <sheetName val="Standardform_Neglect"/>
      <sheetName val="단가정보"/>
    </sheetNames>
    <sheetDataSet>
      <sheetData sheetId="0" refreshError="1"/>
      <sheetData sheetId="1">
        <row r="8">
          <cell r="AI8">
            <v>27</v>
          </cell>
          <cell r="AJ8">
            <v>26</v>
          </cell>
          <cell r="AK8">
            <v>15</v>
          </cell>
          <cell r="AL8">
            <v>3</v>
          </cell>
          <cell r="AM8">
            <v>44</v>
          </cell>
        </row>
      </sheetData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이치각평내역서"/>
      <sheetName val="적용수량 (3)"/>
      <sheetName val="적용수량 (2)"/>
      <sheetName val="주요1"/>
      <sheetName val="시,모산출"/>
      <sheetName val="주요2"/>
      <sheetName val="이월"/>
      <sheetName val="부대공집계"/>
      <sheetName val="본선도색제거집계 (3)"/>
      <sheetName val="갈매기표지판연장"/>
      <sheetName val="갈매기집계"/>
      <sheetName val="갈매기설치"/>
      <sheetName val="표지판현황"/>
      <sheetName val="데리네이터수량 (4)"/>
      <sheetName val="데리네이터수량 (3)"/>
      <sheetName val="데리네이터수량 (2)"/>
      <sheetName val="데리네이터수량"/>
      <sheetName val="데리네이터현황 (2)"/>
      <sheetName val="데리네이터현황"/>
      <sheetName val="규제봉집계"/>
      <sheetName val="규제봉현황"/>
      <sheetName val="중앙표지병"/>
      <sheetName val="표지병단위 (2)"/>
      <sheetName val="표지병단위"/>
      <sheetName val="표지병집계 (3)"/>
      <sheetName val="표지병집계 (2)"/>
      <sheetName val="표지병집계"/>
      <sheetName val="가드레일설치"/>
      <sheetName val="가드레일설치 (2)"/>
      <sheetName val="가드레일집계 (2)"/>
      <sheetName val="가드레일집계 (3)"/>
      <sheetName val="가드레일집계"/>
      <sheetName val="폐기물"/>
      <sheetName val="과속조서"/>
      <sheetName val="과속단위"/>
      <sheetName val="과속집계"/>
      <sheetName val="과속수량산출"/>
      <sheetName val="간지"/>
      <sheetName val="노면집계"/>
      <sheetName val="표지판수량집계 (3)"/>
      <sheetName val="표지판수량집계 (2)"/>
      <sheetName val="표지판수량집계"/>
      <sheetName val="표지판조서 (2)"/>
      <sheetName val="표지판조서"/>
      <sheetName val="표지판기초 (2)"/>
      <sheetName val="도색수량집계"/>
      <sheetName val="차선도색수량집계"/>
      <sheetName val="차선도색설치조서"/>
      <sheetName val="노면표시수량집계"/>
      <sheetName val="노면표시설치조서"/>
      <sheetName val="안전지대수량집계"/>
      <sheetName val="안전지대설치조서"/>
      <sheetName val="횡단보도수량집계"/>
      <sheetName val="횡단보도설치조서"/>
      <sheetName val="차선도색산출근거"/>
      <sheetName val="간지-1"/>
      <sheetName val="횡배수공토공집계"/>
      <sheetName val="횡배수관설치현황"/>
      <sheetName val="터파기고(H)산정,D=300"/>
      <sheetName val="터파기고(H)산정,D=450"/>
      <sheetName val="터파기고(H)산정,D=600"/>
      <sheetName val="터파기고(H)산정,D=800"/>
      <sheetName val="터파기고(H)산정,D=1000"/>
      <sheetName val="터파기고(H)산정,D=1200"/>
      <sheetName val="산출근거"/>
      <sheetName val="INPUT DATA"/>
      <sheetName val="우수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집계표"/>
      <sheetName val="총수량집계표"/>
      <sheetName val="총철근"/>
      <sheetName val="포장"/>
      <sheetName val="우수공"/>
      <sheetName val="우수철근"/>
      <sheetName val="오수공"/>
      <sheetName val="오수철근"/>
      <sheetName val="부대공"/>
      <sheetName val="부대공철근"/>
      <sheetName val="기타공"/>
      <sheetName val="기타공철근"/>
      <sheetName val="스텐드및계단"/>
      <sheetName val="스텐드및계단 (0)"/>
      <sheetName val="스텐드및계단철근"/>
      <sheetName val="전체철근집계"/>
      <sheetName val="tggwan(mac)"/>
      <sheetName val="가도공"/>
      <sheetName val="계정"/>
      <sheetName val="내역서적용수량"/>
      <sheetName val="INPUT DATA"/>
      <sheetName val="교각(P1)수량"/>
      <sheetName val="수로단위수량"/>
      <sheetName val="ABUT수량-A1"/>
      <sheetName val="1.설계조건"/>
      <sheetName val="2000전체분"/>
      <sheetName val="2000년1차"/>
      <sheetName val="집수정(600-700)"/>
      <sheetName val="우수"/>
      <sheetName val="주현(해보)"/>
      <sheetName val="주현(영광)"/>
      <sheetName val="도로"/>
      <sheetName val="SG"/>
      <sheetName val="DATE"/>
      <sheetName val="입찰결과보고"/>
      <sheetName val="설계예산서"/>
      <sheetName val="기초등록"/>
      <sheetName val="단"/>
      <sheetName val="청하배수"/>
      <sheetName val="본체"/>
      <sheetName val="INPUT"/>
      <sheetName val="말뚝지지력산정"/>
      <sheetName val="조도계산"/>
      <sheetName val="포장공자재집계표"/>
      <sheetName val="자재집게표 "/>
      <sheetName val="교대(A1)"/>
      <sheetName val="총괄"/>
      <sheetName val="1호토공"/>
      <sheetName val="RangeObject"/>
      <sheetName val="설계변기계비교"/>
      <sheetName val="총괄집계표"/>
      <sheetName val="내역서"/>
      <sheetName val="일위"/>
      <sheetName val="접지수량"/>
      <sheetName val="EQT-ESTN"/>
    </sheetNames>
    <sheetDataSet>
      <sheetData sheetId="0"/>
      <sheetData sheetId="1"/>
      <sheetData sheetId="2"/>
      <sheetData sheetId="3"/>
      <sheetData sheetId="4" refreshError="1">
        <row r="1">
          <cell r="A1" t="str">
            <v>공       종</v>
          </cell>
          <cell r="B1" t="str">
            <v>규    격</v>
          </cell>
          <cell r="C1">
            <v>0</v>
          </cell>
          <cell r="D1" t="str">
            <v>단위</v>
          </cell>
          <cell r="E1" t="str">
            <v>맨   홀</v>
          </cell>
          <cell r="F1">
            <v>0</v>
          </cell>
          <cell r="G1">
            <v>0</v>
          </cell>
          <cell r="H1">
            <v>0</v>
          </cell>
          <cell r="I1" t="str">
            <v>우수PIT</v>
          </cell>
          <cell r="J1" t="str">
            <v>집수정</v>
          </cell>
          <cell r="K1" t="str">
            <v>P.E</v>
          </cell>
          <cell r="L1" t="str">
            <v>P.E 빗물받이</v>
          </cell>
          <cell r="M1" t="str">
            <v>흄 관</v>
          </cell>
          <cell r="N1">
            <v>0</v>
          </cell>
          <cell r="O1" t="str">
            <v>D.C PIPE</v>
          </cell>
          <cell r="P1">
            <v>0</v>
          </cell>
          <cell r="Q1" t="str">
            <v>U형측구</v>
          </cell>
          <cell r="R1" t="str">
            <v>U형 플륨관</v>
          </cell>
          <cell r="S1">
            <v>0</v>
          </cell>
          <cell r="T1">
            <v>0</v>
          </cell>
          <cell r="U1" t="str">
            <v>계</v>
          </cell>
        </row>
        <row r="2">
          <cell r="E2" t="str">
            <v>Φ900</v>
          </cell>
          <cell r="F2">
            <v>0</v>
          </cell>
          <cell r="G2" t="str">
            <v>Φ1200</v>
          </cell>
          <cell r="H2">
            <v>0</v>
          </cell>
          <cell r="I2" t="str">
            <v>300X580X950</v>
          </cell>
          <cell r="J2" t="str">
            <v>600x700</v>
          </cell>
          <cell r="K2" t="str">
            <v>홈통받이</v>
          </cell>
          <cell r="L2" t="str">
            <v>940x510x410</v>
          </cell>
          <cell r="M2" t="str">
            <v>D450</v>
          </cell>
          <cell r="N2" t="str">
            <v>D600</v>
          </cell>
          <cell r="O2" t="str">
            <v>Φ150</v>
          </cell>
          <cell r="P2" t="str">
            <v>Φ250</v>
          </cell>
          <cell r="Q2" t="str">
            <v>300x400</v>
          </cell>
          <cell r="R2" t="str">
            <v>B=300</v>
          </cell>
        </row>
        <row r="3">
          <cell r="A3" t="str">
            <v>수     량</v>
          </cell>
          <cell r="B3">
            <v>0</v>
          </cell>
          <cell r="C3">
            <v>0</v>
          </cell>
          <cell r="D3">
            <v>0</v>
          </cell>
          <cell r="E3">
            <v>13</v>
          </cell>
          <cell r="F3" t="str">
            <v>EA</v>
          </cell>
          <cell r="G3">
            <v>6</v>
          </cell>
          <cell r="H3" t="str">
            <v>EA</v>
          </cell>
          <cell r="I3" t="str">
            <v>6 EA</v>
          </cell>
          <cell r="J3" t="str">
            <v>6 EA</v>
          </cell>
          <cell r="K3" t="str">
            <v>15 EA</v>
          </cell>
          <cell r="L3" t="str">
            <v>27 EA</v>
          </cell>
          <cell r="M3" t="str">
            <v>312.50 M</v>
          </cell>
          <cell r="N3" t="str">
            <v>90.00 M</v>
          </cell>
          <cell r="O3" t="str">
            <v>90.00 M</v>
          </cell>
          <cell r="P3" t="str">
            <v>155.00 M</v>
          </cell>
          <cell r="Q3" t="str">
            <v>302.00 M</v>
          </cell>
          <cell r="R3">
            <v>655</v>
          </cell>
          <cell r="S3" t="str">
            <v>M</v>
          </cell>
        </row>
        <row r="4">
          <cell r="A4" t="str">
            <v>콘크리트</v>
          </cell>
          <cell r="B4" t="str">
            <v>25-210-12</v>
          </cell>
          <cell r="C4">
            <v>0</v>
          </cell>
          <cell r="D4" t="str">
            <v>M3</v>
          </cell>
        </row>
        <row r="5">
          <cell r="B5" t="str">
            <v>25-180-12</v>
          </cell>
          <cell r="C5">
            <v>0</v>
          </cell>
          <cell r="D5" t="str">
            <v>M3</v>
          </cell>
        </row>
        <row r="6">
          <cell r="A6" t="str">
            <v>거푸집</v>
          </cell>
          <cell r="B6" t="str">
            <v>합판 4회</v>
          </cell>
          <cell r="C6">
            <v>0</v>
          </cell>
          <cell r="D6" t="str">
            <v>M2</v>
          </cell>
        </row>
        <row r="7">
          <cell r="B7" t="str">
            <v>합판 6회</v>
          </cell>
          <cell r="C7">
            <v>0</v>
          </cell>
          <cell r="D7" t="str">
            <v>M2</v>
          </cell>
        </row>
        <row r="8">
          <cell r="B8" t="str">
            <v>목재 4회</v>
          </cell>
          <cell r="C8">
            <v>0</v>
          </cell>
          <cell r="D8" t="str">
            <v>M2</v>
          </cell>
        </row>
        <row r="9">
          <cell r="A9" t="str">
            <v>이음몰탈</v>
          </cell>
          <cell r="B9" t="str">
            <v>1 : 3</v>
          </cell>
          <cell r="C9">
            <v>0</v>
          </cell>
          <cell r="D9" t="str">
            <v>M3</v>
          </cell>
        </row>
        <row r="10">
          <cell r="A10" t="str">
            <v>흄    관</v>
          </cell>
          <cell r="B10" t="str">
            <v>D 450</v>
          </cell>
          <cell r="C10">
            <v>0</v>
          </cell>
          <cell r="D10" t="str">
            <v>M</v>
          </cell>
        </row>
        <row r="11">
          <cell r="B11" t="str">
            <v>D 600</v>
          </cell>
          <cell r="C11">
            <v>0</v>
          </cell>
          <cell r="D11" t="str">
            <v>M</v>
          </cell>
        </row>
        <row r="12">
          <cell r="A12" t="str">
            <v>P.E 빗물받이</v>
          </cell>
          <cell r="B12" t="str">
            <v>940x510x410</v>
          </cell>
          <cell r="C12">
            <v>0</v>
          </cell>
          <cell r="D12" t="str">
            <v>EA</v>
          </cell>
        </row>
        <row r="13">
          <cell r="A13" t="str">
            <v>빗물받이뚜껑</v>
          </cell>
          <cell r="B13" t="str">
            <v>495x395x50</v>
          </cell>
          <cell r="C13">
            <v>0</v>
          </cell>
          <cell r="D13" t="str">
            <v>EA</v>
          </cell>
        </row>
        <row r="14">
          <cell r="A14" t="str">
            <v>사 다 리</v>
          </cell>
          <cell r="B14" t="str">
            <v>D19</v>
          </cell>
          <cell r="C14">
            <v>0</v>
          </cell>
          <cell r="D14" t="str">
            <v>TON</v>
          </cell>
        </row>
        <row r="15">
          <cell r="A15" t="str">
            <v>홈통받이</v>
          </cell>
          <cell r="B15" t="str">
            <v>P.E Φ430 H=600</v>
          </cell>
          <cell r="C15">
            <v>0</v>
          </cell>
          <cell r="D15" t="str">
            <v>EA</v>
          </cell>
        </row>
        <row r="16">
          <cell r="A16" t="str">
            <v>맨홀뚜껑</v>
          </cell>
          <cell r="B16" t="str">
            <v>주철제 Φ648</v>
          </cell>
          <cell r="C16">
            <v>0</v>
          </cell>
          <cell r="D16" t="str">
            <v>EA</v>
          </cell>
        </row>
        <row r="17">
          <cell r="A17" t="str">
            <v>토  공</v>
          </cell>
          <cell r="B17" t="str">
            <v>터파기</v>
          </cell>
          <cell r="C17" t="str">
            <v>토  사</v>
          </cell>
          <cell r="D17" t="str">
            <v>M3</v>
          </cell>
        </row>
        <row r="18">
          <cell r="C18" t="str">
            <v>연  암</v>
          </cell>
          <cell r="D18" t="str">
            <v>M3</v>
          </cell>
        </row>
        <row r="19">
          <cell r="C19" t="str">
            <v>소  계</v>
          </cell>
          <cell r="D19" t="str">
            <v>M3</v>
          </cell>
        </row>
        <row r="20">
          <cell r="B20" t="str">
            <v>잔   토</v>
          </cell>
          <cell r="C20">
            <v>0</v>
          </cell>
          <cell r="D20" t="str">
            <v>M3</v>
          </cell>
        </row>
        <row r="21">
          <cell r="B21" t="str">
            <v>되메우기</v>
          </cell>
          <cell r="C21">
            <v>0</v>
          </cell>
          <cell r="D21" t="str">
            <v>M3</v>
          </cell>
        </row>
        <row r="22">
          <cell r="A22" t="str">
            <v>D.C PIPE</v>
          </cell>
          <cell r="B22" t="str">
            <v>Φ150M/M</v>
          </cell>
          <cell r="C22">
            <v>0</v>
          </cell>
          <cell r="D22" t="str">
            <v>M</v>
          </cell>
        </row>
        <row r="23">
          <cell r="B23" t="str">
            <v>Φ250M/M</v>
          </cell>
          <cell r="C23">
            <v>0</v>
          </cell>
          <cell r="D23" t="str">
            <v>M</v>
          </cell>
        </row>
        <row r="24">
          <cell r="A24" t="str">
            <v xml:space="preserve">STEEL </v>
          </cell>
          <cell r="B24" t="str">
            <v>495x395x50</v>
          </cell>
          <cell r="C24">
            <v>0</v>
          </cell>
          <cell r="D24" t="str">
            <v xml:space="preserve"> 조</v>
          </cell>
        </row>
        <row r="25">
          <cell r="A25" t="str">
            <v>GREATING</v>
          </cell>
          <cell r="B25" t="str">
            <v>680x390x50</v>
          </cell>
          <cell r="C25">
            <v>0</v>
          </cell>
          <cell r="D25" t="str">
            <v xml:space="preserve"> 조</v>
          </cell>
        </row>
        <row r="26">
          <cell r="A26" t="str">
            <v>COVER</v>
          </cell>
          <cell r="B26" t="str">
            <v>400x400x50</v>
          </cell>
          <cell r="C26">
            <v>0</v>
          </cell>
          <cell r="D26" t="str">
            <v xml:space="preserve"> 조</v>
          </cell>
        </row>
        <row r="27">
          <cell r="A27" t="str">
            <v>U형벤치 플륨관</v>
          </cell>
          <cell r="B27" t="str">
            <v>B = 300 M</v>
          </cell>
          <cell r="C27">
            <v>0</v>
          </cell>
          <cell r="D27" t="str">
            <v>M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le-data"/>
      <sheetName val="우수공"/>
      <sheetName val="MEXICO-C"/>
      <sheetName val="ABUT수량-A1"/>
      <sheetName val="가도공"/>
      <sheetName val="수량산출서"/>
      <sheetName val="#REF"/>
      <sheetName val="Price List"/>
      <sheetName val="내역서"/>
      <sheetName val="노임단가"/>
      <sheetName val="tggwan(mac)"/>
      <sheetName val="자재단가"/>
      <sheetName val="MOTOR"/>
      <sheetName val="1월요청,실사(운용통보기준)"/>
      <sheetName val="EQT-ESTN"/>
      <sheetName val="Inst."/>
      <sheetName val="산출근거"/>
      <sheetName val="bm(CIcable)"/>
      <sheetName val="Sheet1 (2)"/>
      <sheetName val="guard(mac)"/>
      <sheetName val="Sheet1"/>
    </sheetNames>
    <sheetDataSet>
      <sheetData sheetId="0" refreshError="1">
        <row r="52">
          <cell r="A52">
            <v>2</v>
          </cell>
          <cell r="B52">
            <v>300</v>
          </cell>
          <cell r="C52">
            <v>150</v>
          </cell>
        </row>
        <row r="53">
          <cell r="A53">
            <v>3</v>
          </cell>
          <cell r="B53">
            <v>450</v>
          </cell>
          <cell r="C53">
            <v>150</v>
          </cell>
        </row>
        <row r="54">
          <cell r="A54">
            <v>4</v>
          </cell>
          <cell r="B54">
            <v>600</v>
          </cell>
          <cell r="C54">
            <v>150</v>
          </cell>
        </row>
        <row r="55">
          <cell r="A55">
            <v>6</v>
          </cell>
          <cell r="B55">
            <v>900</v>
          </cell>
          <cell r="C55">
            <v>150</v>
          </cell>
        </row>
        <row r="56">
          <cell r="A56">
            <v>8</v>
          </cell>
          <cell r="B56">
            <v>1200</v>
          </cell>
          <cell r="C56">
            <v>150</v>
          </cell>
        </row>
        <row r="57">
          <cell r="A57">
            <v>9</v>
          </cell>
          <cell r="B57" t="str">
            <v>OVER</v>
          </cell>
          <cell r="C57">
            <v>150</v>
          </cell>
        </row>
        <row r="58">
          <cell r="A58">
            <v>10</v>
          </cell>
          <cell r="B58" t="str">
            <v>OVER</v>
          </cell>
          <cell r="C58">
            <v>150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내역집계"/>
      <sheetName val="총괄철근"/>
      <sheetName val="교대"/>
      <sheetName val="교각"/>
      <sheetName val="총괄수량"/>
      <sheetName val="총괄자재(교량공)"/>
      <sheetName val="자재산근"/>
      <sheetName val="골재수량"/>
      <sheetName val="상부집계"/>
      <sheetName val="상부1"/>
      <sheetName val="상부2"/>
      <sheetName val="부대공집계"/>
      <sheetName val="부대공"/>
      <sheetName val="Sheet1"/>
      <sheetName val="Sheet2"/>
      <sheetName val="Sheet3"/>
      <sheetName val="교량공내역"/>
      <sheetName val="집수정(600-700)"/>
      <sheetName val="기기리스트"/>
      <sheetName val="대치판정"/>
      <sheetName val="SORCE1"/>
      <sheetName val="포장재료집계표"/>
      <sheetName val="포장면적산출"/>
      <sheetName val="포장수량집계"/>
      <sheetName val="종배수관(신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관경고용테이프수집"/>
      <sheetName val="관경고용산근"/>
      <sheetName val="중부"/>
      <sheetName val="북부"/>
      <sheetName val="남부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왕십리방향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원형맨홀수량"/>
      <sheetName val="음봉방향"/>
      <sheetName val="5.배수관로"/>
      <sheetName val="주요자재"/>
      <sheetName val="폐기물처리"/>
      <sheetName val="터파기및재료"/>
      <sheetName val="집수정(600-700)"/>
      <sheetName val="슬래브"/>
      <sheetName val="ABUT수량-A1"/>
      <sheetName val="기기리스트"/>
      <sheetName val="노무비"/>
      <sheetName val="BID"/>
      <sheetName val="노임"/>
      <sheetName val="계수시트"/>
      <sheetName val="원가계산서"/>
      <sheetName val="1.설계조건"/>
      <sheetName val="bm(CIcable)"/>
      <sheetName val="5.소재"/>
      <sheetName val="노임단가"/>
      <sheetName val="토사(PE)"/>
      <sheetName val="공토공단위당"/>
      <sheetName val="연결관암거"/>
      <sheetName val="고양관재"/>
      <sheetName val="(전기)설계예산서"/>
      <sheetName val="SLAB&quot;1&quot;"/>
      <sheetName val="SE-611"/>
      <sheetName val="3BL공동구 수량"/>
      <sheetName val="일위대가(계측기설치)"/>
      <sheetName val="가도공"/>
      <sheetName val="SG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#REF"/>
      <sheetName val="TYPE-A"/>
      <sheetName val="토공정보"/>
      <sheetName val="대치판정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예산명세서"/>
      <sheetName val="설계명세서"/>
      <sheetName val="자료입력"/>
      <sheetName val="견적대비표"/>
      <sheetName val="장비집계"/>
      <sheetName val="Sheet1"/>
      <sheetName val="안전시설(수집)"/>
      <sheetName val="안전시설"/>
      <sheetName val="차액보증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진주방향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데이타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지수"/>
      <sheetName val="총괄내역서"/>
      <sheetName val="일위대가목차"/>
      <sheetName val="설계조건"/>
      <sheetName val="우수공"/>
      <sheetName val="단위수량산출"/>
      <sheetName val="guard(mac)"/>
      <sheetName val="INTRO."/>
      <sheetName val="단위수량(출력X)"/>
      <sheetName val="수량집계"/>
      <sheetName val="연결관산출조서"/>
      <sheetName val="S0"/>
      <sheetName val="DATA"/>
      <sheetName val="제출내역 (2)"/>
      <sheetName val="내역서변경성원"/>
      <sheetName val="수목표준대가"/>
      <sheetName val="단가조사"/>
      <sheetName val="경계석"/>
      <sheetName val="EQT-ESTN"/>
      <sheetName val="코드표"/>
      <sheetName val="교대"/>
      <sheetName val="자재단가"/>
      <sheetName val="6공구(당초)"/>
      <sheetName val="CAL"/>
      <sheetName val="static.cal"/>
      <sheetName val="COST"/>
      <sheetName val="설비"/>
      <sheetName val="제품"/>
      <sheetName val="기본단가표"/>
      <sheetName val="마산방향"/>
      <sheetName val="마산방향철근집계"/>
      <sheetName val="COPING"/>
      <sheetName val="JUCKEYK"/>
      <sheetName val="INPUT"/>
      <sheetName val="노무단가"/>
      <sheetName val="수량산출"/>
      <sheetName val="우배수"/>
      <sheetName val="tggwan(mac)"/>
      <sheetName val="원형1호맨홀토공수량"/>
      <sheetName val="A LINE"/>
      <sheetName val="종배수관"/>
      <sheetName val="7단가"/>
      <sheetName val="교각1"/>
      <sheetName val="용량(1-2)"/>
      <sheetName val="입찰"/>
      <sheetName val="현경"/>
      <sheetName val="기둥"/>
      <sheetName val="저판(버림100)"/>
      <sheetName val="MSG 수량"/>
      <sheetName val="방음벽기초"/>
      <sheetName val="관급자재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내역"/>
      <sheetName val="집계표"/>
      <sheetName val="1-4-2.관(약)"/>
      <sheetName val="관접합및부설"/>
      <sheetName val="내역서(전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부시수량"/>
      <sheetName val="Sheet1 (2)"/>
      <sheetName val="토공 total"/>
      <sheetName val="설명"/>
      <sheetName val="자압1"/>
      <sheetName val="Total"/>
      <sheetName val="을"/>
      <sheetName val="단가일람"/>
      <sheetName val="조경일람"/>
      <sheetName val="해평견적"/>
      <sheetName val="원가계산"/>
      <sheetName val="우수받이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수지표"/>
      <sheetName val="셀명"/>
      <sheetName val="공사"/>
      <sheetName val="법면단"/>
      <sheetName val="수안보-MBR1"/>
      <sheetName val="증감내역서"/>
      <sheetName val="계산식"/>
      <sheetName val="자료"/>
      <sheetName val="산출근거"/>
      <sheetName val="요율"/>
      <sheetName val="계산서(곡선부)"/>
      <sheetName val="건축내역"/>
      <sheetName val="P-산#1-1(WOWA1)"/>
      <sheetName val="잡비계산"/>
      <sheetName val="BD"/>
      <sheetName val="식재인부"/>
      <sheetName val="개산공사비"/>
      <sheetName val="일위대가표"/>
      <sheetName val="4차공사"/>
      <sheetName val="총_구조물공"/>
      <sheetName val="부대내역"/>
      <sheetName val="-치수표(곡선부)"/>
      <sheetName val="말뚝지지력산정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1호인버트수량"/>
      <sheetName val="남평내역"/>
      <sheetName val="Sheet2"/>
      <sheetName val="단면가정"/>
      <sheetName val="이토변실(A3-LINE)"/>
      <sheetName val="EP0618"/>
      <sheetName val="MOTOR"/>
      <sheetName val="대로근거"/>
      <sheetName val="중로근거"/>
      <sheetName val="Help"/>
      <sheetName val="총괄표"/>
      <sheetName val="광양 3기 유입수"/>
      <sheetName val="1-1평균터파기고(1)"/>
      <sheetName val="전기"/>
      <sheetName val="구의33고"/>
      <sheetName val="상부수량(1)"/>
      <sheetName val="CABLE SIZE-3"/>
      <sheetName val="기둥(원형)"/>
      <sheetName val="HVAC"/>
      <sheetName val="맨홀수량"/>
      <sheetName val="투찰가"/>
      <sheetName val="목포방향"/>
      <sheetName val="구분표"/>
      <sheetName val="시점부교대"/>
      <sheetName val="일위목록"/>
      <sheetName val="산출내역서집계표"/>
      <sheetName val="1공구"/>
      <sheetName val="전기공사"/>
      <sheetName val="일위대가(가설)"/>
      <sheetName val="96노임기준"/>
      <sheetName val="공통가설"/>
      <sheetName val="토목"/>
      <sheetName val="우각부보강"/>
      <sheetName val="TYPE-1"/>
      <sheetName val="실행철강하도"/>
      <sheetName val="A1-DATA"/>
      <sheetName val="단면"/>
      <sheetName val="type-F"/>
      <sheetName val="물가시세"/>
      <sheetName val="3.바닥판설계"/>
      <sheetName val="기계상세"/>
      <sheetName val="남양주부대"/>
      <sheetName val="INFO"/>
      <sheetName val="기계경비"/>
      <sheetName val="용집"/>
      <sheetName val="뚝토공"/>
      <sheetName val="보차도경계석"/>
      <sheetName val="인건비"/>
      <sheetName val="gvl"/>
      <sheetName val="인건비 "/>
      <sheetName val="당초계약"/>
      <sheetName val="교대시점"/>
      <sheetName val="전체철근집계"/>
      <sheetName val="토공총괄표"/>
      <sheetName val="형식 - 1-2-3"/>
      <sheetName val="도장"/>
      <sheetName val="명세서"/>
      <sheetName val="6.7.8.우물통"/>
      <sheetName val="1련박스"/>
      <sheetName val="통합"/>
      <sheetName val="점수계산1-2"/>
      <sheetName val="계산근거"/>
      <sheetName val="(A)내역서"/>
      <sheetName val="횡배수관"/>
      <sheetName val="4차원가계산서"/>
      <sheetName val="6PILE  (돌출)"/>
      <sheetName val="G.R300경비"/>
      <sheetName val="계산중"/>
      <sheetName val="횡배수관토공수량"/>
      <sheetName val="설계예산"/>
      <sheetName val="역T형단위수량"/>
      <sheetName val="설계서을"/>
      <sheetName val="입찰안"/>
      <sheetName val="토적표(1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옹벽"/>
      <sheetName val="기본자료"/>
      <sheetName val="기계설비-물가변동"/>
      <sheetName val="동해title"/>
      <sheetName val="카렌스센터계량기설치공사"/>
      <sheetName val="합계금액"/>
      <sheetName val="내역(정지)"/>
      <sheetName val="계정"/>
      <sheetName val="수로단위수량"/>
      <sheetName val="수량산출서"/>
      <sheetName val="평균터파기고(1-2,ASP)"/>
      <sheetName val="STEEL BOX 단면설계(SEC.8)"/>
      <sheetName val="견적서-을지"/>
      <sheetName val="APT"/>
      <sheetName val="COVER"/>
      <sheetName val="공정계획(내부계획25%,내부w.f)"/>
      <sheetName val="99총공사내역서"/>
      <sheetName val="RPF_일반수량(35m)"/>
      <sheetName val="지질조사"/>
      <sheetName val="M-MG1"/>
      <sheetName val="pvc vent"/>
      <sheetName val="깨기"/>
      <sheetName val="정부노임단가"/>
      <sheetName val="물돌리기수량집계"/>
      <sheetName val="물돌리기연장산출"/>
      <sheetName val="물돌리기"/>
      <sheetName val="도근좌표"/>
      <sheetName val="직노"/>
      <sheetName val="N賃率-職"/>
      <sheetName val="흄관기초"/>
      <sheetName val="총공사비집계표"/>
      <sheetName val="DAN"/>
      <sheetName val="지구단위계획"/>
      <sheetName val="code"/>
      <sheetName val="목차"/>
      <sheetName val="3지구단위"/>
      <sheetName val="총괄"/>
      <sheetName val="스케즐"/>
      <sheetName val="시설일위"/>
      <sheetName val="PIPE"/>
      <sheetName val="현장관리비집계표"/>
      <sheetName val="C3"/>
      <sheetName val="산근1,2"/>
      <sheetName val="잡철단가대비"/>
      <sheetName val="비용"/>
      <sheetName val="D-3109"/>
      <sheetName val="위치조서"/>
      <sheetName val="INPUT(덕도방향-시점)"/>
      <sheetName val="TB-내역서"/>
      <sheetName val="내역(한신APT)"/>
      <sheetName val="S-F4301"/>
      <sheetName val="activity"/>
      <sheetName val="steel data sheet"/>
      <sheetName val="총원가.24"/>
      <sheetName val="WIND"/>
      <sheetName val="BCPAB"/>
      <sheetName val="CALCULATION"/>
      <sheetName val="날개벽"/>
      <sheetName val="1.우편집중내역서"/>
      <sheetName val="설계가"/>
      <sheetName val="손익분석"/>
      <sheetName val="1-1"/>
      <sheetName val="Macro1"/>
      <sheetName val="진접"/>
      <sheetName val="단가 및 재료비"/>
      <sheetName val="공사내역"/>
      <sheetName val="RangeObject"/>
      <sheetName val="간접재료비산출표-27-30"/>
      <sheetName val="터널조도"/>
      <sheetName val="11.우각부 보강"/>
      <sheetName val="3.하중산정4.지지력"/>
      <sheetName val="맨홀수량산출"/>
      <sheetName val="교각(P1)수량"/>
      <sheetName val="등록자료"/>
      <sheetName val="산출"/>
      <sheetName val="비탈면보호공수량산출"/>
      <sheetName val="석축설면"/>
      <sheetName val="법면설면"/>
      <sheetName val="석축단"/>
      <sheetName val="법면수집"/>
      <sheetName val="설계내역"/>
      <sheetName val="기초입력 DATA"/>
      <sheetName val="전차선로 물량표"/>
      <sheetName val="한강운반비"/>
      <sheetName val="자재"/>
      <sheetName val="공통(20-91)"/>
      <sheetName val="지급자재"/>
      <sheetName val="실행대비"/>
      <sheetName val="JUCK"/>
      <sheetName val="-레미콘집계"/>
      <sheetName val="자갈,시멘트,모래산출"/>
      <sheetName val="-철근집계"/>
      <sheetName val="포장재료(1)"/>
      <sheetName val="-흄관집계"/>
      <sheetName val="nys"/>
      <sheetName val="자압"/>
      <sheetName val="BOX"/>
      <sheetName val="우수"/>
      <sheetName val="기초공"/>
      <sheetName val="설계내역서"/>
      <sheetName val="슬래브(유곡)"/>
      <sheetName val="2003상반기노임기준"/>
      <sheetName val="L형 옹벽"/>
      <sheetName val="b_balju"/>
      <sheetName val="세금자료"/>
      <sheetName val="물가자료"/>
      <sheetName val="일반수량"/>
      <sheetName val="도급"/>
      <sheetName val="D"/>
      <sheetName val="평가데이터"/>
      <sheetName val="가점"/>
      <sheetName val="index"/>
      <sheetName val="etc"/>
      <sheetName val="실행예산"/>
      <sheetName val="조건"/>
      <sheetName val="배수장토목공사비"/>
      <sheetName val="Cost bd-&quot;A&quot;"/>
      <sheetName val="토공연장"/>
      <sheetName val="경비단가"/>
      <sheetName val="실행내역"/>
      <sheetName val="건축내역서"/>
      <sheetName val="설비내역서"/>
      <sheetName val="전기내역서"/>
      <sheetName val="물가대비표"/>
      <sheetName val="T13(P68~72,78)"/>
      <sheetName val="구체"/>
      <sheetName val="좌측날개벽"/>
      <sheetName val="우측날개벽"/>
      <sheetName val="2000,9월 일위"/>
      <sheetName val="공통단가"/>
      <sheetName val="재료비"/>
      <sheetName val="운반비"/>
      <sheetName val="단가표"/>
      <sheetName val="용역비내역-진짜"/>
      <sheetName val="기본일위"/>
      <sheetName val="중기사용료"/>
      <sheetName val="설계예산서"/>
      <sheetName val="예산내역서"/>
      <sheetName val="TOTAL_BOQ"/>
      <sheetName val="공사요율"/>
      <sheetName val="접합 및 부설 "/>
      <sheetName val="원가계산 (2)"/>
      <sheetName val="깨기 총괄"/>
      <sheetName val="FOB발"/>
      <sheetName val="설계예시"/>
      <sheetName val="일위산출"/>
      <sheetName val="중기조종사 단위단가"/>
      <sheetName val="아파트 내역"/>
      <sheetName val="단가조사서"/>
      <sheetName val="노임단가(2009.상)"/>
      <sheetName val="10.1 중기기초단가"/>
      <sheetName val="공사비"/>
      <sheetName val="매입세율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Macro(차단기)"/>
      <sheetName val="전선 및 전선관"/>
      <sheetName val="CON'C"/>
      <sheetName val="wall"/>
      <sheetName val="노견단위수량"/>
      <sheetName val="일위대가 "/>
      <sheetName val="★도급내역(2공구)"/>
      <sheetName val="설 계"/>
      <sheetName val="단가산출내역(노임부분수정)"/>
      <sheetName val="배수지집꓄표"/>
      <sheetName val="밀도포장수량집계표"/>
      <sheetName val="전기일위대가"/>
      <sheetName val="가시설단위수량"/>
      <sheetName val="SORCE1"/>
      <sheetName val="공사명입력"/>
      <sheetName val="1,2공구원가계산서"/>
      <sheetName val="2공구산출내역"/>
      <sheetName val="1공구산출내역서"/>
      <sheetName val="기초코드"/>
      <sheetName val="Sheet17"/>
      <sheetName val="값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BQ(실행)"/>
      <sheetName val="가시설(TYPE-A)"/>
      <sheetName val="1호맨홀가감수량"/>
      <sheetName val="신우"/>
      <sheetName val="I.설계조건"/>
      <sheetName val="토적(3차분)"/>
      <sheetName val="토량운반계산"/>
      <sheetName val="시설물일위"/>
      <sheetName val="수량"/>
      <sheetName val="중기사용료산출근거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부하계산서"/>
      <sheetName val="경산"/>
      <sheetName val="철콘"/>
      <sheetName val="인건-측정"/>
      <sheetName val="단면A-A(TR)"/>
      <sheetName val="관경별내역서"/>
      <sheetName val="POOM_MOTO"/>
      <sheetName val="고유코드_설계"/>
      <sheetName val="상부공"/>
      <sheetName val="DATA1"/>
      <sheetName val="하부철근수량"/>
      <sheetName val="1호토공"/>
      <sheetName val="발신정보"/>
      <sheetName val="날개벽수량표"/>
      <sheetName val="투찰금액"/>
      <sheetName val="노무비단가"/>
      <sheetName val="변경내역"/>
      <sheetName val="토 적 표"/>
      <sheetName val="내역서-2"/>
      <sheetName val="내역서(기계)"/>
      <sheetName val="상수도토공집계표"/>
      <sheetName val="교량전기"/>
      <sheetName val="품셈TABLE"/>
      <sheetName val="FB25JN"/>
      <sheetName val="전기산출"/>
      <sheetName val="플랜트 설치"/>
      <sheetName val="현장관리비"/>
      <sheetName val="포장공제집계"/>
      <sheetName val="MYUN(MAC)"/>
      <sheetName val="수문일1"/>
      <sheetName val="기계경비(시간당)"/>
      <sheetName val="물량집계"/>
      <sheetName val="2000전체분"/>
      <sheetName val="청천내"/>
      <sheetName val="2000년1차"/>
      <sheetName val="화재 탐지 설비"/>
      <sheetName val="POOM_MOTO2"/>
      <sheetName val="공비대비"/>
      <sheetName val="금액내역서"/>
      <sheetName val="U-TYPE(1)"/>
      <sheetName val="교량하부공"/>
      <sheetName val="부재치수입력"/>
      <sheetName val="Baby일위대가"/>
      <sheetName val="단가 "/>
      <sheetName val="횡배위치"/>
      <sheetName val="용소리교"/>
      <sheetName val="A-4"/>
      <sheetName val="원가입력"/>
      <sheetName val="수입"/>
      <sheetName val="대림경상68억"/>
      <sheetName val="유입량"/>
      <sheetName val="7.PILE  (돌출)"/>
      <sheetName val="3.하중계산"/>
      <sheetName val="식재가격"/>
      <sheetName val="식재총괄"/>
      <sheetName val="청하배수"/>
      <sheetName val="TIE-IN"/>
      <sheetName val="2.대외공문"/>
      <sheetName val="A"/>
      <sheetName val="A(Rev.3)"/>
      <sheetName val="부재력정리"/>
      <sheetName val="SEISMIC"/>
      <sheetName val="Turki"/>
      <sheetName val="1.2 Staff Schedule"/>
      <sheetName val="96.12"/>
      <sheetName val="TYPE별집계"/>
      <sheetName val="예산M11A"/>
      <sheetName val="1_설계조건"/>
      <sheetName val="5_소재"/>
      <sheetName val="Sheet3_(2)"/>
      <sheetName val="chart_update"/>
      <sheetName val="5_배수관로"/>
      <sheetName val="3_2_3차처리시설"/>
      <sheetName val="rate"/>
      <sheetName val="401"/>
      <sheetName val="woo(mac)"/>
      <sheetName val="PIPE내역(FCN)"/>
      <sheetName val="Major"/>
      <sheetName val="CABdata"/>
      <sheetName val="TARGET"/>
      <sheetName val="교각계산"/>
      <sheetName val="직재"/>
      <sheetName val="4)유동표"/>
      <sheetName val="차선도색현황"/>
      <sheetName val="Data&amp;Result"/>
      <sheetName val="구천"/>
      <sheetName val="9GNG운반"/>
      <sheetName val="군남내역서"/>
      <sheetName val="입력자료(노무비)"/>
      <sheetName val="대가수량"/>
      <sheetName val="000 단가"/>
      <sheetName val="매설지선굴착"/>
      <sheetName val="견적사양비교표"/>
      <sheetName val="수량-양식"/>
      <sheetName val="가감수량"/>
      <sheetName val="기초자료"/>
      <sheetName val="특수기호강도거푸집"/>
      <sheetName val="종배수관면벽신"/>
      <sheetName val="종배수관(신)"/>
      <sheetName val="danga"/>
      <sheetName val="ilch"/>
      <sheetName val="장비"/>
      <sheetName val="본체"/>
      <sheetName val="총괄표 "/>
      <sheetName val="기본"/>
      <sheetName val="콘_재료분리(1)"/>
      <sheetName val="4.장비손료"/>
      <sheetName val="IMPEADENCE MAP 취수장"/>
      <sheetName val="新철폐복2"/>
      <sheetName val="新철폐복3"/>
      <sheetName val="80이상"/>
      <sheetName val="1단계총괄내역서"/>
      <sheetName val="기술부 VENDOR LIST"/>
      <sheetName val="맨홀_토공"/>
      <sheetName val="5. 단면설계"/>
      <sheetName val="역T형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산근1(인건비)"/>
      <sheetName val="도장수량(하1)"/>
      <sheetName val="주형"/>
      <sheetName val="조건표"/>
      <sheetName val="램머"/>
      <sheetName val="WORK"/>
      <sheetName val="수로BOX"/>
      <sheetName val="제수변수량"/>
      <sheetName val="공기변수량"/>
      <sheetName val="일위대가(목록)"/>
      <sheetName val="산근(목록)"/>
      <sheetName val="이형관중량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IW-LIST"/>
      <sheetName val="5CHBDC"/>
      <sheetName val="단가산출"/>
      <sheetName val="설계"/>
      <sheetName val="임시정보시트"/>
      <sheetName val="참조"/>
      <sheetName val="사다리"/>
      <sheetName val="갑지(추정)"/>
      <sheetName val="NOMUBI"/>
      <sheetName val="sw1"/>
      <sheetName val="P3"/>
      <sheetName val="제직재"/>
      <sheetName val="총집계표"/>
      <sheetName val="공종"/>
      <sheetName val="XXXXXX"/>
      <sheetName val="지장물C"/>
      <sheetName val="설계예산2"/>
      <sheetName val="U형측구"/>
      <sheetName val="수로집계"/>
      <sheetName val="순성토"/>
      <sheetName val="참조-(1)"/>
      <sheetName val="2호맨홀공제수량"/>
      <sheetName val="45,46"/>
      <sheetName val="3.바닥판  "/>
      <sheetName val="cable-data"/>
      <sheetName val="세목전체"/>
      <sheetName val="옹벽철근"/>
      <sheetName val="준검 내역서"/>
      <sheetName val="인수공규격"/>
      <sheetName val="을지"/>
      <sheetName val="FAB_I"/>
      <sheetName val="당초"/>
      <sheetName val="MFAB"/>
      <sheetName val="MFRT"/>
      <sheetName val="MPKG"/>
      <sheetName val="MPRD"/>
      <sheetName val="BOQ"/>
      <sheetName val="A 견적"/>
      <sheetName val="일위대가집계"/>
      <sheetName val="갑지"/>
      <sheetName val="물집"/>
      <sheetName val="입출재고현황 (2)"/>
      <sheetName val="부하(성남)"/>
      <sheetName val="표층포설및다짐"/>
      <sheetName val="가시설수량"/>
      <sheetName val="7월11일"/>
      <sheetName val="목록"/>
      <sheetName val="자재수량"/>
      <sheetName val="단"/>
      <sheetName val="L_RPTB02_01"/>
      <sheetName val="파일의이용"/>
      <sheetName val="단면 (2)"/>
      <sheetName val="70%"/>
      <sheetName val="토공집계"/>
      <sheetName val="[고양관재.XLSŝ보차도경계석집계표(종)"/>
      <sheetName val="기초단가"/>
      <sheetName val="Y-WORK"/>
      <sheetName val="안산기계장치"/>
      <sheetName val="수지"/>
      <sheetName val="적용노임"/>
      <sheetName val="일반자재"/>
      <sheetName val="내역서적용수량 (지방도893)"/>
      <sheetName val="현황"/>
      <sheetName val="제원.설계조건"/>
      <sheetName val="산출근거1"/>
      <sheetName val="2차"/>
      <sheetName val="기존구조물철거집계계표"/>
      <sheetName val="원계약서"/>
      <sheetName val="견적서"/>
      <sheetName val="총괄서"/>
      <sheetName val="Ⅴ-2.공종별내역"/>
      <sheetName val="재료집계"/>
      <sheetName val="판"/>
      <sheetName val="CAB_OD"/>
      <sheetName val="ITB COST"/>
      <sheetName val="General Data"/>
      <sheetName val="하중계산"/>
      <sheetName val="일집"/>
      <sheetName val="일위"/>
      <sheetName val="내역갑지"/>
      <sheetName val="H-PILE수량집계"/>
      <sheetName val="예산서"/>
      <sheetName val="서∼군(2)"/>
      <sheetName val="교각별철근수량집계표"/>
      <sheetName val="5.모델링"/>
      <sheetName val="집수정단위수량600 "/>
      <sheetName val="S.중기사용료"/>
      <sheetName val="입력란"/>
      <sheetName val="맨홀수량집계"/>
      <sheetName val="3련 BOX"/>
      <sheetName val="단가및재료비"/>
      <sheetName val="용수량(생활용수)"/>
      <sheetName val="일위대가(건축)"/>
      <sheetName val="오수관연장산출"/>
      <sheetName val="공사비증감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계약서"/>
      <sheetName val="A1"/>
      <sheetName val="자재코드"/>
      <sheetName val="자재대"/>
      <sheetName val="부대tu"/>
      <sheetName val="데이터"/>
      <sheetName val="초기화면"/>
      <sheetName val="관로토공"/>
      <sheetName val="내역서01"/>
      <sheetName val="토공(우물통,기타) "/>
      <sheetName val="배수공"/>
      <sheetName val="9902"/>
      <sheetName val="1-1합"/>
      <sheetName val="1-1오"/>
      <sheetName val="1-1우"/>
      <sheetName val="ygd1-2"/>
      <sheetName val="ygr1-3"/>
      <sheetName val="ygr1-2"/>
      <sheetName val="ygr1-4"/>
      <sheetName val="토공(완충)"/>
      <sheetName val="철근단면적"/>
      <sheetName val="약품설비"/>
      <sheetName val="밸브설치"/>
      <sheetName val="노임(1차)"/>
      <sheetName val="거래처입력"/>
      <sheetName val="Price List"/>
      <sheetName val="확정실적"/>
      <sheetName val="보할공정"/>
      <sheetName val="견적조건"/>
      <sheetName val="보온자재단가표"/>
      <sheetName val="말뚝물량"/>
      <sheetName val="품셈(기초)"/>
      <sheetName val="관기성공.내"/>
      <sheetName val="Lot1"/>
      <sheetName val="직원수당"/>
      <sheetName val="간접비내역-1"/>
      <sheetName val="DESIGN_CRETERIA"/>
      <sheetName val="정산서  (2)"/>
      <sheetName val="주요설비계산"/>
      <sheetName val="표준차도부연장집계-ASP"/>
      <sheetName val="보도포장연장조서-표준차도부"/>
      <sheetName val="표준차도부연장조서-ASP"/>
      <sheetName val="suk(mac)"/>
      <sheetName val="기계가격"/>
      <sheetName val="에너지요금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1NYS(당)"/>
      <sheetName val="SIL98"/>
      <sheetName val="단가비교표"/>
      <sheetName val="목교수량집계"/>
      <sheetName val="차드1"/>
      <sheetName val="연결임시"/>
      <sheetName val="조명율표"/>
      <sheetName val="VXXXXXXX"/>
      <sheetName val="잡철물"/>
      <sheetName val="SILICATE"/>
      <sheetName val="주현(해보)"/>
      <sheetName val="기둥(하중)"/>
      <sheetName val="쌍송교"/>
      <sheetName val="물푸기집계"/>
      <sheetName val="관로구간산출(H)"/>
      <sheetName val="물푸기산근"/>
      <sheetName val="Macro(전선)"/>
      <sheetName val="내역서 "/>
      <sheetName val="공기"/>
      <sheetName val="직공비"/>
      <sheetName val="제수"/>
      <sheetName val="하수급견적대비"/>
      <sheetName val="인부노임"/>
      <sheetName val="2021용량계산"/>
      <sheetName val="INPUT-DATA"/>
      <sheetName val="50"/>
      <sheetName val="안정성검토"/>
      <sheetName val="설계기준"/>
      <sheetName val="단위중량"/>
      <sheetName val="슬래브1"/>
      <sheetName val="원가계산(2)"/>
      <sheetName val="시멘트"/>
      <sheetName val="일위대가(1)"/>
      <sheetName val="포장총괄집계표"/>
      <sheetName val="편입조서"/>
      <sheetName val="개별지가"/>
      <sheetName val="Assumptions"/>
      <sheetName val="01"/>
      <sheetName val="4.2.1 마루높이 검토"/>
      <sheetName val="이름표"/>
      <sheetName val="TRE TABLE"/>
      <sheetName val="hp5월가격"/>
      <sheetName val="Template"/>
      <sheetName val="Initial Input Variable"/>
      <sheetName val="지장물"/>
      <sheetName val="수식변수"/>
      <sheetName val="용산1(해보)"/>
      <sheetName val="000000"/>
      <sheetName val="인천성심병원"/>
      <sheetName val="산출내역서"/>
      <sheetName val="내역서갑지"/>
      <sheetName val="내역서을지"/>
      <sheetName val="VST재료산출"/>
      <sheetName val="8.설치품셈"/>
      <sheetName val="영동(D)"/>
      <sheetName val="재료비단가"/>
      <sheetName val="투자비"/>
      <sheetName val="조성원가DATA"/>
      <sheetName val="사업비"/>
      <sheetName val="지주목시비량산출서"/>
      <sheetName val="설직재-1"/>
      <sheetName val="제-노임"/>
      <sheetName val="토적표"/>
      <sheetName val="배수공수집"/>
      <sheetName val="기초자료입력"/>
      <sheetName val="개비온집계"/>
      <sheetName val="개비온 단위"/>
      <sheetName val="토목공사"/>
      <sheetName val="견적서을지"/>
      <sheetName val="2.토목공사"/>
      <sheetName val="대정2공구"/>
      <sheetName val="단가(자재)"/>
      <sheetName val="단가(노임)"/>
      <sheetName val="기초목록"/>
      <sheetName val="심사물량"/>
      <sheetName val="심사계산"/>
      <sheetName val="백암비스타내역"/>
      <sheetName val="암거공"/>
      <sheetName val="수량BOQ"/>
      <sheetName val="ɬ_x0000_栀㞠_x0000__x0000_Ā_x0000_윈월"/>
      <sheetName val="수안보-M쁂㞔 "/>
      <sheetName val="기계경비적용기준"/>
      <sheetName val="내역서(교량)전체"/>
      <sheetName val="참조-(2)"/>
      <sheetName val="일위대가-1"/>
      <sheetName val="맨홀수량산출(A-LINE)"/>
      <sheetName val="대3류 "/>
      <sheetName val="직영(직영)"/>
      <sheetName val="관로토공집계표"/>
      <sheetName val="1동조도"/>
      <sheetName val="A-5 PD(도로중앙)"/>
      <sheetName val="국공유지및사유지"/>
      <sheetName val="실행"/>
      <sheetName val="빗물받이(910-510-410)"/>
      <sheetName val="집수정"/>
      <sheetName val="단중표"/>
      <sheetName val="공량산출서"/>
      <sheetName val="INPUTDATA"/>
      <sheetName val="배수공1"/>
      <sheetName val="A-8 PD(도로중앙)"/>
      <sheetName val="좌측"/>
      <sheetName val="토공1"/>
      <sheetName val="토공2"/>
      <sheetName val="구조물토공1"/>
      <sheetName val="토공3"/>
      <sheetName val="1.설계기준"/>
      <sheetName val="자재집게표 "/>
      <sheetName val="간접"/>
      <sheetName val="식재수량표"/>
      <sheetName val="명세표"/>
      <sheetName val="(C)원내역"/>
      <sheetName val="전신환매도율"/>
      <sheetName val="정부노임"/>
      <sheetName val="단가산출2"/>
      <sheetName val="연습"/>
      <sheetName val="입력"/>
      <sheetName val="감시비교(자동제어비교)"/>
      <sheetName val="수량산출서 (2)"/>
      <sheetName val="Culvert"/>
      <sheetName val="허용전류-IEC"/>
      <sheetName val="허용전류-IEC DATA"/>
      <sheetName val="DESIGN CRETERIA"/>
      <sheetName val="9811"/>
      <sheetName val="GI-LIST"/>
      <sheetName val="FCM"/>
      <sheetName val="차수"/>
      <sheetName val="구조물"/>
      <sheetName val="DATA 입력란"/>
      <sheetName val="변화치수"/>
      <sheetName val="S1"/>
      <sheetName val="수량총괄"/>
      <sheetName val="철거폐쇄현황"/>
      <sheetName val="0"/>
      <sheetName val="주요자재단가"/>
      <sheetName val="운동장 (2)"/>
      <sheetName val="충주"/>
      <sheetName val="신규일위대가"/>
      <sheetName val="신표지1"/>
      <sheetName val="약품공급2"/>
      <sheetName val="설계산출표지"/>
      <sheetName val="예가표"/>
      <sheetName val="사  업  비  수  지  예  산  서"/>
      <sheetName val="2-2직관자재산출서-A-LINE"/>
      <sheetName val="입상내역"/>
      <sheetName val="횡배수관집계"/>
      <sheetName val="piping"/>
      <sheetName val="영업소산출근거"/>
      <sheetName val="입찰견적보고서"/>
      <sheetName val="구동"/>
      <sheetName val="교사기준면적(초등)"/>
      <sheetName val="유입부"/>
      <sheetName val="간지 (세)"/>
      <sheetName val="돌담교 상부수량"/>
      <sheetName val="토목(대안)"/>
      <sheetName val="안정검토(온1)"/>
      <sheetName val="ITEM"/>
      <sheetName val="관급자재"/>
      <sheetName val="개요"/>
      <sheetName val="총계"/>
      <sheetName val="평가내역"/>
      <sheetName val="철거산출근거"/>
      <sheetName val="2"/>
      <sheetName val="ⴭⴭⴭⴭ"/>
      <sheetName val="소비자가"/>
      <sheetName val="99노임단가"/>
      <sheetName val="총괄 내역서"/>
      <sheetName val="적용단위길이"/>
      <sheetName val="교대(A1)"/>
      <sheetName val="계림(함평)"/>
      <sheetName val="계림(장성)"/>
      <sheetName val="unitpric"/>
      <sheetName val="noyim"/>
      <sheetName val="파이프류"/>
      <sheetName val="횡배수관설치현황"/>
      <sheetName val="측구공"/>
      <sheetName val="일위대가 1"/>
      <sheetName val="산거 1(인력투입)"/>
      <sheetName val="일위대가 2"/>
      <sheetName val="일위대가 3"/>
      <sheetName val="구간별"/>
      <sheetName val="지구단위계획내역서"/>
      <sheetName val="이름정의"/>
      <sheetName val="배수관집계"/>
      <sheetName val="안정계산"/>
      <sheetName val="단면검토"/>
      <sheetName val="옹벽기초자료"/>
      <sheetName val="현황산출서"/>
      <sheetName val="국산화"/>
      <sheetName val="교각별수량"/>
      <sheetName val="직접경비"/>
      <sheetName val="직접인건비"/>
      <sheetName val="Control"/>
      <sheetName val="내#일산설치"/>
      <sheetName val="경율산정.XLS"/>
      <sheetName val="2.단면가정"/>
      <sheetName val="대비"/>
      <sheetName val="공종목록표"/>
      <sheetName val="LP-S"/>
      <sheetName val="공사비 증감 내역서"/>
      <sheetName val="2차기성내역서"/>
      <sheetName val="골막이(야매)"/>
      <sheetName val="guard(mac)_x0000__x0000__x0000__x0000__x0000__x0000__x0000__x0000__x0000__x0009__x0000_㣬ǚ_x0000__x0004__x0000__x0000__x0000__x0000__x0000__x0000_"/>
      <sheetName val="자재단가_사급"/>
      <sheetName val="중기적산목록"/>
      <sheetName val="고상실행"/>
      <sheetName val="관경결정"/>
      <sheetName val="2.고용보험료산출근거"/>
      <sheetName val="정렬"/>
      <sheetName val="PARAMETER"/>
      <sheetName val="LEGEND"/>
      <sheetName val="재료"/>
      <sheetName val="설치자재"/>
      <sheetName val="조작대(1연)"/>
      <sheetName val="신광초조도계선사업"/>
      <sheetName val="1. 설계조건 2.단면가정 3. 하중계산"/>
      <sheetName val="토사(PE "/>
      <sheetName val="도면명"/>
      <sheetName val="통관-유입(벌어짐)유출(도수)"/>
      <sheetName val="이토변실"/>
      <sheetName val="2)관접합"/>
      <sheetName val="산#3-2"/>
      <sheetName val="산#3-1"/>
      <sheetName val="산#3-2-2"/>
      <sheetName val="노무"/>
      <sheetName val="시가지우회도로공내역서"/>
      <sheetName val="CTEMCOST"/>
      <sheetName val="외천교"/>
      <sheetName val="1호맨홀토공"/>
      <sheetName val="진천방향"/>
      <sheetName val="40단가산출서"/>
      <sheetName val="40집계"/>
      <sheetName val="공구"/>
      <sheetName val="전기실(고압)"/>
      <sheetName val="일위대가단가표"/>
      <sheetName val="취수탑"/>
      <sheetName val="전등설비"/>
      <sheetName val="내역서단가산출용"/>
      <sheetName val="계장 품셈표"/>
      <sheetName val="5.2.6~7공사요율"/>
      <sheetName val="EACT10"/>
      <sheetName val="산근"/>
      <sheetName val="내역서적용수량"/>
      <sheetName val="견적"/>
      <sheetName val="단위단가"/>
      <sheetName val="원가계산하도"/>
      <sheetName val="토량1-1"/>
      <sheetName val="노무비 근거"/>
      <sheetName val="백호우계수"/>
      <sheetName val="원가서"/>
      <sheetName val="전기단가조사서"/>
      <sheetName val="관련자료입력"/>
      <sheetName val="장비일위대가2002하"/>
      <sheetName val="기존도수로깨기"/>
      <sheetName val="b_balju_cho"/>
      <sheetName val="역T형교대(말뚝기초)"/>
      <sheetName val="98수문일위"/>
      <sheetName val="토공_total"/>
      <sheetName val="시행후면적"/>
      <sheetName val="강교(Sub)"/>
      <sheetName val="산근터빈"/>
      <sheetName val="s"/>
      <sheetName val="actual"/>
      <sheetName val="PumpSpec"/>
      <sheetName val="X17-TOTAL"/>
      <sheetName val="7-2"/>
      <sheetName val="공정표"/>
      <sheetName val="NAI"/>
      <sheetName val="내역서1999.8최종"/>
      <sheetName val="RING WALL"/>
      <sheetName val="conclusion"/>
      <sheetName val="comparables"/>
      <sheetName val="Deduction"/>
      <sheetName val="other"/>
      <sheetName val="결정단가"/>
      <sheetName val="전력구구조물산근"/>
      <sheetName val="2005(공무2)"/>
      <sheetName val="변수"/>
      <sheetName val="송장"/>
      <sheetName val="철근정산"/>
      <sheetName val="경  비 "/>
      <sheetName val="지수적용공사비내역서"/>
      <sheetName val="제잡비계산"/>
      <sheetName val="세부내역(직접인건비)"/>
      <sheetName val="세부내역(직접경비)"/>
      <sheetName val="단가결정"/>
      <sheetName val="적현로"/>
      <sheetName val="6-1. 관개량조서"/>
      <sheetName val="1호맨홀수량산출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건축일위"/>
      <sheetName val="그라우팅일위"/>
      <sheetName val="࠶IĂ_x0000_嫗ऀࠀ"/>
      <sheetName val="역T형(H=6.0) (2)"/>
      <sheetName val="수량총"/>
      <sheetName val="토공총"/>
      <sheetName val="교각(P1)수W"/>
      <sheetName val="Sensitivity"/>
      <sheetName val="도수로현황"/>
      <sheetName val="분석투자 내역(광명)"/>
      <sheetName val="투입집계표"/>
      <sheetName val="이형관재료표W_x0000_噭쌁"/>
      <sheetName val="이형관재료표W_x0000__x0000__x0001_Ԁ"/>
      <sheetName val="이형관재료표(A-L)"/>
      <sheetName val="2@ BOX"/>
      <sheetName val="장비단가(010427)"/>
      <sheetName val="설비단가표"/>
      <sheetName val="마장"/>
      <sheetName val="시멘트,모래,자갈 및 골재산출표1"/>
      <sheetName val="2선재"/>
      <sheetName val="작성방법"/>
      <sheetName val="차도부연장현황"/>
      <sheetName val="용산3(영광)"/>
      <sheetName val="2공구자재집"/>
      <sheetName val="97노임단가"/>
      <sheetName val="내역서W_x0000_"/>
      <sheetName val="중기일위대가"/>
      <sheetName val="중기손료"/>
      <sheetName val="내역1"/>
      <sheetName val="배수공 주요자재 집계표"/>
      <sheetName val="개인별조서"/>
      <sheetName val="도로경계블럭연장조서"/>
      <sheetName val="원가계산서구조조정"/>
      <sheetName val="도로포장면적산출(1)"/>
      <sheetName val="피벗테이블데이터분석"/>
      <sheetName val="음료실행"/>
      <sheetName val="원가data"/>
      <sheetName val="삼보지질"/>
      <sheetName val="CON기초"/>
      <sheetName val="설계서(본관)"/>
      <sheetName val="간선계산"/>
      <sheetName val="원가계산서(변경)"/>
      <sheetName val="소상 &quot;1&quot;"/>
      <sheetName val="UNIT"/>
      <sheetName val="교대(A1-A2)"/>
      <sheetName val="버스운행안내"/>
      <sheetName val="예방접종계획"/>
      <sheetName val="근태계획서"/>
      <sheetName val="기술자자료입력"/>
      <sheetName val="각종양식"/>
      <sheetName val="공사 총괄 내역서"/>
      <sheetName val="토목주소"/>
      <sheetName val="프랜트면허"/>
      <sheetName val="이토밸브실수량집계(D600)"/>
      <sheetName val="가시설공개요"/>
      <sheetName val="비계공사"/>
      <sheetName val="Sheet3"/>
      <sheetName val="변경집계표"/>
      <sheetName val="토목내역서"/>
      <sheetName val="산출1"/>
      <sheetName val="3연box"/>
      <sheetName val="특수선일위대가"/>
      <sheetName val="공문(신)"/>
      <sheetName val="투찰"/>
      <sheetName val="표준건축비"/>
      <sheetName val="노임단가명세표"/>
      <sheetName val="단가적용기준"/>
      <sheetName val="신길1동"/>
      <sheetName val="철근총괄집계표"/>
      <sheetName val="공사비내역서"/>
      <sheetName val="3.공통공사대비"/>
      <sheetName val="일반공사"/>
      <sheetName val="효성CB 1P기초"/>
      <sheetName val="개거(철근,콘크리트)"/>
      <sheetName val="기초계산(Pmax)"/>
      <sheetName val="동일대내"/>
      <sheetName val="20관리비율"/>
      <sheetName val="GRACE"/>
      <sheetName val="금속및금속창호"/>
      <sheetName val="ASCEandUBC"/>
      <sheetName val="1"/>
      <sheetName val="MEXICO-C"/>
      <sheetName val="Macro2"/>
      <sheetName val="교각(P1)수 "/>
      <sheetName val="범례표"/>
      <sheetName val="type- "/>
      <sheetName val="수리계산(2021)"/>
      <sheetName val="관경"/>
      <sheetName val="구역화물"/>
      <sheetName val="단위목록"/>
      <sheetName val="시험비"/>
      <sheetName val="일위대가목록"/>
      <sheetName val="BEND LOSS"/>
      <sheetName val="설계산출기초"/>
      <sheetName val="도급예산내역서봉투"/>
      <sheetName val="공사원가계산서"/>
      <sheetName val="도급예산내역서총괄표"/>
      <sheetName val="을부담운반비"/>
      <sheetName val="운반비산출"/>
      <sheetName val="경비_원본"/>
      <sheetName val="신호등일위대가"/>
      <sheetName val="4.중기단가산출"/>
      <sheetName val="1.물가시세표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GT 1050x650"/>
      <sheetName val="하중조건(평상시)"/>
      <sheetName val="토적표(2차기성)"/>
      <sheetName val="차도조도계산"/>
      <sheetName val="개별직종노임단가(2003.9)"/>
      <sheetName val="단가대비표"/>
      <sheetName val="AS포장복구 "/>
      <sheetName val="SPC노임(5월)"/>
      <sheetName val="배수내역"/>
      <sheetName val="트렌치집계"/>
      <sheetName val="노임단가 (2)"/>
      <sheetName val="6호기"/>
      <sheetName val="실행내역 "/>
      <sheetName val="설비동거푸집"/>
      <sheetName val="설비동기타"/>
      <sheetName val="기계경비산출기준"/>
      <sheetName val="회사기초자료"/>
      <sheetName val="공종단가목록"/>
      <sheetName val="건설기계가격"/>
      <sheetName val="큰다리교깨기"/>
      <sheetName val="품목"/>
      <sheetName val="준공평가"/>
      <sheetName val="화설내"/>
      <sheetName val="경상비"/>
      <sheetName val="pier(각형)"/>
      <sheetName val="Site Expenses"/>
      <sheetName val="SRC-B3U2"/>
      <sheetName val="J01"/>
      <sheetName val="실행(ALT1)"/>
      <sheetName val="용수량_생활용수_"/>
      <sheetName val="5.지반반력계수"/>
      <sheetName val="순공사비"/>
      <sheetName val="기준표"/>
      <sheetName val="와동25-3(변경)"/>
      <sheetName val="CT "/>
      <sheetName val="수목단가"/>
      <sheetName val="시설수량표"/>
      <sheetName val="점자블럭산_x0002_"/>
      <sheetName val="소도3교"/>
      <sheetName val="조도계산서 (도서)"/>
      <sheetName val="대창(함평)"/>
      <sheetName val="대창(장성)"/>
      <sheetName val="대창(함평)-창열"/>
      <sheetName val="종배수단위_CON기초"/>
      <sheetName val="001"/>
      <sheetName val="elecdtla"/>
      <sheetName val="사진첩"/>
      <sheetName val="99노임기준"/>
      <sheetName val="FAB별"/>
      <sheetName val="입력데이터"/>
      <sheetName val="자재단가비교표"/>
      <sheetName val="경비"/>
      <sheetName val="DATA2"/>
      <sheetName val="고양리"/>
      <sheetName val="삼곡리"/>
      <sheetName val="영천리"/>
      <sheetName val="조사자료"/>
      <sheetName val="수주현황2월"/>
      <sheetName val="영업총괄"/>
      <sheetName val="영업권1114"/>
      <sheetName val="토지사정조서"/>
      <sheetName val="건물"/>
      <sheetName val="최종계약서"/>
      <sheetName val="TABLE01"/>
      <sheetName val="LOPCALC"/>
      <sheetName val="단가 (2)"/>
      <sheetName val="일위대가-2"/>
      <sheetName val="기계경비시간당손료목록"/>
      <sheetName val="옹벽(수량)"/>
      <sheetName val="Graph (LGEN)"/>
      <sheetName val="out_prog"/>
      <sheetName val="선적schedule (2)"/>
      <sheetName val="토목원가계산"/>
      <sheetName val="증감대비"/>
      <sheetName val="FOOTING단면력"/>
      <sheetName val="제경비율"/>
      <sheetName val="토공개요"/>
      <sheetName val="토공(1)"/>
      <sheetName val="4.고용보험"/>
      <sheetName val="3.고용보험료산출근거"/>
      <sheetName val="바닥판"/>
      <sheetName val="호표"/>
      <sheetName val="1.수인터널"/>
      <sheetName val="매입"/>
      <sheetName val="장비일위대가2002상"/>
      <sheetName val="보도단위수량"/>
      <sheetName val="포설list원본"/>
      <sheetName val="중기목록"/>
      <sheetName val="중기내역"/>
      <sheetName val="내역총괄"/>
      <sheetName val="이티입력"/>
      <sheetName val="중기"/>
      <sheetName val="정보"/>
      <sheetName val="노임단가(2009_상)"/>
      <sheetName val="10_1_중기기초단가"/>
      <sheetName val="매입세"/>
      <sheetName val="설계서(7)"/>
      <sheetName val="개거산출내역"/>
      <sheetName val="개별직종노임단가(2005.1)"/>
      <sheetName val="산근목록"/>
      <sheetName val="COA-17"/>
      <sheetName val="C-18"/>
      <sheetName val="산업"/>
      <sheetName val="기계경비일람"/>
      <sheetName val="4.2유효폭의 계산"/>
      <sheetName val="01.10월"/>
      <sheetName val="시중노임단가"/>
      <sheetName val="소방"/>
      <sheetName val="96보완계획7.12"/>
      <sheetName val="Sheet16 (2)"/>
      <sheetName val="계화배수"/>
      <sheetName val="L형옹벽단위수량(35)"/>
      <sheetName val="공용시설내역"/>
      <sheetName val="역사이펀평균높이"/>
      <sheetName val="인원조직표"/>
      <sheetName val="에너지동"/>
      <sheetName val="4.말뚝설계"/>
      <sheetName val="을지총괄"/>
      <sheetName val="연결관연장산출"/>
      <sheetName val="부대공Ⅱ"/>
      <sheetName val="갱문및옹벽집계"/>
      <sheetName val="배수관산출"/>
      <sheetName val="분뇨"/>
      <sheetName val="기계상쐄"/>
      <sheetName val="실행내က"/>
      <sheetName val="공사비_NDE"/>
      <sheetName val="단가대비"/>
      <sheetName val="주현(영광)"/>
      <sheetName val="주빔의 설계"/>
      <sheetName val="입력DATA"/>
      <sheetName val="건축명"/>
      <sheetName val="기계명"/>
      <sheetName val="전기명"/>
      <sheetName val="토목명"/>
      <sheetName val="예정공정표"/>
      <sheetName val="고시단가"/>
      <sheetName val="일반전기"/>
      <sheetName val="중기상찠"/>
      <sheetName val="조정금액결과표 (차수별)"/>
      <sheetName val="자재목록"/>
      <sheetName val="단가목록"/>
      <sheetName val="집계"/>
      <sheetName val="설계명세서-2"/>
      <sheetName val="여과지동"/>
      <sheetName val="관람석제출"/>
      <sheetName val="대총괄"/>
      <sheetName val="화성태안9공구내역(실행)"/>
      <sheetName val="지진시"/>
      <sheetName val="접속도로1"/>
      <sheetName val="옹벽1"/>
      <sheetName val="산정표"/>
      <sheetName val="기종별 합계"/>
      <sheetName val="견적단가"/>
      <sheetName val="옥외등신설"/>
      <sheetName val="저케CV22신설"/>
      <sheetName val="저케CV38신설"/>
      <sheetName val="저케CV8신설"/>
      <sheetName val="접지3종"/>
      <sheetName val="재료단가"/>
      <sheetName val="기준액"/>
      <sheetName val="L-type"/>
      <sheetName val="설계변경원가계산총괄표"/>
      <sheetName val="업무량"/>
      <sheetName val="합계"/>
      <sheetName val="2.가정단면"/>
      <sheetName val="치수표"/>
      <sheetName val="상계견적"/>
      <sheetName val="220 (2)"/>
      <sheetName val="복선-직선"/>
      <sheetName val="일일작업보고"/>
      <sheetName val="계획금액"/>
      <sheetName val="장비사양"/>
      <sheetName val="Front"/>
      <sheetName val="공내역"/>
      <sheetName val="1-최종안"/>
      <sheetName val="사업분석-분양가결정"/>
      <sheetName val="공종별산출내역서"/>
      <sheetName val="자판실행"/>
      <sheetName val="가로등설치"/>
      <sheetName val="암거 제원표-1단계"/>
      <sheetName val="장척총괄"/>
      <sheetName val="00상노임"/>
      <sheetName val="일위_파일"/>
      <sheetName val="초"/>
      <sheetName val="이중벽PE관치수표"/>
      <sheetName val="계측제어설비"/>
      <sheetName val="계장_품셈표"/>
      <sheetName val="노임단가_(2)"/>
      <sheetName val="2000양배"/>
      <sheetName val="다곡2교"/>
      <sheetName val="공사요율산출표"/>
      <sheetName val="상세"/>
      <sheetName val="특별교실"/>
      <sheetName val="교육종류"/>
      <sheetName val="통계연보"/>
      <sheetName val="도록겼계조서"/>
      <sheetName val="가격조사서"/>
      <sheetName val="단위량당중기"/>
      <sheetName val="주공 갑지"/>
      <sheetName val="수목데이타"/>
      <sheetName val="빙축열"/>
      <sheetName val="가시설"/>
      <sheetName val="환경기계공정표 (3)"/>
      <sheetName val="본실행경비"/>
      <sheetName val="SAMPLE!"/>
      <sheetName val="냉천부속동"/>
      <sheetName val="내역(원안-대안)"/>
      <sheetName val="pier-1"/>
      <sheetName val="노임,재료비"/>
      <sheetName val="하천제원"/>
      <sheetName val="건축집계"/>
      <sheetName val="3차공사비요약"/>
      <sheetName val="토공수량산출"/>
      <sheetName val="토적계산서"/>
      <sheetName val="과천MAIN"/>
      <sheetName val="해외(원화)"/>
      <sheetName val="토사(PE_x0009_"/>
      <sheetName val="토적기초자료"/>
      <sheetName val="조내역"/>
      <sheetName val="간접1"/>
      <sheetName val="호남2"/>
      <sheetName val="수량명세서"/>
      <sheetName val="관로표지못수집"/>
      <sheetName val="관로표지못"/>
      <sheetName val="포장구간곡관부산근"/>
      <sheetName val="공사일위대가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이형관"/>
      <sheetName val="안전보건교육"/>
      <sheetName val="전체내역"/>
      <sheetName val="구조물공집계"/>
      <sheetName val="타기관"/>
      <sheetName val="도대하도변경최종정산조경"/>
      <sheetName val="1호맨홀자연토공"/>
      <sheetName val="제경비최종"/>
      <sheetName val="하남내역"/>
      <sheetName val="단 box"/>
      <sheetName val="가로등 조도계산"/>
      <sheetName val="인구"/>
      <sheetName val="환경평가"/>
      <sheetName val="상반기손익차2총괄"/>
      <sheetName val="기자재대비표"/>
      <sheetName val="H PILE수량"/>
      <sheetName val="시행예산"/>
      <sheetName val="지구단위계획수립(공사수행)"/>
      <sheetName val="내촌육교방음벽수량집계표"/>
      <sheetName val="30신설일위대가"/>
      <sheetName val="30집계표"/>
      <sheetName val="TOTAL3"/>
      <sheetName val="2000.11월설계내역"/>
      <sheetName val="원가계산서 (2)"/>
      <sheetName val="공종별집계표"/>
      <sheetName val="공종별내역서"/>
      <sheetName val="중기단가목록"/>
      <sheetName val="중기단가산출서"/>
      <sheetName val="설비동-불인산저장欀"/>
      <sheetName val="설비동-불인산저장焀"/>
      <sheetName val="총수량집계표"/>
      <sheetName val="노원열병합  건축공사기성내역서"/>
      <sheetName val="전선 및 전선관-자유로"/>
      <sheetName val="관로터파기-자유로"/>
      <sheetName val="내역서(총)"/>
      <sheetName val="Sheet15"/>
      <sheetName val="노단"/>
      <sheetName val="단산"/>
      <sheetName val="명세"/>
      <sheetName val="일대"/>
      <sheetName val="암거"/>
      <sheetName val="부하"/>
      <sheetName val="손익분기점 데이터"/>
      <sheetName val="다이꾸"/>
      <sheetName val="단가산출서(기계)"/>
      <sheetName val="고가수조"/>
      <sheetName val="guard(mac)_x0000__x0000__x0000__x0000__x0000__x0000__x0000__x0000__x0000_ _x0000_㣬ǚ_x0000__x0004__x0000__x0000__x0000__x0000__x0000__x0000_"/>
      <sheetName val="내역서 제출"/>
      <sheetName val=" 상부공통집계(총괄)"/>
      <sheetName val="단가기준"/>
      <sheetName val="신고분기설정참고"/>
      <sheetName val="거래처자료등록"/>
      <sheetName val="포장공자재집계표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토공A"/>
      <sheetName val="제경비"/>
      <sheetName val="원가계산서(기존)"/>
      <sheetName val="1. 소방전기공사"/>
      <sheetName val="1. 소방전기 산출서"/>
      <sheetName val="1. 소방전기 산출서 (변경)"/>
      <sheetName val="14공제"/>
      <sheetName val="6맨홀H"/>
      <sheetName val="[고양관재.XLS]A__CIVIL_EXCLE_DAT__2"/>
      <sheetName val="[고양관재.XLS]A__CIVIL_EXCLE_DAT__4"/>
      <sheetName val="[고양관재.XLS]A__CIVIL_EXCLE_DAT__3"/>
      <sheetName val="[고양관재.XLS]A__CIVIL_EXCLE_DAT__5"/>
      <sheetName val="맨홀토공수량"/>
      <sheetName val="산출기준 (2)"/>
      <sheetName val="현장관리비 산출내역"/>
      <sheetName val="참고자료"/>
      <sheetName val="노임단가(2008_x0000__x0000_畸"/>
      <sheetName val="노임단가(2008.상)"/>
      <sheetName val="SLA_x0002_"/>
      <sheetName val="참조(2)"/>
      <sheetName val="일반토공견적"/>
      <sheetName val="CRUDE RE-bar"/>
      <sheetName val="crude.SLAB RE-bar"/>
      <sheetName val="사업총괄"/>
      <sheetName val="기본Data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아파트"/>
      <sheetName val="투찰추정"/>
      <sheetName val="21301동"/>
      <sheetName val="2000,9월_일위"/>
      <sheetName val="0.단가"/>
      <sheetName val="빙장비사양"/>
      <sheetName val="단가입력"/>
      <sheetName val="차선도색수량집계"/>
      <sheetName val="FLANGE"/>
      <sheetName val="VALVE"/>
      <sheetName val="단위집계표"/>
      <sheetName val="참고"/>
      <sheetName val="࠶IĂ"/>
      <sheetName val="cpm챠트"/>
      <sheetName val="업체별기성내역"/>
      <sheetName val="CONCRETE"/>
      <sheetName val="L_RPTA05_목록"/>
      <sheetName val="archi(본사)"/>
      <sheetName val="1000 DB구축 부표"/>
      <sheetName val="참조M"/>
      <sheetName val="국민연금표"/>
      <sheetName val="별표 "/>
      <sheetName val="철거현황"/>
      <sheetName val="기초일위"/>
      <sheetName val="식재일위"/>
      <sheetName val="기계내역서"/>
      <sheetName val="건설기계"/>
      <sheetName val="기초자재"/>
      <sheetName val="암거단위"/>
      <sheetName val="횡 연장"/>
      <sheetName val="시멘트,모래집계"/>
      <sheetName val="1차 내역서"/>
      <sheetName val="EKOG10건축"/>
      <sheetName val="노면표시1"/>
      <sheetName val="보정계수산정(1)"/>
      <sheetName val="보정계수산정(2)"/>
      <sheetName val="보정계수산정(3)"/>
      <sheetName val="TG950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1.설_x0000__x0000_Ԁ"/>
      <sheetName val="1.설"/>
      <sheetName val="하수BOX이설"/>
      <sheetName val="분개내역서 (2000년도 )"/>
      <sheetName val="장비내역서"/>
      <sheetName val="기자재비"/>
      <sheetName val="-15.0"/>
      <sheetName val="포장복구집계"/>
      <sheetName val="1.취수장"/>
      <sheetName val="MW-S"/>
      <sheetName val="MW-BM"/>
      <sheetName val="1.2.1 마루높이결정"/>
      <sheetName val="내역을"/>
      <sheetName val="CON포장수량"/>
      <sheetName val="CONUNIT"/>
      <sheetName val="SULKEA"/>
      <sheetName val="공사비산출내역"/>
      <sheetName val="연수동"/>
      <sheetName val="bi"/>
      <sheetName val="해외"/>
      <sheetName val="본사업"/>
      <sheetName val="시멘트 및 골재량산출"/>
      <sheetName val="내역서을ᡈ"/>
      <sheetName val="부경대총괄내역서"/>
      <sheetName val="금액결정"/>
      <sheetName val="[고양관재.XLS]A__CIVIL_EXCLE_DAT__8"/>
      <sheetName val="[고양관재.XLS]A__CIVIL_EXCLE_DAT__6"/>
      <sheetName val="[고양관재.XLS]A__CIVIL_EXCLE_DAT__7"/>
      <sheetName val="[고양관재.XLS]A__CIVIL_EXCLE_DAT__9"/>
      <sheetName val="고내분기~한림"/>
      <sheetName val="광령~경마장"/>
      <sheetName val="세기~광령"/>
      <sheetName val="국민연금"/>
      <sheetName val="고부제"/>
      <sheetName val="삼기제"/>
      <sheetName val="원평천상류2차"/>
      <sheetName val="일반하천실시설계용역"/>
      <sheetName val="조촌제"/>
      <sheetName val="내역서을턀"/>
      <sheetName val="산출근거(가설_x0005__x0000__x0000__x0000__x0000_园"/>
      <sheetName val="거래처등록"/>
      <sheetName val="공사명등록"/>
      <sheetName val="은행코드"/>
      <sheetName val="링크해지용"/>
      <sheetName val="FJ단가"/>
      <sheetName val="7.지층별제원"/>
      <sheetName val="매매"/>
      <sheetName val="보차도경계석수량"/>
      <sheetName val="암거단위-1련"/>
      <sheetName val="과업별 상세(계산 1)"/>
      <sheetName val="날개수량1.5"/>
      <sheetName val="단면치수"/>
      <sheetName val="환율"/>
      <sheetName val="기집"/>
      <sheetName val="조명일위"/>
      <sheetName val="당초내역서"/>
      <sheetName val="운반공"/>
      <sheetName val="5_모델링"/>
      <sheetName val="2000노임기준"/>
      <sheetName val="노임이"/>
      <sheetName val="●수량(침구보관창고-21평)"/>
      <sheetName val="토공계산서(부체도로)"/>
      <sheetName val="설명서 "/>
      <sheetName val="입력단가"/>
      <sheetName val="보도경계블럭"/>
      <sheetName val="c_balju"/>
      <sheetName val="A2"/>
      <sheetName val="장비경비"/>
      <sheetName val="MBR9"/>
      <sheetName val="단가조사-1"/>
      <sheetName val="단가조사-2"/>
      <sheetName val="단가조사서 (2)"/>
      <sheetName val="저"/>
      <sheetName val="현장경비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직영2"/>
      <sheetName val="계약요청"/>
      <sheetName val="시설물기초"/>
      <sheetName val="공정표첨부"/>
      <sheetName val="산출집계"/>
      <sheetName val="1. 조명내역서(조명설치)"/>
      <sheetName val="2. 조명내역서(조명자재)"/>
      <sheetName val="일위대가집계표"/>
      <sheetName val="공무2과"/>
      <sheetName val="1안"/>
      <sheetName val="3.하중산정4.지耀⦓"/>
      <sheetName val="발주내역서"/>
      <sheetName val="관람데ԯ_x0000_"/>
      <sheetName val="관람데뀀轔"/>
      <sheetName val="SLAB&quot;1P"/>
      <sheetName val="부하놬졣/_x0000_"/>
      <sheetName val="부하⢬⌴　"/>
      <sheetName val="200"/>
      <sheetName val="SLAB&quot;1_x0000_"/>
      <sheetName val="교대(A塀/墌/多"/>
      <sheetName val="기초자료입橂"/>
      <sheetName val="SOR纘$헾"/>
      <sheetName val="중기기초자료"/>
      <sheetName val="현장유지관리비"/>
      <sheetName val="하수실행"/>
      <sheetName val="토량운반계ԯ"/>
      <sheetName val="편입용지조서"/>
      <sheetName val="주요측점"/>
      <sheetName val="중기솔뇨"/>
      <sheetName val="관일"/>
      <sheetName val="단중표-ST"/>
      <sheetName val="design criteria"/>
      <sheetName val="CAT_5"/>
      <sheetName val="D-623D"/>
      <sheetName val="VENDOR LIST"/>
      <sheetName val="공통비"/>
      <sheetName val="기계공사"/>
      <sheetName val="산1~6"/>
      <sheetName val="청주-교대(A1)"/>
      <sheetName val="명단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총괄설계내역서"/>
      <sheetName val="임금단가"/>
      <sheetName val="정화조"/>
      <sheetName val="A4"/>
      <sheetName val="수수료율표"/>
      <sheetName val="본공사"/>
      <sheetName val="J直材4"/>
      <sheetName val="연장및면적(좌측)"/>
      <sheetName val="화산경계"/>
      <sheetName val="I一般比"/>
      <sheetName val="발주설계서(당초)"/>
      <sheetName val="용역단가"/>
      <sheetName val="표지1"/>
      <sheetName val="부대공자재집계표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관로공표지"/>
      <sheetName val="예정(3)"/>
      <sheetName val="동원(3)"/>
      <sheetName val="TYPE1"/>
      <sheetName val="조달청적격심사"/>
      <sheetName val="측구터파기공수량집계"/>
      <sheetName val="배수공 시멘트 및 골재량 산출"/>
      <sheetName val="구조물터파기수량집계"/>
      <sheetName val="발전"/>
      <sheetName val="가공비"/>
      <sheetName val="list"/>
      <sheetName val="수원공사비"/>
      <sheetName val="1단계"/>
      <sheetName val="표  지"/>
      <sheetName val="BK-6-O-1"/>
      <sheetName val="안전시설(수ˑ_x0000_"/>
      <sheetName val="내진해석"/>
      <sheetName val="공사비집계표(서해안고속도로)"/>
      <sheetName val="문학간접"/>
      <sheetName val="TYPE-B 평균H"/>
      <sheetName val="1호구조물"/>
      <sheetName val="아스팔트 포장총괄집계표"/>
      <sheetName val="조蠀"/>
      <sheetName val="5지구단위"/>
      <sheetName val="맨홀기준"/>
      <sheetName val="몰탈재료산출"/>
      <sheetName val="3CHBDC"/>
      <sheetName val="철萈"/>
      <sheetName val="경비비목코드"/>
      <sheetName val="내역금액적용"/>
      <sheetName val="노무비비목코드"/>
      <sheetName val="비목코드"/>
      <sheetName val="표지 (2)"/>
      <sheetName val="기성공제요청서"/>
      <sheetName val="BQ"/>
      <sheetName val="예총"/>
      <sheetName val="원수조 거푸집"/>
      <sheetName val="원수조 기타"/>
      <sheetName val="물량표"/>
      <sheetName val="공사원가계산"/>
      <sheetName val="13.접속슬래브"/>
      <sheetName val="인제내역"/>
      <sheetName val="대우단가(풍산)"/>
      <sheetName val="STORAGE"/>
      <sheetName val="입력자료"/>
      <sheetName val="견적시담(송포2공구)"/>
      <sheetName val="골조시행"/>
      <sheetName val="인원01"/>
      <sheetName val="설계변경총괄표(계산식)"/>
      <sheetName val="단가산출서1"/>
      <sheetName val="신천3호용수로"/>
      <sheetName val="CC16-내역서"/>
      <sheetName val="각형맨홀"/>
      <sheetName val="구분자"/>
      <sheetName val="전기내역1"/>
      <sheetName val="적정심사"/>
      <sheetName val="농로수량집계"/>
      <sheetName val="노임단가자료"/>
      <sheetName val="부안일위"/>
      <sheetName val="우수공,맨홀,집수정"/>
      <sheetName val="1ESC내역"/>
      <sheetName val="부대공수량산출"/>
      <sheetName val="철집"/>
      <sheetName val="토지조서"/>
      <sheetName val="첨부1"/>
      <sheetName val="중噸"/>
      <sheetName val="공기압축기실"/>
      <sheetName val="재집"/>
      <sheetName val="간접비계산"/>
      <sheetName val="설계총괄표"/>
      <sheetName val="최적단면"/>
      <sheetName val="sheets"/>
      <sheetName val="L형측구단위수량"/>
      <sheetName val="L형측구연장조서"/>
      <sheetName val="도로경계블럭단위수량"/>
      <sheetName val="도로경계블럭단위토공"/>
      <sheetName val="기존단가 (2)"/>
      <sheetName val="철근량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/>
      <sheetData sheetId="640" refreshError="1"/>
      <sheetData sheetId="641" refreshError="1"/>
      <sheetData sheetId="642" refreshError="1"/>
      <sheetData sheetId="643" refreshError="1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/>
      <sheetData sheetId="1316" refreshError="1"/>
      <sheetData sheetId="1317"/>
      <sheetData sheetId="1318"/>
      <sheetData sheetId="1319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 refreshError="1"/>
      <sheetData sheetId="1363" refreshError="1"/>
      <sheetData sheetId="1364" refreshError="1"/>
      <sheetData sheetId="1365" refreshError="1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/>
      <sheetData sheetId="1443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/>
      <sheetData sheetId="1516" refreshError="1"/>
      <sheetData sheetId="1517"/>
      <sheetData sheetId="1518"/>
      <sheetData sheetId="1519" refreshError="1"/>
      <sheetData sheetId="1520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/>
      <sheetData sheetId="1527" refreshError="1"/>
      <sheetData sheetId="1528" refreshError="1"/>
      <sheetData sheetId="1529" refreshError="1"/>
      <sheetData sheetId="1530" refreshError="1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 refreshError="1"/>
      <sheetData sheetId="1543" refreshError="1"/>
      <sheetData sheetId="1544" refreshError="1"/>
      <sheetData sheetId="1545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/>
      <sheetData sheetId="1552">
        <row r="26">
          <cell r="E26" t="str">
            <v>일금육천구백육십이만팔천원정</v>
          </cell>
        </row>
      </sheetData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>
        <row r="20">
          <cell r="G20">
            <v>18</v>
          </cell>
        </row>
      </sheetData>
      <sheetData sheetId="1603" refreshError="1"/>
      <sheetData sheetId="1604"/>
      <sheetData sheetId="1605" refreshError="1"/>
      <sheetData sheetId="1606" refreshError="1"/>
      <sheetData sheetId="1607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/>
      <sheetData sheetId="1629" refreshError="1"/>
      <sheetData sheetId="1630" refreshError="1"/>
      <sheetData sheetId="1631" refreshError="1"/>
      <sheetData sheetId="1632" refreshError="1"/>
      <sheetData sheetId="1633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/>
      <sheetData sheetId="1777"/>
      <sheetData sheetId="1778" refreshError="1"/>
      <sheetData sheetId="1779" refreshError="1"/>
      <sheetData sheetId="1780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/>
      <sheetData sheetId="1787"/>
      <sheetData sheetId="1788"/>
      <sheetData sheetId="1789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/>
      <sheetData sheetId="1799"/>
      <sheetData sheetId="1800"/>
      <sheetData sheetId="180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/>
      <sheetData sheetId="1821" refreshError="1"/>
      <sheetData sheetId="1822" refreshError="1"/>
      <sheetData sheetId="1823"/>
      <sheetData sheetId="1824"/>
      <sheetData sheetId="1825" refreshError="1"/>
      <sheetData sheetId="1826" refreshError="1"/>
      <sheetData sheetId="1827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/>
      <sheetData sheetId="1864"/>
      <sheetData sheetId="1865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/>
      <sheetData sheetId="1949" refreshError="1"/>
      <sheetData sheetId="1950" refreshError="1"/>
      <sheetData sheetId="1951" refreshError="1"/>
      <sheetData sheetId="1952" refreshError="1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/>
      <sheetData sheetId="1993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/>
      <sheetData sheetId="2008"/>
      <sheetData sheetId="2009"/>
      <sheetData sheetId="2010"/>
      <sheetData sheetId="2011" refreshError="1"/>
      <sheetData sheetId="2012" refreshError="1"/>
      <sheetData sheetId="2013" refreshError="1"/>
      <sheetData sheetId="2014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1.설계조건"/>
      <sheetName val="현장관리비 산출내역"/>
      <sheetName val="총괄"/>
      <sheetName val="을"/>
      <sheetName val="원형1호맨홀토공수량"/>
      <sheetName val="수로단위수량"/>
      <sheetName val="원내역"/>
      <sheetName val="상 부"/>
      <sheetName val="내역서01"/>
      <sheetName val="입찰안"/>
      <sheetName val="수목표준대가"/>
      <sheetName val="일위대가(여기까지)"/>
      <sheetName val="품셈"/>
      <sheetName val="DATA"/>
      <sheetName val="#REF"/>
      <sheetName val="설계개요"/>
      <sheetName val="공사비증감"/>
      <sheetName val="집계표"/>
      <sheetName val="설계"/>
      <sheetName val="6PILE  (돌출)"/>
      <sheetName val="이름표지정"/>
      <sheetName val="시설일위"/>
      <sheetName val="집수정(600-700)"/>
      <sheetName val="목표세부명세"/>
      <sheetName val="계정"/>
      <sheetName val="SG"/>
      <sheetName val="001"/>
      <sheetName val="cable-data"/>
      <sheetName val="조명시설"/>
      <sheetName val="일위대가(가설)"/>
      <sheetName val="유림골조"/>
      <sheetName val="공통비(전체)"/>
      <sheetName val="토목공사"/>
      <sheetName val="새공통(96임금인상기준)"/>
      <sheetName val="비교1"/>
      <sheetName val="유림총괄"/>
      <sheetName val="단가표"/>
      <sheetName val="0226"/>
      <sheetName val="TARGET"/>
      <sheetName val="교각계산"/>
      <sheetName val="결과조달"/>
      <sheetName val="PRICE"/>
      <sheetName val="A-4"/>
      <sheetName val="연돌일위집계"/>
      <sheetName val="하수급견적대비"/>
      <sheetName val="투찰"/>
      <sheetName val="노임단가"/>
      <sheetName val="노무"/>
      <sheetName val="토공사"/>
      <sheetName val="일위대가(계측기설치)"/>
      <sheetName val="Pier 3"/>
      <sheetName val="2.대외공문"/>
      <sheetName val="S0"/>
      <sheetName val="Sheet1"/>
      <sheetName val="EP0618"/>
      <sheetName val="woo(mac)"/>
      <sheetName val="수목데이타 "/>
      <sheetName val="현장관리비_산출내역"/>
      <sheetName val="상_부"/>
      <sheetName val="현장관리비_산출내역1"/>
      <sheetName val="상_부1"/>
      <sheetName val="기기리스트"/>
      <sheetName val="부대공Ⅱ"/>
      <sheetName val="설계가"/>
      <sheetName val="토공집계표"/>
      <sheetName val="노단"/>
      <sheetName val="01"/>
      <sheetName val="EQ-R1"/>
      <sheetName val="일위대가목차"/>
      <sheetName val="ExcelObject"/>
      <sheetName val="1TL종점(1)"/>
      <sheetName val="ⴭⴭⴭⴭⴭ"/>
      <sheetName val="일위대가"/>
      <sheetName val="●내역"/>
      <sheetName val="건축단가"/>
      <sheetName val="일위목록"/>
      <sheetName val="list"/>
      <sheetName val="공문"/>
      <sheetName val="낙찰표"/>
      <sheetName val="총괄내역서"/>
      <sheetName val="BID"/>
      <sheetName val="기계경비일람"/>
      <sheetName val="노임"/>
      <sheetName val="갑지"/>
      <sheetName val="PAINT"/>
      <sheetName val="Sheet1 (2)"/>
      <sheetName val="건축내역"/>
      <sheetName val="내역"/>
      <sheetName val="계수시트"/>
      <sheetName val="원가계산서"/>
      <sheetName val="GI-LIST"/>
      <sheetName val="충돌 내용"/>
      <sheetName val="수량산출서LP-GA"/>
      <sheetName val="산출서집계LP-GA"/>
      <sheetName val="수량산출서LP-GB"/>
      <sheetName val="PAD TR보호대기초"/>
      <sheetName val="가로등기초"/>
      <sheetName val="HANDHOLE(2)"/>
      <sheetName val=" 내역"/>
      <sheetName val="일위대가 (PM)"/>
      <sheetName val="IW-LIST"/>
      <sheetName val="데이타"/>
      <sheetName val="입찰내역 발주처 양식"/>
      <sheetName val="Sheet4"/>
      <sheetName val="예가표"/>
      <sheetName val="Eq. Mobilization"/>
      <sheetName val="토공실행"/>
      <sheetName val="실행대비"/>
      <sheetName val="인건비"/>
      <sheetName val="MAT_N048"/>
      <sheetName val="대전21토목내역서"/>
      <sheetName val="전차선로 물량표"/>
      <sheetName val="제출내역 (2)"/>
      <sheetName val="제수변수량"/>
      <sheetName val="96노임기준"/>
      <sheetName val="1.경관조명산출"/>
      <sheetName val="1.경관조명산출집계"/>
      <sheetName val="배수내역(98년도분)"/>
      <sheetName val="P.M 별"/>
      <sheetName val="1ST"/>
      <sheetName val="타견적(을)"/>
      <sheetName val="건축2"/>
      <sheetName val="기성내역1"/>
      <sheetName val="CAL"/>
      <sheetName val="DATE"/>
      <sheetName val="신규일위대가"/>
      <sheetName val="설계조건"/>
      <sheetName val="설계산출표지"/>
      <sheetName val="Sheet9"/>
      <sheetName val="전기자료"/>
      <sheetName val="Sheet14"/>
      <sheetName val="Sheet10"/>
      <sheetName val="Sheet13"/>
      <sheetName val="충주"/>
      <sheetName val="예정(3)"/>
      <sheetName val="예산변경사항"/>
      <sheetName val="일위(PN)"/>
      <sheetName val="견적990322"/>
      <sheetName val="기둥강재집계"/>
      <sheetName val="무근깨기"/>
      <sheetName val="공종별자재"/>
      <sheetName val="지장물C"/>
      <sheetName val="가락화장을지"/>
      <sheetName val="자재단가비교표"/>
      <sheetName val="Total"/>
      <sheetName val="대비"/>
      <sheetName val="차액보증"/>
      <sheetName val="COVER"/>
      <sheetName val="경비실"/>
      <sheetName val="U-TYPE(1)"/>
      <sheetName val="설계명세서"/>
      <sheetName val="예산명세서"/>
      <sheetName val="자료입력"/>
      <sheetName val="냉천부속동"/>
      <sheetName val="방음벽기초"/>
      <sheetName val="내역서"/>
      <sheetName val="실행내역"/>
      <sheetName val="실행내역 "/>
      <sheetName val="산출내역서"/>
      <sheetName val="맨홀수량산출"/>
      <sheetName val="대로근거"/>
      <sheetName val="ABUT수량-A1"/>
      <sheetName val="공사비예산서(토목분)"/>
      <sheetName val="구조물철거타공정이월"/>
      <sheetName val="단면 (2)"/>
      <sheetName val="FAB별"/>
      <sheetName val="최적단면"/>
      <sheetName val="일위대가표"/>
      <sheetName val="Sheet2"/>
      <sheetName val="단위수량"/>
      <sheetName val="직재"/>
      <sheetName val="경상직원"/>
      <sheetName val="중로근거"/>
      <sheetName val="가시설흙막이"/>
      <sheetName val="단면가정"/>
      <sheetName val="바닥판"/>
      <sheetName val="D-3109"/>
      <sheetName val="관로수량집계표"/>
      <sheetName val="관로수량총괄집계표"/>
      <sheetName val="침사지재료단위"/>
      <sheetName val="실행철강하도"/>
      <sheetName val="말뚝지지력산정"/>
      <sheetName val="안산기계장치"/>
      <sheetName val="가격조사서"/>
      <sheetName val="간접비"/>
      <sheetName val="수량산출"/>
      <sheetName val="2.군관리계획-개요"/>
      <sheetName val="일위"/>
      <sheetName val="날개벽(시점좌측)"/>
      <sheetName val="안정계산"/>
      <sheetName val="단면검토"/>
      <sheetName val="input"/>
      <sheetName val="가도공"/>
      <sheetName val="1호인버트수량"/>
      <sheetName val="석축설면"/>
      <sheetName val="법면단"/>
      <sheetName val="교대"/>
      <sheetName val="O-단가조사서"/>
      <sheetName val="1호맨홀토공"/>
      <sheetName val="공종단가"/>
      <sheetName val="중기산출근거"/>
      <sheetName val="일위대가_목록"/>
      <sheetName val="공통가설"/>
      <sheetName val="database"/>
      <sheetName val="현장경비"/>
      <sheetName val="방배동내역(리라)"/>
      <sheetName val="현장관리비"/>
      <sheetName val="건축원가"/>
      <sheetName val="건축공사실행"/>
      <sheetName val="건축공사집계표"/>
      <sheetName val="방배동내역 (총괄)"/>
      <sheetName val="부대공사총괄"/>
      <sheetName val="배수내역"/>
      <sheetName val="시중노임(공사)"/>
      <sheetName val="손익현황"/>
      <sheetName val="현황CODE"/>
      <sheetName val="동원(3)"/>
      <sheetName val="토공수량"/>
      <sheetName val="말고개터널조명전압강하"/>
      <sheetName val="건축집계"/>
      <sheetName val="품셈TABLE"/>
      <sheetName val="간접경상비"/>
      <sheetName val="본선 토공 분배표"/>
      <sheetName val="9월"/>
      <sheetName val="사업분석"/>
      <sheetName val="대치판정"/>
      <sheetName val="해평견적"/>
      <sheetName val="금융"/>
      <sheetName val="5월"/>
      <sheetName val="10월"/>
      <sheetName val="Config"/>
      <sheetName val="EQT-ESTN"/>
      <sheetName val="가공비"/>
      <sheetName val="역T형"/>
      <sheetName val="CIVIL4"/>
      <sheetName val="산출2-기기동력"/>
      <sheetName val="8.PILE  (돌출)"/>
      <sheetName val="날개벽"/>
      <sheetName val="HVAC"/>
      <sheetName val="경산"/>
      <sheetName val="터파기및재료"/>
      <sheetName val="9GNG운반"/>
      <sheetName val="archi(본사)"/>
      <sheetName val="자재단가"/>
      <sheetName val="특수선일위대가"/>
      <sheetName val="역T형(H=6.0) (2)"/>
      <sheetName val="도로면적노선집계"/>
      <sheetName val="산출근거"/>
      <sheetName val="골막이(야매)"/>
      <sheetName val="사방댐터파기"/>
      <sheetName val="부하계산서"/>
      <sheetName val="부하(성남)"/>
      <sheetName val="견적의뢰"/>
      <sheetName val="조경"/>
      <sheetName val="건축"/>
      <sheetName val="주공 갑지"/>
      <sheetName val="BOX"/>
      <sheetName val="DATA-UPS"/>
      <sheetName val="Sheet1_(2)"/>
      <sheetName val="Eq__Mobilization"/>
      <sheetName val="1_설계조건"/>
      <sheetName val="수목데이타_"/>
      <sheetName val="정부노임단가"/>
      <sheetName val="소일위대가코드표"/>
      <sheetName val="단위단가"/>
      <sheetName val="식재인부"/>
      <sheetName val="빗물받이(910-510-410)"/>
      <sheetName val="실행내역(현대)"/>
      <sheetName val="아울렛박스"/>
      <sheetName val="적용노임"/>
      <sheetName val="사통"/>
      <sheetName val="SLAB근거-1"/>
      <sheetName val="깨기"/>
      <sheetName val="코드표"/>
      <sheetName val="인부노임"/>
      <sheetName val="5)수리분석내역 "/>
      <sheetName val="직접경비"/>
      <sheetName val="직접인건비"/>
      <sheetName val="_x0002__x0000__x0000__x0000__x0010_ü"/>
      <sheetName val="_x0000__x0000__x0000__x0001__x0000__x0000__x0008_¬©º(Ì_x000b__x0000__x0000_ExcelObject_x0008__x0000__x0001_1_x0000_"/>
      <sheetName val="단가산출목록"/>
      <sheetName val="공사비증감대비표"/>
      <sheetName val="식당동(010424)"/>
      <sheetName val="항목(1)"/>
      <sheetName val="BOOK4"/>
      <sheetName val="변경집계표"/>
      <sheetName val="Requirement(Work Crew)"/>
      <sheetName val="지수"/>
      <sheetName val="주요공사"/>
      <sheetName val="참고자료"/>
      <sheetName val="내 역 서(총괄)"/>
      <sheetName val="LOPCALC"/>
      <sheetName val="상_부2"/>
      <sheetName val="현장관리비_산출내역2"/>
      <sheetName val="1_설계조건1"/>
      <sheetName val="수목데이타_1"/>
      <sheetName val="Pier_3"/>
      <sheetName val="2_대외공문"/>
      <sheetName val="Sheet1_(2)1"/>
      <sheetName val="입찰내역_발주처_양식"/>
      <sheetName val="6PILE__(돌출)"/>
      <sheetName val="일위대가_(PM)"/>
      <sheetName val="1_경관조명산출"/>
      <sheetName val="1_경관조명산출집계"/>
      <sheetName val="Eq__Mobilization1"/>
      <sheetName val="전차선로_물량표"/>
      <sheetName val="제출내역_(2)"/>
      <sheetName val="P_M_별"/>
      <sheetName val="충돌_내용"/>
      <sheetName val="PAD_TR보호대기초"/>
      <sheetName val="_내역"/>
      <sheetName val="실행내역_"/>
      <sheetName val="단면_(2)"/>
      <sheetName val="방배동내역_(총괄)"/>
      <sheetName val="주공_갑지"/>
      <sheetName val="AHU집계"/>
      <sheetName val="공조기휀"/>
      <sheetName val="공조기"/>
      <sheetName val="설계내역"/>
      <sheetName val="표지"/>
      <sheetName val="방배동내역(한영)"/>
      <sheetName val="evaluate"/>
      <sheetName val="견적조건"/>
      <sheetName val="금융비용"/>
      <sheetName val="unitpric"/>
      <sheetName val="특별교실"/>
      <sheetName val="주beam"/>
      <sheetName val="부속동"/>
      <sheetName val="토목주소"/>
      <sheetName val="프랜트면허"/>
      <sheetName val="우수공"/>
      <sheetName val="J直材4"/>
      <sheetName val="DHEQSUPT"/>
      <sheetName val="단중"/>
      <sheetName val="품셈표"/>
      <sheetName val="BOX-1510"/>
      <sheetName val="금액총괄표"/>
      <sheetName val="laroux"/>
      <sheetName val="단가조사서"/>
      <sheetName val="장비단가비교표"/>
      <sheetName val="산출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산출내역"/>
      <sheetName val="토목"/>
      <sheetName val="품질관리비"/>
      <sheetName val="기계 "/>
      <sheetName val="기자재단가"/>
      <sheetName val="배관단가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배관자재 단가조사서"/>
      <sheetName val="설치공사"/>
      <sheetName val="000000"/>
      <sheetName val="VXXXX"/>
      <sheetName val="사급자재대"/>
      <sheetName val="단가비교"/>
      <sheetName val="4. 배관공사"/>
      <sheetName val="3.시운전비"/>
      <sheetName val="원가계산"/>
      <sheetName val="총괄내역"/>
      <sheetName val="수량산출서"/>
      <sheetName val="침출배관"/>
      <sheetName val="시운전비(계약직)"/>
      <sheetName val="WORK"/>
      <sheetName val="밸브설치"/>
      <sheetName val="ELECTRIC"/>
      <sheetName val="CTEMCOST"/>
      <sheetName val="SCHEDULE"/>
      <sheetName val="지수결과표-3"/>
      <sheetName val="견적서"/>
      <sheetName val="2000년1차"/>
      <sheetName val="?????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IMP(MAIN)"/>
      <sheetName val="IMP (REACTOR)"/>
      <sheetName val="전기공사"/>
      <sheetName val="실행"/>
      <sheetName val="중기일위대가"/>
      <sheetName val="NOMUBI"/>
      <sheetName val="단가 및 재료비"/>
      <sheetName val="중기사용료산출근거"/>
      <sheetName val="sw1"/>
      <sheetName val="단가비교표"/>
    </sheetNames>
    <sheetDataSet>
      <sheetData sheetId="0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집계표"/>
      <sheetName val="총수량집계표"/>
      <sheetName val="총철근량집계표"/>
      <sheetName val="토적집계표"/>
      <sheetName val="토적표"/>
      <sheetName val="토공집계표"/>
      <sheetName val="몰탈"/>
      <sheetName val="포장공수량집계표"/>
      <sheetName val="아스콘포장(T=52.5CM)"/>
      <sheetName val="고압블럭(T=6CM)"/>
      <sheetName val="보차도경계석(150-170-200)"/>
      <sheetName val="보도경계블럭"/>
      <sheetName val="L형측구"/>
      <sheetName val="감속턱"/>
      <sheetName val="차선도색(평행주차)"/>
      <sheetName val="차선도색(중앙선)"/>
      <sheetName val="차선도색(직각주차-5M)"/>
      <sheetName val="우수공수량집계표"/>
      <sheetName val="우수공철근량집계표"/>
      <sheetName val="우수공맨홀평균깊이"/>
      <sheetName val="우수공흄관평균깊이"/>
      <sheetName val="우수흄관(D300)"/>
      <sheetName val="흄관(D450)"/>
      <sheetName val="흄관(D500)"/>
      <sheetName val="흄관(D600)"/>
      <sheetName val="흄관(D700)"/>
      <sheetName val="우수맨홀(D900)"/>
      <sheetName val="우수맨홀(D1200)"/>
      <sheetName val="PIT평균깊이"/>
      <sheetName val="플륨관"/>
      <sheetName val="홈통받이"/>
      <sheetName val="홈통받이연락관"/>
      <sheetName val="빗물받이(910-510-410)"/>
      <sheetName val="빗물받이연락관"/>
      <sheetName val="PIT"/>
      <sheetName val="집수정(400-400)"/>
      <sheetName val="집수정(600-700)"/>
      <sheetName val="집수정연락관"/>
      <sheetName val="맹암거(D150)"/>
      <sheetName val="맹암거(D250)"/>
      <sheetName val="U형(300X300~500)"/>
      <sheetName val="우수관보호공(D300)"/>
      <sheetName val="우수관보호공(D450)"/>
      <sheetName val="오수공수량집계표"/>
      <sheetName val="오수공철근량집계표"/>
      <sheetName val="오수공맨홀평균깊이"/>
      <sheetName val="오수공흄관평균깊이"/>
      <sheetName val="오수맨홀(D900)"/>
      <sheetName val="오수받이(940-510-410)"/>
      <sheetName val="흄관(D300)"/>
      <sheetName val="오수관보호공(D300)"/>
      <sheetName val="오수받이연락관"/>
      <sheetName val="상수도공수량집계표"/>
      <sheetName val="상수도공철근량집계표"/>
      <sheetName val="제수변실(1.40-1.50)"/>
      <sheetName val="주철관(D200)"/>
      <sheetName val="공동구공철근량집계표"/>
      <sheetName val="공동구공수량집계표"/>
      <sheetName val="공동구공"/>
      <sheetName val="집수정_600_700_"/>
      <sheetName val="DATE"/>
      <sheetName val="우수공"/>
      <sheetName val="기기리스트"/>
      <sheetName val="DATA"/>
      <sheetName val="대치판정"/>
      <sheetName val="일위대가목차"/>
      <sheetName val="부하계산서"/>
      <sheetName val="산출근거"/>
      <sheetName val="연결관암거"/>
      <sheetName val="ABUT수량-A1"/>
      <sheetName val="내역을"/>
      <sheetName val="배수공1"/>
      <sheetName val="가도공"/>
      <sheetName val="tggwan(mac)"/>
      <sheetName val="cable-data"/>
      <sheetName val="수입"/>
      <sheetName val="도로"/>
      <sheetName val="대3류 "/>
      <sheetName val="우각부보강"/>
      <sheetName val="계수시트"/>
      <sheetName val="원가계산서"/>
      <sheetName val="슬래브"/>
      <sheetName val="교각1"/>
      <sheetName val="교대"/>
      <sheetName val="산근1,2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>
        <row r="4">
          <cell r="P4">
            <v>4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갑지"/>
      <sheetName val="내역서"/>
      <sheetName val="호표1~28"/>
      <sheetName val="호표29~31"/>
      <sheetName val="참고자료1(인쇄불요)"/>
      <sheetName val="성북천일위대가근거"/>
      <sheetName val="Sheet1"/>
      <sheetName val="가정급수관"/>
      <sheetName val="단가"/>
      <sheetName val="토공사"/>
      <sheetName val="범용개발순소요비용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물량산출조서"/>
      <sheetName val="인건비산출근거"/>
      <sheetName val="내역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현황"/>
      <sheetName val="신규사업현황"/>
      <sheetName val="증감표"/>
      <sheetName val="예산총괄1"/>
      <sheetName val="예산총괄2"/>
      <sheetName val="일반하천총괄"/>
      <sheetName val="고부제"/>
      <sheetName val="원평상류2차"/>
      <sheetName val="장동금판제"/>
      <sheetName val="망월제"/>
      <sheetName val="구산제"/>
      <sheetName val="장동당호제"/>
      <sheetName val="산호제"/>
      <sheetName val="수계치수총괄"/>
      <sheetName val="기타현황"/>
      <sheetName val="도덕제"/>
      <sheetName val="감녹제"/>
      <sheetName val="장평제"/>
      <sheetName val="적동동삼제"/>
      <sheetName val="사천상류"/>
      <sheetName val="지산제"/>
      <sheetName val="사천하류"/>
      <sheetName val="쌍치제"/>
      <sheetName val="봉냉제"/>
      <sheetName val="회문제"/>
      <sheetName val="궁천대죽제"/>
      <sheetName val="석곡제"/>
      <sheetName val="내구제"/>
      <sheetName val="강산제"/>
      <sheetName val="동계제"/>
      <sheetName val="병암제"/>
      <sheetName val="동복제"/>
      <sheetName val="검산제"/>
      <sheetName val="팔덕제"/>
      <sheetName val="죽곡제"/>
      <sheetName val="목사동제"/>
      <sheetName val="남계제"/>
      <sheetName val="섬진강실시설계"/>
      <sheetName val="선동제"/>
      <sheetName val="송림제"/>
      <sheetName val="죽산제"/>
      <sheetName val="교산제"/>
      <sheetName val="옥정제"/>
      <sheetName val="평지제"/>
      <sheetName val="홍정제"/>
      <sheetName val="대촌제"/>
      <sheetName val="영산강보축"/>
      <sheetName val="지석천"/>
      <sheetName val="구정제"/>
      <sheetName val="선암제"/>
      <sheetName val="영산강실시설계"/>
      <sheetName val="송풍제"/>
      <sheetName val="삼천제"/>
      <sheetName val="창평제"/>
      <sheetName val="왕궁제"/>
      <sheetName val="목천제"/>
      <sheetName val="남봉제"/>
      <sheetName val="천호제"/>
      <sheetName val="대성제"/>
      <sheetName val="소양제"/>
      <sheetName val="구룡제"/>
      <sheetName val="만경강실시설계"/>
      <sheetName val="용호제"/>
      <sheetName val="탐진강실시설계"/>
      <sheetName val="병영제"/>
      <sheetName val="작천제"/>
      <sheetName val="유치제"/>
      <sheetName val="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0">
          <cell r="E10">
            <v>4893000</v>
          </cell>
          <cell r="M10">
            <v>500000</v>
          </cell>
        </row>
        <row r="11">
          <cell r="D11">
            <v>7857</v>
          </cell>
          <cell r="L11">
            <v>1000</v>
          </cell>
        </row>
        <row r="15">
          <cell r="E15">
            <v>305000</v>
          </cell>
          <cell r="M15">
            <v>305000</v>
          </cell>
        </row>
      </sheetData>
      <sheetData sheetId="10" refreshError="1">
        <row r="10">
          <cell r="E10">
            <v>3928000</v>
          </cell>
          <cell r="M10">
            <v>1500000</v>
          </cell>
        </row>
        <row r="11">
          <cell r="D11">
            <v>6507</v>
          </cell>
          <cell r="L11">
            <v>2000</v>
          </cell>
        </row>
        <row r="15">
          <cell r="E15">
            <v>132000</v>
          </cell>
          <cell r="M15">
            <v>132000</v>
          </cell>
        </row>
      </sheetData>
      <sheetData sheetId="11" refreshError="1">
        <row r="10">
          <cell r="E10">
            <v>6782000</v>
          </cell>
          <cell r="M10">
            <v>2000000</v>
          </cell>
        </row>
        <row r="11">
          <cell r="D11">
            <v>9276</v>
          </cell>
          <cell r="L11">
            <v>2500</v>
          </cell>
        </row>
        <row r="15">
          <cell r="E15">
            <v>129000</v>
          </cell>
          <cell r="M15">
            <v>129000</v>
          </cell>
        </row>
      </sheetData>
      <sheetData sheetId="12" refreshError="1">
        <row r="10">
          <cell r="E10">
            <v>4530000</v>
          </cell>
          <cell r="M10">
            <v>1500000</v>
          </cell>
        </row>
        <row r="11">
          <cell r="D11">
            <v>7029</v>
          </cell>
          <cell r="L11">
            <v>2200</v>
          </cell>
        </row>
        <row r="15">
          <cell r="E15">
            <v>231000</v>
          </cell>
          <cell r="M15">
            <v>231000</v>
          </cell>
        </row>
      </sheetData>
      <sheetData sheetId="13"/>
      <sheetData sheetId="14" refreshError="1">
        <row r="9">
          <cell r="F9">
            <v>2000000</v>
          </cell>
          <cell r="J9">
            <v>0</v>
          </cell>
          <cell r="L9">
            <v>200000</v>
          </cell>
          <cell r="P9">
            <v>800000</v>
          </cell>
        </row>
        <row r="15">
          <cell r="F15">
            <v>1000000</v>
          </cell>
          <cell r="L15">
            <v>100000</v>
          </cell>
          <cell r="P15">
            <v>400000</v>
          </cell>
        </row>
      </sheetData>
      <sheetData sheetId="15" refreshError="1">
        <row r="10">
          <cell r="E10">
            <v>20591000</v>
          </cell>
          <cell r="I10">
            <v>13546000</v>
          </cell>
          <cell r="K10">
            <v>1500000</v>
          </cell>
          <cell r="M10">
            <v>5545000</v>
          </cell>
        </row>
        <row r="11">
          <cell r="D11">
            <v>15709</v>
          </cell>
          <cell r="H11">
            <v>12258</v>
          </cell>
          <cell r="J11">
            <v>885</v>
          </cell>
          <cell r="L11">
            <v>2566</v>
          </cell>
        </row>
        <row r="15">
          <cell r="E15">
            <v>2802000</v>
          </cell>
          <cell r="I15">
            <v>2134000</v>
          </cell>
          <cell r="K15">
            <v>668000</v>
          </cell>
        </row>
      </sheetData>
      <sheetData sheetId="16" refreshError="1">
        <row r="10">
          <cell r="E10">
            <v>12900000</v>
          </cell>
          <cell r="I10">
            <v>8208800</v>
          </cell>
          <cell r="K10">
            <v>1000000</v>
          </cell>
          <cell r="M10">
            <v>2000000</v>
          </cell>
        </row>
        <row r="11">
          <cell r="D11">
            <v>7880</v>
          </cell>
          <cell r="H11">
            <v>6209</v>
          </cell>
          <cell r="J11">
            <v>1396</v>
          </cell>
          <cell r="L11">
            <v>120</v>
          </cell>
        </row>
        <row r="15">
          <cell r="E15">
            <v>2700000</v>
          </cell>
          <cell r="I15">
            <v>2700000</v>
          </cell>
        </row>
      </sheetData>
      <sheetData sheetId="17" refreshError="1">
        <row r="10">
          <cell r="E10">
            <v>11840000</v>
          </cell>
          <cell r="I10">
            <v>7655000</v>
          </cell>
          <cell r="K10">
            <v>1500000</v>
          </cell>
          <cell r="M10">
            <v>2000000</v>
          </cell>
        </row>
        <row r="11">
          <cell r="D11">
            <v>14031</v>
          </cell>
          <cell r="H11">
            <v>9987</v>
          </cell>
          <cell r="L11">
            <v>3000</v>
          </cell>
        </row>
        <row r="12">
          <cell r="J12">
            <v>640</v>
          </cell>
        </row>
        <row r="15">
          <cell r="E15">
            <v>1081000</v>
          </cell>
          <cell r="I15">
            <v>734000</v>
          </cell>
          <cell r="K15">
            <v>347000</v>
          </cell>
          <cell r="M15">
            <v>0</v>
          </cell>
        </row>
      </sheetData>
      <sheetData sheetId="18" refreshError="1">
        <row r="10">
          <cell r="E10">
            <v>11727000</v>
          </cell>
          <cell r="I10">
            <v>5410000</v>
          </cell>
          <cell r="K10">
            <v>1000000</v>
          </cell>
          <cell r="M10">
            <v>2000000</v>
          </cell>
        </row>
        <row r="11">
          <cell r="D11">
            <v>7452</v>
          </cell>
          <cell r="H11">
            <v>5976</v>
          </cell>
          <cell r="J11">
            <v>0</v>
          </cell>
          <cell r="L11">
            <v>476</v>
          </cell>
        </row>
        <row r="15">
          <cell r="E15">
            <v>2237000</v>
          </cell>
          <cell r="I15">
            <v>1964000</v>
          </cell>
          <cell r="K15">
            <v>273000</v>
          </cell>
        </row>
      </sheetData>
      <sheetData sheetId="19" refreshError="1">
        <row r="10">
          <cell r="E10">
            <v>7900000</v>
          </cell>
          <cell r="I10">
            <v>3250000</v>
          </cell>
          <cell r="K10">
            <v>1000000</v>
          </cell>
          <cell r="M10">
            <v>2000000</v>
          </cell>
        </row>
        <row r="11">
          <cell r="D11">
            <v>7542</v>
          </cell>
          <cell r="H11">
            <v>5588</v>
          </cell>
          <cell r="J11">
            <v>1570</v>
          </cell>
          <cell r="L11">
            <v>50</v>
          </cell>
        </row>
        <row r="15">
          <cell r="E15">
            <v>1349000</v>
          </cell>
          <cell r="I15">
            <v>1349000</v>
          </cell>
        </row>
      </sheetData>
      <sheetData sheetId="20" refreshError="1">
        <row r="10">
          <cell r="E10">
            <v>5792000</v>
          </cell>
          <cell r="I10">
            <v>1700000</v>
          </cell>
          <cell r="K10">
            <v>1000000</v>
          </cell>
          <cell r="M10">
            <v>3092000</v>
          </cell>
        </row>
        <row r="11">
          <cell r="D11">
            <v>8203</v>
          </cell>
          <cell r="H11">
            <v>3422</v>
          </cell>
          <cell r="J11">
            <v>1547</v>
          </cell>
          <cell r="L11">
            <v>3234</v>
          </cell>
        </row>
        <row r="15">
          <cell r="E15">
            <v>1665000</v>
          </cell>
          <cell r="I15">
            <v>865000</v>
          </cell>
          <cell r="K15">
            <v>800000</v>
          </cell>
        </row>
      </sheetData>
      <sheetData sheetId="21" refreshError="1">
        <row r="10">
          <cell r="E10">
            <v>3800000</v>
          </cell>
          <cell r="I10">
            <v>500000</v>
          </cell>
          <cell r="K10">
            <v>1000000</v>
          </cell>
          <cell r="M10">
            <v>1300000</v>
          </cell>
        </row>
        <row r="11">
          <cell r="D11">
            <v>5779</v>
          </cell>
          <cell r="H11">
            <v>1611</v>
          </cell>
          <cell r="J11">
            <v>0</v>
          </cell>
          <cell r="L11">
            <v>2000</v>
          </cell>
        </row>
        <row r="15">
          <cell r="E15">
            <v>532000</v>
          </cell>
          <cell r="I15">
            <v>532000</v>
          </cell>
        </row>
      </sheetData>
      <sheetData sheetId="22" refreshError="1">
        <row r="10">
          <cell r="E10">
            <v>8552000</v>
          </cell>
          <cell r="I10">
            <v>366000</v>
          </cell>
          <cell r="K10">
            <v>500000</v>
          </cell>
          <cell r="M10">
            <v>3000000</v>
          </cell>
        </row>
        <row r="11">
          <cell r="D11">
            <v>9315</v>
          </cell>
          <cell r="H11">
            <v>1140</v>
          </cell>
          <cell r="J11">
            <v>1215</v>
          </cell>
          <cell r="L11">
            <v>3000</v>
          </cell>
        </row>
        <row r="15">
          <cell r="E15">
            <v>980000</v>
          </cell>
          <cell r="I15">
            <v>980000</v>
          </cell>
        </row>
      </sheetData>
      <sheetData sheetId="23" refreshError="1">
        <row r="10">
          <cell r="E10">
            <v>7125000</v>
          </cell>
          <cell r="K10">
            <v>200000</v>
          </cell>
          <cell r="M10">
            <v>2000000</v>
          </cell>
        </row>
        <row r="11">
          <cell r="D11">
            <v>4750</v>
          </cell>
          <cell r="J11">
            <v>500</v>
          </cell>
          <cell r="L11">
            <v>2000</v>
          </cell>
        </row>
        <row r="15">
          <cell r="E15">
            <v>475000</v>
          </cell>
          <cell r="I15">
            <v>315000</v>
          </cell>
          <cell r="K15">
            <v>160000</v>
          </cell>
        </row>
      </sheetData>
      <sheetData sheetId="24" refreshError="1">
        <row r="10">
          <cell r="E10">
            <v>8000000</v>
          </cell>
          <cell r="K10">
            <v>200000</v>
          </cell>
          <cell r="M10">
            <v>2000000</v>
          </cell>
        </row>
        <row r="11">
          <cell r="D11">
            <v>6228</v>
          </cell>
          <cell r="J11">
            <v>500</v>
          </cell>
          <cell r="L11">
            <v>2000</v>
          </cell>
        </row>
        <row r="15">
          <cell r="E15">
            <v>1700000</v>
          </cell>
          <cell r="K15">
            <v>1500000</v>
          </cell>
          <cell r="M15">
            <v>200000</v>
          </cell>
        </row>
      </sheetData>
      <sheetData sheetId="25" refreshError="1">
        <row r="10">
          <cell r="E10">
            <v>1350000</v>
          </cell>
          <cell r="K10">
            <v>700000</v>
          </cell>
          <cell r="M10">
            <v>650000</v>
          </cell>
        </row>
        <row r="11">
          <cell r="D11">
            <v>676</v>
          </cell>
          <cell r="J11">
            <v>376</v>
          </cell>
          <cell r="L11">
            <v>300</v>
          </cell>
        </row>
        <row r="15">
          <cell r="E15">
            <v>64000</v>
          </cell>
          <cell r="K15">
            <v>0</v>
          </cell>
          <cell r="M15">
            <v>64000</v>
          </cell>
        </row>
      </sheetData>
      <sheetData sheetId="26" refreshError="1">
        <row r="10">
          <cell r="E10">
            <v>4150000</v>
          </cell>
          <cell r="K10">
            <v>200000</v>
          </cell>
          <cell r="M10">
            <v>1000000</v>
          </cell>
        </row>
        <row r="11">
          <cell r="D11">
            <v>3120</v>
          </cell>
          <cell r="J11">
            <v>120</v>
          </cell>
          <cell r="L11">
            <v>700</v>
          </cell>
        </row>
        <row r="15">
          <cell r="E15">
            <v>500000</v>
          </cell>
          <cell r="K15">
            <v>500000</v>
          </cell>
        </row>
      </sheetData>
      <sheetData sheetId="27" refreshError="1">
        <row r="10">
          <cell r="E10">
            <v>3500000</v>
          </cell>
          <cell r="K10">
            <v>200000</v>
          </cell>
          <cell r="M10">
            <v>2000000</v>
          </cell>
        </row>
        <row r="11">
          <cell r="D11">
            <v>3189</v>
          </cell>
          <cell r="J11">
            <v>120</v>
          </cell>
          <cell r="L11">
            <v>1500</v>
          </cell>
        </row>
        <row r="15">
          <cell r="E15">
            <v>1000000</v>
          </cell>
          <cell r="K15">
            <v>1000000</v>
          </cell>
        </row>
      </sheetData>
      <sheetData sheetId="28" refreshError="1">
        <row r="10">
          <cell r="E10">
            <v>7804000</v>
          </cell>
          <cell r="K10">
            <v>200000</v>
          </cell>
          <cell r="M10">
            <v>2000000</v>
          </cell>
        </row>
        <row r="11">
          <cell r="D11">
            <v>7524</v>
          </cell>
          <cell r="J11">
            <v>200</v>
          </cell>
          <cell r="L11">
            <v>2000</v>
          </cell>
        </row>
        <row r="15">
          <cell r="E15">
            <v>1500000</v>
          </cell>
          <cell r="K15">
            <v>1500000</v>
          </cell>
        </row>
      </sheetData>
      <sheetData sheetId="29" refreshError="1">
        <row r="10">
          <cell r="E10">
            <v>4000000</v>
          </cell>
          <cell r="M10">
            <v>500000</v>
          </cell>
        </row>
        <row r="11">
          <cell r="D11">
            <v>2500</v>
          </cell>
          <cell r="L11">
            <v>400</v>
          </cell>
        </row>
        <row r="15">
          <cell r="E15">
            <v>100000</v>
          </cell>
          <cell r="M15">
            <v>100000</v>
          </cell>
        </row>
      </sheetData>
      <sheetData sheetId="30" refreshError="1">
        <row r="10">
          <cell r="E10">
            <v>3150000</v>
          </cell>
          <cell r="M10">
            <v>500000</v>
          </cell>
        </row>
        <row r="11">
          <cell r="D11">
            <v>2600</v>
          </cell>
        </row>
        <row r="15">
          <cell r="E15">
            <v>1000000</v>
          </cell>
          <cell r="M15">
            <v>1000000</v>
          </cell>
        </row>
      </sheetData>
      <sheetData sheetId="31" refreshError="1">
        <row r="10">
          <cell r="E10">
            <v>4000000</v>
          </cell>
          <cell r="M10">
            <v>500000</v>
          </cell>
        </row>
        <row r="11">
          <cell r="D11">
            <v>3800</v>
          </cell>
          <cell r="L11">
            <v>800</v>
          </cell>
        </row>
        <row r="15">
          <cell r="E15">
            <v>1500000</v>
          </cell>
          <cell r="M15">
            <v>1000000</v>
          </cell>
        </row>
      </sheetData>
      <sheetData sheetId="32" refreshError="1">
        <row r="10">
          <cell r="E10">
            <v>3000000</v>
          </cell>
          <cell r="M10">
            <v>500000</v>
          </cell>
        </row>
        <row r="11">
          <cell r="D11">
            <v>2715</v>
          </cell>
          <cell r="L11">
            <v>700</v>
          </cell>
        </row>
        <row r="15">
          <cell r="E15">
            <v>800000</v>
          </cell>
          <cell r="M15">
            <v>800000</v>
          </cell>
        </row>
      </sheetData>
      <sheetData sheetId="33" refreshError="1">
        <row r="10">
          <cell r="E10">
            <v>3700000</v>
          </cell>
          <cell r="M10">
            <v>500000</v>
          </cell>
        </row>
        <row r="11">
          <cell r="D11">
            <v>3000</v>
          </cell>
          <cell r="L11">
            <v>500</v>
          </cell>
        </row>
        <row r="15">
          <cell r="E15">
            <v>900000</v>
          </cell>
          <cell r="M15">
            <v>900000</v>
          </cell>
        </row>
      </sheetData>
      <sheetData sheetId="34" refreshError="1">
        <row r="10">
          <cell r="E10">
            <v>3500000</v>
          </cell>
          <cell r="M10">
            <v>500000</v>
          </cell>
        </row>
        <row r="11">
          <cell r="D11">
            <v>2200</v>
          </cell>
          <cell r="L11">
            <v>300</v>
          </cell>
        </row>
        <row r="15">
          <cell r="E15">
            <v>600000</v>
          </cell>
          <cell r="M15">
            <v>600000</v>
          </cell>
        </row>
      </sheetData>
      <sheetData sheetId="35" refreshError="1">
        <row r="10">
          <cell r="E10">
            <v>5500000</v>
          </cell>
          <cell r="M10">
            <v>500000</v>
          </cell>
        </row>
        <row r="11">
          <cell r="D11">
            <v>4184</v>
          </cell>
          <cell r="L11">
            <v>300</v>
          </cell>
        </row>
        <row r="15">
          <cell r="E15">
            <v>500000</v>
          </cell>
          <cell r="M15">
            <v>500000</v>
          </cell>
        </row>
      </sheetData>
      <sheetData sheetId="36" refreshError="1">
        <row r="10">
          <cell r="E10">
            <v>2300000</v>
          </cell>
          <cell r="M10">
            <v>300000</v>
          </cell>
        </row>
        <row r="11">
          <cell r="D11">
            <v>2300</v>
          </cell>
          <cell r="L11">
            <v>300</v>
          </cell>
        </row>
        <row r="15">
          <cell r="E15">
            <v>300000</v>
          </cell>
          <cell r="M15">
            <v>300000</v>
          </cell>
        </row>
      </sheetData>
      <sheetData sheetId="37"/>
      <sheetData sheetId="38" refreshError="1">
        <row r="10">
          <cell r="E10">
            <v>6758000</v>
          </cell>
          <cell r="I10">
            <v>3000000</v>
          </cell>
          <cell r="K10">
            <v>1000000</v>
          </cell>
          <cell r="M10">
            <v>2758000</v>
          </cell>
        </row>
        <row r="11">
          <cell r="D11">
            <v>4212</v>
          </cell>
          <cell r="H11">
            <v>3139</v>
          </cell>
          <cell r="J11">
            <v>1073</v>
          </cell>
        </row>
        <row r="15">
          <cell r="E15">
            <v>1550000</v>
          </cell>
          <cell r="I15">
            <v>1550000</v>
          </cell>
        </row>
      </sheetData>
      <sheetData sheetId="39" refreshError="1">
        <row r="10">
          <cell r="E10">
            <v>15450000</v>
          </cell>
          <cell r="I10">
            <v>4608000</v>
          </cell>
          <cell r="K10">
            <v>1000000</v>
          </cell>
          <cell r="M10">
            <v>2500000</v>
          </cell>
        </row>
        <row r="11">
          <cell r="D11">
            <v>17796</v>
          </cell>
          <cell r="H11">
            <v>12749</v>
          </cell>
          <cell r="J11">
            <v>0</v>
          </cell>
          <cell r="L11">
            <v>2000</v>
          </cell>
        </row>
        <row r="15">
          <cell r="E15">
            <v>4650000</v>
          </cell>
          <cell r="I15">
            <v>2732000</v>
          </cell>
          <cell r="K15">
            <v>1918000</v>
          </cell>
        </row>
      </sheetData>
      <sheetData sheetId="40" refreshError="1">
        <row r="10">
          <cell r="E10">
            <v>10425000</v>
          </cell>
          <cell r="I10">
            <v>6141000</v>
          </cell>
          <cell r="K10">
            <v>3264000</v>
          </cell>
          <cell r="M10">
            <v>1020000</v>
          </cell>
        </row>
        <row r="11">
          <cell r="D11">
            <v>8009</v>
          </cell>
          <cell r="H11">
            <v>8009</v>
          </cell>
        </row>
        <row r="15">
          <cell r="E15">
            <v>2100000</v>
          </cell>
          <cell r="I15">
            <v>2100000</v>
          </cell>
        </row>
      </sheetData>
      <sheetData sheetId="41" refreshError="1">
        <row r="10">
          <cell r="E10">
            <v>6845000</v>
          </cell>
          <cell r="I10">
            <v>3460000</v>
          </cell>
          <cell r="K10">
            <v>1000000</v>
          </cell>
          <cell r="M10">
            <v>1500000</v>
          </cell>
        </row>
        <row r="11">
          <cell r="D11">
            <v>8695</v>
          </cell>
          <cell r="H11">
            <v>6779</v>
          </cell>
          <cell r="J11">
            <v>1102</v>
          </cell>
        </row>
        <row r="15">
          <cell r="E15">
            <v>178000</v>
          </cell>
          <cell r="I15">
            <v>178000</v>
          </cell>
        </row>
      </sheetData>
      <sheetData sheetId="42" refreshError="1">
        <row r="10">
          <cell r="E10">
            <v>7353000</v>
          </cell>
          <cell r="I10">
            <v>2000000</v>
          </cell>
          <cell r="K10">
            <v>1000000</v>
          </cell>
          <cell r="M10">
            <v>2000000</v>
          </cell>
        </row>
        <row r="11">
          <cell r="D11">
            <v>5215</v>
          </cell>
          <cell r="H11">
            <v>2926</v>
          </cell>
          <cell r="J11">
            <v>1851</v>
          </cell>
          <cell r="L11">
            <v>438</v>
          </cell>
        </row>
        <row r="15">
          <cell r="E15">
            <v>934000</v>
          </cell>
          <cell r="I15">
            <v>934000</v>
          </cell>
        </row>
      </sheetData>
      <sheetData sheetId="43" refreshError="1">
        <row r="10">
          <cell r="E10">
            <v>10986000</v>
          </cell>
          <cell r="I10">
            <v>3204000</v>
          </cell>
          <cell r="K10">
            <v>1000000</v>
          </cell>
          <cell r="M10">
            <v>3000000</v>
          </cell>
        </row>
        <row r="11">
          <cell r="D11">
            <v>11845</v>
          </cell>
          <cell r="H11">
            <v>5769</v>
          </cell>
          <cell r="J11">
            <v>1776</v>
          </cell>
          <cell r="L11">
            <v>300</v>
          </cell>
        </row>
        <row r="15">
          <cell r="E15">
            <v>542000</v>
          </cell>
          <cell r="I15">
            <v>542000</v>
          </cell>
        </row>
      </sheetData>
      <sheetData sheetId="44" refreshError="1">
        <row r="10">
          <cell r="E10">
            <v>2800000</v>
          </cell>
          <cell r="K10">
            <v>500000</v>
          </cell>
          <cell r="M10">
            <v>1500000</v>
          </cell>
        </row>
        <row r="11">
          <cell r="D11">
            <v>6400</v>
          </cell>
          <cell r="J11">
            <v>1000</v>
          </cell>
          <cell r="L11">
            <v>3400</v>
          </cell>
        </row>
        <row r="15">
          <cell r="E15">
            <v>762000</v>
          </cell>
          <cell r="I15">
            <v>762000</v>
          </cell>
        </row>
      </sheetData>
      <sheetData sheetId="45" refreshError="1">
        <row r="10">
          <cell r="E10">
            <v>1610000</v>
          </cell>
          <cell r="K10">
            <v>200000</v>
          </cell>
          <cell r="M10">
            <v>1410000</v>
          </cell>
        </row>
        <row r="11">
          <cell r="D11">
            <v>4472</v>
          </cell>
          <cell r="J11">
            <v>500</v>
          </cell>
          <cell r="L11">
            <v>3972</v>
          </cell>
        </row>
        <row r="15">
          <cell r="E15">
            <v>378000</v>
          </cell>
          <cell r="K15">
            <v>378000</v>
          </cell>
        </row>
      </sheetData>
      <sheetData sheetId="46" refreshError="1">
        <row r="10">
          <cell r="E10">
            <v>2850000</v>
          </cell>
          <cell r="K10">
            <v>200000</v>
          </cell>
          <cell r="M10">
            <v>1500000</v>
          </cell>
        </row>
        <row r="11">
          <cell r="J11">
            <v>500</v>
          </cell>
        </row>
        <row r="15">
          <cell r="E15">
            <v>245000</v>
          </cell>
          <cell r="K15">
            <v>245000</v>
          </cell>
        </row>
      </sheetData>
      <sheetData sheetId="47" refreshError="1">
        <row r="10">
          <cell r="E10">
            <v>3661000</v>
          </cell>
          <cell r="K10">
            <v>200000</v>
          </cell>
          <cell r="M10">
            <v>2000000</v>
          </cell>
        </row>
        <row r="11">
          <cell r="D11">
            <v>5080</v>
          </cell>
          <cell r="J11">
            <v>500</v>
          </cell>
          <cell r="L11">
            <v>2500</v>
          </cell>
        </row>
        <row r="15">
          <cell r="E15">
            <v>262000</v>
          </cell>
          <cell r="K15">
            <v>262000</v>
          </cell>
        </row>
      </sheetData>
      <sheetData sheetId="48" refreshError="1">
        <row r="10">
          <cell r="E10">
            <v>4700000</v>
          </cell>
          <cell r="K10">
            <v>200000</v>
          </cell>
          <cell r="M10">
            <v>2000000</v>
          </cell>
        </row>
        <row r="11">
          <cell r="D11">
            <v>6583</v>
          </cell>
          <cell r="J11">
            <v>500</v>
          </cell>
          <cell r="L11">
            <v>2500</v>
          </cell>
        </row>
        <row r="15">
          <cell r="E15">
            <v>96000</v>
          </cell>
          <cell r="K15">
            <v>96000</v>
          </cell>
        </row>
      </sheetData>
      <sheetData sheetId="49" refreshError="1">
        <row r="10">
          <cell r="E10">
            <v>1300000</v>
          </cell>
          <cell r="K10">
            <v>0</v>
          </cell>
          <cell r="M10">
            <v>1300000</v>
          </cell>
        </row>
        <row r="11">
          <cell r="D11">
            <v>1520</v>
          </cell>
          <cell r="L11">
            <v>1520</v>
          </cell>
        </row>
        <row r="15">
          <cell r="E15">
            <v>18400000</v>
          </cell>
          <cell r="I15">
            <v>15000000</v>
          </cell>
          <cell r="K15">
            <v>3400000</v>
          </cell>
        </row>
      </sheetData>
      <sheetData sheetId="50"/>
      <sheetData sheetId="51" refreshError="1">
        <row r="10">
          <cell r="E10">
            <v>3000000</v>
          </cell>
          <cell r="K10">
            <v>200000</v>
          </cell>
          <cell r="M10">
            <v>1500000</v>
          </cell>
        </row>
        <row r="11">
          <cell r="D11">
            <v>2500</v>
          </cell>
          <cell r="J11">
            <v>200</v>
          </cell>
          <cell r="L11">
            <v>1300</v>
          </cell>
        </row>
        <row r="15">
          <cell r="E15">
            <v>700000</v>
          </cell>
          <cell r="K15">
            <v>700000</v>
          </cell>
        </row>
      </sheetData>
      <sheetData sheetId="52" refreshError="1">
        <row r="10">
          <cell r="E10">
            <v>3000000</v>
          </cell>
          <cell r="I10">
            <v>0</v>
          </cell>
          <cell r="K10">
            <v>500000</v>
          </cell>
          <cell r="M10">
            <v>1500000</v>
          </cell>
        </row>
        <row r="11">
          <cell r="D11">
            <v>3700</v>
          </cell>
          <cell r="H11">
            <v>0</v>
          </cell>
          <cell r="J11">
            <v>1000</v>
          </cell>
          <cell r="L11">
            <v>1700</v>
          </cell>
        </row>
        <row r="15">
          <cell r="E15">
            <v>1000000</v>
          </cell>
          <cell r="I15">
            <v>300000</v>
          </cell>
          <cell r="K15">
            <v>700000</v>
          </cell>
        </row>
      </sheetData>
      <sheetData sheetId="53" refreshError="1">
        <row r="10">
          <cell r="E10">
            <v>9070000</v>
          </cell>
          <cell r="K10">
            <v>200000</v>
          </cell>
          <cell r="M10">
            <v>1500000</v>
          </cell>
        </row>
        <row r="11">
          <cell r="D11">
            <v>7700</v>
          </cell>
          <cell r="J11">
            <v>300</v>
          </cell>
          <cell r="L11">
            <v>1400</v>
          </cell>
        </row>
        <row r="15">
          <cell r="E15">
            <v>647000</v>
          </cell>
          <cell r="K15">
            <v>647000</v>
          </cell>
        </row>
      </sheetData>
      <sheetData sheetId="54" refreshError="1">
        <row r="10">
          <cell r="E10">
            <v>970000</v>
          </cell>
          <cell r="K10">
            <v>200000</v>
          </cell>
          <cell r="M10">
            <v>770000</v>
          </cell>
        </row>
        <row r="11">
          <cell r="D11">
            <v>1100</v>
          </cell>
          <cell r="J11">
            <v>200</v>
          </cell>
          <cell r="L11">
            <v>900</v>
          </cell>
        </row>
        <row r="15">
          <cell r="E15">
            <v>291000</v>
          </cell>
          <cell r="K15">
            <v>291000</v>
          </cell>
        </row>
      </sheetData>
      <sheetData sheetId="55" refreshError="1">
        <row r="10">
          <cell r="E10">
            <v>6600000</v>
          </cell>
          <cell r="K10">
            <v>200000</v>
          </cell>
          <cell r="M10">
            <v>1500000</v>
          </cell>
        </row>
        <row r="11">
          <cell r="D11">
            <v>9000</v>
          </cell>
          <cell r="J11">
            <v>500</v>
          </cell>
          <cell r="L11">
            <v>2000</v>
          </cell>
        </row>
        <row r="15">
          <cell r="E15">
            <v>300000</v>
          </cell>
          <cell r="K15">
            <v>300000</v>
          </cell>
        </row>
      </sheetData>
      <sheetData sheetId="56" refreshError="1">
        <row r="10">
          <cell r="E10">
            <v>1400000</v>
          </cell>
          <cell r="M10">
            <v>400000</v>
          </cell>
        </row>
        <row r="11">
          <cell r="D11">
            <v>1400</v>
          </cell>
          <cell r="L11">
            <v>400</v>
          </cell>
        </row>
        <row r="15">
          <cell r="E15">
            <v>500000</v>
          </cell>
          <cell r="M15">
            <v>500000</v>
          </cell>
        </row>
      </sheetData>
      <sheetData sheetId="57" refreshError="1">
        <row r="10">
          <cell r="E10">
            <v>4550000</v>
          </cell>
          <cell r="M10">
            <v>550000</v>
          </cell>
        </row>
        <row r="11">
          <cell r="D11">
            <v>4600</v>
          </cell>
          <cell r="L11">
            <v>600</v>
          </cell>
        </row>
        <row r="15">
          <cell r="E15">
            <v>550000</v>
          </cell>
          <cell r="M15">
            <v>550000</v>
          </cell>
        </row>
      </sheetData>
      <sheetData sheetId="58" refreshError="1">
        <row r="10">
          <cell r="E10">
            <v>2700000</v>
          </cell>
          <cell r="M10">
            <v>300000</v>
          </cell>
        </row>
        <row r="11">
          <cell r="D11">
            <v>2700</v>
          </cell>
          <cell r="L11">
            <v>300</v>
          </cell>
        </row>
        <row r="15">
          <cell r="E15">
            <v>2900000</v>
          </cell>
          <cell r="M15">
            <v>1500000</v>
          </cell>
        </row>
      </sheetData>
      <sheetData sheetId="59" refreshError="1">
        <row r="10">
          <cell r="E10">
            <v>5700000</v>
          </cell>
          <cell r="M10">
            <v>500000</v>
          </cell>
        </row>
        <row r="11">
          <cell r="D11">
            <v>5280</v>
          </cell>
          <cell r="L11">
            <v>300</v>
          </cell>
        </row>
        <row r="15">
          <cell r="E15">
            <v>200000</v>
          </cell>
          <cell r="M15">
            <v>200000</v>
          </cell>
        </row>
      </sheetData>
      <sheetData sheetId="60" refreshError="1">
        <row r="10">
          <cell r="E10">
            <v>8800000</v>
          </cell>
          <cell r="M10">
            <v>500000</v>
          </cell>
        </row>
        <row r="11">
          <cell r="D11">
            <v>9000</v>
          </cell>
          <cell r="L11">
            <v>500</v>
          </cell>
        </row>
        <row r="15">
          <cell r="E15">
            <v>400000</v>
          </cell>
          <cell r="M15">
            <v>400000</v>
          </cell>
        </row>
      </sheetData>
      <sheetData sheetId="61"/>
      <sheetData sheetId="62" refreshError="1">
        <row r="10">
          <cell r="E10">
            <v>2000000</v>
          </cell>
          <cell r="K10">
            <v>200000</v>
          </cell>
          <cell r="M10">
            <v>1800000</v>
          </cell>
        </row>
        <row r="11">
          <cell r="D11">
            <v>2500</v>
          </cell>
          <cell r="J11">
            <v>200</v>
          </cell>
          <cell r="L11">
            <v>2300</v>
          </cell>
        </row>
        <row r="15">
          <cell r="E15">
            <v>300000</v>
          </cell>
          <cell r="I15">
            <v>300000</v>
          </cell>
        </row>
      </sheetData>
      <sheetData sheetId="63"/>
      <sheetData sheetId="64" refreshError="1">
        <row r="10">
          <cell r="E10">
            <v>5000000</v>
          </cell>
          <cell r="M10">
            <v>500000</v>
          </cell>
        </row>
        <row r="11">
          <cell r="D11">
            <v>5540</v>
          </cell>
          <cell r="L11">
            <v>540</v>
          </cell>
        </row>
        <row r="15">
          <cell r="E15">
            <v>1000000</v>
          </cell>
          <cell r="K15">
            <v>1000000</v>
          </cell>
        </row>
      </sheetData>
      <sheetData sheetId="65" refreshError="1">
        <row r="10">
          <cell r="E10">
            <v>7400000</v>
          </cell>
        </row>
        <row r="11">
          <cell r="D11">
            <v>11330</v>
          </cell>
        </row>
        <row r="15">
          <cell r="E15">
            <v>1000000</v>
          </cell>
          <cell r="K15">
            <v>1000000</v>
          </cell>
        </row>
      </sheetData>
      <sheetData sheetId="66" refreshError="1">
        <row r="10">
          <cell r="E10">
            <v>14000000</v>
          </cell>
          <cell r="M10">
            <v>1000000</v>
          </cell>
        </row>
        <row r="11">
          <cell r="D11">
            <v>11010</v>
          </cell>
        </row>
        <row r="15">
          <cell r="E15">
            <v>1000000</v>
          </cell>
          <cell r="K15">
            <v>1000000</v>
          </cell>
        </row>
      </sheetData>
      <sheetData sheetId="6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산출내역서집계표"/>
      <sheetName val="DATE"/>
      <sheetName val="오수받이수량산출"/>
      <sheetName val="표지"/>
      <sheetName val="골재산출"/>
      <sheetName val="총괄표"/>
      <sheetName val="목차"/>
      <sheetName val="집계표"/>
      <sheetName val="국도접속 차도부수량"/>
      <sheetName val="원가계산"/>
      <sheetName val="수량"/>
      <sheetName val="수로BOX"/>
      <sheetName val="2"/>
      <sheetName val="소방"/>
      <sheetName val="집계"/>
      <sheetName val="#REF"/>
      <sheetName val="직노"/>
      <sheetName val="패널"/>
      <sheetName val="내역서"/>
      <sheetName val="데리네이타현황"/>
      <sheetName val="총수량집계표"/>
      <sheetName val="INPUT"/>
      <sheetName val="조명시설"/>
      <sheetName val="ABUT수량-A1"/>
      <sheetName val="도급"/>
      <sheetName val="식재"/>
      <sheetName val="시설물"/>
      <sheetName val="식재출력용"/>
      <sheetName val="유지관리"/>
      <sheetName val="단가"/>
      <sheetName val="실행철강하도"/>
      <sheetName val="감녹제"/>
      <sheetName val="강산제"/>
      <sheetName val="검산제"/>
      <sheetName val="교산제"/>
      <sheetName val="구룡제"/>
      <sheetName val="구산제"/>
      <sheetName val="구정제"/>
      <sheetName val="궁천대죽제"/>
      <sheetName val="남계제"/>
      <sheetName val="남봉제"/>
      <sheetName val="내구제"/>
      <sheetName val="대성제"/>
      <sheetName val="대촌제"/>
      <sheetName val="도덕제"/>
      <sheetName val="동계제"/>
      <sheetName val="동복제"/>
      <sheetName val="망월제"/>
      <sheetName val="목사동제"/>
      <sheetName val="목천제"/>
      <sheetName val="병암제"/>
      <sheetName val="병영제"/>
      <sheetName val="봉냉제"/>
      <sheetName val="사천상류"/>
      <sheetName val="사천하류"/>
      <sheetName val="산호제"/>
      <sheetName val="삼천제"/>
      <sheetName val="석곡제"/>
      <sheetName val="선동제"/>
      <sheetName val="선암제"/>
      <sheetName val="기타현황"/>
      <sheetName val="소양제"/>
      <sheetName val="송림제"/>
      <sheetName val="송풍제"/>
      <sheetName val="쌍치제"/>
      <sheetName val="영산강보축"/>
      <sheetName val="옥정제"/>
      <sheetName val="왕궁제"/>
      <sheetName val="용호제"/>
      <sheetName val="유치제"/>
      <sheetName val="작천제"/>
      <sheetName val="장동당호제"/>
      <sheetName val="장평제"/>
      <sheetName val="적동동삼제"/>
      <sheetName val="죽곡제"/>
      <sheetName val="죽산제"/>
      <sheetName val="지산제"/>
      <sheetName val="지석천"/>
      <sheetName val="창평제"/>
      <sheetName val="천호제"/>
      <sheetName val="팔덕제"/>
      <sheetName val="평지제"/>
      <sheetName val="홍정제"/>
      <sheetName val="회문제"/>
      <sheetName val="사통"/>
      <sheetName val="구조해석"/>
      <sheetName val="산출서"/>
      <sheetName val="COPING"/>
      <sheetName val="9509"/>
      <sheetName val="날개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단가"/>
      <sheetName val="단위량당중기"/>
      <sheetName val="산출내역서집계표"/>
      <sheetName val="대창(함평)"/>
      <sheetName val="대창(장성)"/>
      <sheetName val="대창(함평)-창열"/>
      <sheetName val="DATE"/>
      <sheetName val="직노"/>
      <sheetName val="INPUT"/>
      <sheetName val="단가산출서"/>
      <sheetName val="일위대가"/>
      <sheetName val="수로BOX"/>
      <sheetName val="데리네이타현황"/>
      <sheetName val="터파기및재료"/>
      <sheetName val="1호맨홀수량산출"/>
      <sheetName val="조명시설"/>
      <sheetName val="신우"/>
      <sheetName val="#REF"/>
      <sheetName val="예총"/>
      <sheetName val="9.설치품셈"/>
      <sheetName val="품셈총괄"/>
      <sheetName val="기본DATA Sheet"/>
      <sheetName val="수량총괄"/>
      <sheetName val="근로소득 세액표"/>
      <sheetName val="건강보험 표준요율표"/>
      <sheetName val="국민연금 표준요율표"/>
      <sheetName val="국도접속 차도부수량"/>
      <sheetName val="총_구조물공"/>
      <sheetName val="실행철강하도"/>
      <sheetName val="기별(종합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분2회변경"/>
      <sheetName val="전체"/>
      <sheetName val="한칸짜리원가계산서"/>
      <sheetName val="물가변동조정금액 (건교)"/>
      <sheetName val="신규단가산출"/>
      <sheetName val="DS제외원가계산세로"/>
      <sheetName val="물가원가가로"/>
      <sheetName val="laroux"/>
      <sheetName val="플랜트 설치"/>
      <sheetName val="내역을"/>
      <sheetName val="강관파일내역"/>
      <sheetName val="수량산출"/>
      <sheetName val="단위수량"/>
      <sheetName val="가시설수량"/>
      <sheetName val="잡비계산"/>
      <sheetName val="내역서"/>
      <sheetName val="대창(함평)"/>
      <sheetName val="대창(장성)"/>
      <sheetName val="대창(함평)-창열"/>
      <sheetName val="단가"/>
      <sheetName val="단위량당중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자재집계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산출내역서집계표"/>
      <sheetName val="INPUT"/>
      <sheetName val="L_RPTB02_01"/>
      <sheetName val="총_구조물공"/>
      <sheetName val="소방"/>
      <sheetName val="입찰안"/>
      <sheetName val="000000"/>
      <sheetName val="1호맨홀가감수량"/>
      <sheetName val="가시설(TYPE-A)"/>
      <sheetName val="1-1평균터파기고(1)"/>
      <sheetName val="1호맨홀수량산출"/>
      <sheetName val="토공개요"/>
      <sheetName val="토공(1)"/>
      <sheetName val="내역갑지"/>
      <sheetName val="설계예시"/>
      <sheetName val="단위수량"/>
      <sheetName val="가시설수량"/>
      <sheetName val="DATE"/>
      <sheetName val="날개벽"/>
      <sheetName val="각종양식"/>
      <sheetName val="수량산출기초(케블등)"/>
      <sheetName val="내역서"/>
      <sheetName val="데이타"/>
      <sheetName val="식재인부"/>
      <sheetName val="일위대가"/>
      <sheetName val="구조해석"/>
      <sheetName val="산출서"/>
      <sheetName val="원가계산"/>
      <sheetName val="단가표"/>
      <sheetName val="Sheet1"/>
      <sheetName val="간지"/>
      <sheetName val="공토공단위당"/>
      <sheetName val="도급분"/>
      <sheetName val="데리네이타현황"/>
      <sheetName val="nys"/>
      <sheetName val="수량집계"/>
      <sheetName val="운반자료"/>
      <sheetName val="#REF"/>
      <sheetName val="성곽내역서"/>
      <sheetName val="조명시설"/>
      <sheetName val="도급"/>
      <sheetName val="식재"/>
      <sheetName val="시설물"/>
      <sheetName val="식재출력용"/>
      <sheetName val="유지관리"/>
      <sheetName val="단가"/>
      <sheetName val="슬래브 -연속(3경간)"/>
      <sheetName val="대포2교접속"/>
      <sheetName val="수로BOX"/>
      <sheetName val="사  업  비  수  지  예  산  서"/>
      <sheetName val="갑지"/>
      <sheetName val="실행철강하도"/>
      <sheetName val="오수받이수량산출"/>
      <sheetName val="감녹제"/>
      <sheetName val="강산제"/>
      <sheetName val="검산제"/>
      <sheetName val="교산제"/>
      <sheetName val="구룡제"/>
      <sheetName val="구산제"/>
      <sheetName val="구정제"/>
      <sheetName val="궁천대죽제"/>
      <sheetName val="남계제"/>
      <sheetName val="남봉제"/>
      <sheetName val="내구제"/>
      <sheetName val="대성제"/>
      <sheetName val="대촌제"/>
      <sheetName val="도덕제"/>
      <sheetName val="동계제"/>
      <sheetName val="동복제"/>
      <sheetName val="망월제"/>
      <sheetName val="목사동제"/>
      <sheetName val="목천제"/>
      <sheetName val="병암제"/>
      <sheetName val="병영제"/>
      <sheetName val="봉냉제"/>
      <sheetName val="사천상류"/>
      <sheetName val="사천하류"/>
      <sheetName val="산호제"/>
      <sheetName val="삼천제"/>
      <sheetName val="석곡제"/>
      <sheetName val="선동제"/>
      <sheetName val="선암제"/>
      <sheetName val="기타현황"/>
      <sheetName val="소양제"/>
      <sheetName val="송림제"/>
      <sheetName val="송풍제"/>
      <sheetName val="쌍치제"/>
      <sheetName val="영산강보축"/>
      <sheetName val="옥정제"/>
      <sheetName val="왕궁제"/>
      <sheetName val="용호제"/>
      <sheetName val="유치제"/>
      <sheetName val="작천제"/>
      <sheetName val="장동당호제"/>
      <sheetName val="장평제"/>
      <sheetName val="적동동삼제"/>
      <sheetName val="죽곡제"/>
      <sheetName val="죽산제"/>
      <sheetName val="지산제"/>
      <sheetName val="지석천"/>
      <sheetName val="창평제"/>
      <sheetName val="천호제"/>
      <sheetName val="팔덕제"/>
      <sheetName val="평지제"/>
      <sheetName val="홍정제"/>
      <sheetName val="회문제"/>
      <sheetName val="Total"/>
      <sheetName val="유림골조"/>
      <sheetName val="유림총괄"/>
      <sheetName val="수지표"/>
      <sheetName val="셀명"/>
      <sheetName val="ABUT수량-A1"/>
      <sheetName val="잡비계산"/>
      <sheetName val="설계예산서"/>
      <sheetName val="예총"/>
      <sheetName val="제경비"/>
      <sheetName val="목차"/>
      <sheetName val="3연box"/>
      <sheetName val="단 box"/>
      <sheetName val="단가산출서 (2)"/>
      <sheetName val="단가산출서"/>
      <sheetName val="도색및표지판 단위수량"/>
      <sheetName val="전체분2회변경"/>
      <sheetName val="단위량당중기"/>
      <sheetName val="단가 및 재료비"/>
      <sheetName val="중기사용료산출근거"/>
      <sheetName val="근로소득 세액표"/>
      <sheetName val="건강보험 표준요율표"/>
      <sheetName val="국민연금 표준요율표"/>
      <sheetName val="토사(PE)"/>
      <sheetName val="계산서(곡선부)"/>
      <sheetName val="포장재료집계표"/>
      <sheetName val="인제내역"/>
      <sheetName val="암거단위"/>
      <sheetName val="횡 연장"/>
      <sheetName val="터파기및재료"/>
      <sheetName val="평가내역"/>
      <sheetName val="단가조사"/>
      <sheetName val="설계"/>
      <sheetName val="일산실행내역"/>
      <sheetName val="파일구성"/>
      <sheetName val="단가 (2)"/>
      <sheetName val="99노임기준"/>
      <sheetName val="단가대비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구체"/>
      <sheetName val="좌측날개벽"/>
      <sheetName val="우측날개벽"/>
      <sheetName val="집계"/>
      <sheetName val="총_구조물공"/>
      <sheetName val="개비온집계"/>
      <sheetName val="개비온 단위"/>
      <sheetName val="정공공사"/>
      <sheetName val="총괄내역서"/>
      <sheetName val="#REF"/>
      <sheetName val="철근량"/>
      <sheetName val="STBOX"/>
      <sheetName val="2.대외공문"/>
      <sheetName val="RAMP_A_교대1_일반수량"/>
      <sheetName val="전기"/>
    </sheetNames>
    <sheetDataSet>
      <sheetData sheetId="0" refreshError="1">
        <row r="51">
          <cell r="AU51">
            <v>147.79259999999996</v>
          </cell>
        </row>
        <row r="73">
          <cell r="AU73">
            <v>167.3036328932551</v>
          </cell>
        </row>
        <row r="79">
          <cell r="AU79">
            <v>167.3036328932551</v>
          </cell>
        </row>
        <row r="85">
          <cell r="AU85">
            <v>28</v>
          </cell>
        </row>
        <row r="91">
          <cell r="AU91">
            <v>3.58</v>
          </cell>
        </row>
        <row r="114">
          <cell r="AU114">
            <v>185.60300000000001</v>
          </cell>
        </row>
        <row r="136">
          <cell r="AU136">
            <v>16.387500000000003</v>
          </cell>
        </row>
        <row r="166">
          <cell r="AU166">
            <v>0.94500000000000006</v>
          </cell>
        </row>
        <row r="190">
          <cell r="AU190">
            <v>5.2750000000000005E-2</v>
          </cell>
        </row>
        <row r="198">
          <cell r="AU198">
            <v>61.803300858899114</v>
          </cell>
        </row>
        <row r="209">
          <cell r="AU209">
            <v>252.84363289325509</v>
          </cell>
        </row>
        <row r="218">
          <cell r="AU218">
            <v>7.6594112549695446</v>
          </cell>
        </row>
        <row r="226">
          <cell r="AU226">
            <v>3.7199999999999998</v>
          </cell>
        </row>
      </sheetData>
      <sheetData sheetId="1" refreshError="1">
        <row r="46">
          <cell r="AU46">
            <v>11.2075</v>
          </cell>
        </row>
        <row r="76">
          <cell r="AU76">
            <v>48.115427124746198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2" refreshError="1">
        <row r="46">
          <cell r="AU46">
            <v>11.2075</v>
          </cell>
        </row>
        <row r="76">
          <cell r="AU76">
            <v>48.115427124746198</v>
          </cell>
        </row>
        <row r="101">
          <cell r="AU101">
            <v>22.414999999999999</v>
          </cell>
        </row>
        <row r="122">
          <cell r="AU122">
            <v>4.4000000000000004</v>
          </cell>
        </row>
        <row r="128">
          <cell r="AU128">
            <v>48.115427124746198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단가"/>
      <sheetName val="수목단가"/>
      <sheetName val="시설수량표"/>
      <sheetName val="식재수량표"/>
      <sheetName val="일위목록"/>
      <sheetName val="자재단가"/>
      <sheetName val="말뚝지지력산정"/>
      <sheetName val="총_구조물공"/>
      <sheetName val="기본단가표"/>
      <sheetName val="전기"/>
      <sheetName val="일위대가"/>
      <sheetName val="구체"/>
      <sheetName val="좌측날개벽"/>
      <sheetName val="우측날개벽"/>
      <sheetName val="산출내역서집계표"/>
      <sheetName val="거래처등록"/>
      <sheetName val="참고자료"/>
      <sheetName val="은행코드"/>
      <sheetName val="가시설수량"/>
      <sheetName val="단위수량"/>
      <sheetName val="표지"/>
      <sheetName val="공사비"/>
      <sheetName val="N賃率-職"/>
      <sheetName val="단가"/>
      <sheetName val="공통단가"/>
      <sheetName val="운반비"/>
      <sheetName val="02하노임"/>
      <sheetName val="역T형교대(말뚝기초)"/>
      <sheetName val="배수공 시멘트 및 골재량 산출"/>
      <sheetName val="PHASE1-1수량산출"/>
      <sheetName val="모델명"/>
      <sheetName val="갑지(추정)"/>
      <sheetName val="H-PILE수량집계"/>
      <sheetName val="개비온집계"/>
      <sheetName val="개비온 단위"/>
      <sheetName val="건축내역"/>
      <sheetName val="조명시설"/>
      <sheetName val="sw1"/>
      <sheetName val="pier-1"/>
      <sheetName val="Total"/>
      <sheetName val="계산서(곡선부)"/>
      <sheetName val="-치수표(곡선부)"/>
      <sheetName val="설계예산서"/>
      <sheetName val="일위"/>
      <sheetName val="용수량(생활용수)"/>
      <sheetName val="노임자재단가"/>
      <sheetName val="MC내역(이설)"/>
      <sheetName val="내역서1999.8최종"/>
      <sheetName val="1"/>
      <sheetName val="단가산출"/>
      <sheetName val="수자재단위당"/>
      <sheetName val="설계기준"/>
      <sheetName val="내역1"/>
      <sheetName val="보차도경계석"/>
      <sheetName val="9.설치품셈"/>
      <sheetName val="품셈총괄"/>
      <sheetName val="기본DATA Sheet"/>
      <sheetName val="수량총괄"/>
      <sheetName val="중기일위대가"/>
      <sheetName val="구조물공"/>
      <sheetName val="제경비"/>
      <sheetName val="가공2원도"/>
      <sheetName val="시중노임단가"/>
      <sheetName val="2-1. 경관조명 내역총괄표"/>
      <sheetName val="1.일위대가"/>
      <sheetName val="전체분2회변경"/>
      <sheetName val="건강보험료"/>
      <sheetName val="국민연금"/>
      <sheetName val="중기사용료"/>
      <sheetName val="정렬"/>
      <sheetName val="기본일위"/>
    </sheetNames>
    <sheetDataSet>
      <sheetData sheetId="0" refreshError="1">
        <row r="164">
          <cell r="R164">
            <v>952.33000000000015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"/>
      <sheetName val="기계도급공사비집계표"/>
      <sheetName val="사급자재비"/>
      <sheetName val="장비설치비"/>
      <sheetName val="배관자재비"/>
      <sheetName val="배관설치비"/>
      <sheetName val="관급자재비"/>
      <sheetName val="시운전비"/>
      <sheetName val="일위대가목차"/>
      <sheetName val="일위표"/>
      <sheetName val="장비단가비교표 "/>
      <sheetName val="단가조사서"/>
      <sheetName val="인건비"/>
      <sheetName val="1.전처리BM"/>
      <sheetName val="2. 1차처리BM"/>
      <sheetName val="3. 방류BM"/>
      <sheetName val="4.슬러지처리BM"/>
      <sheetName val="5.기타B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간지"/>
      <sheetName val="총괄 집계표"/>
      <sheetName val="집계표(횡) (2)"/>
      <sheetName val="종배수관 (2)"/>
      <sheetName val="맨홀평균H"/>
      <sheetName val="1호터파"/>
      <sheetName val="맨 홀"/>
      <sheetName val="우수받이"/>
      <sheetName val="집계표(횡)"/>
      <sheetName val="집계표"/>
      <sheetName val="경계석 (2)"/>
      <sheetName val="면 벽"/>
      <sheetName val="면벽조서 "/>
      <sheetName val="종배수관1"/>
      <sheetName val="노면표시1"/>
      <sheetName val="자재단가"/>
      <sheetName val="노임단가"/>
      <sheetName val="건축내역서"/>
      <sheetName val="설비내역서"/>
      <sheetName val="전기내역서"/>
      <sheetName val="조명시설"/>
      <sheetName val="기본단가표"/>
      <sheetName val="배수공1"/>
      <sheetName val="기본일위"/>
      <sheetName val="인제내역"/>
      <sheetName val="원가계산"/>
      <sheetName val="도급"/>
      <sheetName val="단가"/>
      <sheetName val="노임단가 (2)"/>
      <sheetName val="총 원가계산"/>
      <sheetName val="수리보고서비"/>
      <sheetName val="원가계산서"/>
      <sheetName val="역T형교대(말뚝기초)"/>
      <sheetName val="산출내역서집계표"/>
      <sheetName val="실행대비"/>
      <sheetName val="말뚝지지력산정"/>
      <sheetName val="데이타"/>
      <sheetName val="Sheet1"/>
      <sheetName val="식재인부"/>
      <sheetName val="견적단가"/>
      <sheetName val="내역서1999.8최종"/>
      <sheetName val="수목단가"/>
      <sheetName val="시설수량표"/>
      <sheetName val="식재수량표"/>
      <sheetName val="일위목록"/>
      <sheetName val="장비종합부표"/>
      <sheetName val="집계표_식재"/>
      <sheetName val="내역서"/>
      <sheetName val="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일위대가"/>
      <sheetName val="보할"/>
      <sheetName val="기성총괄"/>
      <sheetName val="기성(단지내)"/>
      <sheetName val="기성(도시기반)"/>
      <sheetName val="기성내역"/>
      <sheetName val="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골조시행"/>
      <sheetName val="12공구"/>
      <sheetName val="내역(~2"/>
      <sheetName val="Sheet1"/>
      <sheetName val="단가"/>
      <sheetName val="단가산출"/>
      <sheetName val="일위_파일"/>
      <sheetName val="토공사"/>
      <sheetName val="증감대비"/>
      <sheetName val="보증수수료산출"/>
      <sheetName val="실행대비"/>
      <sheetName val="공사비총괄표"/>
      <sheetName val="데이타"/>
      <sheetName val="재료"/>
      <sheetName val="품셈TABLE"/>
      <sheetName val="소비자가"/>
      <sheetName val="99년하반기"/>
      <sheetName val="RING WALL"/>
      <sheetName val="집계표"/>
      <sheetName val="BID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단가표"/>
      <sheetName val="북제주원가"/>
      <sheetName val="기성"/>
      <sheetName val="내역"/>
      <sheetName val="건축일위"/>
      <sheetName val="그라우팅일위"/>
      <sheetName val="CON'C"/>
      <sheetName val="지질조사"/>
      <sheetName val="노임단가"/>
      <sheetName val="식재수량표"/>
      <sheetName val="일위목록"/>
      <sheetName val="자재단가"/>
      <sheetName val="실행"/>
      <sheetName val="우수받이"/>
      <sheetName val="1,2공구원가계산서"/>
      <sheetName val="2공구산출내역"/>
      <sheetName val="1공구산출내역서"/>
      <sheetName val="실행(ALT1)"/>
      <sheetName val="표준건축비"/>
      <sheetName val="Sheet5"/>
      <sheetName val="COVER"/>
      <sheetName val="납부서"/>
      <sheetName val="식재가격"/>
      <sheetName val="식재총괄"/>
      <sheetName val="기결의"/>
      <sheetName val="일위대가(건축)"/>
      <sheetName val="세부내역"/>
      <sheetName val="토사(PE)"/>
      <sheetName val="단"/>
      <sheetName val="건축2"/>
      <sheetName val="Y-WORK"/>
      <sheetName val="터파기및재료"/>
      <sheetName val="경비"/>
      <sheetName val="의왕내역"/>
      <sheetName val="단가비교표"/>
      <sheetName val="예산서"/>
      <sheetName val="신공항A-9(원가수정)"/>
      <sheetName val="수량산출"/>
      <sheetName val="원가"/>
      <sheetName val="#REF"/>
      <sheetName val="입력자료"/>
      <sheetName val="2002하반기노임기준"/>
      <sheetName val="조명시설"/>
      <sheetName val="䴝괄내역"/>
      <sheetName val="식재인부"/>
      <sheetName val="#3_일위대가목록"/>
      <sheetName val="목록"/>
      <sheetName val="계약내역(2)"/>
      <sheetName val="단가(자재)"/>
      <sheetName val="단가(노임)"/>
      <sheetName val="기초목록"/>
      <sheetName val="단가비교표_공통1"/>
      <sheetName val="45,46"/>
      <sheetName val="상계견적"/>
      <sheetName val="청주(철골발주의뢰서)"/>
      <sheetName val="정부노임단가"/>
      <sheetName val="노무비단가"/>
      <sheetName val="토목주소"/>
      <sheetName val="원가계산"/>
      <sheetName val="Sheet1 (2)"/>
      <sheetName val="예산명세서"/>
      <sheetName val="설계명세서"/>
      <sheetName val="자료입력"/>
      <sheetName val="상반기손익차2총괄"/>
      <sheetName val="노임"/>
      <sheetName val="Sheet6"/>
      <sheetName val="DATE"/>
      <sheetName val="산출근거#2-3"/>
      <sheetName val="부대내역"/>
      <sheetName val="중기"/>
      <sheetName val="설명서 "/>
      <sheetName val="토목"/>
      <sheetName val="정산내역서"/>
      <sheetName val="공조기"/>
      <sheetName val="6호기"/>
      <sheetName val="수목단가"/>
      <sheetName val="시설수량표"/>
      <sheetName val="구체"/>
      <sheetName val="좌측날개벽"/>
      <sheetName val="우측날개벽"/>
      <sheetName val="4차원가계산서"/>
      <sheetName val="산출내역서집계표"/>
      <sheetName val="일위대가목차"/>
      <sheetName val="해평견적"/>
      <sheetName val="기본단가표"/>
      <sheetName val="DATA"/>
      <sheetName val="전기"/>
      <sheetName val="대창(함평)"/>
      <sheetName val="대창(장성)"/>
      <sheetName val="대창(함평)-창열"/>
      <sheetName val="갑지"/>
      <sheetName val="수단"/>
      <sheetName val="조명일위"/>
      <sheetName val="내역서1999.8최종"/>
      <sheetName val="기자재수량"/>
      <sheetName val="수목표준대가"/>
      <sheetName val="JUCKEYK"/>
      <sheetName val="mcc일위대가"/>
      <sheetName val="MOTOR"/>
      <sheetName val="철거산출근거"/>
      <sheetName val="공량산출서"/>
      <sheetName val="명세서"/>
      <sheetName val="자료"/>
      <sheetName val="총공사내역서"/>
      <sheetName val="01AC"/>
      <sheetName val="발주내역"/>
      <sheetName val="마감LIST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Sheet2"/>
      <sheetName val="공사"/>
      <sheetName val="실행예산"/>
      <sheetName val="단가일람"/>
      <sheetName val="단가일람 (2)"/>
      <sheetName val="구리토평1전기"/>
      <sheetName val="시설물일위"/>
      <sheetName val="실행기고및 투입현황(총괄)"/>
      <sheetName val="공사개요"/>
      <sheetName val="입찰안"/>
      <sheetName val="#2_일위대가목록"/>
      <sheetName val="ES조서출력하기"/>
      <sheetName val="간접비계산"/>
      <sheetName val="COST"/>
      <sheetName val="소일위대가코드표"/>
      <sheetName val="을지"/>
      <sheetName val="견적공통"/>
      <sheetName val="2000,9월 일위"/>
      <sheetName val="2000년1차"/>
      <sheetName val="내역서(전기)"/>
      <sheetName val="2000전체분"/>
      <sheetName val="맨홀수량"/>
      <sheetName val="건축내역서"/>
      <sheetName val="설비내역서"/>
      <sheetName val="전기내역서"/>
      <sheetName val="기초일위"/>
      <sheetName val="시설일위"/>
      <sheetName val="식재일위"/>
      <sheetName val="이토변실(A3-LINE)"/>
      <sheetName val="단가조사"/>
      <sheetName val="연결임시"/>
      <sheetName val="총 원가계산"/>
      <sheetName val="건축"/>
      <sheetName val="입찰보고"/>
      <sheetName val="수량집계"/>
      <sheetName val="확약서"/>
      <sheetName val="합의경상"/>
      <sheetName val="별표 "/>
      <sheetName val="수간보호"/>
      <sheetName val="덕전리"/>
      <sheetName val="내역서 제출"/>
      <sheetName val="APT"/>
      <sheetName val="주공 갑지"/>
      <sheetName val="H-PILE수량집계"/>
      <sheetName val="원가계산서 "/>
      <sheetName val="인제내역"/>
      <sheetName val="노임,재료비"/>
      <sheetName val="70%"/>
      <sheetName val="연동내역"/>
      <sheetName val="판매시설"/>
      <sheetName val="단중표"/>
      <sheetName val="코드표"/>
      <sheetName val="건축공사"/>
      <sheetName val="대비2"/>
      <sheetName val="재료비"/>
      <sheetName val="결재갑지"/>
      <sheetName val="교각1"/>
      <sheetName val="Total"/>
      <sheetName val="도급"/>
      <sheetName val="주beam"/>
      <sheetName val="아파트"/>
      <sheetName val="정공공사"/>
      <sheetName val="일반부표"/>
      <sheetName val="조명율표"/>
      <sheetName val="단위단가"/>
      <sheetName val="Sheet4"/>
      <sheetName val="남대문빌딩"/>
      <sheetName val="횡배수관집현황(2공구)"/>
      <sheetName val="시운전연료비"/>
      <sheetName val="수량산출(음암)"/>
      <sheetName val="00000"/>
      <sheetName val="주소록"/>
      <sheetName val="바닥판"/>
      <sheetName val="입력DATA"/>
      <sheetName val="교통대책내역"/>
      <sheetName val="역T형교대(말뚝기초)"/>
      <sheetName val="제경비"/>
      <sheetName val="22단가"/>
      <sheetName val="22산출"/>
      <sheetName val="기안"/>
      <sheetName val="설계내역"/>
      <sheetName val="소방"/>
      <sheetName val="해외(원화)"/>
      <sheetName val="원가집계"/>
      <sheetName val="unit 4"/>
      <sheetName val="공정표"/>
      <sheetName val="파일의이용"/>
      <sheetName val="일위대가 "/>
      <sheetName val="2.토목공사"/>
      <sheetName val="유리"/>
      <sheetName val="오동"/>
      <sheetName val="대조"/>
      <sheetName val="나한"/>
      <sheetName val="철근량"/>
      <sheetName val="WORK"/>
      <sheetName val="DAN"/>
      <sheetName val="백호우계수"/>
      <sheetName val="영창26"/>
      <sheetName val="견적서"/>
      <sheetName val="일위대가(가설)"/>
      <sheetName val="거래처등록"/>
      <sheetName val="D"/>
      <sheetName val="설계명세"/>
      <sheetName val="물가시세"/>
      <sheetName val="2단지내역서"/>
      <sheetName val="분전반계산서(석관)"/>
      <sheetName val="평가데이터"/>
      <sheetName val="기초자료"/>
      <sheetName val="준공정산"/>
      <sheetName val="기본일위"/>
      <sheetName val="단가대비"/>
      <sheetName val="조정율"/>
      <sheetName val="운반공사"/>
      <sheetName val="2.대외공문"/>
      <sheetName val="견적단가"/>
      <sheetName val="데리네이타현황"/>
      <sheetName val="1단계"/>
      <sheetName val="EACT10"/>
      <sheetName val="산출2-기기동력"/>
      <sheetName val="9-1차이내역"/>
      <sheetName val="101동"/>
      <sheetName val="토목변경"/>
      <sheetName val="48산출"/>
      <sheetName val="단가조사서"/>
      <sheetName val="실행,원가 최종예상"/>
      <sheetName val="유림총괄"/>
      <sheetName val="차수"/>
      <sheetName val="남양주댠가표"/>
      <sheetName val="금액"/>
      <sheetName val="집계"/>
      <sheetName val="A2"/>
      <sheetName val="방수"/>
      <sheetName val="Customer Databas"/>
      <sheetName val="101동 "/>
      <sheetName val="구조"/>
      <sheetName val="총괄내역서(설계)"/>
      <sheetName val="49단가"/>
      <sheetName val="냉천부속동"/>
      <sheetName val="경상직원"/>
      <sheetName val="조건"/>
      <sheetName val="시설물기초"/>
      <sheetName val="일위대가표_(2)"/>
      <sheetName val="공종별_집계표"/>
      <sheetName val="도급내역서_표지"/>
      <sheetName val="RING_WALL"/>
      <sheetName val="Sheet1_(2)"/>
      <sheetName val="설명서_"/>
      <sheetName val="실행기고및_투입현황(총괄)"/>
      <sheetName val="원가계산서_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단가(1)"/>
      <sheetName val="밸브설치"/>
      <sheetName val="단가대비표"/>
      <sheetName val="용수량(생활용수)"/>
      <sheetName val="개소별수량산출"/>
      <sheetName val="단가대비표 (2)"/>
      <sheetName val="AV시스템"/>
      <sheetName val="4.전기"/>
      <sheetName val="시중노임"/>
      <sheetName val="값"/>
      <sheetName val="토공(우물통,기타) "/>
      <sheetName val="말뚝지지력산정"/>
      <sheetName val="대치판정"/>
      <sheetName val="복지관 풍화암-평면"/>
      <sheetName val="요율"/>
      <sheetName val="산근"/>
      <sheetName val="HVAC"/>
      <sheetName val="인건비"/>
      <sheetName val="제경비율"/>
      <sheetName val="재료값"/>
      <sheetName val="산출내역서"/>
      <sheetName val="기흥하도용"/>
      <sheetName val="중기 부표"/>
      <sheetName val="설계기준"/>
      <sheetName val="내역1"/>
      <sheetName val="변압기 및 발전기 용량"/>
      <sheetName val="변수값"/>
      <sheetName val="중기상차"/>
      <sheetName val="AS복구"/>
      <sheetName val="중기터파기"/>
      <sheetName val="설계예산서"/>
      <sheetName val="예산내역서"/>
      <sheetName val="총계"/>
      <sheetName val="현장관리비"/>
      <sheetName val="송전재료비"/>
      <sheetName val="안전시설"/>
      <sheetName val="프랜트면허"/>
      <sheetName val="간접"/>
      <sheetName val="견적1"/>
      <sheetName val="노무비"/>
      <sheetName val="AS포장복구 "/>
      <sheetName val="c_balju"/>
      <sheetName val="수주현황2월"/>
      <sheetName val="원가서"/>
      <sheetName val="일반수량총괄집계"/>
      <sheetName val="건축설비"/>
      <sheetName val="기계경비(시간당)"/>
      <sheetName val="램머"/>
      <sheetName val="건축공사 집계표"/>
      <sheetName val="골조"/>
      <sheetName val="대공종"/>
      <sheetName val="변경내역서간지"/>
      <sheetName val="대비"/>
      <sheetName val="s.v"/>
      <sheetName val="약품공급2"/>
      <sheetName val="매입세율"/>
      <sheetName val="원가계산서(남측)"/>
      <sheetName val="옥외부분합"/>
      <sheetName val="b_babun (2)"/>
      <sheetName val="직공비"/>
      <sheetName val="1차 내역서"/>
      <sheetName val="을"/>
      <sheetName val="FORM-0"/>
      <sheetName val="내역서1999_8최종"/>
      <sheetName val="2000,9월_일위"/>
      <sheetName val="unit_4"/>
      <sheetName val="단가일람_(2)"/>
      <sheetName val="총_원가계산"/>
      <sheetName val="2_토목공사"/>
      <sheetName val="일위대가_"/>
      <sheetName val="별표_"/>
      <sheetName val="단가대비표 (3)"/>
      <sheetName val="기본입력"/>
      <sheetName val="LD"/>
      <sheetName val="공사착공계"/>
      <sheetName val="석축산출서"/>
      <sheetName val="단가기준"/>
      <sheetName val="archi(본사)"/>
      <sheetName val="대목"/>
      <sheetName val="적용기준"/>
      <sheetName val="입력"/>
      <sheetName val="공통단가"/>
      <sheetName val="운반비"/>
      <sheetName val="2000양배"/>
      <sheetName val="인수공규격"/>
      <sheetName val="1.설계조건"/>
      <sheetName val="잡비계산"/>
      <sheetName val="FB25JN"/>
      <sheetName val="상하차비용(기계상차)"/>
      <sheetName val="소화배관"/>
      <sheetName val="공조배관"/>
      <sheetName val="I一般比"/>
      <sheetName val="자재"/>
      <sheetName val="총 괄 표"/>
      <sheetName val="2000노임기준"/>
      <sheetName val="코드"/>
      <sheetName val="NEYOK"/>
      <sheetName val="BDATA"/>
      <sheetName val="내역(원안-대안)"/>
      <sheetName val="사급자재"/>
      <sheetName val="수량산출서-2"/>
      <sheetName val="직노"/>
      <sheetName val="공사비산출내역"/>
      <sheetName val="견적대비표"/>
      <sheetName val="가정조건"/>
      <sheetName val="9GNG운반"/>
      <sheetName val="예정(3)"/>
      <sheetName val="단가집"/>
      <sheetName val="전체내역"/>
      <sheetName val="시중노임단가"/>
      <sheetName val="BSD (2)"/>
      <sheetName val="배수내역"/>
      <sheetName val="일위"/>
      <sheetName val="차액보증"/>
      <sheetName val="본실행경비"/>
      <sheetName val="노임이"/>
      <sheetName val="설계가"/>
      <sheetName val="조건입력"/>
      <sheetName val="조건입력(2)"/>
      <sheetName val="장비선정"/>
      <sheetName val="AL공사(원)"/>
      <sheetName val="단양 00 아파트-세부내역"/>
      <sheetName val="갑  지"/>
      <sheetName val="PIPE(UG)내역"/>
      <sheetName val="주배관TYPE현황"/>
      <sheetName val="N賃率-職"/>
      <sheetName val="표지 (2)"/>
      <sheetName val="토목수량(공정)"/>
      <sheetName val="36단가"/>
      <sheetName val="21301동"/>
      <sheetName val="8.수량산출 (2)"/>
      <sheetName val="토목내역서"/>
      <sheetName val="견"/>
      <sheetName val="보할공정"/>
      <sheetName val="삭제금지단가"/>
      <sheetName val="시험장S자로가로등공사"/>
      <sheetName val="내역서적용수량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철골,판넬"/>
      <sheetName val="수목일위"/>
      <sheetName val="99총공사내역서"/>
      <sheetName val="설계"/>
      <sheetName val="단위중량"/>
      <sheetName val="일위대가목록"/>
      <sheetName val="진흥지역조서(구역밖)"/>
      <sheetName val="PAINT"/>
      <sheetName val="48단가"/>
      <sheetName val="예총"/>
      <sheetName val="견적(100%)"/>
      <sheetName val="Xunit (단위환산)"/>
      <sheetName val="00노임기준"/>
      <sheetName val="개산공사비"/>
      <sheetName val="STAND98"/>
      <sheetName val="tggwan(mac)"/>
      <sheetName val="시점교대"/>
      <sheetName val="직접경비호표"/>
      <sheetName val="견적조건"/>
      <sheetName val="옥내소화전계산서"/>
      <sheetName val="산출기초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식재"/>
      <sheetName val="99노임기준"/>
      <sheetName val="시설물"/>
      <sheetName val="식재출력용"/>
      <sheetName val="유지관리"/>
      <sheetName val="조경"/>
      <sheetName val="간접1"/>
      <sheetName val="영업3"/>
      <sheetName val="영업2"/>
      <sheetName val="별표집계"/>
      <sheetName val="CATV"/>
      <sheetName val="할증 "/>
      <sheetName val="원"/>
      <sheetName val="공사비"/>
      <sheetName val="기존단가 (2)"/>
      <sheetName val="경산"/>
      <sheetName val="소야공정계획표"/>
      <sheetName val="거푸집물량"/>
      <sheetName val="인사자료총집계"/>
      <sheetName val="공비대비"/>
      <sheetName val="건축원가계산서"/>
      <sheetName val="2총괄내역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수목데이타 "/>
      <sheetName val="제수"/>
      <sheetName val="웅진교-S2"/>
      <sheetName val="단가 "/>
      <sheetName val="분전함신설"/>
      <sheetName val="접지1종"/>
      <sheetName val="1회"/>
      <sheetName val="유림콘도"/>
      <sheetName val="h-013211-2"/>
      <sheetName val="실행철강하도"/>
      <sheetName val="현관"/>
      <sheetName val="광주운남을"/>
      <sheetName val="설계예시"/>
      <sheetName val="7.산출집계"/>
      <sheetName val="4.일위산출"/>
      <sheetName val="9.자재단가"/>
      <sheetName val="1-1"/>
      <sheetName val="참고자료"/>
      <sheetName val="은행코드"/>
      <sheetName val="빗물받이(910-510-410)"/>
      <sheetName val="b_balju_cho"/>
      <sheetName val="노무산출서"/>
      <sheetName val="소요자재"/>
      <sheetName val="MC내역(이설)"/>
      <sheetName val="산출2-동력"/>
      <sheetName val="산출3-전등"/>
      <sheetName val="산출4-조명제어"/>
      <sheetName val="산출5-전열"/>
      <sheetName val="산출7-유도등"/>
      <sheetName val="품목"/>
      <sheetName val="재노경"/>
      <sheetName val="PROG"/>
      <sheetName val="노임단가 (2)"/>
      <sheetName val="영신토건물가변동"/>
      <sheetName val="공사수행방안"/>
      <sheetName val="산수배수"/>
      <sheetName val="2"/>
      <sheetName val="단가조정"/>
      <sheetName val="2003상반기노임기준"/>
      <sheetName val="자  재"/>
      <sheetName val="건축외주"/>
      <sheetName val="파일구성"/>
      <sheetName val="견적갑지"/>
      <sheetName val="기초단가"/>
      <sheetName val="1."/>
      <sheetName val="단위골재량"/>
      <sheetName val="사회복지관"/>
      <sheetName val="철거단가"/>
      <sheetName val="날개벽수량표"/>
      <sheetName val="각종단가"/>
      <sheetName val="카메라"/>
      <sheetName val="준검 내역서"/>
      <sheetName val="기성고조서"/>
      <sheetName val="106C0300"/>
      <sheetName val="유기공정"/>
      <sheetName val="내역서1"/>
      <sheetName val="장비경비"/>
      <sheetName val="기초도면제작"/>
      <sheetName val="주출입구조사"/>
      <sheetName val="품셈집계표"/>
      <sheetName val="자재조사표"/>
      <sheetName val="계수시트"/>
      <sheetName val="제목"/>
      <sheetName val="소방사항"/>
      <sheetName val="LP-S"/>
      <sheetName val="총괄표 "/>
      <sheetName val="내역_ver1.0"/>
      <sheetName val="257A1"/>
      <sheetName val="설계개요"/>
      <sheetName val="한강운반비"/>
      <sheetName val="단가대비표(계측)"/>
      <sheetName val="교통표지기초"/>
      <sheetName val="노임단가표"/>
      <sheetName val="SG"/>
      <sheetName val="노임(1차)"/>
      <sheetName val="플랜트 설치"/>
      <sheetName val="ABUT수량-A1"/>
      <sheetName val="금액내역서"/>
      <sheetName val="관급자재대"/>
      <sheetName val="가설공사비"/>
      <sheetName val="정보"/>
      <sheetName val="매입세会"/>
      <sheetName val="SLAB&quot;1&quot;"/>
      <sheetName val="물량표"/>
      <sheetName val="도로구조공사비"/>
      <sheetName val="도로토공공사비"/>
      <sheetName val="여수토공사비"/>
      <sheetName val="업체선정"/>
      <sheetName val="단위수량"/>
      <sheetName val="간접경상비"/>
      <sheetName val="총경력기간"/>
      <sheetName val="점수표"/>
      <sheetName val="과거면접실시자"/>
      <sheetName val="학력사항"/>
      <sheetName val="직접인건비"/>
      <sheetName val="수량"/>
      <sheetName val="공기압축기실"/>
      <sheetName val="총정리"/>
      <sheetName val="지급자재"/>
      <sheetName val="직원자료입력"/>
      <sheetName val="표  지"/>
      <sheetName val="102역사"/>
      <sheetName val="골조공사"/>
      <sheetName val="지급(1)"/>
      <sheetName val="전산output"/>
      <sheetName val="산출근거"/>
      <sheetName val="공사요율"/>
      <sheetName val="2.재료비"/>
      <sheetName val="1.인건비"/>
      <sheetName val="12.보오링"/>
      <sheetName val="18.공내수압탄성자연"/>
      <sheetName val="총괄내역서"/>
      <sheetName val="물집"/>
      <sheetName val="단가산출서 (2)"/>
      <sheetName val="단가산출서"/>
      <sheetName val="SUB일위대가(이음)"/>
      <sheetName val="계획금액"/>
      <sheetName val="설계서(본관)"/>
      <sheetName val="장비집계"/>
      <sheetName val="200"/>
      <sheetName val="자재단가비교표"/>
      <sheetName val="가시설수량집계"/>
      <sheetName val="1련,2련"/>
      <sheetName val="변품8-37"/>
      <sheetName val="빌딩 안내"/>
      <sheetName val="COPING-1"/>
      <sheetName val="역T형교대-2수량"/>
      <sheetName val="자재테이블"/>
      <sheetName val="b_balju"/>
      <sheetName val="자재목록표"/>
      <sheetName val="유림골조"/>
      <sheetName val="총괄"/>
      <sheetName val="내역서(도급)"/>
      <sheetName val="설비(제출)"/>
      <sheetName val="C3"/>
      <sheetName val="수리보고서비"/>
      <sheetName val="갑지1"/>
      <sheetName val="연부97-1"/>
      <sheetName val="직재"/>
      <sheetName val="재집"/>
      <sheetName val="사리부설"/>
      <sheetName val="실행간접비용"/>
      <sheetName val="일반"/>
      <sheetName val="CLAUSE"/>
      <sheetName val="수량산출서집계"/>
      <sheetName val="수량계산"/>
      <sheetName val="일위산출"/>
      <sheetName val="수원역(전체분)설계서"/>
      <sheetName val="현황"/>
      <sheetName val="일위대가표_(2)1"/>
      <sheetName val="공종별_집계표1"/>
      <sheetName val="도급내역서_표지1"/>
      <sheetName val="RING_WALL1"/>
      <sheetName val="Sheet1_(2)1"/>
      <sheetName val="설명서_1"/>
      <sheetName val="설비"/>
      <sheetName val="입상내역"/>
      <sheetName val="횡배수관"/>
      <sheetName val="A-4"/>
      <sheetName val="단가대비표(건축)"/>
      <sheetName val="충주"/>
      <sheetName val="POL6차-PIPING"/>
      <sheetName val="3.단가산출서"/>
      <sheetName val="비품"/>
      <sheetName val="건축명"/>
      <sheetName val="기계명"/>
      <sheetName val="전기명"/>
      <sheetName val="토목명"/>
      <sheetName val="기성내역1"/>
      <sheetName val="집계표 "/>
      <sheetName val="guard(mac)"/>
      <sheetName val="입출재고현황 (2)"/>
      <sheetName val="48일위"/>
      <sheetName val="gyun"/>
      <sheetName val="현장관리비 산출내역"/>
      <sheetName val="내역서1999_8최종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실행기고및_투입현황(총괄)1"/>
      <sheetName val="2000,9월_일위1"/>
      <sheetName val="총_원가계산1"/>
      <sheetName val="단가일람_(2)1"/>
      <sheetName val="unit_41"/>
      <sheetName val="원가계산서_1"/>
      <sheetName val="2_토목공사1"/>
      <sheetName val="일위대가_1"/>
      <sheetName val="별표_1"/>
      <sheetName val="실행,원가_최종예상"/>
      <sheetName val="내역서_제출"/>
      <sheetName val="101동_"/>
      <sheetName val="주공_갑지"/>
      <sheetName val="Customer_Databas"/>
      <sheetName val="중기_부표"/>
      <sheetName val="복지관_풍화암-평면"/>
      <sheetName val="변압기_및_발전기_용량"/>
      <sheetName val="b_babun_(2)"/>
      <sheetName val="단가대비표_(2)"/>
      <sheetName val="2_대외공문"/>
      <sheetName val="AS포장복구_"/>
      <sheetName val="토공(우물통,기타)_"/>
      <sheetName val="s_v"/>
      <sheetName val="건축공사_집계표"/>
      <sheetName val="4_전기"/>
      <sheetName val="1차_내역서"/>
      <sheetName val="1_설계조건"/>
      <sheetName val="단가대비표_(3)"/>
      <sheetName val="DANGA"/>
      <sheetName val="Dae_Jiju"/>
      <sheetName val="세골재  T2 변경 현황"/>
      <sheetName val="7단가"/>
      <sheetName val="도근좌표"/>
      <sheetName val="토목공사일반"/>
      <sheetName val="동별물량집계표"/>
      <sheetName val="시운전연료"/>
      <sheetName val="맨홀조서"/>
      <sheetName val="근로자자료입력"/>
      <sheetName val="미드수량"/>
      <sheetName val="&lt;양식23_CF&gt;"/>
      <sheetName val="포장수량"/>
      <sheetName val="JOIN(2span)"/>
      <sheetName val="주빔의 설계"/>
      <sheetName val="철근량산정및사용성검토"/>
      <sheetName val="광장"/>
      <sheetName val="Tool"/>
      <sheetName val="그림"/>
      <sheetName val="factor(건축)"/>
      <sheetName val="대포2교접속"/>
      <sheetName val="공기압_x0005__x0000_"/>
      <sheetName val="공기압窤皙祜"/>
      <sheetName val="공기압丵〒_x0005_"/>
      <sheetName val="품의"/>
      <sheetName val="손료기준-공사부구두문의"/>
      <sheetName val="하부철근수량"/>
      <sheetName val="인부노임"/>
      <sheetName val="과천MAIN"/>
      <sheetName val="기초자료입력"/>
      <sheetName val="공예을"/>
      <sheetName val="Input"/>
      <sheetName val="물가자료"/>
      <sheetName val="공사설계서"/>
      <sheetName val="부총"/>
      <sheetName val="실행(1)"/>
      <sheetName val="유효폭"/>
      <sheetName val="노무비 근거"/>
      <sheetName val="문학간접"/>
      <sheetName val="조경일람"/>
      <sheetName val="내역서2안"/>
      <sheetName val="건축집계표"/>
      <sheetName val="견적을지"/>
      <sheetName val="기타사항"/>
      <sheetName val="암거단위"/>
      <sheetName val="테이블"/>
      <sheetName val="항목등록"/>
      <sheetName val="load(지하층)"/>
      <sheetName val="인건-측정"/>
      <sheetName val="base"/>
      <sheetName val="공정코드"/>
      <sheetName val="20관리비율"/>
      <sheetName val="6PILE  (돌출)"/>
      <sheetName val="단가목록"/>
      <sheetName val="01"/>
      <sheetName val="물량내역서"/>
      <sheetName val="5.수량집계"/>
      <sheetName val="3.일위대가표"/>
      <sheetName val="8.자재단가비교표"/>
      <sheetName val="단1"/>
      <sheetName val="wall"/>
      <sheetName val="T13(P68~72,78)"/>
      <sheetName val="sub"/>
      <sheetName val="공사비 증감 내역서"/>
      <sheetName val="일위대가-1"/>
      <sheetName val="단가적용"/>
      <sheetName val="RESOURCE"/>
      <sheetName val="SIL98"/>
      <sheetName val="수량-가로등"/>
      <sheetName val="직원명단"/>
      <sheetName val="설명"/>
      <sheetName val="실행내역서(DCU)"/>
      <sheetName val="예산조서(전송)"/>
      <sheetName val="단가 및 재료비"/>
      <sheetName val="중기사용료산출근거"/>
      <sheetName val="CON기초"/>
      <sheetName val="포장복구집계"/>
      <sheetName val="일위대가-2"/>
      <sheetName val="총괄집계표"/>
      <sheetName val="기본사항"/>
      <sheetName val="환산"/>
      <sheetName val="건축공사실행"/>
      <sheetName val="외주비"/>
      <sheetName val="전선 및 전선관"/>
      <sheetName val="도급양식"/>
      <sheetName val="지수"/>
      <sheetName val="일일"/>
      <sheetName val="사업관리"/>
      <sheetName val="PL단가산정"/>
      <sheetName val="그림2"/>
      <sheetName val="결재판(삭제하지말아주세요)"/>
      <sheetName val="O＆P"/>
      <sheetName val="측량노임단가"/>
      <sheetName val="도급내역"/>
      <sheetName val="000000"/>
      <sheetName val="배수관접합및부설  "/>
      <sheetName val="토공집계"/>
      <sheetName val="ASSIGN"/>
      <sheetName val="실행내역(10.13)"/>
      <sheetName val="물량입력"/>
      <sheetName val="산출6-TRAY"/>
      <sheetName val="산출7-본선1)"/>
      <sheetName val="산출7-본선2"/>
      <sheetName val="산출7-본선3"/>
      <sheetName val="심의위원명단"/>
      <sheetName val="96노임기준"/>
      <sheetName val="M-EQPT-Z"/>
      <sheetName val="반포2차"/>
      <sheetName val="건축내역(대전문화동)"/>
      <sheetName val="1.개요입력"/>
      <sheetName val="수지표"/>
      <sheetName val="셀명"/>
      <sheetName val="신규보류입력"/>
      <sheetName val="이름정의"/>
      <sheetName val="중기운반자재총(구조물)"/>
      <sheetName val="HRSG SMALL07220"/>
      <sheetName val="공통가설"/>
      <sheetName val="실행내역"/>
      <sheetName val="자재비"/>
      <sheetName val="TRE TABLE"/>
      <sheetName val="빈"/>
      <sheetName val="부표총괄"/>
      <sheetName val="기초목"/>
      <sheetName val="예측단가간지"/>
      <sheetName val="사업계획"/>
      <sheetName val="마산월령동골조물량변경"/>
      <sheetName val="5사남"/>
      <sheetName val="함수"/>
      <sheetName val="적용률"/>
      <sheetName val="실행내역서(조정)"/>
      <sheetName val="계산내역(설비)"/>
      <sheetName val="토공"/>
      <sheetName val="원가총괄"/>
      <sheetName val="CODE"/>
      <sheetName val="8.PILE  (돌출)"/>
      <sheetName val="제경비요율"/>
      <sheetName val="수량인공"/>
      <sheetName val="RE9604"/>
      <sheetName val="견적"/>
      <sheetName val="기초도면제耘"/>
      <sheetName val="기초수량산출서"/>
      <sheetName val="미장산근"/>
      <sheetName val="장비가동"/>
      <sheetName val="업무보고"/>
      <sheetName val="횡 연장"/>
      <sheetName val="날개벽"/>
      <sheetName val="중기명"/>
      <sheetName val="일위대가(1)"/>
      <sheetName val="실행내역 "/>
      <sheetName val="단위수량산출"/>
      <sheetName val="계획123"/>
      <sheetName val="포장공사"/>
      <sheetName val="물가시세표"/>
      <sheetName val="부대공사재료집계표"/>
      <sheetName val="5 일위목록"/>
      <sheetName val="7 단가조사"/>
      <sheetName val="6 일위대가"/>
      <sheetName val="부표"/>
      <sheetName val="노무단가"/>
      <sheetName val="도로횡단-D300"/>
      <sheetName val="산출3-동력"/>
      <sheetName val="산출4-전등"/>
      <sheetName val="(A)내역서"/>
      <sheetName val="단가대비표(계측ᛅ"/>
      <sheetName val="pier(각형)"/>
      <sheetName val="1 자원총괄"/>
      <sheetName val="설계내역서"/>
      <sheetName val="형틀공사"/>
      <sheetName val="용산1(해보)"/>
      <sheetName val="97년 추정"/>
      <sheetName val="확정조서(총괄)"/>
      <sheetName val="확정조서변경후(세부)"/>
      <sheetName val="비주거용"/>
      <sheetName val="포장총괄집계표"/>
      <sheetName val="인건비 "/>
      <sheetName val="현황표-원래"/>
      <sheetName val="지급(진행중)"/>
      <sheetName val="가설"/>
      <sheetName val="3.내역서"/>
      <sheetName val="설비원가"/>
      <sheetName val="초"/>
      <sheetName val="부안일위"/>
      <sheetName val="맨홀_공사비"/>
      <sheetName val="조도계산"/>
      <sheetName val="깨기수량"/>
      <sheetName val="견적기준"/>
      <sheetName val="산출1-수변전"/>
      <sheetName val="Macro1"/>
      <sheetName val="청천내"/>
      <sheetName val="품셈표"/>
      <sheetName val="개요"/>
      <sheetName val="인원"/>
      <sheetName val="횡배䘭疋"/>
      <sheetName val="횡배_x0000__x0000_"/>
      <sheetName val="산출㱵Ķ"/>
      <sheetName val="산출_x0000__x0000_"/>
      <sheetName val="견적업체리스트"/>
      <sheetName val="교대(A1-A2)"/>
      <sheetName val="3.단爁녈/_x0000_"/>
      <sheetName val="3BL공동구 수량"/>
      <sheetName val="울산시산표"/>
      <sheetName val="공정외주"/>
      <sheetName val="장비명"/>
      <sheetName val="수입"/>
      <sheetName val="송전기본"/>
      <sheetName val="3.단᠚░　胉"/>
      <sheetName val="3.단ᠢ╋賳"/>
      <sheetName val="3.단렖⪇퀀顴"/>
      <sheetName val="매출"/>
      <sheetName val="36수량"/>
      <sheetName val="DB구축"/>
      <sheetName val="전체"/>
      <sheetName val="내역서01"/>
      <sheetName val="초기화면"/>
      <sheetName val="분전반일위대가"/>
      <sheetName val="시화점실행"/>
      <sheetName val="적정심사"/>
      <sheetName val="전기공사일위대가"/>
      <sheetName val="공사비명세서"/>
      <sheetName val="관접합및부설"/>
      <sheetName val="L_RPTA05_목록"/>
      <sheetName val="적용단위길이"/>
      <sheetName val="피벗테이블데이터분석"/>
      <sheetName val="위치조서"/>
      <sheetName val="몰탈재료산출"/>
      <sheetName val="9509"/>
      <sheetName val="신규단가산출"/>
      <sheetName val="MAIN"/>
      <sheetName val="직접재료비데이타"/>
      <sheetName val="건_N"/>
      <sheetName val="견적의뢰"/>
      <sheetName val="D.B"/>
      <sheetName val="퍼스트"/>
      <sheetName val="산근목록"/>
      <sheetName val="물류최종8월7"/>
      <sheetName val="원하대비"/>
      <sheetName val="원도급"/>
      <sheetName val="하도급"/>
      <sheetName val="중기조종사 단위단가"/>
      <sheetName val="노면표시-조"/>
      <sheetName val="CONCRETE"/>
      <sheetName val="P-산#1-1(WOWA1)"/>
      <sheetName val="7월11일"/>
      <sheetName val="결재판"/>
      <sheetName val="DB"/>
      <sheetName val="배선산출서"/>
      <sheetName val="손익코드"/>
      <sheetName val="합계금액"/>
      <sheetName val="계산서(곡선부)"/>
      <sheetName val="매입"/>
      <sheetName val="관계주식"/>
      <sheetName val="부대공사"/>
      <sheetName val="특별땅고르기"/>
      <sheetName val="공사원가"/>
      <sheetName val="세금자료"/>
      <sheetName val="직접노무"/>
      <sheetName val="직접재료"/>
      <sheetName val="관급자재"/>
      <sheetName val="예가표"/>
      <sheetName val="주민등록대장"/>
      <sheetName val="견적을(1안)"/>
      <sheetName val="기계경비"/>
      <sheetName val="현장관리비참조"/>
      <sheetName val="XL4Poppy"/>
      <sheetName val="3.단⠀⑶氀⑶"/>
      <sheetName val="3.단ꠀ᥶᥶"/>
      <sheetName val="빙축열"/>
      <sheetName val="기초"/>
      <sheetName val="빙장비사양"/>
      <sheetName val="장비사양"/>
      <sheetName val="Front"/>
      <sheetName val="구조물철거타공정이월"/>
      <sheetName val="현장경비"/>
      <sheetName val="원본"/>
      <sheetName val="3.단蠀ᵷ찀ᵷ"/>
      <sheetName val="9811"/>
      <sheetName val="DATA1"/>
      <sheetName val="2000년 공정표"/>
      <sheetName val="안전장치"/>
      <sheetName val="기초부하"/>
      <sheetName val="건축내역서1"/>
      <sheetName val="상 부"/>
      <sheetName val="[내역(~2.XLS][내역(~2.XLS]3.단爁녈/_x0000_"/>
      <sheetName val="[내역(~2.XLS]3.단爁녈/_x0000_"/>
      <sheetName val="분석대장"/>
      <sheetName val="입력값"/>
      <sheetName val="원가계산하도"/>
      <sheetName val="내역전기"/>
      <sheetName val="단가및재료비"/>
      <sheetName val="관급"/>
      <sheetName val="00내역서"/>
      <sheetName val="SAM"/>
      <sheetName val="C1.공사개요"/>
      <sheetName val="A1.스케쥴"/>
      <sheetName val="업체별기성내역"/>
      <sheetName val="ELEC"/>
      <sheetName val="일위대가표_(2)2"/>
      <sheetName val="공종별_집계표2"/>
      <sheetName val="도급내역서_표지2"/>
      <sheetName val="RING_WALL2"/>
      <sheetName val="Sheet1_(2)2"/>
      <sheetName val="설명서_2"/>
      <sheetName val="실행기고및_투입현황(총괄)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내역서1999_8최종2"/>
      <sheetName val="2000,9월_일위2"/>
      <sheetName val="총_원가계산2"/>
      <sheetName val="원가계산서_2"/>
      <sheetName val="단가일람_(2)2"/>
      <sheetName val="2_토목공사2"/>
      <sheetName val="unit_42"/>
      <sheetName val="일위대가_2"/>
      <sheetName val="별표_2"/>
      <sheetName val="실행,원가_최종예상1"/>
      <sheetName val="내역서_제출1"/>
      <sheetName val="101동_1"/>
      <sheetName val="주공_갑지1"/>
      <sheetName val="Customer_Databas1"/>
      <sheetName val="변압기_및_발전기_용량1"/>
      <sheetName val="중기_부표1"/>
      <sheetName val="b_babun_(2)1"/>
      <sheetName val="복지관_풍화암-평면1"/>
      <sheetName val="단가대비표_(2)1"/>
      <sheetName val="2_대외공문1"/>
      <sheetName val="AS포장복구_1"/>
      <sheetName val="토공(우물통,기타)_1"/>
      <sheetName val="s_v1"/>
      <sheetName val="건축공사_집계표1"/>
      <sheetName val="4_전기1"/>
      <sheetName val="1차_내역서1"/>
      <sheetName val="1_설계조건1"/>
      <sheetName val="단가대비표_(3)1"/>
      <sheetName val="BSD_(2)"/>
      <sheetName val="단양_00_아파트-세부내역"/>
      <sheetName val="표지_(2)"/>
      <sheetName val="8_수량산출_(2)"/>
      <sheetName val="갑__지"/>
      <sheetName val="총_괄_표"/>
      <sheetName val="Xunit_(단위환산)"/>
      <sheetName val="할증_"/>
      <sheetName val="노임단가_(2)"/>
      <sheetName val="내역_ver1_0"/>
      <sheetName val="기존단가_(2)"/>
      <sheetName val="수목데이타_"/>
      <sheetName val="7_산출집계"/>
      <sheetName val="4_일위산출"/>
      <sheetName val="9_자재단가"/>
      <sheetName val="자__재"/>
      <sheetName val="단가_"/>
      <sheetName val="플랜트_설치"/>
      <sheetName val="표__지"/>
      <sheetName val="3_단가산출서"/>
      <sheetName val="준검_내역서"/>
      <sheetName val="단가산출서_(2)"/>
      <sheetName val="입출재고현황_(2)"/>
      <sheetName val="세골재__T2_변경_현황"/>
      <sheetName val="빌딩_안내"/>
      <sheetName val="현장관리비_산출내역"/>
      <sheetName val="주빔의_설계"/>
      <sheetName val="공기압"/>
      <sheetName val="공기압丵〒"/>
      <sheetName val="단가_및_재료비"/>
      <sheetName val="3BL공동구_수량"/>
      <sheetName val="배수관접합및부설__"/>
      <sheetName val="실행내역(10_13)"/>
      <sheetName val="1_개요입력"/>
      <sheetName val="3_단᠚░　胉"/>
      <sheetName val="3_단ᠢ╋賳"/>
      <sheetName val="6PILE__(돌출)"/>
      <sheetName val="3_단렖⪇퀀顴"/>
      <sheetName val="5_수량집계"/>
      <sheetName val="3_일위대가표"/>
      <sheetName val="8_자재단가비교표"/>
      <sheetName val="노무비_근거"/>
      <sheetName val="횡_연장"/>
      <sheetName val="전선_및_전선관"/>
      <sheetName val="중기조종사_단위단가"/>
      <sheetName val="총괄표_"/>
      <sheetName val="1_"/>
      <sheetName val="실행내역_"/>
      <sheetName val="2_재료비"/>
      <sheetName val="1_인건비"/>
      <sheetName val="12_보오링"/>
      <sheetName val="18_공내수압탄성자연"/>
      <sheetName val="3_내역서"/>
      <sheetName val="TRE_TABLE"/>
      <sheetName val="공사비_증감_내역서"/>
      <sheetName val="3_단爁녈/"/>
      <sheetName val="1호맨홀토공"/>
      <sheetName val="전기실-1"/>
      <sheetName val="기타 정보통신공사"/>
      <sheetName val="참조 (2)"/>
      <sheetName val="손익집계(공장별)"/>
      <sheetName val="포장공(집계)"/>
      <sheetName val="상행-교대(A1-A2)"/>
      <sheetName val="Mc1"/>
      <sheetName val="spc 배관견적"/>
      <sheetName val="PROJECT BRIEF"/>
      <sheetName val="단가결정"/>
      <sheetName val="내역아"/>
      <sheetName val="울타리"/>
      <sheetName val="배관배선 단가조사"/>
      <sheetName val="일위대가집계"/>
      <sheetName val="약품설비"/>
      <sheetName val="01노임적용기준"/>
      <sheetName val="편성절차"/>
      <sheetName val="수리보고서蠰"/>
      <sheetName val="수리보고서頀"/>
      <sheetName val="ABUT수԰_x0000_缀_x0000_"/>
      <sheetName val="수리보고서ԯ"/>
      <sheetName val="ABUT수֩_x0000_缀_x0000_"/>
      <sheetName val="직원자颩ᢁ︀"/>
      <sheetName val="직원자֩_x0000_缀"/>
      <sheetName val="4-10"/>
      <sheetName val="학력사_x0005_"/>
      <sheetName val="당진1,2호기전선관설치및접지4차공사내역서-을지"/>
      <sheetName val="단가조사-2"/>
      <sheetName val="재무가정"/>
      <sheetName val="토목공사"/>
      <sheetName val="가설공사내역"/>
      <sheetName val="ABUT수©"/>
      <sheetName val="ABUT수︀蛕ԯ_x0000_"/>
      <sheetName val="22.경비내역"/>
      <sheetName val="21.경비기본입력"/>
      <sheetName val="3.공기산정"/>
      <sheetName val="34.주택성능등급"/>
      <sheetName val="전기일위목록"/>
      <sheetName val="대림경상68억"/>
      <sheetName val="8.석축단위(H=1.5M)"/>
      <sheetName val="1.취수장"/>
      <sheetName val="AS접수관리"/>
      <sheetName val="S0"/>
      <sheetName val="NYS"/>
      <sheetName val="CIVIL4"/>
      <sheetName val="가시설수량"/>
      <sheetName val="직접비내역서"/>
      <sheetName val="대전가오_견출_집계표"/>
      <sheetName val="MATERIAL"/>
      <sheetName val="인테리어내역"/>
      <sheetName val="부대공"/>
      <sheetName val="B.중기"/>
      <sheetName val="수량산출서OS"/>
      <sheetName val="노임단"/>
      <sheetName val="배수공"/>
      <sheetName val="운반공"/>
      <sheetName val="자재단"/>
      <sheetName val="장비단"/>
      <sheetName val="3차변경공정"/>
      <sheetName val="1.1서버도입"/>
      <sheetName val="TOTAL3"/>
      <sheetName val=" HIT-&gt;HMC 견적(3900)"/>
      <sheetName val="횡배수관토공수량"/>
      <sheetName val="포장집계"/>
      <sheetName val="포장연장"/>
      <sheetName val="48일위(기존)"/>
      <sheetName val="상시"/>
      <sheetName val="예정공정완"/>
      <sheetName val="본공사"/>
      <sheetName val="각형맨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/>
      <sheetData sheetId="722"/>
      <sheetData sheetId="723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공사원가계산서"/>
      <sheetName val="내역서"/>
      <sheetName val="세부내역"/>
      <sheetName val="인건비산출기초"/>
      <sheetName val="수량산출서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물량정리"/>
      <sheetName val="전남(전체)"/>
      <sheetName val="하천일람(bcakdata)"/>
      <sheetName val="2002이전(backdata)"/>
      <sheetName val="2002년이후(backdata)"/>
      <sheetName val="기본계획수립-1(backdata)"/>
      <sheetName val="기본계획수립-2(backdata)"/>
    </sheetNames>
    <sheetDataSet>
      <sheetData sheetId="0" refreshError="1"/>
      <sheetData sheetId="1" refreshError="1"/>
      <sheetData sheetId="2">
        <row r="20">
          <cell r="A20" t="str">
            <v>옥과천</v>
          </cell>
          <cell r="B20" t="str">
            <v>섬진강</v>
          </cell>
          <cell r="C20" t="str">
            <v>옥과천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4020850</v>
          </cell>
          <cell r="J20" t="str">
            <v>지방2</v>
          </cell>
          <cell r="K20" t="str">
            <v>전남</v>
          </cell>
          <cell r="L20" t="str">
            <v>곡성</v>
          </cell>
          <cell r="M20" t="str">
            <v>오산</v>
          </cell>
          <cell r="N20" t="str">
            <v>선세99번지선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 t="str">
            <v>전남</v>
          </cell>
          <cell r="T20" t="str">
            <v>곡성</v>
          </cell>
          <cell r="U20" t="str">
            <v>옥과</v>
          </cell>
          <cell r="V20" t="str">
            <v>섬진강(국가) 합류점</v>
          </cell>
          <cell r="W20">
            <v>50</v>
          </cell>
          <cell r="X20">
            <v>1000</v>
          </cell>
          <cell r="Y20">
            <v>71.83</v>
          </cell>
          <cell r="Z20">
            <v>110</v>
          </cell>
          <cell r="AA20">
            <v>20.71</v>
          </cell>
          <cell r="AB20" t="str">
            <v>88.4.25</v>
          </cell>
          <cell r="AC20">
            <v>9.3000000000000007</v>
          </cell>
          <cell r="AD20">
            <v>11.41</v>
          </cell>
          <cell r="AE20">
            <v>25.25</v>
          </cell>
          <cell r="AF20">
            <v>132.31</v>
          </cell>
          <cell r="AG20">
            <v>29.21</v>
          </cell>
          <cell r="AH20">
            <v>18.149999999999999</v>
          </cell>
          <cell r="AI20">
            <v>0</v>
          </cell>
          <cell r="AJ20">
            <v>11.06</v>
          </cell>
          <cell r="AK20" t="str">
            <v>전남453호 (2003.12.27 )</v>
          </cell>
        </row>
        <row r="21">
          <cell r="A21" t="str">
            <v>단사천</v>
          </cell>
          <cell r="B21" t="str">
            <v>섬진강</v>
          </cell>
          <cell r="C21" t="str">
            <v>옥과천</v>
          </cell>
          <cell r="D21" t="str">
            <v>단사천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4020860</v>
          </cell>
          <cell r="J21" t="str">
            <v>지방2</v>
          </cell>
          <cell r="K21" t="str">
            <v>전남</v>
          </cell>
          <cell r="L21" t="str">
            <v>곡성</v>
          </cell>
          <cell r="M21" t="str">
            <v>오산</v>
          </cell>
          <cell r="N21" t="str">
            <v>단사제 방수로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 t="str">
            <v>전남</v>
          </cell>
          <cell r="T21" t="str">
            <v>곡성</v>
          </cell>
          <cell r="U21" t="str">
            <v>오산</v>
          </cell>
          <cell r="V21" t="str">
            <v>옥과천(지방2) 합류점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2.66</v>
          </cell>
          <cell r="AB21" t="str">
            <v/>
          </cell>
          <cell r="AC21">
            <v>0</v>
          </cell>
          <cell r="AD21">
            <v>2.66</v>
          </cell>
          <cell r="AE21">
            <v>3.48</v>
          </cell>
          <cell r="AF21">
            <v>4.13</v>
          </cell>
          <cell r="AG21">
            <v>2.5099999999999998</v>
          </cell>
          <cell r="AH21">
            <v>1.2</v>
          </cell>
          <cell r="AI21">
            <v>0</v>
          </cell>
          <cell r="AJ21">
            <v>1.31</v>
          </cell>
          <cell r="AK21" t="str">
            <v>전남453호 (2003.12.27 )</v>
          </cell>
        </row>
        <row r="22">
          <cell r="A22" t="str">
            <v>연화천</v>
          </cell>
          <cell r="B22" t="str">
            <v>섬진강</v>
          </cell>
          <cell r="C22" t="str">
            <v>옥과천</v>
          </cell>
          <cell r="D22" t="str">
            <v>연화천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4020870</v>
          </cell>
          <cell r="J22" t="str">
            <v>지방2</v>
          </cell>
          <cell r="K22" t="str">
            <v>전남</v>
          </cell>
          <cell r="L22" t="str">
            <v>곡성</v>
          </cell>
          <cell r="M22" t="str">
            <v>오산</v>
          </cell>
          <cell r="N22" t="str">
            <v>연화제 방수로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 t="str">
            <v>전남</v>
          </cell>
          <cell r="T22" t="str">
            <v>곡성</v>
          </cell>
          <cell r="U22" t="str">
            <v>오산</v>
          </cell>
          <cell r="V22" t="str">
            <v>옥과천(지방2) 합류점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1.26</v>
          </cell>
          <cell r="AB22" t="str">
            <v/>
          </cell>
          <cell r="AC22">
            <v>0</v>
          </cell>
          <cell r="AD22">
            <v>1.26</v>
          </cell>
          <cell r="AE22">
            <v>2.46</v>
          </cell>
          <cell r="AF22">
            <v>2.82</v>
          </cell>
          <cell r="AG22">
            <v>1.2</v>
          </cell>
          <cell r="AH22">
            <v>1.2</v>
          </cell>
          <cell r="AI22">
            <v>0</v>
          </cell>
          <cell r="AJ22">
            <v>0</v>
          </cell>
          <cell r="AK22" t="str">
            <v>전남453호 (2003.12.27 )</v>
          </cell>
        </row>
        <row r="23">
          <cell r="A23" t="str">
            <v>운곡천</v>
          </cell>
          <cell r="B23" t="str">
            <v>섬진강</v>
          </cell>
          <cell r="C23" t="str">
            <v>옥과천</v>
          </cell>
          <cell r="D23" t="str">
            <v>운곡천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4020880</v>
          </cell>
          <cell r="J23" t="str">
            <v>지방2</v>
          </cell>
          <cell r="K23" t="str">
            <v>전남</v>
          </cell>
          <cell r="L23" t="str">
            <v>곡성</v>
          </cell>
          <cell r="M23" t="str">
            <v>오산</v>
          </cell>
          <cell r="N23" t="str">
            <v>운곡500번지선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 t="str">
            <v>전남</v>
          </cell>
          <cell r="T23" t="str">
            <v>곡성</v>
          </cell>
          <cell r="U23" t="str">
            <v>오산</v>
          </cell>
          <cell r="V23" t="str">
            <v>옥과천(지방2) 합류점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2.85</v>
          </cell>
          <cell r="AB23" t="str">
            <v>04.11.</v>
          </cell>
          <cell r="AC23">
            <v>2</v>
          </cell>
          <cell r="AD23">
            <v>0.85</v>
          </cell>
          <cell r="AE23">
            <v>4.88</v>
          </cell>
          <cell r="AF23">
            <v>5.67</v>
          </cell>
          <cell r="AG23">
            <v>3</v>
          </cell>
          <cell r="AH23">
            <v>3</v>
          </cell>
          <cell r="AI23">
            <v>0</v>
          </cell>
          <cell r="AJ23">
            <v>0</v>
          </cell>
          <cell r="AK23" t="str">
            <v>전남453호 (2003.12.27 )</v>
          </cell>
        </row>
        <row r="24">
          <cell r="A24" t="str">
            <v>설옥천</v>
          </cell>
          <cell r="B24" t="str">
            <v>섬진강</v>
          </cell>
          <cell r="C24" t="str">
            <v>옥과천</v>
          </cell>
          <cell r="D24" t="str">
            <v>설옥천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4020890</v>
          </cell>
          <cell r="J24" t="str">
            <v>지방2</v>
          </cell>
          <cell r="K24" t="str">
            <v>전남</v>
          </cell>
          <cell r="L24" t="str">
            <v>곡성</v>
          </cell>
          <cell r="M24" t="str">
            <v>옥과</v>
          </cell>
          <cell r="N24" t="str">
            <v>설옥1제 방수로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 t="str">
            <v>전남</v>
          </cell>
          <cell r="T24" t="str">
            <v>곡성</v>
          </cell>
          <cell r="U24" t="str">
            <v>옥과</v>
          </cell>
          <cell r="V24" t="str">
            <v>옥과천(지방2) 합류점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3.2</v>
          </cell>
          <cell r="AB24" t="str">
            <v/>
          </cell>
          <cell r="AC24">
            <v>0</v>
          </cell>
          <cell r="AD24">
            <v>3.2</v>
          </cell>
          <cell r="AE24">
            <v>4.01</v>
          </cell>
          <cell r="AF24">
            <v>5.88</v>
          </cell>
          <cell r="AG24">
            <v>3.6</v>
          </cell>
          <cell r="AH24">
            <v>1.3</v>
          </cell>
          <cell r="AI24">
            <v>0.4</v>
          </cell>
          <cell r="AJ24">
            <v>1.9</v>
          </cell>
          <cell r="AK24" t="str">
            <v>전남453호 (2003.12.27 )</v>
          </cell>
        </row>
        <row r="25">
          <cell r="A25" t="str">
            <v>삼기천</v>
          </cell>
          <cell r="B25" t="str">
            <v>섬진강</v>
          </cell>
          <cell r="C25" t="str">
            <v>옥과천</v>
          </cell>
          <cell r="D25" t="str">
            <v>삼기천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4020900</v>
          </cell>
          <cell r="J25" t="str">
            <v>지방2</v>
          </cell>
          <cell r="K25" t="str">
            <v>전남</v>
          </cell>
          <cell r="L25" t="str">
            <v>곡성</v>
          </cell>
          <cell r="M25" t="str">
            <v>삼기</v>
          </cell>
          <cell r="N25" t="str">
            <v>청계 387-2번지선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 t="str">
            <v>전남</v>
          </cell>
          <cell r="T25" t="str">
            <v>곡성</v>
          </cell>
          <cell r="U25" t="str">
            <v>옥과</v>
          </cell>
          <cell r="V25" t="str">
            <v>옥과천(지방2) 합류점</v>
          </cell>
          <cell r="W25">
            <v>50</v>
          </cell>
          <cell r="X25">
            <v>930</v>
          </cell>
          <cell r="Y25">
            <v>83.54</v>
          </cell>
          <cell r="Z25">
            <v>120</v>
          </cell>
          <cell r="AA25">
            <v>13.47</v>
          </cell>
          <cell r="AB25" t="str">
            <v>01.9.12</v>
          </cell>
          <cell r="AC25">
            <v>11</v>
          </cell>
          <cell r="AD25">
            <v>2.4700000000000002</v>
          </cell>
          <cell r="AE25">
            <v>13.77</v>
          </cell>
          <cell r="AF25">
            <v>54.25</v>
          </cell>
          <cell r="AG25">
            <v>15.16</v>
          </cell>
          <cell r="AH25">
            <v>12.44</v>
          </cell>
          <cell r="AI25">
            <v>0</v>
          </cell>
          <cell r="AJ25">
            <v>2.72</v>
          </cell>
          <cell r="AK25" t="str">
            <v>전남453호 (2003.12.27 )</v>
          </cell>
        </row>
        <row r="26">
          <cell r="A26" t="str">
            <v>금반천</v>
          </cell>
          <cell r="B26" t="str">
            <v>섬진강</v>
          </cell>
          <cell r="C26" t="str">
            <v>옥과천</v>
          </cell>
          <cell r="D26" t="str">
            <v>삼기천</v>
          </cell>
          <cell r="E26" t="str">
            <v>금반천</v>
          </cell>
          <cell r="F26">
            <v>0</v>
          </cell>
          <cell r="G26">
            <v>0</v>
          </cell>
          <cell r="H26">
            <v>0</v>
          </cell>
          <cell r="I26">
            <v>4020910</v>
          </cell>
          <cell r="J26" t="str">
            <v>지방2</v>
          </cell>
          <cell r="K26" t="str">
            <v>전남</v>
          </cell>
          <cell r="L26" t="str">
            <v>곡성</v>
          </cell>
          <cell r="M26" t="str">
            <v>삼기</v>
          </cell>
          <cell r="N26" t="str">
            <v>금반 561-1번지선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 t="str">
            <v>전남</v>
          </cell>
          <cell r="T26" t="str">
            <v>곡성</v>
          </cell>
          <cell r="U26" t="str">
            <v>삼기</v>
          </cell>
          <cell r="V26" t="str">
            <v>삼기천(지방2) 합류점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2.2999999999999998</v>
          </cell>
          <cell r="AB26" t="str">
            <v>05.12.</v>
          </cell>
          <cell r="AC26">
            <v>1.44</v>
          </cell>
          <cell r="AD26">
            <v>0.86</v>
          </cell>
          <cell r="AE26">
            <v>3.8</v>
          </cell>
          <cell r="AF26">
            <v>4.3600000000000003</v>
          </cell>
          <cell r="AG26">
            <v>2.94</v>
          </cell>
          <cell r="AH26">
            <v>1.4</v>
          </cell>
          <cell r="AI26">
            <v>0.2</v>
          </cell>
          <cell r="AJ26">
            <v>1.34</v>
          </cell>
          <cell r="AK26" t="str">
            <v>전남453호 (2003.12.27 )</v>
          </cell>
        </row>
        <row r="27">
          <cell r="A27" t="str">
            <v>의암천</v>
          </cell>
          <cell r="B27" t="str">
            <v>섬진강</v>
          </cell>
          <cell r="C27" t="str">
            <v>옥과천</v>
          </cell>
          <cell r="D27" t="str">
            <v>삼기천</v>
          </cell>
          <cell r="E27" t="str">
            <v>의암천</v>
          </cell>
          <cell r="F27">
            <v>0</v>
          </cell>
          <cell r="G27">
            <v>0</v>
          </cell>
          <cell r="H27">
            <v>0</v>
          </cell>
          <cell r="I27">
            <v>4020920</v>
          </cell>
          <cell r="J27" t="str">
            <v>지방2</v>
          </cell>
          <cell r="K27" t="str">
            <v>전남</v>
          </cell>
          <cell r="L27" t="str">
            <v>곡성</v>
          </cell>
          <cell r="M27" t="str">
            <v>삼기</v>
          </cell>
          <cell r="N27" t="str">
            <v>의암제 방수로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 t="str">
            <v>전남</v>
          </cell>
          <cell r="T27" t="str">
            <v>곡성</v>
          </cell>
          <cell r="U27" t="str">
            <v>삼기</v>
          </cell>
          <cell r="V27" t="str">
            <v>삼기천(지방2) 합류점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1.5</v>
          </cell>
          <cell r="AB27" t="str">
            <v/>
          </cell>
          <cell r="AC27">
            <v>0</v>
          </cell>
          <cell r="AD27">
            <v>1.5</v>
          </cell>
          <cell r="AE27">
            <v>3.01</v>
          </cell>
          <cell r="AF27">
            <v>2.42</v>
          </cell>
          <cell r="AG27">
            <v>1.8</v>
          </cell>
          <cell r="AH27">
            <v>1.3</v>
          </cell>
          <cell r="AI27">
            <v>0</v>
          </cell>
          <cell r="AJ27">
            <v>0.5</v>
          </cell>
          <cell r="AK27" t="str">
            <v>전남453호 (2003.12.27 )</v>
          </cell>
        </row>
        <row r="28">
          <cell r="A28" t="str">
            <v>대명천</v>
          </cell>
          <cell r="B28" t="str">
            <v>섬진강</v>
          </cell>
          <cell r="C28" t="str">
            <v>옥과천</v>
          </cell>
          <cell r="D28" t="str">
            <v>삼기천</v>
          </cell>
          <cell r="E28" t="str">
            <v>대명천</v>
          </cell>
          <cell r="F28">
            <v>0</v>
          </cell>
          <cell r="G28">
            <v>0</v>
          </cell>
          <cell r="H28">
            <v>0</v>
          </cell>
          <cell r="I28">
            <v>4020930</v>
          </cell>
          <cell r="J28" t="str">
            <v>지방2</v>
          </cell>
          <cell r="K28" t="str">
            <v>전남</v>
          </cell>
          <cell r="L28" t="str">
            <v>곡성</v>
          </cell>
          <cell r="M28" t="str">
            <v>겸</v>
          </cell>
          <cell r="N28" t="str">
            <v>대명493번지선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 t="str">
            <v>전남</v>
          </cell>
          <cell r="T28" t="str">
            <v>곡성</v>
          </cell>
          <cell r="U28" t="str">
            <v>겸</v>
          </cell>
          <cell r="V28" t="str">
            <v>삼기천(지방2) 합류점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1.92</v>
          </cell>
          <cell r="AB28" t="str">
            <v/>
          </cell>
          <cell r="AC28">
            <v>0</v>
          </cell>
          <cell r="AD28">
            <v>1.92</v>
          </cell>
          <cell r="AE28">
            <v>3.06</v>
          </cell>
          <cell r="AF28">
            <v>2.21</v>
          </cell>
          <cell r="AG28">
            <v>2.2000000000000002</v>
          </cell>
          <cell r="AH28">
            <v>2.2000000000000002</v>
          </cell>
          <cell r="AI28">
            <v>0</v>
          </cell>
          <cell r="AJ28">
            <v>0</v>
          </cell>
          <cell r="AK28" t="str">
            <v>전남453호 (2003.12.27 )</v>
          </cell>
        </row>
        <row r="29">
          <cell r="A29" t="str">
            <v>상덕천</v>
          </cell>
          <cell r="B29" t="str">
            <v>섬진강</v>
          </cell>
          <cell r="C29" t="str">
            <v>옥과천</v>
          </cell>
          <cell r="D29" t="str">
            <v>삼기천</v>
          </cell>
          <cell r="E29" t="str">
            <v>상덕천</v>
          </cell>
          <cell r="F29">
            <v>0</v>
          </cell>
          <cell r="G29">
            <v>0</v>
          </cell>
          <cell r="H29">
            <v>0</v>
          </cell>
          <cell r="I29">
            <v>4020940</v>
          </cell>
          <cell r="J29" t="str">
            <v>지방2</v>
          </cell>
          <cell r="K29" t="str">
            <v>전남</v>
          </cell>
          <cell r="L29" t="str">
            <v>곡성</v>
          </cell>
          <cell r="M29" t="str">
            <v>겸</v>
          </cell>
          <cell r="N29" t="str">
            <v>상덕제 방수로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 t="str">
            <v>전남</v>
          </cell>
          <cell r="T29" t="str">
            <v>곡성</v>
          </cell>
          <cell r="U29" t="str">
            <v>겸</v>
          </cell>
          <cell r="V29" t="str">
            <v>삼기천(지방2) 합류점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2</v>
          </cell>
          <cell r="AB29" t="str">
            <v>05.12.</v>
          </cell>
          <cell r="AC29">
            <v>2</v>
          </cell>
          <cell r="AD29">
            <v>0</v>
          </cell>
          <cell r="AE29">
            <v>3.22</v>
          </cell>
          <cell r="AF29">
            <v>5.42</v>
          </cell>
          <cell r="AG29">
            <v>2.46</v>
          </cell>
          <cell r="AH29">
            <v>2.46</v>
          </cell>
          <cell r="AI29">
            <v>0</v>
          </cell>
          <cell r="AJ29">
            <v>0</v>
          </cell>
          <cell r="AK29" t="str">
            <v>전남453호 (2003.12.27 )</v>
          </cell>
        </row>
        <row r="30">
          <cell r="A30" t="str">
            <v>송강천</v>
          </cell>
          <cell r="B30" t="str">
            <v>섬진강</v>
          </cell>
          <cell r="C30" t="str">
            <v>옥과천</v>
          </cell>
          <cell r="D30" t="str">
            <v>삼기천</v>
          </cell>
          <cell r="E30" t="str">
            <v>송강천</v>
          </cell>
          <cell r="F30">
            <v>0</v>
          </cell>
          <cell r="G30">
            <v>0</v>
          </cell>
          <cell r="H30">
            <v>0</v>
          </cell>
          <cell r="I30">
            <v>4020950</v>
          </cell>
          <cell r="J30" t="str">
            <v>지방2</v>
          </cell>
          <cell r="K30" t="str">
            <v>전남</v>
          </cell>
          <cell r="L30" t="str">
            <v>곡성</v>
          </cell>
          <cell r="M30" t="str">
            <v>겸</v>
          </cell>
          <cell r="N30" t="str">
            <v>운교79번지선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 t="str">
            <v>전남</v>
          </cell>
          <cell r="T30" t="str">
            <v>곡성</v>
          </cell>
          <cell r="U30" t="str">
            <v>겸</v>
          </cell>
          <cell r="V30" t="str">
            <v>삼기천(지방2) 합류점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1.69</v>
          </cell>
          <cell r="AB30" t="str">
            <v/>
          </cell>
          <cell r="AC30">
            <v>0</v>
          </cell>
          <cell r="AD30">
            <v>1.69</v>
          </cell>
          <cell r="AE30">
            <v>3.18</v>
          </cell>
          <cell r="AF30">
            <v>7.12</v>
          </cell>
          <cell r="AG30">
            <v>2.4</v>
          </cell>
          <cell r="AH30">
            <v>2.4</v>
          </cell>
          <cell r="AI30">
            <v>0</v>
          </cell>
          <cell r="AJ30">
            <v>0</v>
          </cell>
          <cell r="AK30" t="str">
            <v>전남453호 (2003.12.27 )</v>
          </cell>
        </row>
        <row r="31">
          <cell r="A31" t="str">
            <v>입천</v>
          </cell>
          <cell r="B31" t="str">
            <v>섬진강</v>
          </cell>
          <cell r="C31" t="str">
            <v>입천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4020960</v>
          </cell>
          <cell r="J31" t="str">
            <v>지방2</v>
          </cell>
          <cell r="K31" t="str">
            <v>전남</v>
          </cell>
          <cell r="L31" t="str">
            <v>곡성</v>
          </cell>
          <cell r="M31" t="str">
            <v>입</v>
          </cell>
          <cell r="N31" t="str">
            <v>약천630번지선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 t="str">
            <v>전남</v>
          </cell>
          <cell r="T31" t="str">
            <v>곡성</v>
          </cell>
          <cell r="U31" t="str">
            <v>입</v>
          </cell>
          <cell r="V31" t="str">
            <v>섬진강(국가) 합류점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5.0999999999999996</v>
          </cell>
          <cell r="AB31" t="str">
            <v>04.1.13</v>
          </cell>
          <cell r="AC31">
            <v>5.0999999999999996</v>
          </cell>
          <cell r="AD31">
            <v>0</v>
          </cell>
          <cell r="AE31">
            <v>8.2100000000000009</v>
          </cell>
          <cell r="AF31">
            <v>33.22</v>
          </cell>
          <cell r="AG31">
            <v>7.3</v>
          </cell>
          <cell r="AH31">
            <v>5.78</v>
          </cell>
          <cell r="AI31">
            <v>0</v>
          </cell>
          <cell r="AJ31">
            <v>1.52</v>
          </cell>
          <cell r="AK31" t="str">
            <v>전남453호 (2003.12.27 )</v>
          </cell>
        </row>
        <row r="32">
          <cell r="A32" t="str">
            <v>창정천</v>
          </cell>
          <cell r="B32" t="str">
            <v>섬진강</v>
          </cell>
          <cell r="C32" t="str">
            <v>입천</v>
          </cell>
          <cell r="D32" t="str">
            <v>창정천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4020970</v>
          </cell>
          <cell r="J32" t="str">
            <v>지방2</v>
          </cell>
          <cell r="K32" t="str">
            <v>전남</v>
          </cell>
          <cell r="L32" t="str">
            <v>곡성</v>
          </cell>
          <cell r="M32" t="str">
            <v>겸</v>
          </cell>
          <cell r="N32" t="str">
            <v>산정470번지선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 t="str">
            <v>전남</v>
          </cell>
          <cell r="T32" t="str">
            <v>곡성</v>
          </cell>
          <cell r="U32" t="str">
            <v>입</v>
          </cell>
          <cell r="V32" t="str">
            <v>입천(지방2) 합류점</v>
          </cell>
          <cell r="W32">
            <v>50</v>
          </cell>
          <cell r="X32">
            <v>190</v>
          </cell>
          <cell r="Y32">
            <v>69.69</v>
          </cell>
          <cell r="Z32">
            <v>40</v>
          </cell>
          <cell r="AA32">
            <v>5.01</v>
          </cell>
          <cell r="AB32" t="str">
            <v>97.7.5</v>
          </cell>
          <cell r="AC32">
            <v>4.2</v>
          </cell>
          <cell r="AD32">
            <v>0.81</v>
          </cell>
          <cell r="AE32">
            <v>6.38</v>
          </cell>
          <cell r="AF32">
            <v>13.46</v>
          </cell>
          <cell r="AG32">
            <v>4.0599999999999996</v>
          </cell>
          <cell r="AH32">
            <v>4.0599999999999996</v>
          </cell>
          <cell r="AI32">
            <v>0</v>
          </cell>
          <cell r="AJ32">
            <v>0</v>
          </cell>
          <cell r="AK32" t="str">
            <v>전남453호 (2003.12.27 )</v>
          </cell>
        </row>
        <row r="33">
          <cell r="A33" t="str">
            <v>신기천</v>
          </cell>
          <cell r="B33" t="str">
            <v>섬진강</v>
          </cell>
          <cell r="C33" t="str">
            <v>신기천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4020990</v>
          </cell>
          <cell r="J33" t="str">
            <v>지방2</v>
          </cell>
          <cell r="K33" t="str">
            <v>전남</v>
          </cell>
          <cell r="L33" t="str">
            <v>곡성</v>
          </cell>
          <cell r="M33" t="str">
            <v>곡성</v>
          </cell>
          <cell r="N33" t="str">
            <v>신기881번지선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 t="str">
            <v>전남</v>
          </cell>
          <cell r="T33" t="str">
            <v>곡성</v>
          </cell>
          <cell r="U33" t="str">
            <v>곡성</v>
          </cell>
          <cell r="V33" t="str">
            <v>섬진강(국가) 합류점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1.7</v>
          </cell>
          <cell r="AB33" t="str">
            <v/>
          </cell>
          <cell r="AC33">
            <v>0</v>
          </cell>
          <cell r="AD33">
            <v>1.7</v>
          </cell>
          <cell r="AE33">
            <v>3.16</v>
          </cell>
          <cell r="AF33">
            <v>2.63</v>
          </cell>
          <cell r="AG33">
            <v>1.74</v>
          </cell>
          <cell r="AH33">
            <v>0.5</v>
          </cell>
          <cell r="AI33">
            <v>0</v>
          </cell>
          <cell r="AJ33">
            <v>1.24</v>
          </cell>
          <cell r="AK33" t="str">
            <v>전남453호 (2003.12.27 )</v>
          </cell>
        </row>
        <row r="34">
          <cell r="A34" t="str">
            <v>뇌죽천</v>
          </cell>
          <cell r="B34" t="str">
            <v>섬진강</v>
          </cell>
          <cell r="C34" t="str">
            <v>뇌죽천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4021260</v>
          </cell>
          <cell r="J34" t="str">
            <v>지방2</v>
          </cell>
          <cell r="K34" t="str">
            <v>전남</v>
          </cell>
          <cell r="L34" t="str">
            <v>곡성</v>
          </cell>
          <cell r="M34" t="str">
            <v>고달</v>
          </cell>
          <cell r="N34" t="str">
            <v>뇌죽제 방수로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 t="str">
            <v>전남</v>
          </cell>
          <cell r="T34" t="str">
            <v>곡성</v>
          </cell>
          <cell r="U34" t="str">
            <v>고달</v>
          </cell>
          <cell r="V34" t="str">
            <v>섬진강(국가) 합류점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2.36</v>
          </cell>
          <cell r="AB34" t="str">
            <v/>
          </cell>
          <cell r="AC34">
            <v>0</v>
          </cell>
          <cell r="AD34">
            <v>2.36</v>
          </cell>
          <cell r="AE34">
            <v>4.07</v>
          </cell>
          <cell r="AF34">
            <v>5.52</v>
          </cell>
          <cell r="AG34">
            <v>1.9</v>
          </cell>
          <cell r="AH34">
            <v>1.9</v>
          </cell>
          <cell r="AI34">
            <v>0</v>
          </cell>
          <cell r="AJ34">
            <v>0</v>
          </cell>
          <cell r="AK34" t="str">
            <v>전남453호 (2003.12.27 )</v>
          </cell>
        </row>
        <row r="35">
          <cell r="A35" t="str">
            <v>고달천</v>
          </cell>
          <cell r="B35" t="str">
            <v>섬진강</v>
          </cell>
          <cell r="C35" t="str">
            <v>고달천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4021270</v>
          </cell>
          <cell r="J35" t="str">
            <v>지방2</v>
          </cell>
          <cell r="K35" t="str">
            <v>전남</v>
          </cell>
          <cell r="L35" t="str">
            <v>곡성</v>
          </cell>
          <cell r="M35" t="str">
            <v>고달</v>
          </cell>
          <cell r="N35" t="str">
            <v>고달47번지선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 t="str">
            <v>전남</v>
          </cell>
          <cell r="T35" t="str">
            <v>곡성</v>
          </cell>
          <cell r="U35" t="str">
            <v>고달</v>
          </cell>
          <cell r="V35" t="str">
            <v>섬진강(국가) 합류점</v>
          </cell>
          <cell r="W35">
            <v>50</v>
          </cell>
          <cell r="X35">
            <v>95</v>
          </cell>
          <cell r="Y35">
            <v>52.75</v>
          </cell>
          <cell r="Z35">
            <v>59</v>
          </cell>
          <cell r="AA35">
            <v>4.2</v>
          </cell>
          <cell r="AB35" t="str">
            <v>98.12.12</v>
          </cell>
          <cell r="AC35">
            <v>3.3</v>
          </cell>
          <cell r="AD35">
            <v>0.9</v>
          </cell>
          <cell r="AE35">
            <v>6.13</v>
          </cell>
          <cell r="AF35">
            <v>7.52</v>
          </cell>
          <cell r="AG35">
            <v>4.72</v>
          </cell>
          <cell r="AH35">
            <v>4.46</v>
          </cell>
          <cell r="AI35">
            <v>0</v>
          </cell>
          <cell r="AJ35">
            <v>0.26</v>
          </cell>
          <cell r="AK35" t="str">
            <v>전남453호 (2003.12.27 )</v>
          </cell>
        </row>
        <row r="36">
          <cell r="A36" t="str">
            <v>곡성천</v>
          </cell>
          <cell r="B36" t="str">
            <v>섬진강</v>
          </cell>
          <cell r="C36" t="str">
            <v>곡성천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4021280</v>
          </cell>
          <cell r="J36" t="str">
            <v>지방2</v>
          </cell>
          <cell r="K36" t="str">
            <v>전남</v>
          </cell>
          <cell r="L36" t="str">
            <v>곡성</v>
          </cell>
          <cell r="M36" t="str">
            <v>곡성</v>
          </cell>
          <cell r="N36" t="str">
            <v>서계246번지선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 t="str">
            <v>전남</v>
          </cell>
          <cell r="T36" t="str">
            <v>곡성</v>
          </cell>
          <cell r="U36" t="str">
            <v>오곡</v>
          </cell>
          <cell r="V36" t="str">
            <v>섬진강(국가) 합류점</v>
          </cell>
          <cell r="W36">
            <v>50</v>
          </cell>
          <cell r="X36">
            <v>420</v>
          </cell>
          <cell r="Y36">
            <v>53.18</v>
          </cell>
          <cell r="Z36">
            <v>120</v>
          </cell>
          <cell r="AA36">
            <v>9.6199999999999992</v>
          </cell>
          <cell r="AB36" t="str">
            <v>88.4.25</v>
          </cell>
          <cell r="AC36">
            <v>7.4</v>
          </cell>
          <cell r="AD36">
            <v>2.2200000000000002</v>
          </cell>
          <cell r="AE36">
            <v>12.54</v>
          </cell>
          <cell r="AF36">
            <v>34.869999999999997</v>
          </cell>
          <cell r="AG36">
            <v>16.91</v>
          </cell>
          <cell r="AH36">
            <v>16.91</v>
          </cell>
          <cell r="AI36">
            <v>0</v>
          </cell>
          <cell r="AJ36">
            <v>0</v>
          </cell>
          <cell r="AK36" t="str">
            <v>전남453호 (2003.12.27 )</v>
          </cell>
        </row>
        <row r="37">
          <cell r="A37" t="str">
            <v>월봉천</v>
          </cell>
          <cell r="B37" t="str">
            <v>섬진강</v>
          </cell>
          <cell r="C37" t="str">
            <v>곡성천</v>
          </cell>
          <cell r="D37" t="str">
            <v>월봉천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4021290</v>
          </cell>
          <cell r="J37" t="str">
            <v>지방2</v>
          </cell>
          <cell r="K37" t="str">
            <v>전남</v>
          </cell>
          <cell r="L37" t="str">
            <v>곡성</v>
          </cell>
          <cell r="M37" t="str">
            <v>곡성</v>
          </cell>
          <cell r="N37" t="str">
            <v>월봉326번지선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 t="str">
            <v>전남</v>
          </cell>
          <cell r="T37" t="str">
            <v>곡성</v>
          </cell>
          <cell r="U37" t="str">
            <v>곡성</v>
          </cell>
          <cell r="V37" t="str">
            <v>곡성천(지방2) 합류점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2.5</v>
          </cell>
          <cell r="AB37" t="str">
            <v>04.1.13</v>
          </cell>
          <cell r="AC37">
            <v>2.3199999999999998</v>
          </cell>
          <cell r="AD37">
            <v>0.18</v>
          </cell>
          <cell r="AE37">
            <v>5.09</v>
          </cell>
          <cell r="AF37">
            <v>4.84</v>
          </cell>
          <cell r="AG37">
            <v>2.0499999999999998</v>
          </cell>
          <cell r="AH37">
            <v>1.63</v>
          </cell>
          <cell r="AI37">
            <v>0</v>
          </cell>
          <cell r="AJ37">
            <v>0.42</v>
          </cell>
          <cell r="AK37" t="str">
            <v>전남453호 (2003.12.27 )</v>
          </cell>
        </row>
        <row r="38">
          <cell r="A38" t="str">
            <v>죽동천</v>
          </cell>
          <cell r="B38" t="str">
            <v>섬진강</v>
          </cell>
          <cell r="C38" t="str">
            <v>곡성천</v>
          </cell>
          <cell r="D38" t="str">
            <v>죽동천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4021300</v>
          </cell>
          <cell r="J38" t="str">
            <v>지방2</v>
          </cell>
          <cell r="K38" t="str">
            <v>전남</v>
          </cell>
          <cell r="L38" t="str">
            <v>곡성</v>
          </cell>
          <cell r="M38" t="str">
            <v>곡성</v>
          </cell>
          <cell r="N38" t="str">
            <v>죽동309번지선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 t="str">
            <v>전남</v>
          </cell>
          <cell r="T38" t="str">
            <v>곡성</v>
          </cell>
          <cell r="U38" t="str">
            <v>곡성</v>
          </cell>
          <cell r="V38" t="str">
            <v>곡성천(지방2) 합류점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1.65</v>
          </cell>
          <cell r="AB38" t="str">
            <v/>
          </cell>
          <cell r="AC38">
            <v>0</v>
          </cell>
          <cell r="AD38">
            <v>1.65</v>
          </cell>
          <cell r="AE38">
            <v>2.21</v>
          </cell>
          <cell r="AF38">
            <v>3.3</v>
          </cell>
          <cell r="AG38">
            <v>1.9</v>
          </cell>
          <cell r="AH38">
            <v>1.9</v>
          </cell>
          <cell r="AI38">
            <v>0</v>
          </cell>
          <cell r="AJ38">
            <v>0</v>
          </cell>
          <cell r="AK38" t="str">
            <v>전남453호 (2003.12.27 )</v>
          </cell>
        </row>
        <row r="39">
          <cell r="A39" t="str">
            <v>학정천</v>
          </cell>
          <cell r="B39" t="str">
            <v>섬진강</v>
          </cell>
          <cell r="C39" t="str">
            <v>곡성천</v>
          </cell>
          <cell r="D39" t="str">
            <v>학정천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4021310</v>
          </cell>
          <cell r="J39" t="str">
            <v>지방2</v>
          </cell>
          <cell r="K39" t="str">
            <v>전남</v>
          </cell>
          <cell r="L39" t="str">
            <v>곡성</v>
          </cell>
          <cell r="M39" t="str">
            <v>곡성</v>
          </cell>
          <cell r="N39" t="str">
            <v>학정726번지선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 t="str">
            <v>전남</v>
          </cell>
          <cell r="T39" t="str">
            <v>곡성</v>
          </cell>
          <cell r="U39" t="str">
            <v>곡성</v>
          </cell>
          <cell r="V39" t="str">
            <v>곡성천(지방2) 합류점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2.5</v>
          </cell>
          <cell r="AB39" t="str">
            <v/>
          </cell>
          <cell r="AC39">
            <v>0</v>
          </cell>
          <cell r="AD39">
            <v>2.5</v>
          </cell>
          <cell r="AE39">
            <v>4.93</v>
          </cell>
          <cell r="AF39">
            <v>4.66</v>
          </cell>
          <cell r="AG39">
            <v>2.5</v>
          </cell>
          <cell r="AH39">
            <v>1.45</v>
          </cell>
          <cell r="AI39">
            <v>0</v>
          </cell>
          <cell r="AJ39">
            <v>1.05</v>
          </cell>
          <cell r="AK39" t="str">
            <v>전남453호 (2003.12.27 )</v>
          </cell>
        </row>
        <row r="40">
          <cell r="A40" t="str">
            <v>오곡천</v>
          </cell>
          <cell r="B40" t="str">
            <v>섬진강</v>
          </cell>
          <cell r="C40" t="str">
            <v>곡성천</v>
          </cell>
          <cell r="D40" t="str">
            <v>오곡천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4021320</v>
          </cell>
          <cell r="J40" t="str">
            <v>지방2</v>
          </cell>
          <cell r="K40" t="str">
            <v>전남</v>
          </cell>
          <cell r="L40" t="str">
            <v>곡성</v>
          </cell>
          <cell r="M40" t="str">
            <v>오곡</v>
          </cell>
          <cell r="N40" t="str">
            <v>구성556번지선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 t="str">
            <v>전남</v>
          </cell>
          <cell r="T40" t="str">
            <v>곡성</v>
          </cell>
          <cell r="U40" t="str">
            <v>오곡</v>
          </cell>
          <cell r="V40" t="str">
            <v>곡성천(지방2) 합류점</v>
          </cell>
          <cell r="W40">
            <v>50</v>
          </cell>
          <cell r="X40">
            <v>265</v>
          </cell>
          <cell r="Y40">
            <v>52.67</v>
          </cell>
          <cell r="Z40">
            <v>180</v>
          </cell>
          <cell r="AA40">
            <v>8.43</v>
          </cell>
          <cell r="AB40" t="str">
            <v>95.6.29</v>
          </cell>
          <cell r="AC40">
            <v>8.43</v>
          </cell>
          <cell r="AD40">
            <v>0</v>
          </cell>
          <cell r="AE40">
            <v>10.28</v>
          </cell>
          <cell r="AF40">
            <v>29.18</v>
          </cell>
          <cell r="AG40">
            <v>7.95</v>
          </cell>
          <cell r="AH40">
            <v>4.95</v>
          </cell>
          <cell r="AI40">
            <v>0</v>
          </cell>
          <cell r="AJ40">
            <v>3</v>
          </cell>
          <cell r="AK40" t="str">
            <v>전남453호 (2003.12.27 )</v>
          </cell>
        </row>
        <row r="41">
          <cell r="A41" t="str">
            <v>명산천</v>
          </cell>
          <cell r="B41" t="str">
            <v>섬진강</v>
          </cell>
          <cell r="C41" t="str">
            <v>곡성천</v>
          </cell>
          <cell r="D41" t="str">
            <v>오곡천</v>
          </cell>
          <cell r="E41" t="str">
            <v>명산천</v>
          </cell>
          <cell r="F41">
            <v>0</v>
          </cell>
          <cell r="G41">
            <v>0</v>
          </cell>
          <cell r="H41">
            <v>0</v>
          </cell>
          <cell r="I41">
            <v>4021330</v>
          </cell>
          <cell r="J41" t="str">
            <v>지방2</v>
          </cell>
          <cell r="K41" t="str">
            <v>전남</v>
          </cell>
          <cell r="L41" t="str">
            <v>곡성</v>
          </cell>
          <cell r="M41" t="str">
            <v>오곡</v>
          </cell>
          <cell r="N41" t="str">
            <v>명산316번지선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 t="str">
            <v>전남</v>
          </cell>
          <cell r="T41" t="str">
            <v>곡성</v>
          </cell>
          <cell r="U41" t="str">
            <v>오곡</v>
          </cell>
          <cell r="V41" t="str">
            <v>오곡천(지방2) 합류점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1.05</v>
          </cell>
          <cell r="AB41" t="str">
            <v/>
          </cell>
          <cell r="AC41">
            <v>0</v>
          </cell>
          <cell r="AD41">
            <v>1.05</v>
          </cell>
          <cell r="AE41">
            <v>3.01</v>
          </cell>
          <cell r="AF41">
            <v>4.82</v>
          </cell>
          <cell r="AG41">
            <v>1.62</v>
          </cell>
          <cell r="AH41">
            <v>1.62</v>
          </cell>
          <cell r="AI41">
            <v>0</v>
          </cell>
          <cell r="AJ41">
            <v>0</v>
          </cell>
          <cell r="AK41" t="str">
            <v>전남453호 (2003.12.27 )</v>
          </cell>
        </row>
        <row r="42">
          <cell r="A42" t="str">
            <v>미산천</v>
          </cell>
          <cell r="B42" t="str">
            <v>섬진강</v>
          </cell>
          <cell r="C42" t="str">
            <v>곡성천</v>
          </cell>
          <cell r="D42" t="str">
            <v>오곡천</v>
          </cell>
          <cell r="E42" t="str">
            <v>미산천</v>
          </cell>
          <cell r="F42">
            <v>0</v>
          </cell>
          <cell r="G42">
            <v>0</v>
          </cell>
          <cell r="H42">
            <v>0</v>
          </cell>
          <cell r="I42">
            <v>4021340</v>
          </cell>
          <cell r="J42" t="str">
            <v>지방2</v>
          </cell>
          <cell r="K42" t="str">
            <v>전남</v>
          </cell>
          <cell r="L42" t="str">
            <v>곡성</v>
          </cell>
          <cell r="M42" t="str">
            <v>오곡</v>
          </cell>
          <cell r="N42" t="str">
            <v>미산737번지선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 t="str">
            <v>전남</v>
          </cell>
          <cell r="T42" t="str">
            <v>곡성</v>
          </cell>
          <cell r="U42" t="str">
            <v>오곡</v>
          </cell>
          <cell r="V42" t="str">
            <v>오곡천(지방2) 합류점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3.69</v>
          </cell>
          <cell r="AB42" t="str">
            <v/>
          </cell>
          <cell r="AC42">
            <v>0</v>
          </cell>
          <cell r="AD42">
            <v>3.69</v>
          </cell>
          <cell r="AE42">
            <v>3.69</v>
          </cell>
          <cell r="AF42">
            <v>8.51</v>
          </cell>
          <cell r="AG42">
            <v>2.25</v>
          </cell>
          <cell r="AH42">
            <v>0</v>
          </cell>
          <cell r="AI42">
            <v>0</v>
          </cell>
          <cell r="AJ42">
            <v>2.25</v>
          </cell>
          <cell r="AK42" t="str">
            <v>전남453호 (2003.12.27 )</v>
          </cell>
        </row>
        <row r="43">
          <cell r="A43" t="str">
            <v>침곡천</v>
          </cell>
          <cell r="B43" t="str">
            <v>섬진강</v>
          </cell>
          <cell r="C43" t="str">
            <v>침곡천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4021350</v>
          </cell>
          <cell r="J43" t="str">
            <v>지방2</v>
          </cell>
          <cell r="K43" t="str">
            <v>전남</v>
          </cell>
          <cell r="L43" t="str">
            <v>곡성</v>
          </cell>
          <cell r="M43" t="str">
            <v>오곡</v>
          </cell>
          <cell r="N43" t="str">
            <v>침곡261번지선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 t="str">
            <v>전남</v>
          </cell>
          <cell r="T43" t="str">
            <v>곡성</v>
          </cell>
          <cell r="U43" t="str">
            <v>오곡</v>
          </cell>
          <cell r="V43" t="str">
            <v>섬진강(국가) 합류점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2.4</v>
          </cell>
          <cell r="AB43" t="str">
            <v/>
          </cell>
          <cell r="AC43">
            <v>0</v>
          </cell>
          <cell r="AD43">
            <v>2.4</v>
          </cell>
          <cell r="AE43">
            <v>3.96</v>
          </cell>
          <cell r="AF43">
            <v>4.8499999999999996</v>
          </cell>
          <cell r="AG43">
            <v>2.83</v>
          </cell>
          <cell r="AH43">
            <v>1.2</v>
          </cell>
          <cell r="AI43">
            <v>0</v>
          </cell>
          <cell r="AJ43">
            <v>1.63</v>
          </cell>
          <cell r="AK43" t="str">
            <v>전남453호 (2003.12.27 )</v>
          </cell>
        </row>
        <row r="44">
          <cell r="A44" t="str">
            <v>두가천</v>
          </cell>
          <cell r="B44" t="str">
            <v>섬진강</v>
          </cell>
          <cell r="C44" t="str">
            <v>두가천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4021360</v>
          </cell>
          <cell r="J44" t="str">
            <v>지방2</v>
          </cell>
          <cell r="K44" t="str">
            <v>전남</v>
          </cell>
          <cell r="L44" t="str">
            <v>곡성</v>
          </cell>
          <cell r="M44" t="str">
            <v>고달</v>
          </cell>
          <cell r="N44" t="str">
            <v>두가388번지선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 t="str">
            <v>전남</v>
          </cell>
          <cell r="T44" t="str">
            <v>곡성</v>
          </cell>
          <cell r="U44" t="str">
            <v>고달</v>
          </cell>
          <cell r="V44" t="str">
            <v>섬진강(국가) 합류점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2.4</v>
          </cell>
          <cell r="AB44" t="str">
            <v/>
          </cell>
          <cell r="AC44">
            <v>0</v>
          </cell>
          <cell r="AD44">
            <v>2.4</v>
          </cell>
          <cell r="AE44">
            <v>5.08</v>
          </cell>
          <cell r="AF44">
            <v>8.36</v>
          </cell>
          <cell r="AG44">
            <v>1.73</v>
          </cell>
          <cell r="AH44">
            <v>0.01</v>
          </cell>
          <cell r="AI44">
            <v>0</v>
          </cell>
          <cell r="AJ44">
            <v>1.72</v>
          </cell>
          <cell r="AK44" t="str">
            <v>전남453호 (2003.12.27 )</v>
          </cell>
        </row>
        <row r="45">
          <cell r="A45" t="str">
            <v>송정천</v>
          </cell>
          <cell r="B45" t="str">
            <v>섬진강</v>
          </cell>
          <cell r="C45" t="str">
            <v>송정천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4021370</v>
          </cell>
          <cell r="J45" t="str">
            <v>지방2</v>
          </cell>
          <cell r="K45" t="str">
            <v>전남</v>
          </cell>
          <cell r="L45" t="str">
            <v>곡성</v>
          </cell>
          <cell r="M45" t="str">
            <v>오곡</v>
          </cell>
          <cell r="N45" t="str">
            <v>송정262번지선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 t="str">
            <v>전남</v>
          </cell>
          <cell r="T45" t="str">
            <v>곡성</v>
          </cell>
          <cell r="U45" t="str">
            <v>오곡</v>
          </cell>
          <cell r="V45" t="str">
            <v>섬진강(국가) 합류점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2.04</v>
          </cell>
          <cell r="AB45" t="str">
            <v/>
          </cell>
          <cell r="AC45">
            <v>0</v>
          </cell>
          <cell r="AD45">
            <v>2.04</v>
          </cell>
          <cell r="AE45">
            <v>3.41</v>
          </cell>
          <cell r="AF45">
            <v>2.73</v>
          </cell>
          <cell r="AG45">
            <v>2.12</v>
          </cell>
          <cell r="AH45">
            <v>1.1200000000000001</v>
          </cell>
          <cell r="AI45">
            <v>0</v>
          </cell>
          <cell r="AJ45">
            <v>1</v>
          </cell>
          <cell r="AK45" t="str">
            <v>전남453호 (2003.12.27 )</v>
          </cell>
        </row>
        <row r="46">
          <cell r="A46" t="str">
            <v>봉조천</v>
          </cell>
          <cell r="B46" t="str">
            <v>섬진강</v>
          </cell>
          <cell r="C46" t="str">
            <v>봉조천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4021380</v>
          </cell>
          <cell r="J46" t="str">
            <v>지방2</v>
          </cell>
          <cell r="K46" t="str">
            <v>전남</v>
          </cell>
          <cell r="L46" t="str">
            <v>곡성</v>
          </cell>
          <cell r="M46" t="str">
            <v>오곡</v>
          </cell>
          <cell r="N46" t="str">
            <v>봉조405번지선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 t="str">
            <v>전남</v>
          </cell>
          <cell r="T46" t="str">
            <v>곡성</v>
          </cell>
          <cell r="U46" t="str">
            <v>오곡</v>
          </cell>
          <cell r="V46" t="str">
            <v>섬진강(국가) 합류점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3.98</v>
          </cell>
          <cell r="AB46" t="str">
            <v/>
          </cell>
          <cell r="AC46">
            <v>0</v>
          </cell>
          <cell r="AD46">
            <v>3.98</v>
          </cell>
          <cell r="AE46">
            <v>6.06</v>
          </cell>
          <cell r="AF46">
            <v>14.3</v>
          </cell>
          <cell r="AG46">
            <v>3.46</v>
          </cell>
          <cell r="AH46">
            <v>1</v>
          </cell>
          <cell r="AI46">
            <v>0</v>
          </cell>
          <cell r="AJ46">
            <v>2.46</v>
          </cell>
          <cell r="AK46" t="str">
            <v>전남453호 (2003.12.27 )</v>
          </cell>
        </row>
        <row r="47">
          <cell r="A47" t="str">
            <v>보성강</v>
          </cell>
          <cell r="B47" t="str">
            <v>섬진강</v>
          </cell>
          <cell r="C47" t="str">
            <v>보성강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4021390</v>
          </cell>
          <cell r="J47" t="str">
            <v>지방2</v>
          </cell>
          <cell r="K47" t="str">
            <v>전남</v>
          </cell>
          <cell r="L47" t="str">
            <v>보성</v>
          </cell>
          <cell r="M47" t="str">
            <v>웅치</v>
          </cell>
          <cell r="N47" t="str">
            <v>봉산618번지선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 t="str">
            <v>전남</v>
          </cell>
          <cell r="T47" t="str">
            <v>보성</v>
          </cell>
          <cell r="U47" t="str">
            <v>문덕</v>
          </cell>
          <cell r="V47" t="str">
            <v>보성강(국가) 기점</v>
          </cell>
          <cell r="W47">
            <v>50</v>
          </cell>
          <cell r="X47">
            <v>1740</v>
          </cell>
          <cell r="Y47">
            <v>116.7</v>
          </cell>
          <cell r="Z47">
            <v>100</v>
          </cell>
          <cell r="AA47">
            <v>72.11</v>
          </cell>
          <cell r="AB47" t="str">
            <v>91.4.25</v>
          </cell>
          <cell r="AC47">
            <v>40.799999999999997</v>
          </cell>
          <cell r="AD47">
            <v>31.31</v>
          </cell>
          <cell r="AE47">
            <v>73.5</v>
          </cell>
          <cell r="AF47">
            <v>246.4</v>
          </cell>
          <cell r="AG47">
            <v>62.93</v>
          </cell>
          <cell r="AH47">
            <v>56.98</v>
          </cell>
          <cell r="AI47">
            <v>5.95</v>
          </cell>
          <cell r="AJ47">
            <v>0</v>
          </cell>
          <cell r="AK47" t="str">
            <v>전남453호 (2003.12.27 )</v>
          </cell>
        </row>
        <row r="48">
          <cell r="A48" t="str">
            <v>용반천</v>
          </cell>
          <cell r="B48" t="str">
            <v>섬진강</v>
          </cell>
          <cell r="C48" t="str">
            <v>보성강</v>
          </cell>
          <cell r="D48" t="str">
            <v>용반천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4021400</v>
          </cell>
          <cell r="J48" t="str">
            <v>지방2</v>
          </cell>
          <cell r="K48" t="str">
            <v>전남</v>
          </cell>
          <cell r="L48" t="str">
            <v>보성</v>
          </cell>
          <cell r="M48" t="str">
            <v>웅치</v>
          </cell>
          <cell r="N48" t="str">
            <v>용반639-2 번지선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 t="str">
            <v>전남</v>
          </cell>
          <cell r="T48" t="str">
            <v>보성</v>
          </cell>
          <cell r="U48" t="str">
            <v>웅치</v>
          </cell>
          <cell r="V48" t="str">
            <v>보성강(지방2) 합류점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2.2599999999999998</v>
          </cell>
          <cell r="AB48" t="str">
            <v/>
          </cell>
          <cell r="AC48">
            <v>0</v>
          </cell>
          <cell r="AD48">
            <v>2.2599999999999998</v>
          </cell>
          <cell r="AE48">
            <v>4.9000000000000004</v>
          </cell>
          <cell r="AF48">
            <v>4.4000000000000004</v>
          </cell>
          <cell r="AG48">
            <v>4.5199999999999996</v>
          </cell>
          <cell r="AH48">
            <v>4.5199999999999996</v>
          </cell>
          <cell r="AI48">
            <v>0</v>
          </cell>
          <cell r="AJ48">
            <v>0</v>
          </cell>
          <cell r="AK48" t="str">
            <v>전남453호 (2003.12.27 )</v>
          </cell>
        </row>
        <row r="49">
          <cell r="A49" t="str">
            <v>대산천</v>
          </cell>
          <cell r="B49" t="str">
            <v>섬진강</v>
          </cell>
          <cell r="C49" t="str">
            <v>보성강</v>
          </cell>
          <cell r="D49" t="str">
            <v>대산천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4021410</v>
          </cell>
          <cell r="J49" t="str">
            <v>지방2</v>
          </cell>
          <cell r="K49" t="str">
            <v>전남</v>
          </cell>
          <cell r="L49" t="str">
            <v>보성</v>
          </cell>
          <cell r="M49" t="str">
            <v>웅치</v>
          </cell>
          <cell r="N49" t="str">
            <v>대산508번지선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 t="str">
            <v>전남</v>
          </cell>
          <cell r="T49" t="str">
            <v>보성</v>
          </cell>
          <cell r="U49" t="str">
            <v>웅치</v>
          </cell>
          <cell r="V49" t="str">
            <v>보성강(지방2) 합류점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3.36</v>
          </cell>
          <cell r="AB49" t="str">
            <v>04.1.13</v>
          </cell>
          <cell r="AC49">
            <v>2.75</v>
          </cell>
          <cell r="AD49">
            <v>0.61</v>
          </cell>
          <cell r="AE49">
            <v>5.74</v>
          </cell>
          <cell r="AF49">
            <v>11.5</v>
          </cell>
          <cell r="AG49">
            <v>5.42</v>
          </cell>
          <cell r="AH49">
            <v>3.82</v>
          </cell>
          <cell r="AI49">
            <v>1.6</v>
          </cell>
          <cell r="AJ49">
            <v>0</v>
          </cell>
          <cell r="AK49" t="str">
            <v>전남453호 (2003.12.27 )</v>
          </cell>
        </row>
        <row r="50">
          <cell r="A50" t="str">
            <v>구암천</v>
          </cell>
          <cell r="B50" t="str">
            <v>섬진강</v>
          </cell>
          <cell r="C50" t="str">
            <v>보성강</v>
          </cell>
          <cell r="D50" t="str">
            <v>구암천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4021420</v>
          </cell>
          <cell r="J50" t="str">
            <v>지방2</v>
          </cell>
          <cell r="K50" t="str">
            <v>전남</v>
          </cell>
          <cell r="L50" t="str">
            <v>보성</v>
          </cell>
          <cell r="M50" t="str">
            <v>웅치</v>
          </cell>
          <cell r="N50" t="str">
            <v>서동제 방수로</v>
          </cell>
          <cell r="O50">
            <v>50</v>
          </cell>
          <cell r="P50">
            <v>50</v>
          </cell>
          <cell r="Q50">
            <v>208.99</v>
          </cell>
          <cell r="R50">
            <v>7</v>
          </cell>
          <cell r="S50" t="str">
            <v>전남</v>
          </cell>
          <cell r="T50" t="str">
            <v>보성</v>
          </cell>
          <cell r="U50" t="str">
            <v>웅치</v>
          </cell>
          <cell r="V50" t="str">
            <v>보성강(지방2) 합류점</v>
          </cell>
          <cell r="W50">
            <v>50</v>
          </cell>
          <cell r="X50">
            <v>67</v>
          </cell>
          <cell r="Y50">
            <v>180.27</v>
          </cell>
          <cell r="Z50">
            <v>91</v>
          </cell>
          <cell r="AA50">
            <v>2.37</v>
          </cell>
          <cell r="AB50" t="str">
            <v>00.12.29</v>
          </cell>
          <cell r="AC50">
            <v>2.37</v>
          </cell>
          <cell r="AD50">
            <v>0</v>
          </cell>
          <cell r="AE50">
            <v>5.73</v>
          </cell>
          <cell r="AF50">
            <v>35</v>
          </cell>
          <cell r="AG50">
            <v>5.0199999999999996</v>
          </cell>
          <cell r="AH50">
            <v>3.32</v>
          </cell>
          <cell r="AI50">
            <v>0.36</v>
          </cell>
          <cell r="AJ50">
            <v>1.34</v>
          </cell>
          <cell r="AK50" t="str">
            <v>전남453호 (2003.12.27 )</v>
          </cell>
        </row>
        <row r="51">
          <cell r="A51" t="str">
            <v>석교천</v>
          </cell>
          <cell r="B51" t="str">
            <v>섬진강</v>
          </cell>
          <cell r="C51" t="str">
            <v>보성강</v>
          </cell>
          <cell r="D51" t="str">
            <v>석교천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4021430</v>
          </cell>
          <cell r="J51" t="str">
            <v>지방2</v>
          </cell>
          <cell r="K51" t="str">
            <v>전남</v>
          </cell>
          <cell r="L51" t="str">
            <v>장흥</v>
          </cell>
          <cell r="M51" t="str">
            <v>장동</v>
          </cell>
          <cell r="N51" t="str">
            <v>북교545번지선</v>
          </cell>
          <cell r="O51">
            <v>50</v>
          </cell>
          <cell r="P51">
            <v>80</v>
          </cell>
          <cell r="Q51">
            <v>174.37</v>
          </cell>
          <cell r="R51">
            <v>11</v>
          </cell>
          <cell r="S51" t="str">
            <v>전남</v>
          </cell>
          <cell r="T51" t="str">
            <v>장흥</v>
          </cell>
          <cell r="U51" t="str">
            <v>장동</v>
          </cell>
          <cell r="V51" t="str">
            <v>보성강(지방2) 합류점</v>
          </cell>
          <cell r="W51">
            <v>50</v>
          </cell>
          <cell r="X51">
            <v>200</v>
          </cell>
          <cell r="Y51">
            <v>159.86000000000001</v>
          </cell>
          <cell r="Z51">
            <v>40</v>
          </cell>
          <cell r="AA51">
            <v>3.09</v>
          </cell>
          <cell r="AB51" t="str">
            <v>98.12.12</v>
          </cell>
          <cell r="AC51">
            <v>2.88</v>
          </cell>
          <cell r="AD51">
            <v>0.21</v>
          </cell>
          <cell r="AE51">
            <v>5.98</v>
          </cell>
          <cell r="AF51">
            <v>16.7</v>
          </cell>
          <cell r="AG51">
            <v>6.53</v>
          </cell>
          <cell r="AH51">
            <v>5.18</v>
          </cell>
          <cell r="AI51">
            <v>0</v>
          </cell>
          <cell r="AJ51">
            <v>1.35</v>
          </cell>
          <cell r="AK51" t="str">
            <v>전남453호 (2003.12.27 )</v>
          </cell>
        </row>
        <row r="52">
          <cell r="A52" t="str">
            <v>배산천</v>
          </cell>
          <cell r="B52" t="str">
            <v>섬진강</v>
          </cell>
          <cell r="C52" t="str">
            <v>보성강</v>
          </cell>
          <cell r="D52" t="str">
            <v>석교천</v>
          </cell>
          <cell r="E52" t="str">
            <v>배산천</v>
          </cell>
          <cell r="F52">
            <v>0</v>
          </cell>
          <cell r="G52">
            <v>0</v>
          </cell>
          <cell r="H52">
            <v>0</v>
          </cell>
          <cell r="I52">
            <v>4021440</v>
          </cell>
          <cell r="J52" t="str">
            <v>지방2</v>
          </cell>
          <cell r="K52" t="str">
            <v>전남</v>
          </cell>
          <cell r="L52" t="str">
            <v>장흥</v>
          </cell>
          <cell r="M52" t="str">
            <v>장동</v>
          </cell>
          <cell r="N52" t="str">
            <v>반산504번지선</v>
          </cell>
          <cell r="O52">
            <v>50</v>
          </cell>
          <cell r="P52">
            <v>41</v>
          </cell>
          <cell r="Q52">
            <v>206.32</v>
          </cell>
          <cell r="R52">
            <v>36</v>
          </cell>
          <cell r="S52" t="str">
            <v>전남</v>
          </cell>
          <cell r="T52" t="str">
            <v>장흥</v>
          </cell>
          <cell r="U52" t="str">
            <v>장동</v>
          </cell>
          <cell r="V52" t="str">
            <v>석교천(지방2) 합류점</v>
          </cell>
          <cell r="W52">
            <v>50</v>
          </cell>
          <cell r="X52">
            <v>229</v>
          </cell>
          <cell r="Y52">
            <v>159.82</v>
          </cell>
          <cell r="Z52">
            <v>40</v>
          </cell>
          <cell r="AA52">
            <v>1.95</v>
          </cell>
          <cell r="AB52" t="str">
            <v/>
          </cell>
          <cell r="AC52">
            <v>1.95</v>
          </cell>
          <cell r="AD52">
            <v>0</v>
          </cell>
          <cell r="AE52">
            <v>4.4400000000000004</v>
          </cell>
          <cell r="AF52">
            <v>8.4</v>
          </cell>
          <cell r="AG52">
            <v>3.2</v>
          </cell>
          <cell r="AH52">
            <v>1.6</v>
          </cell>
          <cell r="AI52">
            <v>1.6</v>
          </cell>
          <cell r="AJ52">
            <v>0</v>
          </cell>
          <cell r="AK52" t="str">
            <v>전남453호 (2003.12.27 )</v>
          </cell>
        </row>
        <row r="53">
          <cell r="A53" t="str">
            <v>용강천</v>
          </cell>
          <cell r="B53" t="str">
            <v>섬진강</v>
          </cell>
          <cell r="C53" t="str">
            <v>보성강</v>
          </cell>
          <cell r="D53" t="str">
            <v>용강천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4021450</v>
          </cell>
          <cell r="J53" t="str">
            <v>지방2</v>
          </cell>
          <cell r="K53" t="str">
            <v>전남</v>
          </cell>
          <cell r="L53" t="str">
            <v>장흥</v>
          </cell>
          <cell r="M53" t="str">
            <v>장평</v>
          </cell>
          <cell r="N53" t="str">
            <v>용강309번지선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 t="str">
            <v>전남</v>
          </cell>
          <cell r="T53" t="str">
            <v>장흥</v>
          </cell>
          <cell r="U53" t="str">
            <v>장평</v>
          </cell>
          <cell r="V53" t="str">
            <v>보성강(지방2) 합류점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2.77</v>
          </cell>
          <cell r="AB53" t="str">
            <v/>
          </cell>
          <cell r="AC53">
            <v>0</v>
          </cell>
          <cell r="AD53">
            <v>2.77</v>
          </cell>
          <cell r="AE53">
            <v>4.55</v>
          </cell>
          <cell r="AF53">
            <v>4.5</v>
          </cell>
          <cell r="AG53">
            <v>3</v>
          </cell>
          <cell r="AH53">
            <v>0</v>
          </cell>
          <cell r="AI53">
            <v>2.4500000000000002</v>
          </cell>
          <cell r="AJ53">
            <v>0.55000000000000004</v>
          </cell>
          <cell r="AK53" t="str">
            <v>전남453호 (2003.12.27 )</v>
          </cell>
        </row>
        <row r="54">
          <cell r="A54" t="str">
            <v>장평천</v>
          </cell>
          <cell r="B54" t="str">
            <v>섬진강</v>
          </cell>
          <cell r="C54" t="str">
            <v>보성강</v>
          </cell>
          <cell r="D54" t="str">
            <v>장평천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4021460</v>
          </cell>
          <cell r="J54" t="str">
            <v>지방2</v>
          </cell>
          <cell r="K54" t="str">
            <v>전남</v>
          </cell>
          <cell r="L54" t="str">
            <v>장흥</v>
          </cell>
          <cell r="M54" t="str">
            <v>장평</v>
          </cell>
          <cell r="N54" t="str">
            <v>병동193-1 번지선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 t="str">
            <v>전남</v>
          </cell>
          <cell r="T54" t="str">
            <v>장흥</v>
          </cell>
          <cell r="U54" t="str">
            <v>장평</v>
          </cell>
          <cell r="V54" t="str">
            <v>보성강(지방2) 합류점</v>
          </cell>
          <cell r="W54">
            <v>50</v>
          </cell>
          <cell r="X54">
            <v>470</v>
          </cell>
          <cell r="Y54">
            <v>154.77000000000001</v>
          </cell>
          <cell r="Z54">
            <v>98</v>
          </cell>
          <cell r="AA54">
            <v>10.91</v>
          </cell>
          <cell r="AB54" t="str">
            <v>91.4.25</v>
          </cell>
          <cell r="AC54">
            <v>9.4</v>
          </cell>
          <cell r="AD54">
            <v>1.51</v>
          </cell>
          <cell r="AE54">
            <v>16.23</v>
          </cell>
          <cell r="AF54">
            <v>114</v>
          </cell>
          <cell r="AG54">
            <v>19.78</v>
          </cell>
          <cell r="AH54">
            <v>10</v>
          </cell>
          <cell r="AI54">
            <v>1.4</v>
          </cell>
          <cell r="AJ54">
            <v>8.3800000000000008</v>
          </cell>
          <cell r="AK54" t="str">
            <v>전남453호 (2003.12.27 )</v>
          </cell>
        </row>
        <row r="55">
          <cell r="A55" t="str">
            <v>임천천</v>
          </cell>
          <cell r="B55" t="str">
            <v>섬진강</v>
          </cell>
          <cell r="C55" t="str">
            <v>보성강</v>
          </cell>
          <cell r="D55" t="str">
            <v>임천천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4021470</v>
          </cell>
          <cell r="J55" t="str">
            <v>지방2</v>
          </cell>
          <cell r="K55" t="str">
            <v>전남</v>
          </cell>
          <cell r="L55" t="str">
            <v>장흥</v>
          </cell>
          <cell r="M55" t="str">
            <v>장평</v>
          </cell>
          <cell r="N55" t="str">
            <v>복흥제 방수로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 t="str">
            <v>전남</v>
          </cell>
          <cell r="T55" t="str">
            <v>장흥</v>
          </cell>
          <cell r="U55" t="str">
            <v>장평</v>
          </cell>
          <cell r="V55" t="str">
            <v>보성강(지방2) 합류점</v>
          </cell>
          <cell r="W55">
            <v>50</v>
          </cell>
          <cell r="X55">
            <v>270</v>
          </cell>
          <cell r="Y55">
            <v>149.36000000000001</v>
          </cell>
          <cell r="Z55">
            <v>35</v>
          </cell>
          <cell r="AA55">
            <v>5.66</v>
          </cell>
          <cell r="AB55" t="str">
            <v>91.4.25</v>
          </cell>
          <cell r="AC55">
            <v>1.4</v>
          </cell>
          <cell r="AD55">
            <v>4.26</v>
          </cell>
          <cell r="AE55">
            <v>10.15</v>
          </cell>
          <cell r="AF55">
            <v>16.8</v>
          </cell>
          <cell r="AG55">
            <v>11.4</v>
          </cell>
          <cell r="AH55">
            <v>8.82</v>
          </cell>
          <cell r="AI55">
            <v>0.9</v>
          </cell>
          <cell r="AJ55">
            <v>1.68</v>
          </cell>
          <cell r="AK55" t="str">
            <v>전남453호 (2003.12.27 )</v>
          </cell>
        </row>
        <row r="56">
          <cell r="A56" t="str">
            <v>명동천</v>
          </cell>
          <cell r="B56" t="str">
            <v>섬진강</v>
          </cell>
          <cell r="C56" t="str">
            <v>보성강</v>
          </cell>
          <cell r="D56" t="str">
            <v>명동천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4021480</v>
          </cell>
          <cell r="J56" t="str">
            <v>지방2</v>
          </cell>
          <cell r="K56" t="str">
            <v>전남</v>
          </cell>
          <cell r="L56" t="str">
            <v>장흥</v>
          </cell>
          <cell r="M56" t="str">
            <v>장평</v>
          </cell>
          <cell r="N56" t="str">
            <v>진산729번지선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 t="str">
            <v>전남</v>
          </cell>
          <cell r="T56" t="str">
            <v>장흥</v>
          </cell>
          <cell r="U56" t="str">
            <v>장평</v>
          </cell>
          <cell r="V56" t="str">
            <v>보성강(지방2) 합류점</v>
          </cell>
          <cell r="W56">
            <v>50</v>
          </cell>
          <cell r="X56">
            <v>175</v>
          </cell>
          <cell r="Y56">
            <v>144.9</v>
          </cell>
          <cell r="Z56">
            <v>30</v>
          </cell>
          <cell r="AA56">
            <v>1.65</v>
          </cell>
          <cell r="AB56" t="str">
            <v>91.4.25</v>
          </cell>
          <cell r="AC56">
            <v>0.7</v>
          </cell>
          <cell r="AD56">
            <v>0.95</v>
          </cell>
          <cell r="AE56">
            <v>4.16</v>
          </cell>
          <cell r="AF56">
            <v>9.52</v>
          </cell>
          <cell r="AG56">
            <v>3.2</v>
          </cell>
          <cell r="AH56">
            <v>2.8</v>
          </cell>
          <cell r="AI56">
            <v>0</v>
          </cell>
          <cell r="AJ56">
            <v>0.4</v>
          </cell>
          <cell r="AK56" t="str">
            <v>전남453호 (2003.12.27 )</v>
          </cell>
        </row>
        <row r="57">
          <cell r="A57" t="str">
            <v>대련천</v>
          </cell>
          <cell r="B57" t="str">
            <v>섬진강</v>
          </cell>
          <cell r="C57" t="str">
            <v>보성강</v>
          </cell>
          <cell r="D57" t="str">
            <v>대련천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4021490</v>
          </cell>
          <cell r="J57" t="str">
            <v>지방2</v>
          </cell>
          <cell r="K57" t="str">
            <v>전남</v>
          </cell>
          <cell r="L57" t="str">
            <v>보성</v>
          </cell>
          <cell r="M57" t="str">
            <v>노동</v>
          </cell>
          <cell r="N57" t="str">
            <v>절련제 방수로</v>
          </cell>
          <cell r="O57">
            <v>50</v>
          </cell>
          <cell r="P57">
            <v>95</v>
          </cell>
          <cell r="Q57">
            <v>188.53</v>
          </cell>
          <cell r="R57">
            <v>20</v>
          </cell>
          <cell r="S57" t="str">
            <v>전남</v>
          </cell>
          <cell r="T57" t="str">
            <v>보성</v>
          </cell>
          <cell r="U57" t="str">
            <v>노동</v>
          </cell>
          <cell r="V57" t="str">
            <v>보성강(지방2) 합류점</v>
          </cell>
          <cell r="W57">
            <v>50</v>
          </cell>
          <cell r="X57">
            <v>110</v>
          </cell>
          <cell r="Y57">
            <v>138.78</v>
          </cell>
          <cell r="Z57">
            <v>30</v>
          </cell>
          <cell r="AA57">
            <v>3.12</v>
          </cell>
          <cell r="AB57" t="str">
            <v>95.6.29</v>
          </cell>
          <cell r="AC57">
            <v>2.81</v>
          </cell>
          <cell r="AD57">
            <v>0.31</v>
          </cell>
          <cell r="AE57">
            <v>3.91</v>
          </cell>
          <cell r="AF57">
            <v>5.8</v>
          </cell>
          <cell r="AG57">
            <v>2.8</v>
          </cell>
          <cell r="AH57">
            <v>2.8</v>
          </cell>
          <cell r="AI57">
            <v>0</v>
          </cell>
          <cell r="AJ57">
            <v>0</v>
          </cell>
          <cell r="AK57" t="str">
            <v>전남453호 (2003.12.27 )</v>
          </cell>
        </row>
        <row r="58">
          <cell r="A58" t="str">
            <v>노동천</v>
          </cell>
          <cell r="B58" t="str">
            <v>섬진강</v>
          </cell>
          <cell r="C58" t="str">
            <v>보성강</v>
          </cell>
          <cell r="D58" t="str">
            <v>노동천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4021500</v>
          </cell>
          <cell r="J58" t="str">
            <v>지방2</v>
          </cell>
          <cell r="K58" t="str">
            <v>전남</v>
          </cell>
          <cell r="L58" t="str">
            <v>보성</v>
          </cell>
          <cell r="M58" t="str">
            <v>노동</v>
          </cell>
          <cell r="N58" t="str">
            <v>학동제 방수로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 t="str">
            <v>전남</v>
          </cell>
          <cell r="T58" t="str">
            <v>보성</v>
          </cell>
          <cell r="U58" t="str">
            <v>노동</v>
          </cell>
          <cell r="V58" t="str">
            <v>보성강(지방2) 합류점</v>
          </cell>
          <cell r="W58">
            <v>50</v>
          </cell>
          <cell r="X58">
            <v>330</v>
          </cell>
          <cell r="Y58">
            <v>135.88999999999999</v>
          </cell>
          <cell r="Z58">
            <v>44</v>
          </cell>
          <cell r="AA58">
            <v>7.76</v>
          </cell>
          <cell r="AB58" t="str">
            <v>91.7.27</v>
          </cell>
          <cell r="AC58">
            <v>5</v>
          </cell>
          <cell r="AD58">
            <v>2.76</v>
          </cell>
          <cell r="AE58">
            <v>11.84</v>
          </cell>
          <cell r="AF58">
            <v>21.3</v>
          </cell>
          <cell r="AG58">
            <v>12.06</v>
          </cell>
          <cell r="AH58">
            <v>9.56</v>
          </cell>
          <cell r="AI58">
            <v>1.02</v>
          </cell>
          <cell r="AJ58">
            <v>1.48</v>
          </cell>
          <cell r="AK58" t="str">
            <v>전남453호 (2003.12.27 )</v>
          </cell>
        </row>
        <row r="59">
          <cell r="A59" t="str">
            <v>광곡천</v>
          </cell>
          <cell r="B59" t="str">
            <v>섬진강</v>
          </cell>
          <cell r="C59" t="str">
            <v>보성강</v>
          </cell>
          <cell r="D59" t="str">
            <v>노동천</v>
          </cell>
          <cell r="E59" t="str">
            <v>광곡천</v>
          </cell>
          <cell r="F59">
            <v>0</v>
          </cell>
          <cell r="G59">
            <v>0</v>
          </cell>
          <cell r="H59">
            <v>0</v>
          </cell>
          <cell r="I59">
            <v>4021510</v>
          </cell>
          <cell r="J59" t="str">
            <v>지방2</v>
          </cell>
          <cell r="K59" t="str">
            <v>전남</v>
          </cell>
          <cell r="L59" t="str">
            <v>보성</v>
          </cell>
          <cell r="M59" t="str">
            <v>노동</v>
          </cell>
          <cell r="N59" t="str">
            <v>중의제 방수로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 t="str">
            <v>전남</v>
          </cell>
          <cell r="T59" t="str">
            <v>보성</v>
          </cell>
          <cell r="U59" t="str">
            <v>노동</v>
          </cell>
          <cell r="V59" t="str">
            <v>노동천(지방2) 합류점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3.82</v>
          </cell>
          <cell r="AB59" t="str">
            <v/>
          </cell>
          <cell r="AC59">
            <v>0</v>
          </cell>
          <cell r="AD59">
            <v>3.82</v>
          </cell>
          <cell r="AE59">
            <v>5.04</v>
          </cell>
          <cell r="AF59">
            <v>6.2</v>
          </cell>
          <cell r="AG59">
            <v>4</v>
          </cell>
          <cell r="AH59">
            <v>2.79</v>
          </cell>
          <cell r="AI59">
            <v>0.54</v>
          </cell>
          <cell r="AJ59">
            <v>0.67</v>
          </cell>
          <cell r="AK59" t="str">
            <v>전남453호 (2003.12.27 )</v>
          </cell>
        </row>
        <row r="60">
          <cell r="A60" t="str">
            <v>봉화천</v>
          </cell>
          <cell r="B60" t="str">
            <v>섬진강</v>
          </cell>
          <cell r="C60" t="str">
            <v>보성강</v>
          </cell>
          <cell r="D60" t="str">
            <v>봉화천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4021520</v>
          </cell>
          <cell r="J60" t="str">
            <v>지방2</v>
          </cell>
          <cell r="K60" t="str">
            <v>전남</v>
          </cell>
          <cell r="L60" t="str">
            <v>보성</v>
          </cell>
          <cell r="M60" t="str">
            <v>웅치</v>
          </cell>
          <cell r="N60" t="str">
            <v>봉선1262번지선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 t="str">
            <v>전남</v>
          </cell>
          <cell r="T60" t="str">
            <v>보성</v>
          </cell>
          <cell r="U60" t="str">
            <v>미력</v>
          </cell>
          <cell r="V60" t="str">
            <v>보성강(지방2) 합류점</v>
          </cell>
          <cell r="W60">
            <v>50</v>
          </cell>
          <cell r="X60">
            <v>543</v>
          </cell>
          <cell r="Y60">
            <v>131.58000000000001</v>
          </cell>
          <cell r="Z60">
            <v>60</v>
          </cell>
          <cell r="AA60">
            <v>9.4</v>
          </cell>
          <cell r="AB60" t="str">
            <v>94.9.12</v>
          </cell>
          <cell r="AC60">
            <v>9.4</v>
          </cell>
          <cell r="AD60">
            <v>0</v>
          </cell>
          <cell r="AE60">
            <v>16.8</v>
          </cell>
          <cell r="AF60">
            <v>38.200000000000003</v>
          </cell>
          <cell r="AG60">
            <v>32</v>
          </cell>
          <cell r="AH60">
            <v>29.5</v>
          </cell>
          <cell r="AI60">
            <v>0</v>
          </cell>
          <cell r="AJ60">
            <v>2.5</v>
          </cell>
          <cell r="AK60" t="str">
            <v>전남453호 (2003.12.27 )</v>
          </cell>
        </row>
        <row r="61">
          <cell r="A61" t="str">
            <v>미력천</v>
          </cell>
          <cell r="B61" t="str">
            <v>섬진강</v>
          </cell>
          <cell r="C61" t="str">
            <v>보성강</v>
          </cell>
          <cell r="D61" t="str">
            <v>미력천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4021530</v>
          </cell>
          <cell r="J61" t="str">
            <v>지방2</v>
          </cell>
          <cell r="K61" t="str">
            <v>전남</v>
          </cell>
          <cell r="L61" t="str">
            <v>보성</v>
          </cell>
          <cell r="M61" t="str">
            <v>미력</v>
          </cell>
          <cell r="N61" t="str">
            <v>제2춘정제방수로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 t="str">
            <v>전남</v>
          </cell>
          <cell r="T61" t="str">
            <v>보성</v>
          </cell>
          <cell r="U61" t="str">
            <v>미력</v>
          </cell>
          <cell r="V61" t="str">
            <v>보성강(지방2) 합류점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4.57</v>
          </cell>
          <cell r="AB61" t="str">
            <v/>
          </cell>
          <cell r="AC61">
            <v>0</v>
          </cell>
          <cell r="AD61">
            <v>4.57</v>
          </cell>
          <cell r="AE61">
            <v>6.17</v>
          </cell>
          <cell r="AF61">
            <v>8</v>
          </cell>
          <cell r="AG61">
            <v>9.14</v>
          </cell>
          <cell r="AH61">
            <v>7.72</v>
          </cell>
          <cell r="AI61">
            <v>1.42</v>
          </cell>
          <cell r="AJ61">
            <v>0</v>
          </cell>
          <cell r="AK61" t="str">
            <v>전남453호 (2003.12.27 )</v>
          </cell>
        </row>
        <row r="62">
          <cell r="A62" t="str">
            <v>장동천</v>
          </cell>
          <cell r="B62" t="str">
            <v>섬진강</v>
          </cell>
          <cell r="C62" t="str">
            <v>보성강</v>
          </cell>
          <cell r="D62" t="str">
            <v>장동천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4021540</v>
          </cell>
          <cell r="J62" t="str">
            <v>지방2</v>
          </cell>
          <cell r="K62" t="str">
            <v>전남</v>
          </cell>
          <cell r="L62" t="str">
            <v>보성</v>
          </cell>
          <cell r="M62" t="str">
            <v>미력</v>
          </cell>
          <cell r="N62" t="str">
            <v>장동제 방수로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 t="str">
            <v>전남</v>
          </cell>
          <cell r="T62" t="str">
            <v>보성</v>
          </cell>
          <cell r="U62" t="str">
            <v>미력</v>
          </cell>
          <cell r="V62" t="str">
            <v>보성강(지방2) 합류점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1.8</v>
          </cell>
          <cell r="AB62" t="str">
            <v/>
          </cell>
          <cell r="AC62">
            <v>0</v>
          </cell>
          <cell r="AD62">
            <v>1.8</v>
          </cell>
          <cell r="AE62">
            <v>4.17</v>
          </cell>
          <cell r="AF62">
            <v>4.4000000000000004</v>
          </cell>
          <cell r="AG62">
            <v>2.4</v>
          </cell>
          <cell r="AH62">
            <v>2.4</v>
          </cell>
          <cell r="AI62">
            <v>0</v>
          </cell>
          <cell r="AJ62">
            <v>0</v>
          </cell>
          <cell r="AK62" t="str">
            <v>전남453호 (2003.12.27 )</v>
          </cell>
        </row>
        <row r="63">
          <cell r="A63" t="str">
            <v>겸백천</v>
          </cell>
          <cell r="B63" t="str">
            <v>섬진강</v>
          </cell>
          <cell r="C63" t="str">
            <v>보성강</v>
          </cell>
          <cell r="D63" t="str">
            <v>겸백천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4021550</v>
          </cell>
          <cell r="J63" t="str">
            <v>지방2</v>
          </cell>
          <cell r="K63" t="str">
            <v>전남</v>
          </cell>
          <cell r="L63" t="str">
            <v>보성</v>
          </cell>
          <cell r="M63" t="str">
            <v>겸백</v>
          </cell>
          <cell r="N63" t="str">
            <v>수남209번지선</v>
          </cell>
          <cell r="O63">
            <v>50</v>
          </cell>
          <cell r="P63">
            <v>115</v>
          </cell>
          <cell r="Q63">
            <v>268.45999999999998</v>
          </cell>
          <cell r="R63">
            <v>20</v>
          </cell>
          <cell r="S63" t="str">
            <v>전남</v>
          </cell>
          <cell r="T63" t="str">
            <v>보성</v>
          </cell>
          <cell r="U63" t="str">
            <v>겸백</v>
          </cell>
          <cell r="V63" t="str">
            <v>보성강(지방2) 합류점</v>
          </cell>
          <cell r="W63">
            <v>50</v>
          </cell>
          <cell r="X63">
            <v>230</v>
          </cell>
          <cell r="Y63">
            <v>125.23</v>
          </cell>
          <cell r="Z63">
            <v>40</v>
          </cell>
          <cell r="AA63">
            <v>4.38</v>
          </cell>
          <cell r="AB63" t="str">
            <v>95.6.29</v>
          </cell>
          <cell r="AC63">
            <v>4.38</v>
          </cell>
          <cell r="AD63">
            <v>0</v>
          </cell>
          <cell r="AE63">
            <v>7.68</v>
          </cell>
          <cell r="AF63">
            <v>17.329999999999998</v>
          </cell>
          <cell r="AG63">
            <v>8.75</v>
          </cell>
          <cell r="AH63">
            <v>3.57</v>
          </cell>
          <cell r="AI63">
            <v>0.5</v>
          </cell>
          <cell r="AJ63">
            <v>4.68</v>
          </cell>
          <cell r="AK63" t="str">
            <v>전남453호 (2003.12.27 )</v>
          </cell>
        </row>
        <row r="64">
          <cell r="A64" t="str">
            <v>율어천</v>
          </cell>
          <cell r="B64" t="str">
            <v>섬진강</v>
          </cell>
          <cell r="C64" t="str">
            <v>보성강</v>
          </cell>
          <cell r="D64" t="str">
            <v>율어천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4021560</v>
          </cell>
          <cell r="J64" t="str">
            <v>지방2</v>
          </cell>
          <cell r="K64" t="str">
            <v>전남</v>
          </cell>
          <cell r="L64" t="str">
            <v>보성</v>
          </cell>
          <cell r="M64" t="str">
            <v>율어</v>
          </cell>
          <cell r="N64" t="str">
            <v>용암제 방수로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 t="str">
            <v>전남</v>
          </cell>
          <cell r="T64" t="str">
            <v>보성</v>
          </cell>
          <cell r="U64" t="str">
            <v>율어</v>
          </cell>
          <cell r="V64" t="str">
            <v>보성강(지방2) 합류점</v>
          </cell>
          <cell r="W64">
            <v>50</v>
          </cell>
          <cell r="X64">
            <v>430</v>
          </cell>
          <cell r="Y64">
            <v>114.78</v>
          </cell>
          <cell r="Z64">
            <v>55</v>
          </cell>
          <cell r="AA64">
            <v>7.79</v>
          </cell>
          <cell r="AB64" t="str">
            <v>93.7.12</v>
          </cell>
          <cell r="AC64">
            <v>7.79</v>
          </cell>
          <cell r="AD64">
            <v>0</v>
          </cell>
          <cell r="AE64">
            <v>14.83</v>
          </cell>
          <cell r="AF64">
            <v>30.3</v>
          </cell>
          <cell r="AG64">
            <v>20.87</v>
          </cell>
          <cell r="AH64">
            <v>19.8</v>
          </cell>
          <cell r="AI64">
            <v>0</v>
          </cell>
          <cell r="AJ64">
            <v>1.07</v>
          </cell>
          <cell r="AK64" t="str">
            <v>전남453호 (2003.12.27 )</v>
          </cell>
        </row>
        <row r="65">
          <cell r="A65" t="str">
            <v>유정천</v>
          </cell>
          <cell r="B65" t="str">
            <v>섬진강</v>
          </cell>
          <cell r="C65" t="str">
            <v>보성천</v>
          </cell>
          <cell r="D65" t="str">
            <v>유정천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4021570</v>
          </cell>
          <cell r="J65" t="str">
            <v>지방2</v>
          </cell>
          <cell r="K65" t="str">
            <v>전남</v>
          </cell>
          <cell r="L65" t="str">
            <v>보성</v>
          </cell>
          <cell r="M65" t="str">
            <v>복내</v>
          </cell>
          <cell r="N65" t="str">
            <v>장천제 방수로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 t="str">
            <v>전남</v>
          </cell>
          <cell r="T65" t="str">
            <v>보성</v>
          </cell>
          <cell r="U65" t="str">
            <v>복내</v>
          </cell>
          <cell r="V65" t="str">
            <v>보성강(지방2) 합류점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6.87</v>
          </cell>
          <cell r="AB65" t="str">
            <v/>
          </cell>
          <cell r="AC65">
            <v>0</v>
          </cell>
          <cell r="AD65">
            <v>6.87</v>
          </cell>
          <cell r="AE65">
            <v>7.17</v>
          </cell>
          <cell r="AF65">
            <v>30.6</v>
          </cell>
          <cell r="AG65">
            <v>13.5</v>
          </cell>
          <cell r="AH65">
            <v>13.5</v>
          </cell>
          <cell r="AI65">
            <v>0</v>
          </cell>
          <cell r="AJ65">
            <v>0</v>
          </cell>
          <cell r="AK65" t="str">
            <v>전남453호 (2003.12.27 )</v>
          </cell>
        </row>
        <row r="66">
          <cell r="A66" t="str">
            <v>복내천</v>
          </cell>
          <cell r="B66" t="str">
            <v>섬진강</v>
          </cell>
          <cell r="C66" t="str">
            <v>보성강</v>
          </cell>
          <cell r="D66" t="str">
            <v>복내천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4021580</v>
          </cell>
          <cell r="J66" t="str">
            <v>지방2</v>
          </cell>
          <cell r="K66" t="str">
            <v>전남</v>
          </cell>
          <cell r="L66" t="str">
            <v>보성</v>
          </cell>
          <cell r="M66" t="str">
            <v>복내</v>
          </cell>
          <cell r="N66" t="str">
            <v>진봉제 방수로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 t="str">
            <v>전남</v>
          </cell>
          <cell r="T66" t="str">
            <v>보성</v>
          </cell>
          <cell r="U66" t="str">
            <v>복내</v>
          </cell>
          <cell r="V66" t="str">
            <v>유정천(지방2) 합류점</v>
          </cell>
          <cell r="W66">
            <v>50</v>
          </cell>
          <cell r="X66">
            <v>550</v>
          </cell>
          <cell r="Y66">
            <v>110.89</v>
          </cell>
          <cell r="Z66">
            <v>70</v>
          </cell>
          <cell r="AA66">
            <v>5.36</v>
          </cell>
          <cell r="AB66" t="str">
            <v>96.7.22</v>
          </cell>
          <cell r="AC66">
            <v>5.0999999999999996</v>
          </cell>
          <cell r="AD66">
            <v>0.26</v>
          </cell>
          <cell r="AE66">
            <v>11.15</v>
          </cell>
          <cell r="AF66">
            <v>17.78</v>
          </cell>
          <cell r="AG66">
            <v>9.89</v>
          </cell>
          <cell r="AH66">
            <v>8.01</v>
          </cell>
          <cell r="AI66">
            <v>1.62</v>
          </cell>
          <cell r="AJ66">
            <v>0.26</v>
          </cell>
          <cell r="AK66" t="str">
            <v>전남453호 (2003.12.27 )</v>
          </cell>
        </row>
        <row r="67">
          <cell r="A67" t="str">
            <v>화령천</v>
          </cell>
          <cell r="B67" t="str">
            <v>섬진강</v>
          </cell>
          <cell r="C67" t="str">
            <v>보성강</v>
          </cell>
          <cell r="D67" t="str">
            <v>복내천</v>
          </cell>
          <cell r="E67" t="str">
            <v>화령천</v>
          </cell>
          <cell r="F67">
            <v>0</v>
          </cell>
          <cell r="G67">
            <v>0</v>
          </cell>
          <cell r="H67">
            <v>0</v>
          </cell>
          <cell r="I67">
            <v>4021590</v>
          </cell>
          <cell r="J67" t="str">
            <v>지방2</v>
          </cell>
          <cell r="K67" t="str">
            <v>전남</v>
          </cell>
          <cell r="L67" t="str">
            <v>보성</v>
          </cell>
          <cell r="M67" t="str">
            <v>복내</v>
          </cell>
          <cell r="N67" t="str">
            <v>진봉873번지선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 t="str">
            <v>전남</v>
          </cell>
          <cell r="T67" t="str">
            <v>보성</v>
          </cell>
          <cell r="U67" t="str">
            <v>복내</v>
          </cell>
          <cell r="V67" t="str">
            <v>복내천(지방2) 합류점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1.69</v>
          </cell>
          <cell r="AB67" t="str">
            <v/>
          </cell>
          <cell r="AC67">
            <v>0</v>
          </cell>
          <cell r="AD67">
            <v>1.69</v>
          </cell>
          <cell r="AE67">
            <v>4.07</v>
          </cell>
          <cell r="AF67">
            <v>4.2</v>
          </cell>
          <cell r="AG67">
            <v>2.0299999999999998</v>
          </cell>
          <cell r="AH67">
            <v>0.3</v>
          </cell>
          <cell r="AI67">
            <v>0.1</v>
          </cell>
          <cell r="AJ67">
            <v>1.63</v>
          </cell>
          <cell r="AK67" t="str">
            <v>전남453호 (2003.12.27 )</v>
          </cell>
        </row>
        <row r="68">
          <cell r="A68" t="str">
            <v>일봉천</v>
          </cell>
          <cell r="B68" t="str">
            <v>섬진강</v>
          </cell>
          <cell r="C68" t="str">
            <v>보성강</v>
          </cell>
          <cell r="D68" t="str">
            <v>일봉천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4021600</v>
          </cell>
          <cell r="J68" t="str">
            <v>지방2</v>
          </cell>
          <cell r="K68" t="str">
            <v>전남</v>
          </cell>
          <cell r="L68" t="str">
            <v>보성</v>
          </cell>
          <cell r="M68" t="str">
            <v>복내</v>
          </cell>
          <cell r="N68" t="str">
            <v>일봉780번지선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 t="str">
            <v>전남</v>
          </cell>
          <cell r="T68" t="str">
            <v>보성</v>
          </cell>
          <cell r="U68" t="str">
            <v>복내</v>
          </cell>
          <cell r="V68" t="str">
            <v>보성강(지방2) 합류점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4.53</v>
          </cell>
          <cell r="AB68" t="str">
            <v/>
          </cell>
          <cell r="AC68">
            <v>0</v>
          </cell>
          <cell r="AD68">
            <v>4.53</v>
          </cell>
          <cell r="AE68">
            <v>7.73</v>
          </cell>
          <cell r="AF68">
            <v>13.96</v>
          </cell>
          <cell r="AG68">
            <v>5.44</v>
          </cell>
          <cell r="AH68">
            <v>4.8</v>
          </cell>
          <cell r="AI68">
            <v>0</v>
          </cell>
          <cell r="AJ68">
            <v>0.64</v>
          </cell>
          <cell r="AK68" t="str">
            <v>전남453호 (2003.12.27 )</v>
          </cell>
        </row>
        <row r="69">
          <cell r="A69" t="str">
            <v>문덕천</v>
          </cell>
          <cell r="B69" t="str">
            <v>섬진강</v>
          </cell>
          <cell r="C69" t="str">
            <v>보성강</v>
          </cell>
          <cell r="D69" t="str">
            <v>문덕천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4021610</v>
          </cell>
          <cell r="J69" t="str">
            <v>지방2</v>
          </cell>
          <cell r="K69" t="str">
            <v>전남</v>
          </cell>
          <cell r="L69" t="str">
            <v>보성</v>
          </cell>
          <cell r="M69" t="str">
            <v>문덕</v>
          </cell>
          <cell r="N69" t="str">
            <v>귀산저수지 방수로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전남</v>
          </cell>
          <cell r="T69" t="str">
            <v>보성</v>
          </cell>
          <cell r="U69" t="str">
            <v>문덕</v>
          </cell>
          <cell r="V69" t="str">
            <v>보성강(지방2) 합류점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3.57</v>
          </cell>
          <cell r="AB69" t="str">
            <v/>
          </cell>
          <cell r="AC69">
            <v>0</v>
          </cell>
          <cell r="AD69">
            <v>3.57</v>
          </cell>
          <cell r="AE69">
            <v>6.07</v>
          </cell>
          <cell r="AF69">
            <v>12.55</v>
          </cell>
          <cell r="AG69">
            <v>4.28</v>
          </cell>
          <cell r="AH69">
            <v>4.28</v>
          </cell>
          <cell r="AI69">
            <v>0</v>
          </cell>
          <cell r="AJ69">
            <v>0</v>
          </cell>
          <cell r="AK69" t="str">
            <v>전남453호 (2003.12.27 )</v>
          </cell>
        </row>
        <row r="70">
          <cell r="A70" t="str">
            <v>동복천</v>
          </cell>
          <cell r="B70" t="str">
            <v>섬진강</v>
          </cell>
          <cell r="C70" t="str">
            <v>보성강</v>
          </cell>
          <cell r="D70" t="str">
            <v>동복천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4021620</v>
          </cell>
          <cell r="J70" t="str">
            <v>지방2</v>
          </cell>
          <cell r="K70" t="str">
            <v>전남</v>
          </cell>
          <cell r="L70" t="str">
            <v>화순</v>
          </cell>
          <cell r="M70" t="str">
            <v>북</v>
          </cell>
          <cell r="N70" t="str">
            <v>송단212번지선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 t="str">
            <v>전남</v>
          </cell>
          <cell r="T70" t="str">
            <v>보성</v>
          </cell>
          <cell r="U70" t="str">
            <v>문덕</v>
          </cell>
          <cell r="V70" t="str">
            <v>보성강(국가.지방2경계)합류점</v>
          </cell>
          <cell r="W70">
            <v>50</v>
          </cell>
          <cell r="X70">
            <v>1120</v>
          </cell>
          <cell r="Y70">
            <v>111.16</v>
          </cell>
          <cell r="Z70">
            <v>167</v>
          </cell>
          <cell r="AA70">
            <v>55.42</v>
          </cell>
          <cell r="AB70" t="str">
            <v>89.1.25</v>
          </cell>
          <cell r="AC70">
            <v>29.1</v>
          </cell>
          <cell r="AD70">
            <v>26.32</v>
          </cell>
          <cell r="AE70">
            <v>58.8</v>
          </cell>
          <cell r="AF70">
            <v>388</v>
          </cell>
          <cell r="AG70">
            <v>40.83</v>
          </cell>
          <cell r="AH70">
            <v>12.47</v>
          </cell>
          <cell r="AI70">
            <v>0</v>
          </cell>
          <cell r="AJ70">
            <v>28.36</v>
          </cell>
          <cell r="AK70" t="str">
            <v>전남453호 (2003.12.27 )</v>
          </cell>
        </row>
        <row r="71">
          <cell r="A71" t="str">
            <v>대덕천</v>
          </cell>
          <cell r="B71" t="str">
            <v>섬진강</v>
          </cell>
          <cell r="C71" t="str">
            <v>보성천</v>
          </cell>
          <cell r="D71" t="str">
            <v>동복천</v>
          </cell>
          <cell r="E71" t="str">
            <v>대덕천</v>
          </cell>
          <cell r="F71">
            <v>0</v>
          </cell>
          <cell r="G71">
            <v>0</v>
          </cell>
          <cell r="H71">
            <v>0</v>
          </cell>
          <cell r="I71">
            <v>4021630</v>
          </cell>
          <cell r="J71" t="str">
            <v>지방2</v>
          </cell>
          <cell r="K71" t="str">
            <v>전남</v>
          </cell>
          <cell r="L71" t="str">
            <v>담양</v>
          </cell>
          <cell r="M71" t="str">
            <v>대덕</v>
          </cell>
          <cell r="N71" t="str">
            <v>용대786번지선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 t="str">
            <v>전남</v>
          </cell>
          <cell r="T71" t="str">
            <v>담양</v>
          </cell>
          <cell r="U71" t="str">
            <v>대덕</v>
          </cell>
          <cell r="V71" t="str">
            <v>동복천(지방2) 합류점</v>
          </cell>
          <cell r="W71">
            <v>50</v>
          </cell>
          <cell r="X71">
            <v>115</v>
          </cell>
          <cell r="Y71">
            <v>200.54</v>
          </cell>
          <cell r="Z71">
            <v>40</v>
          </cell>
          <cell r="AA71">
            <v>6.55</v>
          </cell>
          <cell r="AB71" t="str">
            <v>95.6.29</v>
          </cell>
          <cell r="AC71">
            <v>6.55</v>
          </cell>
          <cell r="AD71">
            <v>0</v>
          </cell>
          <cell r="AE71">
            <v>7.15</v>
          </cell>
          <cell r="AF71">
            <v>12.83</v>
          </cell>
          <cell r="AG71">
            <v>11.68</v>
          </cell>
          <cell r="AH71">
            <v>2.8</v>
          </cell>
          <cell r="AI71">
            <v>0</v>
          </cell>
          <cell r="AJ71">
            <v>8.8800000000000008</v>
          </cell>
          <cell r="AK71" t="str">
            <v>전남453호 (2003.12.27 )</v>
          </cell>
        </row>
        <row r="72">
          <cell r="A72" t="str">
            <v>남천</v>
          </cell>
          <cell r="B72" t="str">
            <v>섬진강</v>
          </cell>
          <cell r="C72" t="str">
            <v>보성강</v>
          </cell>
          <cell r="D72" t="str">
            <v>동복천</v>
          </cell>
          <cell r="E72" t="str">
            <v>남천</v>
          </cell>
          <cell r="F72">
            <v>0</v>
          </cell>
          <cell r="G72">
            <v>0</v>
          </cell>
          <cell r="H72">
            <v>0</v>
          </cell>
          <cell r="I72">
            <v>4021640</v>
          </cell>
          <cell r="J72" t="str">
            <v>지방2</v>
          </cell>
          <cell r="K72" t="str">
            <v>전남</v>
          </cell>
          <cell r="L72" t="str">
            <v>담양</v>
          </cell>
          <cell r="M72" t="str">
            <v>남</v>
          </cell>
          <cell r="N72" t="str">
            <v>외동48번지선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 t="str">
            <v>전남</v>
          </cell>
          <cell r="T72" t="str">
            <v>화순</v>
          </cell>
          <cell r="U72" t="str">
            <v>북</v>
          </cell>
          <cell r="V72" t="str">
            <v>동복천(지방2) 합류점</v>
          </cell>
          <cell r="W72">
            <v>50</v>
          </cell>
          <cell r="X72">
            <v>240</v>
          </cell>
          <cell r="Y72">
            <v>173.48</v>
          </cell>
          <cell r="Z72">
            <v>40</v>
          </cell>
          <cell r="AA72">
            <v>8.27</v>
          </cell>
          <cell r="AB72" t="str">
            <v>89.1.25</v>
          </cell>
          <cell r="AC72">
            <v>3.8</v>
          </cell>
          <cell r="AD72">
            <v>4.47</v>
          </cell>
          <cell r="AE72">
            <v>11.8</v>
          </cell>
          <cell r="AF72">
            <v>32.64</v>
          </cell>
          <cell r="AG72">
            <v>14.55</v>
          </cell>
          <cell r="AH72">
            <v>4.5</v>
          </cell>
          <cell r="AI72">
            <v>7.05</v>
          </cell>
          <cell r="AJ72">
            <v>3</v>
          </cell>
          <cell r="AK72" t="str">
            <v>전남453호 (2003.12.27 )</v>
          </cell>
        </row>
        <row r="73">
          <cell r="A73" t="str">
            <v>길성천</v>
          </cell>
          <cell r="B73" t="str">
            <v>섬진강</v>
          </cell>
          <cell r="C73" t="str">
            <v>보성천</v>
          </cell>
          <cell r="D73" t="str">
            <v>동복천</v>
          </cell>
          <cell r="E73" t="str">
            <v>길성천</v>
          </cell>
          <cell r="F73">
            <v>0</v>
          </cell>
          <cell r="G73">
            <v>0</v>
          </cell>
          <cell r="H73">
            <v>0</v>
          </cell>
          <cell r="I73">
            <v>4021650</v>
          </cell>
          <cell r="J73" t="str">
            <v>지방2</v>
          </cell>
          <cell r="K73" t="str">
            <v>전남</v>
          </cell>
          <cell r="L73" t="str">
            <v>화순</v>
          </cell>
          <cell r="M73" t="str">
            <v>북</v>
          </cell>
          <cell r="N73" t="str">
            <v>용곡166번지선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 t="str">
            <v>전남</v>
          </cell>
          <cell r="T73" t="str">
            <v>화순</v>
          </cell>
          <cell r="U73" t="str">
            <v>북</v>
          </cell>
          <cell r="V73" t="str">
            <v>동복천(지방2) 합류점</v>
          </cell>
          <cell r="W73">
            <v>50</v>
          </cell>
          <cell r="X73">
            <v>140</v>
          </cell>
          <cell r="Y73">
            <v>171</v>
          </cell>
          <cell r="Z73">
            <v>35</v>
          </cell>
          <cell r="AA73">
            <v>7.04</v>
          </cell>
          <cell r="AB73" t="str">
            <v>95.6.29</v>
          </cell>
          <cell r="AC73">
            <v>7.04</v>
          </cell>
          <cell r="AD73">
            <v>0</v>
          </cell>
          <cell r="AE73">
            <v>15.13</v>
          </cell>
          <cell r="AF73">
            <v>17.899999999999999</v>
          </cell>
          <cell r="AG73">
            <v>13.94</v>
          </cell>
          <cell r="AH73">
            <v>0</v>
          </cell>
          <cell r="AI73">
            <v>0</v>
          </cell>
          <cell r="AJ73">
            <v>13.94</v>
          </cell>
          <cell r="AK73" t="str">
            <v>전남453호 (2003.12.27 )</v>
          </cell>
        </row>
        <row r="74">
          <cell r="A74" t="str">
            <v>내북천</v>
          </cell>
          <cell r="B74" t="str">
            <v>섬진강</v>
          </cell>
          <cell r="C74" t="str">
            <v>보성천</v>
          </cell>
          <cell r="D74" t="str">
            <v>동복천</v>
          </cell>
          <cell r="E74" t="str">
            <v>내북천</v>
          </cell>
          <cell r="F74">
            <v>0</v>
          </cell>
          <cell r="G74">
            <v>0</v>
          </cell>
          <cell r="H74">
            <v>0</v>
          </cell>
          <cell r="I74">
            <v>4021660</v>
          </cell>
          <cell r="J74" t="str">
            <v>지방2</v>
          </cell>
          <cell r="K74" t="str">
            <v>전남</v>
          </cell>
          <cell r="L74" t="str">
            <v>화순</v>
          </cell>
          <cell r="M74" t="str">
            <v>북</v>
          </cell>
          <cell r="N74" t="str">
            <v>노치119번지선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 t="str">
            <v>전남</v>
          </cell>
          <cell r="T74" t="str">
            <v>화순</v>
          </cell>
          <cell r="U74" t="str">
            <v>북</v>
          </cell>
          <cell r="V74" t="str">
            <v>동복천(지방2) 합류점</v>
          </cell>
          <cell r="W74">
            <v>50</v>
          </cell>
          <cell r="X74">
            <v>276</v>
          </cell>
          <cell r="Y74">
            <v>168.2</v>
          </cell>
          <cell r="Z74">
            <v>246</v>
          </cell>
          <cell r="AA74">
            <v>7.83</v>
          </cell>
          <cell r="AB74" t="str">
            <v>94.9.12</v>
          </cell>
          <cell r="AC74">
            <v>7.83</v>
          </cell>
          <cell r="AD74">
            <v>0</v>
          </cell>
          <cell r="AE74">
            <v>17.18</v>
          </cell>
          <cell r="AF74">
            <v>24.1</v>
          </cell>
          <cell r="AG74">
            <v>15.66</v>
          </cell>
          <cell r="AH74">
            <v>0</v>
          </cell>
          <cell r="AI74">
            <v>0</v>
          </cell>
          <cell r="AJ74">
            <v>15.66</v>
          </cell>
          <cell r="AK74" t="str">
            <v>전남453호 (2003.12.27 )</v>
          </cell>
        </row>
        <row r="75">
          <cell r="A75" t="str">
            <v>수리천</v>
          </cell>
          <cell r="B75" t="str">
            <v>섬진강</v>
          </cell>
          <cell r="C75" t="str">
            <v>보성천</v>
          </cell>
          <cell r="D75" t="str">
            <v>동복천</v>
          </cell>
          <cell r="E75" t="str">
            <v>내북천</v>
          </cell>
          <cell r="F75" t="str">
            <v>수리천</v>
          </cell>
          <cell r="G75">
            <v>0</v>
          </cell>
          <cell r="H75">
            <v>0</v>
          </cell>
          <cell r="I75">
            <v>4021670</v>
          </cell>
          <cell r="J75" t="str">
            <v>지방2</v>
          </cell>
          <cell r="K75" t="str">
            <v>전남</v>
          </cell>
          <cell r="L75" t="str">
            <v>화순</v>
          </cell>
          <cell r="M75" t="str">
            <v>북</v>
          </cell>
          <cell r="N75" t="str">
            <v>수리788-1번지선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 t="str">
            <v>전남</v>
          </cell>
          <cell r="T75" t="str">
            <v>화순</v>
          </cell>
          <cell r="U75" t="str">
            <v>북</v>
          </cell>
          <cell r="V75" t="str">
            <v>내복천(지방2) 합류점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1.45</v>
          </cell>
          <cell r="AB75" t="str">
            <v/>
          </cell>
          <cell r="AC75">
            <v>0</v>
          </cell>
          <cell r="AD75">
            <v>1.45</v>
          </cell>
          <cell r="AE75">
            <v>4.87</v>
          </cell>
          <cell r="AF75">
            <v>4.0999999999999996</v>
          </cell>
          <cell r="AG75">
            <v>1.74</v>
          </cell>
          <cell r="AH75">
            <v>1</v>
          </cell>
          <cell r="AI75">
            <v>0</v>
          </cell>
          <cell r="AJ75">
            <v>0.74</v>
          </cell>
          <cell r="AK75" t="str">
            <v>전남453호 (2003.12.27 )</v>
          </cell>
        </row>
        <row r="76">
          <cell r="A76" t="str">
            <v>이서천</v>
          </cell>
          <cell r="B76" t="str">
            <v>섬진강</v>
          </cell>
          <cell r="C76" t="str">
            <v>보성천</v>
          </cell>
          <cell r="D76" t="str">
            <v>동복천</v>
          </cell>
          <cell r="E76" t="str">
            <v>이서천</v>
          </cell>
          <cell r="F76">
            <v>0</v>
          </cell>
          <cell r="G76">
            <v>0</v>
          </cell>
          <cell r="H76">
            <v>0</v>
          </cell>
          <cell r="I76">
            <v>4021680</v>
          </cell>
          <cell r="J76" t="str">
            <v>지방2</v>
          </cell>
          <cell r="K76" t="str">
            <v>전남</v>
          </cell>
          <cell r="L76" t="str">
            <v>화순</v>
          </cell>
          <cell r="M76" t="str">
            <v>이서</v>
          </cell>
          <cell r="N76" t="str">
            <v>무동제 방수로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 t="str">
            <v>전남</v>
          </cell>
          <cell r="T76" t="str">
            <v>화순</v>
          </cell>
          <cell r="U76" t="str">
            <v>이서</v>
          </cell>
          <cell r="V76" t="str">
            <v>동복천(지방2) 합류점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5.37</v>
          </cell>
          <cell r="AB76" t="str">
            <v/>
          </cell>
          <cell r="AC76">
            <v>0</v>
          </cell>
          <cell r="AD76">
            <v>5.37</v>
          </cell>
          <cell r="AE76">
            <v>13.43</v>
          </cell>
          <cell r="AF76">
            <v>33.5</v>
          </cell>
          <cell r="AG76">
            <v>10.039999999999999</v>
          </cell>
          <cell r="AH76">
            <v>10.039999999999999</v>
          </cell>
          <cell r="AI76">
            <v>0</v>
          </cell>
          <cell r="AJ76">
            <v>0</v>
          </cell>
          <cell r="AK76" t="str">
            <v>전남453호 (2003.12.27 )</v>
          </cell>
        </row>
        <row r="77">
          <cell r="A77" t="str">
            <v>장복천</v>
          </cell>
          <cell r="B77" t="str">
            <v>섬진강</v>
          </cell>
          <cell r="C77" t="str">
            <v>보성강</v>
          </cell>
          <cell r="D77" t="str">
            <v>동복천</v>
          </cell>
          <cell r="E77" t="str">
            <v>이서천</v>
          </cell>
          <cell r="F77" t="str">
            <v>장복천</v>
          </cell>
          <cell r="G77">
            <v>0</v>
          </cell>
          <cell r="H77">
            <v>0</v>
          </cell>
          <cell r="I77">
            <v>4021690</v>
          </cell>
          <cell r="J77" t="str">
            <v>지방2</v>
          </cell>
          <cell r="K77" t="str">
            <v>전남</v>
          </cell>
          <cell r="L77" t="str">
            <v>화순</v>
          </cell>
          <cell r="M77" t="str">
            <v>이서</v>
          </cell>
          <cell r="N77" t="str">
            <v>영평858번지선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 t="str">
            <v>전남</v>
          </cell>
          <cell r="T77" t="str">
            <v>화순</v>
          </cell>
          <cell r="U77" t="str">
            <v>이서</v>
          </cell>
          <cell r="V77" t="str">
            <v>이서천(지방2) 합류점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2.81</v>
          </cell>
          <cell r="AB77" t="str">
            <v/>
          </cell>
          <cell r="AC77">
            <v>0</v>
          </cell>
          <cell r="AD77">
            <v>2.81</v>
          </cell>
          <cell r="AE77">
            <v>9.08</v>
          </cell>
          <cell r="AF77">
            <v>7.1</v>
          </cell>
          <cell r="AG77">
            <v>5.62</v>
          </cell>
          <cell r="AH77">
            <v>0.6</v>
          </cell>
          <cell r="AI77">
            <v>5.0199999999999996</v>
          </cell>
          <cell r="AJ77">
            <v>0</v>
          </cell>
          <cell r="AK77" t="str">
            <v>전남453호 (2003.12.27 )</v>
          </cell>
        </row>
        <row r="78">
          <cell r="A78" t="str">
            <v>안심천</v>
          </cell>
          <cell r="B78" t="str">
            <v>섬진강</v>
          </cell>
          <cell r="C78" t="str">
            <v>보성강</v>
          </cell>
          <cell r="D78" t="str">
            <v>동복천</v>
          </cell>
          <cell r="E78" t="str">
            <v>이서천</v>
          </cell>
          <cell r="F78" t="str">
            <v>안심천</v>
          </cell>
          <cell r="G78">
            <v>0</v>
          </cell>
          <cell r="H78">
            <v>0</v>
          </cell>
          <cell r="I78">
            <v>4021700</v>
          </cell>
          <cell r="J78" t="str">
            <v>지방2</v>
          </cell>
          <cell r="K78" t="str">
            <v>전남</v>
          </cell>
          <cell r="L78" t="str">
            <v>화순</v>
          </cell>
          <cell r="M78" t="str">
            <v>이서</v>
          </cell>
          <cell r="N78" t="str">
            <v>안심제 방수로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 t="str">
            <v>전남</v>
          </cell>
          <cell r="T78" t="str">
            <v>화순</v>
          </cell>
          <cell r="U78" t="str">
            <v>이서</v>
          </cell>
          <cell r="V78" t="str">
            <v>이서천(지방2) 합류점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3.54</v>
          </cell>
          <cell r="AB78" t="str">
            <v/>
          </cell>
          <cell r="AC78">
            <v>0</v>
          </cell>
          <cell r="AD78">
            <v>3.54</v>
          </cell>
          <cell r="AE78">
            <v>7.62</v>
          </cell>
          <cell r="AF78">
            <v>9.8000000000000007</v>
          </cell>
          <cell r="AG78">
            <v>5</v>
          </cell>
          <cell r="AH78">
            <v>2</v>
          </cell>
          <cell r="AI78">
            <v>3</v>
          </cell>
          <cell r="AJ78">
            <v>0</v>
          </cell>
          <cell r="AK78" t="str">
            <v>전남453호 (2003.12.27 )</v>
          </cell>
        </row>
        <row r="79">
          <cell r="A79" t="str">
            <v>유천천</v>
          </cell>
          <cell r="B79" t="str">
            <v>섬진강</v>
          </cell>
          <cell r="C79" t="str">
            <v>보성강</v>
          </cell>
          <cell r="D79" t="str">
            <v>동복천</v>
          </cell>
          <cell r="E79" t="str">
            <v>유천천</v>
          </cell>
          <cell r="F79">
            <v>0</v>
          </cell>
          <cell r="G79">
            <v>0</v>
          </cell>
          <cell r="H79">
            <v>0</v>
          </cell>
          <cell r="I79">
            <v>4021710</v>
          </cell>
          <cell r="J79" t="str">
            <v>지방2</v>
          </cell>
          <cell r="K79" t="str">
            <v>전남</v>
          </cell>
          <cell r="L79" t="str">
            <v>화순</v>
          </cell>
          <cell r="M79" t="str">
            <v>동복</v>
          </cell>
          <cell r="N79" t="str">
            <v>유천1012번지선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 t="str">
            <v>전남</v>
          </cell>
          <cell r="T79" t="str">
            <v>화순</v>
          </cell>
          <cell r="U79" t="str">
            <v>동복</v>
          </cell>
          <cell r="V79" t="str">
            <v>동복천(지방2) 합류점</v>
          </cell>
          <cell r="W79">
            <v>50</v>
          </cell>
          <cell r="X79">
            <v>355</v>
          </cell>
          <cell r="Y79">
            <v>126.31</v>
          </cell>
          <cell r="Z79">
            <v>115</v>
          </cell>
          <cell r="AA79">
            <v>3.64</v>
          </cell>
          <cell r="AB79" t="str">
            <v>89.1.25</v>
          </cell>
          <cell r="AC79">
            <v>3.64</v>
          </cell>
          <cell r="AD79">
            <v>0</v>
          </cell>
          <cell r="AE79">
            <v>11.3</v>
          </cell>
          <cell r="AF79">
            <v>38.5</v>
          </cell>
          <cell r="AG79">
            <v>7.28</v>
          </cell>
          <cell r="AH79">
            <v>3.31</v>
          </cell>
          <cell r="AI79">
            <v>0</v>
          </cell>
          <cell r="AJ79">
            <v>3.97</v>
          </cell>
          <cell r="AK79" t="str">
            <v>전남453호 (2003.12.27 )</v>
          </cell>
        </row>
        <row r="80">
          <cell r="A80" t="str">
            <v>가수천</v>
          </cell>
          <cell r="B80" t="str">
            <v>섬진강</v>
          </cell>
          <cell r="C80" t="str">
            <v>보성천</v>
          </cell>
          <cell r="D80" t="str">
            <v>동복천</v>
          </cell>
          <cell r="E80" t="str">
            <v>유천천</v>
          </cell>
          <cell r="F80" t="str">
            <v>가수천</v>
          </cell>
          <cell r="G80" t="str">
            <v xml:space="preserve"> </v>
          </cell>
          <cell r="H80" t="str">
            <v xml:space="preserve"> </v>
          </cell>
          <cell r="I80">
            <v>4021720</v>
          </cell>
          <cell r="J80" t="str">
            <v>지방2</v>
          </cell>
          <cell r="K80" t="str">
            <v>전남</v>
          </cell>
          <cell r="L80" t="str">
            <v>화순</v>
          </cell>
          <cell r="M80" t="str">
            <v>동복</v>
          </cell>
          <cell r="N80" t="str">
            <v>가수463번지선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 t="str">
            <v>전남</v>
          </cell>
          <cell r="T80" t="str">
            <v>화순</v>
          </cell>
          <cell r="U80" t="str">
            <v>동복</v>
          </cell>
          <cell r="V80" t="str">
            <v>유천천(지방2) 합류점</v>
          </cell>
          <cell r="W80">
            <v>50</v>
          </cell>
          <cell r="X80">
            <v>190</v>
          </cell>
          <cell r="Y80">
            <v>134.19999999999999</v>
          </cell>
          <cell r="Z80">
            <v>62</v>
          </cell>
          <cell r="AA80">
            <v>8.59</v>
          </cell>
          <cell r="AB80" t="str">
            <v>89.1.25</v>
          </cell>
          <cell r="AC80">
            <v>2.9</v>
          </cell>
          <cell r="AD80">
            <v>5.69</v>
          </cell>
          <cell r="AE80">
            <v>13.58</v>
          </cell>
          <cell r="AF80">
            <v>22.1</v>
          </cell>
          <cell r="AG80">
            <v>12.73</v>
          </cell>
          <cell r="AH80">
            <v>2.7</v>
          </cell>
          <cell r="AI80">
            <v>0</v>
          </cell>
          <cell r="AJ80">
            <v>10.029999999999999</v>
          </cell>
          <cell r="AK80" t="str">
            <v>전남453호 (2003.12.27 )</v>
          </cell>
        </row>
        <row r="81">
          <cell r="A81" t="str">
            <v>안성천</v>
          </cell>
          <cell r="B81" t="str">
            <v>섬진강</v>
          </cell>
          <cell r="C81" t="str">
            <v>보성천</v>
          </cell>
          <cell r="D81" t="str">
            <v>동복천</v>
          </cell>
          <cell r="E81" t="str">
            <v>유천천</v>
          </cell>
          <cell r="F81" t="str">
            <v>가수천</v>
          </cell>
          <cell r="G81" t="str">
            <v>안성천</v>
          </cell>
          <cell r="H81">
            <v>0</v>
          </cell>
          <cell r="I81">
            <v>4021730</v>
          </cell>
          <cell r="J81" t="str">
            <v>지방2</v>
          </cell>
          <cell r="K81" t="str">
            <v>전남</v>
          </cell>
          <cell r="L81" t="str">
            <v>화순</v>
          </cell>
          <cell r="M81" t="str">
            <v>동복</v>
          </cell>
          <cell r="N81" t="str">
            <v>안성640번지선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 t="str">
            <v>전남</v>
          </cell>
          <cell r="T81" t="str">
            <v>화순</v>
          </cell>
          <cell r="U81" t="str">
            <v>동복</v>
          </cell>
          <cell r="V81" t="str">
            <v>가수천(지방2) 합류점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1.88</v>
          </cell>
          <cell r="AB81" t="str">
            <v/>
          </cell>
          <cell r="AC81">
            <v>0</v>
          </cell>
          <cell r="AD81">
            <v>1.88</v>
          </cell>
          <cell r="AE81">
            <v>3.94</v>
          </cell>
          <cell r="AF81">
            <v>6.02</v>
          </cell>
          <cell r="AG81">
            <v>1.24</v>
          </cell>
          <cell r="AH81">
            <v>0</v>
          </cell>
          <cell r="AI81">
            <v>0</v>
          </cell>
          <cell r="AJ81">
            <v>1.24</v>
          </cell>
          <cell r="AK81" t="str">
            <v>전남453호 (2003.12.27 )</v>
          </cell>
        </row>
        <row r="82">
          <cell r="A82" t="str">
            <v>율곡천</v>
          </cell>
          <cell r="B82" t="str">
            <v>섬진강</v>
          </cell>
          <cell r="C82" t="str">
            <v>보성천</v>
          </cell>
          <cell r="D82" t="str">
            <v>동복천</v>
          </cell>
          <cell r="E82" t="str">
            <v>유천천</v>
          </cell>
          <cell r="F82" t="str">
            <v>가수천</v>
          </cell>
          <cell r="G82" t="str">
            <v>율곡천</v>
          </cell>
          <cell r="H82">
            <v>0</v>
          </cell>
          <cell r="I82">
            <v>4021740</v>
          </cell>
          <cell r="J82" t="str">
            <v>지방2</v>
          </cell>
          <cell r="K82" t="str">
            <v>전남</v>
          </cell>
          <cell r="L82" t="str">
            <v>화순</v>
          </cell>
          <cell r="M82" t="str">
            <v>동복</v>
          </cell>
          <cell r="N82" t="str">
            <v>가수212번지선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 t="str">
            <v>전남</v>
          </cell>
          <cell r="T82" t="str">
            <v>화순</v>
          </cell>
          <cell r="U82" t="str">
            <v>동복</v>
          </cell>
          <cell r="V82" t="str">
            <v>가수천(지방2) 합류점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3.42</v>
          </cell>
          <cell r="AB82" t="str">
            <v/>
          </cell>
          <cell r="AC82">
            <v>0</v>
          </cell>
          <cell r="AD82">
            <v>3.42</v>
          </cell>
          <cell r="AE82">
            <v>5.16</v>
          </cell>
          <cell r="AF82">
            <v>4.16</v>
          </cell>
          <cell r="AG82">
            <v>2.12</v>
          </cell>
          <cell r="AH82">
            <v>0</v>
          </cell>
          <cell r="AI82">
            <v>0</v>
          </cell>
          <cell r="AJ82">
            <v>2.12</v>
          </cell>
          <cell r="AK82" t="str">
            <v>전남453호 (2003.12.27 )</v>
          </cell>
        </row>
        <row r="83">
          <cell r="A83" t="str">
            <v>구암천</v>
          </cell>
          <cell r="B83" t="str">
            <v>섬진강</v>
          </cell>
          <cell r="C83" t="str">
            <v>보성강</v>
          </cell>
          <cell r="D83" t="str">
            <v>동복천</v>
          </cell>
          <cell r="E83" t="str">
            <v>구암천</v>
          </cell>
          <cell r="F83">
            <v>0</v>
          </cell>
          <cell r="G83">
            <v>0</v>
          </cell>
          <cell r="H83">
            <v>0</v>
          </cell>
          <cell r="I83">
            <v>4021750</v>
          </cell>
          <cell r="J83" t="str">
            <v>지방2</v>
          </cell>
          <cell r="K83" t="str">
            <v>전남</v>
          </cell>
          <cell r="L83" t="str">
            <v>화순</v>
          </cell>
          <cell r="M83" t="str">
            <v>동복</v>
          </cell>
          <cell r="N83" t="str">
            <v>구암921번지선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 t="str">
            <v>전남</v>
          </cell>
          <cell r="T83" t="str">
            <v>화순</v>
          </cell>
          <cell r="U83" t="str">
            <v>동복</v>
          </cell>
          <cell r="V83" t="str">
            <v>동복천(지방2) 합류점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1.23</v>
          </cell>
          <cell r="AB83" t="str">
            <v/>
          </cell>
          <cell r="AC83">
            <v>0</v>
          </cell>
          <cell r="AD83">
            <v>1.23</v>
          </cell>
          <cell r="AE83">
            <v>2.8</v>
          </cell>
          <cell r="AF83">
            <v>3.23</v>
          </cell>
          <cell r="AG83">
            <v>1.85</v>
          </cell>
          <cell r="AH83">
            <v>0.5</v>
          </cell>
          <cell r="AI83">
            <v>1.35</v>
          </cell>
          <cell r="AJ83">
            <v>0</v>
          </cell>
          <cell r="AK83" t="str">
            <v>전남453호 (2003.12.27 )</v>
          </cell>
        </row>
        <row r="84">
          <cell r="A84" t="str">
            <v>평촌천</v>
          </cell>
          <cell r="B84" t="str">
            <v>섬진강</v>
          </cell>
          <cell r="C84" t="str">
            <v>보성강</v>
          </cell>
          <cell r="D84" t="str">
            <v>동복천</v>
          </cell>
          <cell r="E84" t="str">
            <v>평촌천</v>
          </cell>
          <cell r="F84">
            <v>0</v>
          </cell>
          <cell r="G84">
            <v>0</v>
          </cell>
          <cell r="H84">
            <v>0</v>
          </cell>
          <cell r="I84">
            <v>4021760</v>
          </cell>
          <cell r="J84" t="str">
            <v>지방2</v>
          </cell>
          <cell r="K84" t="str">
            <v>전남</v>
          </cell>
          <cell r="L84" t="str">
            <v>화순</v>
          </cell>
          <cell r="M84" t="str">
            <v>남</v>
          </cell>
          <cell r="N84" t="str">
            <v>내리 1123-1 번지선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 t="str">
            <v>전남</v>
          </cell>
          <cell r="T84" t="str">
            <v>화순</v>
          </cell>
          <cell r="U84" t="str">
            <v>남</v>
          </cell>
          <cell r="V84" t="str">
            <v>동복천(지방2) 합류점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1.65</v>
          </cell>
          <cell r="AB84" t="str">
            <v/>
          </cell>
          <cell r="AC84">
            <v>0</v>
          </cell>
          <cell r="AD84">
            <v>1.65</v>
          </cell>
          <cell r="AE84">
            <v>4.3099999999999996</v>
          </cell>
          <cell r="AF84">
            <v>11.2</v>
          </cell>
          <cell r="AG84">
            <v>3.3</v>
          </cell>
          <cell r="AH84">
            <v>0</v>
          </cell>
          <cell r="AI84">
            <v>3.3</v>
          </cell>
          <cell r="AJ84">
            <v>0</v>
          </cell>
          <cell r="AK84" t="str">
            <v>전남453호 (2003.12.27 )</v>
          </cell>
        </row>
        <row r="85">
          <cell r="A85" t="str">
            <v>오룡천</v>
          </cell>
          <cell r="B85" t="str">
            <v>섬진강</v>
          </cell>
          <cell r="C85" t="str">
            <v>보성천</v>
          </cell>
          <cell r="D85" t="str">
            <v>동복천</v>
          </cell>
          <cell r="E85" t="str">
            <v>오룡천</v>
          </cell>
          <cell r="F85">
            <v>0</v>
          </cell>
          <cell r="G85">
            <v>0</v>
          </cell>
          <cell r="H85">
            <v>0</v>
          </cell>
          <cell r="I85">
            <v>4021770</v>
          </cell>
          <cell r="J85" t="str">
            <v>지방2</v>
          </cell>
          <cell r="K85" t="str">
            <v>전남</v>
          </cell>
          <cell r="L85" t="str">
            <v>화순</v>
          </cell>
          <cell r="M85" t="str">
            <v>남</v>
          </cell>
          <cell r="N85" t="str">
            <v>장전661-2 번지선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 t="str">
            <v>전남</v>
          </cell>
          <cell r="T85" t="str">
            <v>화순</v>
          </cell>
          <cell r="U85" t="str">
            <v>남</v>
          </cell>
          <cell r="V85" t="str">
            <v>동복천(지방2) 합류점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2.4700000000000002</v>
          </cell>
          <cell r="AB85" t="str">
            <v/>
          </cell>
          <cell r="AC85">
            <v>0</v>
          </cell>
          <cell r="AD85">
            <v>2.4700000000000002</v>
          </cell>
          <cell r="AE85">
            <v>4.0599999999999996</v>
          </cell>
          <cell r="AF85">
            <v>6.3</v>
          </cell>
          <cell r="AG85">
            <v>2.96</v>
          </cell>
          <cell r="AH85">
            <v>0</v>
          </cell>
          <cell r="AI85">
            <v>2.4</v>
          </cell>
          <cell r="AJ85">
            <v>0.56000000000000005</v>
          </cell>
          <cell r="AK85" t="str">
            <v>전남453호 (2003.12.27 )</v>
          </cell>
        </row>
        <row r="86">
          <cell r="A86" t="str">
            <v>송암천</v>
          </cell>
          <cell r="B86" t="str">
            <v>섬진강</v>
          </cell>
          <cell r="C86" t="str">
            <v>보성천</v>
          </cell>
          <cell r="D86" t="str">
            <v>동복천</v>
          </cell>
          <cell r="E86" t="str">
            <v>송암천</v>
          </cell>
          <cell r="F86">
            <v>0</v>
          </cell>
          <cell r="G86">
            <v>0</v>
          </cell>
          <cell r="H86">
            <v>0</v>
          </cell>
          <cell r="I86">
            <v>4021780</v>
          </cell>
          <cell r="J86" t="str">
            <v>지방2</v>
          </cell>
          <cell r="K86" t="str">
            <v>전남</v>
          </cell>
          <cell r="L86" t="str">
            <v>화순</v>
          </cell>
          <cell r="M86" t="str">
            <v>남</v>
          </cell>
          <cell r="N86" t="str">
            <v>다산773번지선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 t="str">
            <v>전남</v>
          </cell>
          <cell r="T86" t="str">
            <v>화순</v>
          </cell>
          <cell r="U86" t="str">
            <v>남</v>
          </cell>
          <cell r="V86" t="str">
            <v>동복천(지방2) 합류점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1.58</v>
          </cell>
          <cell r="AB86" t="str">
            <v/>
          </cell>
          <cell r="AC86">
            <v>0</v>
          </cell>
          <cell r="AD86">
            <v>1.58</v>
          </cell>
          <cell r="AE86">
            <v>3.24</v>
          </cell>
          <cell r="AF86">
            <v>15.2</v>
          </cell>
          <cell r="AG86">
            <v>1.64</v>
          </cell>
          <cell r="AH86">
            <v>0</v>
          </cell>
          <cell r="AI86">
            <v>1.64</v>
          </cell>
          <cell r="AJ86">
            <v>0</v>
          </cell>
          <cell r="AK86" t="str">
            <v>전남453호 (2003.12.27 )</v>
          </cell>
        </row>
        <row r="87">
          <cell r="A87" t="str">
            <v>외남천</v>
          </cell>
          <cell r="B87" t="str">
            <v>섬진강</v>
          </cell>
          <cell r="C87" t="str">
            <v>보성강</v>
          </cell>
          <cell r="D87" t="str">
            <v>동복천</v>
          </cell>
          <cell r="E87" t="str">
            <v>외남천</v>
          </cell>
          <cell r="F87">
            <v>0</v>
          </cell>
          <cell r="G87">
            <v>0</v>
          </cell>
          <cell r="H87">
            <v>0</v>
          </cell>
          <cell r="I87">
            <v>4021790</v>
          </cell>
          <cell r="J87" t="str">
            <v>지방2</v>
          </cell>
          <cell r="K87" t="str">
            <v>전남</v>
          </cell>
          <cell r="L87" t="str">
            <v>화순</v>
          </cell>
          <cell r="M87" t="str">
            <v>한천</v>
          </cell>
          <cell r="N87" t="str">
            <v>고시376번지선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str">
            <v>전남</v>
          </cell>
          <cell r="T87" t="str">
            <v>화순</v>
          </cell>
          <cell r="U87" t="str">
            <v>남</v>
          </cell>
          <cell r="V87" t="str">
            <v>동복천(지방2) 합류점</v>
          </cell>
          <cell r="W87">
            <v>50</v>
          </cell>
          <cell r="X87">
            <v>505</v>
          </cell>
          <cell r="Y87">
            <v>111.16</v>
          </cell>
          <cell r="Z87">
            <v>78</v>
          </cell>
          <cell r="AA87">
            <v>10.29</v>
          </cell>
          <cell r="AB87" t="str">
            <v>89.1.25</v>
          </cell>
          <cell r="AC87">
            <v>8.1999999999999993</v>
          </cell>
          <cell r="AD87">
            <v>2.09</v>
          </cell>
          <cell r="AE87">
            <v>15.65</v>
          </cell>
          <cell r="AF87">
            <v>60.5</v>
          </cell>
          <cell r="AG87">
            <v>13.71</v>
          </cell>
          <cell r="AH87">
            <v>6.2</v>
          </cell>
          <cell r="AI87">
            <v>1.61</v>
          </cell>
          <cell r="AJ87">
            <v>5.9</v>
          </cell>
          <cell r="AK87" t="str">
            <v>전남453호 (2003.12.27 )</v>
          </cell>
        </row>
        <row r="88">
          <cell r="A88" t="str">
            <v>고방천</v>
          </cell>
          <cell r="B88" t="str">
            <v>섬진강</v>
          </cell>
          <cell r="C88" t="str">
            <v>보성강</v>
          </cell>
          <cell r="D88" t="str">
            <v>동복천</v>
          </cell>
          <cell r="E88" t="str">
            <v>외남천</v>
          </cell>
          <cell r="F88" t="str">
            <v>고방천</v>
          </cell>
          <cell r="G88">
            <v>0</v>
          </cell>
          <cell r="H88">
            <v>0</v>
          </cell>
          <cell r="I88">
            <v>4021800</v>
          </cell>
          <cell r="J88" t="str">
            <v>지방2</v>
          </cell>
          <cell r="K88" t="str">
            <v>전남</v>
          </cell>
          <cell r="L88" t="str">
            <v>화순</v>
          </cell>
          <cell r="M88" t="str">
            <v>한천</v>
          </cell>
          <cell r="N88" t="str">
            <v>고시6번지선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 t="str">
            <v>전남</v>
          </cell>
          <cell r="T88" t="str">
            <v>화순</v>
          </cell>
          <cell r="U88" t="str">
            <v>한천</v>
          </cell>
          <cell r="V88" t="str">
            <v>외남천(지방2) 합류점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1.62</v>
          </cell>
          <cell r="AB88" t="str">
            <v/>
          </cell>
          <cell r="AC88">
            <v>0</v>
          </cell>
          <cell r="AD88">
            <v>1.62</v>
          </cell>
          <cell r="AE88">
            <v>3.05</v>
          </cell>
          <cell r="AF88">
            <v>3.2</v>
          </cell>
          <cell r="AG88">
            <v>3</v>
          </cell>
          <cell r="AH88">
            <v>0.6</v>
          </cell>
          <cell r="AI88">
            <v>2.4</v>
          </cell>
          <cell r="AJ88">
            <v>0</v>
          </cell>
          <cell r="AK88" t="str">
            <v>전남453호 (2003.12.27 )</v>
          </cell>
        </row>
        <row r="89">
          <cell r="A89" t="str">
            <v>도치천</v>
          </cell>
          <cell r="B89" t="str">
            <v>섬진강</v>
          </cell>
          <cell r="C89" t="str">
            <v>보성강</v>
          </cell>
          <cell r="D89" t="str">
            <v>동복천</v>
          </cell>
          <cell r="E89" t="str">
            <v>외남천</v>
          </cell>
          <cell r="F89" t="str">
            <v>도치천</v>
          </cell>
          <cell r="G89">
            <v>0</v>
          </cell>
          <cell r="H89">
            <v>0</v>
          </cell>
          <cell r="I89">
            <v>4021810</v>
          </cell>
          <cell r="J89" t="str">
            <v>지방2</v>
          </cell>
          <cell r="K89" t="str">
            <v>전남</v>
          </cell>
          <cell r="L89" t="str">
            <v>화순</v>
          </cell>
          <cell r="M89" t="str">
            <v>한천</v>
          </cell>
          <cell r="N89" t="str">
            <v>반곡489번지선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 t="str">
            <v>전남</v>
          </cell>
          <cell r="T89" t="str">
            <v>화순</v>
          </cell>
          <cell r="U89" t="str">
            <v>한천</v>
          </cell>
          <cell r="V89" t="str">
            <v>외남천(지방2) 합류점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1.72</v>
          </cell>
          <cell r="AB89" t="str">
            <v/>
          </cell>
          <cell r="AC89">
            <v>0</v>
          </cell>
          <cell r="AD89">
            <v>1.72</v>
          </cell>
          <cell r="AE89">
            <v>3.05</v>
          </cell>
          <cell r="AF89">
            <v>3.2</v>
          </cell>
          <cell r="AG89">
            <v>3.04</v>
          </cell>
          <cell r="AH89">
            <v>0</v>
          </cell>
          <cell r="AI89">
            <v>3.04</v>
          </cell>
          <cell r="AJ89">
            <v>0</v>
          </cell>
          <cell r="AK89" t="str">
            <v>전남453호 (2003.12.27 )</v>
          </cell>
        </row>
        <row r="90">
          <cell r="A90" t="str">
            <v>송산천</v>
          </cell>
          <cell r="B90" t="str">
            <v>섬진강</v>
          </cell>
          <cell r="C90" t="str">
            <v>보성강</v>
          </cell>
          <cell r="D90" t="str">
            <v>동복천</v>
          </cell>
          <cell r="E90" t="str">
            <v>외남천</v>
          </cell>
          <cell r="F90" t="str">
            <v>송산천</v>
          </cell>
          <cell r="G90">
            <v>0</v>
          </cell>
          <cell r="H90">
            <v>0</v>
          </cell>
          <cell r="I90">
            <v>4021820</v>
          </cell>
          <cell r="J90" t="str">
            <v>지방2</v>
          </cell>
          <cell r="K90" t="str">
            <v>전남</v>
          </cell>
          <cell r="L90" t="str">
            <v>화순</v>
          </cell>
          <cell r="M90" t="str">
            <v>한천</v>
          </cell>
          <cell r="N90" t="str">
            <v>정우23번지선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 t="str">
            <v>전남</v>
          </cell>
          <cell r="T90" t="str">
            <v>화순</v>
          </cell>
          <cell r="U90" t="str">
            <v>남</v>
          </cell>
          <cell r="V90" t="str">
            <v>외남천(지방2) 합류점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3.18</v>
          </cell>
          <cell r="AB90" t="str">
            <v/>
          </cell>
          <cell r="AC90">
            <v>0</v>
          </cell>
          <cell r="AD90">
            <v>3.18</v>
          </cell>
          <cell r="AE90">
            <v>4.7300000000000004</v>
          </cell>
          <cell r="AF90">
            <v>5.0999999999999996</v>
          </cell>
          <cell r="AG90">
            <v>3.51</v>
          </cell>
          <cell r="AH90">
            <v>1.8</v>
          </cell>
          <cell r="AI90">
            <v>1.71</v>
          </cell>
          <cell r="AJ90">
            <v>0</v>
          </cell>
          <cell r="AK90" t="str">
            <v>전남453호 (2003.12.27 )</v>
          </cell>
        </row>
        <row r="91">
          <cell r="A91" t="str">
            <v>대곡천</v>
          </cell>
          <cell r="B91" t="str">
            <v>섬진강</v>
          </cell>
          <cell r="C91" t="str">
            <v>보성강</v>
          </cell>
          <cell r="D91" t="str">
            <v>동복천</v>
          </cell>
          <cell r="E91" t="str">
            <v>외남천</v>
          </cell>
          <cell r="F91" t="str">
            <v>대곡천</v>
          </cell>
          <cell r="G91">
            <v>0</v>
          </cell>
          <cell r="H91">
            <v>0</v>
          </cell>
          <cell r="I91">
            <v>4021830</v>
          </cell>
          <cell r="J91" t="str">
            <v>지방2</v>
          </cell>
          <cell r="K91" t="str">
            <v>전남</v>
          </cell>
          <cell r="L91" t="str">
            <v>화순</v>
          </cell>
          <cell r="M91" t="str">
            <v>남</v>
          </cell>
          <cell r="N91" t="str">
            <v>대곡332번지선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 t="str">
            <v>전남</v>
          </cell>
          <cell r="T91" t="str">
            <v>화순</v>
          </cell>
          <cell r="U91" t="str">
            <v>남</v>
          </cell>
          <cell r="V91" t="str">
            <v>외남천(지방2) 합류점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2.37</v>
          </cell>
          <cell r="AB91" t="str">
            <v/>
          </cell>
          <cell r="AC91">
            <v>0</v>
          </cell>
          <cell r="AD91">
            <v>2.37</v>
          </cell>
          <cell r="AE91">
            <v>4.51</v>
          </cell>
          <cell r="AF91">
            <v>8.5</v>
          </cell>
          <cell r="AG91">
            <v>1.87</v>
          </cell>
          <cell r="AH91">
            <v>0.56999999999999995</v>
          </cell>
          <cell r="AI91">
            <v>0</v>
          </cell>
          <cell r="AJ91">
            <v>1.3</v>
          </cell>
          <cell r="AK91" t="str">
            <v>전남453호 (2003.12.27 )</v>
          </cell>
        </row>
        <row r="92">
          <cell r="A92" t="str">
            <v>내남천</v>
          </cell>
          <cell r="B92" t="str">
            <v>섬진강</v>
          </cell>
          <cell r="C92" t="str">
            <v>보성강</v>
          </cell>
          <cell r="D92" t="str">
            <v>동복천</v>
          </cell>
          <cell r="E92" t="str">
            <v>내남천</v>
          </cell>
          <cell r="F92">
            <v>0</v>
          </cell>
          <cell r="G92">
            <v>0</v>
          </cell>
          <cell r="H92">
            <v>0</v>
          </cell>
          <cell r="I92">
            <v>4021840</v>
          </cell>
          <cell r="J92" t="str">
            <v>지방2</v>
          </cell>
          <cell r="K92" t="str">
            <v>전남</v>
          </cell>
          <cell r="L92" t="str">
            <v>화순</v>
          </cell>
          <cell r="M92" t="str">
            <v>남</v>
          </cell>
          <cell r="N92" t="str">
            <v>유마363번지선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 t="str">
            <v>전남</v>
          </cell>
          <cell r="T92" t="str">
            <v>화순</v>
          </cell>
          <cell r="U92" t="str">
            <v>남</v>
          </cell>
          <cell r="V92" t="str">
            <v>동복천(지방2) 합류점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4.47</v>
          </cell>
          <cell r="AB92" t="str">
            <v/>
          </cell>
          <cell r="AC92">
            <v>0</v>
          </cell>
          <cell r="AD92">
            <v>4.47</v>
          </cell>
          <cell r="AE92">
            <v>7.37</v>
          </cell>
          <cell r="AF92">
            <v>11.5</v>
          </cell>
          <cell r="AG92">
            <v>3.29</v>
          </cell>
          <cell r="AH92">
            <v>1.75</v>
          </cell>
          <cell r="AI92">
            <v>0</v>
          </cell>
          <cell r="AJ92">
            <v>1.54</v>
          </cell>
          <cell r="AK92" t="str">
            <v>전남453호 (2003.12.27 )</v>
          </cell>
        </row>
        <row r="93">
          <cell r="A93" t="str">
            <v>죽산천</v>
          </cell>
          <cell r="B93" t="str">
            <v>섬진강</v>
          </cell>
          <cell r="C93" t="str">
            <v>보성강</v>
          </cell>
          <cell r="D93" t="str">
            <v>동복천</v>
          </cell>
          <cell r="E93" t="str">
            <v>죽산천</v>
          </cell>
          <cell r="F93">
            <v>0</v>
          </cell>
          <cell r="G93">
            <v>0</v>
          </cell>
          <cell r="H93">
            <v>0</v>
          </cell>
          <cell r="I93">
            <v>4021850</v>
          </cell>
          <cell r="J93" t="str">
            <v>지방2</v>
          </cell>
          <cell r="K93" t="str">
            <v>전남</v>
          </cell>
          <cell r="L93" t="str">
            <v>보성</v>
          </cell>
          <cell r="M93" t="str">
            <v>문덕</v>
          </cell>
          <cell r="N93" t="str">
            <v>죽산600번지선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 t="str">
            <v>전남</v>
          </cell>
          <cell r="T93" t="str">
            <v>보성</v>
          </cell>
          <cell r="U93" t="str">
            <v>문덕</v>
          </cell>
          <cell r="V93" t="str">
            <v>동복천(지방2) 합류점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2.76</v>
          </cell>
          <cell r="AB93" t="str">
            <v/>
          </cell>
          <cell r="AC93">
            <v>0</v>
          </cell>
          <cell r="AD93">
            <v>2.76</v>
          </cell>
          <cell r="AE93">
            <v>6.61</v>
          </cell>
          <cell r="AF93">
            <v>3.98</v>
          </cell>
          <cell r="AG93">
            <v>1.29</v>
          </cell>
          <cell r="AH93">
            <v>0.28999999999999998</v>
          </cell>
          <cell r="AI93">
            <v>0</v>
          </cell>
          <cell r="AJ93">
            <v>1</v>
          </cell>
          <cell r="AK93" t="str">
            <v>전남453호 (2003.12.27 )</v>
          </cell>
        </row>
        <row r="94">
          <cell r="A94" t="str">
            <v>한천천</v>
          </cell>
          <cell r="B94" t="str">
            <v>섬진강</v>
          </cell>
          <cell r="C94" t="str">
            <v>보성강</v>
          </cell>
          <cell r="D94" t="str">
            <v>한천천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4021860</v>
          </cell>
          <cell r="J94" t="str">
            <v>지방2</v>
          </cell>
          <cell r="K94" t="str">
            <v>전남</v>
          </cell>
          <cell r="L94" t="str">
            <v>순천</v>
          </cell>
          <cell r="M94" t="str">
            <v>송광</v>
          </cell>
          <cell r="N94" t="str">
            <v>우산1448번지선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 t="str">
            <v>전남</v>
          </cell>
          <cell r="T94" t="str">
            <v>순천</v>
          </cell>
          <cell r="U94" t="str">
            <v>송광</v>
          </cell>
          <cell r="V94" t="str">
            <v>보성강(국가) 합류점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2.74</v>
          </cell>
          <cell r="AB94" t="str">
            <v/>
          </cell>
          <cell r="AC94">
            <v>0</v>
          </cell>
          <cell r="AD94">
            <v>2.74</v>
          </cell>
          <cell r="AE94">
            <v>6.67</v>
          </cell>
          <cell r="AF94">
            <v>5.99</v>
          </cell>
          <cell r="AG94">
            <v>3.29</v>
          </cell>
          <cell r="AH94">
            <v>2</v>
          </cell>
          <cell r="AI94">
            <v>0</v>
          </cell>
          <cell r="AJ94">
            <v>1.29</v>
          </cell>
          <cell r="AK94" t="str">
            <v>전남453호 (2003.12.27 )</v>
          </cell>
        </row>
        <row r="95">
          <cell r="A95" t="str">
            <v>송광천</v>
          </cell>
          <cell r="B95" t="str">
            <v>섬진강</v>
          </cell>
          <cell r="C95" t="str">
            <v>보성강</v>
          </cell>
          <cell r="D95" t="str">
            <v>송광천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4021870</v>
          </cell>
          <cell r="J95" t="str">
            <v>지방2</v>
          </cell>
          <cell r="K95" t="str">
            <v>전남</v>
          </cell>
          <cell r="L95" t="str">
            <v>순천</v>
          </cell>
          <cell r="M95" t="str">
            <v>외서</v>
          </cell>
          <cell r="N95" t="str">
            <v>도신345번지선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 t="str">
            <v>전남</v>
          </cell>
          <cell r="T95" t="str">
            <v>순천</v>
          </cell>
          <cell r="U95" t="str">
            <v>송광</v>
          </cell>
          <cell r="V95" t="str">
            <v>보성강(국가) 합류점</v>
          </cell>
          <cell r="W95">
            <v>50</v>
          </cell>
          <cell r="X95">
            <v>801</v>
          </cell>
          <cell r="Y95">
            <v>110.5</v>
          </cell>
          <cell r="Z95">
            <v>100</v>
          </cell>
          <cell r="AA95">
            <v>11.6</v>
          </cell>
          <cell r="AB95" t="str">
            <v>94.9.12</v>
          </cell>
          <cell r="AC95">
            <v>11.6</v>
          </cell>
          <cell r="AD95">
            <v>0</v>
          </cell>
          <cell r="AE95">
            <v>21.09</v>
          </cell>
          <cell r="AF95">
            <v>66.42</v>
          </cell>
          <cell r="AG95">
            <v>15.82</v>
          </cell>
          <cell r="AH95">
            <v>6.94</v>
          </cell>
          <cell r="AI95">
            <v>0</v>
          </cell>
          <cell r="AJ95">
            <v>8.8800000000000008</v>
          </cell>
          <cell r="AK95" t="str">
            <v>전남453호 (2003.12.27 )</v>
          </cell>
        </row>
        <row r="96">
          <cell r="A96" t="str">
            <v>외서천</v>
          </cell>
          <cell r="B96" t="str">
            <v>섬진강</v>
          </cell>
          <cell r="C96" t="str">
            <v>보성강</v>
          </cell>
          <cell r="D96" t="str">
            <v>송광천</v>
          </cell>
          <cell r="E96" t="str">
            <v>외서천</v>
          </cell>
          <cell r="F96">
            <v>0</v>
          </cell>
          <cell r="G96">
            <v>0</v>
          </cell>
          <cell r="H96">
            <v>0</v>
          </cell>
          <cell r="I96">
            <v>4021880</v>
          </cell>
          <cell r="J96" t="str">
            <v>지방2</v>
          </cell>
          <cell r="K96" t="str">
            <v>전남</v>
          </cell>
          <cell r="L96" t="str">
            <v>순천</v>
          </cell>
          <cell r="M96" t="str">
            <v>외서</v>
          </cell>
          <cell r="N96" t="str">
            <v>신덕130번지선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 t="str">
            <v>전남</v>
          </cell>
          <cell r="T96" t="str">
            <v>순천</v>
          </cell>
          <cell r="U96" t="str">
            <v>외서</v>
          </cell>
          <cell r="V96" t="str">
            <v>송광천(지방2) 합류점</v>
          </cell>
          <cell r="W96">
            <v>50</v>
          </cell>
          <cell r="X96">
            <v>200</v>
          </cell>
          <cell r="Y96">
            <v>192.46</v>
          </cell>
          <cell r="Z96">
            <v>35</v>
          </cell>
          <cell r="AA96">
            <v>4.76</v>
          </cell>
          <cell r="AB96" t="str">
            <v>95.6.29</v>
          </cell>
          <cell r="AC96">
            <v>4.76</v>
          </cell>
          <cell r="AD96">
            <v>0</v>
          </cell>
          <cell r="AE96">
            <v>7.37</v>
          </cell>
          <cell r="AF96">
            <v>10.8</v>
          </cell>
          <cell r="AG96">
            <v>8.92</v>
          </cell>
          <cell r="AH96">
            <v>0</v>
          </cell>
          <cell r="AI96">
            <v>1.5</v>
          </cell>
          <cell r="AJ96">
            <v>7.42</v>
          </cell>
          <cell r="AK96" t="str">
            <v>전남453호 (2003.12.27 )</v>
          </cell>
        </row>
        <row r="97">
          <cell r="A97" t="str">
            <v>장안천</v>
          </cell>
          <cell r="B97" t="str">
            <v>섬진강</v>
          </cell>
          <cell r="C97" t="str">
            <v>보성강</v>
          </cell>
          <cell r="D97" t="str">
            <v>송광천</v>
          </cell>
          <cell r="E97" t="str">
            <v>장안천</v>
          </cell>
          <cell r="F97">
            <v>0</v>
          </cell>
          <cell r="G97">
            <v>0</v>
          </cell>
          <cell r="H97">
            <v>0</v>
          </cell>
          <cell r="I97">
            <v>4021890</v>
          </cell>
          <cell r="J97" t="str">
            <v>지방2</v>
          </cell>
          <cell r="K97" t="str">
            <v>전남</v>
          </cell>
          <cell r="L97" t="str">
            <v>순천</v>
          </cell>
          <cell r="M97" t="str">
            <v>송광</v>
          </cell>
          <cell r="N97" t="str">
            <v>장안466번지선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 t="str">
            <v>전남</v>
          </cell>
          <cell r="T97" t="str">
            <v>순천</v>
          </cell>
          <cell r="U97" t="str">
            <v>송광</v>
          </cell>
          <cell r="V97" t="str">
            <v>송광천(지방2) 합류점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3.78</v>
          </cell>
          <cell r="AB97" t="str">
            <v/>
          </cell>
          <cell r="AC97">
            <v>0</v>
          </cell>
          <cell r="AD97">
            <v>3.78</v>
          </cell>
          <cell r="AE97">
            <v>9.4</v>
          </cell>
          <cell r="AF97">
            <v>15.19</v>
          </cell>
          <cell r="AG97">
            <v>4.0999999999999996</v>
          </cell>
          <cell r="AH97">
            <v>0</v>
          </cell>
          <cell r="AI97">
            <v>0</v>
          </cell>
          <cell r="AJ97">
            <v>4.0999999999999996</v>
          </cell>
          <cell r="AK97" t="str">
            <v>전남453호 (2003.12.27 )</v>
          </cell>
        </row>
        <row r="98">
          <cell r="A98" t="str">
            <v>월광천</v>
          </cell>
          <cell r="B98" t="str">
            <v>섬진강</v>
          </cell>
          <cell r="C98" t="str">
            <v>보성강</v>
          </cell>
          <cell r="D98" t="str">
            <v>송광천</v>
          </cell>
          <cell r="E98" t="str">
            <v>장안천</v>
          </cell>
          <cell r="F98" t="str">
            <v>월광천</v>
          </cell>
          <cell r="G98">
            <v>0</v>
          </cell>
          <cell r="H98">
            <v>0</v>
          </cell>
          <cell r="I98">
            <v>4021900</v>
          </cell>
          <cell r="J98" t="str">
            <v>지방2</v>
          </cell>
          <cell r="K98" t="str">
            <v>전남</v>
          </cell>
          <cell r="L98" t="str">
            <v>순천</v>
          </cell>
          <cell r="M98" t="str">
            <v>송광</v>
          </cell>
          <cell r="N98" t="str">
            <v>장안110번지선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 t="str">
            <v>전남</v>
          </cell>
          <cell r="T98" t="str">
            <v>순천</v>
          </cell>
          <cell r="U98" t="str">
            <v>송광</v>
          </cell>
          <cell r="V98" t="str">
            <v>장안천(지방2) 합류점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1.71</v>
          </cell>
          <cell r="AB98" t="str">
            <v/>
          </cell>
          <cell r="AC98">
            <v>0</v>
          </cell>
          <cell r="AD98">
            <v>1.71</v>
          </cell>
          <cell r="AE98">
            <v>5.87</v>
          </cell>
          <cell r="AF98">
            <v>4.5999999999999996</v>
          </cell>
          <cell r="AG98">
            <v>2.0499999999999998</v>
          </cell>
          <cell r="AH98">
            <v>1</v>
          </cell>
          <cell r="AI98">
            <v>0.36</v>
          </cell>
          <cell r="AJ98">
            <v>0.69</v>
          </cell>
          <cell r="AK98" t="str">
            <v>전남453호 (2003.12.27 )</v>
          </cell>
        </row>
        <row r="99">
          <cell r="A99" t="str">
            <v>후곡천</v>
          </cell>
          <cell r="B99" t="str">
            <v>섬진강</v>
          </cell>
          <cell r="C99" t="str">
            <v>보성강</v>
          </cell>
          <cell r="D99" t="str">
            <v>후곡천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4021910</v>
          </cell>
          <cell r="J99" t="str">
            <v>지방2</v>
          </cell>
          <cell r="K99" t="str">
            <v>전남</v>
          </cell>
          <cell r="L99" t="str">
            <v>순천</v>
          </cell>
          <cell r="M99" t="str">
            <v>송광</v>
          </cell>
          <cell r="N99" t="str">
            <v>후곡481번지선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 t="str">
            <v>전남</v>
          </cell>
          <cell r="T99" t="str">
            <v>순천</v>
          </cell>
          <cell r="U99" t="str">
            <v>송광</v>
          </cell>
          <cell r="V99" t="str">
            <v>보성강(국가) 합류점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2.09</v>
          </cell>
          <cell r="AB99" t="str">
            <v/>
          </cell>
          <cell r="AC99">
            <v>0</v>
          </cell>
          <cell r="AD99">
            <v>2.09</v>
          </cell>
          <cell r="AE99">
            <v>6.05</v>
          </cell>
          <cell r="AF99">
            <v>4.5599999999999996</v>
          </cell>
          <cell r="AG99">
            <v>2.5099999999999998</v>
          </cell>
          <cell r="AH99">
            <v>1.58</v>
          </cell>
          <cell r="AI99">
            <v>0</v>
          </cell>
          <cell r="AJ99">
            <v>0.93</v>
          </cell>
          <cell r="AK99" t="str">
            <v>전남453호 (2003.12.27 )</v>
          </cell>
        </row>
        <row r="100">
          <cell r="A100" t="str">
            <v>신평천</v>
          </cell>
          <cell r="B100" t="str">
            <v>섬진강</v>
          </cell>
          <cell r="C100" t="str">
            <v>보성강</v>
          </cell>
          <cell r="D100" t="str">
            <v>신평천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4021920</v>
          </cell>
          <cell r="J100" t="str">
            <v>지방2</v>
          </cell>
          <cell r="K100" t="str">
            <v>전남</v>
          </cell>
          <cell r="L100" t="str">
            <v>순천</v>
          </cell>
          <cell r="M100" t="str">
            <v>송광</v>
          </cell>
          <cell r="N100" t="str">
            <v>신평136번지선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 t="str">
            <v>전남</v>
          </cell>
          <cell r="T100" t="str">
            <v>순천</v>
          </cell>
          <cell r="U100" t="str">
            <v>송광</v>
          </cell>
          <cell r="V100" t="str">
            <v>보성강(국가) 합류점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2.2000000000000002</v>
          </cell>
          <cell r="AB100" t="str">
            <v/>
          </cell>
          <cell r="AC100">
            <v>0</v>
          </cell>
          <cell r="AD100">
            <v>2.2000000000000002</v>
          </cell>
          <cell r="AE100">
            <v>7.52</v>
          </cell>
          <cell r="AF100">
            <v>8.67</v>
          </cell>
          <cell r="AG100">
            <v>2.64</v>
          </cell>
          <cell r="AH100">
            <v>1.0900000000000001</v>
          </cell>
          <cell r="AI100">
            <v>0</v>
          </cell>
          <cell r="AJ100">
            <v>1.55</v>
          </cell>
          <cell r="AK100" t="str">
            <v>전남453호 (2003.12.27 )</v>
          </cell>
        </row>
        <row r="101">
          <cell r="A101" t="str">
            <v>삼청천</v>
          </cell>
          <cell r="B101" t="str">
            <v>섬진강</v>
          </cell>
          <cell r="C101" t="str">
            <v>보성강</v>
          </cell>
          <cell r="D101" t="str">
            <v>삼청천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4021930</v>
          </cell>
          <cell r="J101" t="str">
            <v>지방2</v>
          </cell>
          <cell r="K101" t="str">
            <v>전남</v>
          </cell>
          <cell r="L101" t="str">
            <v>순천</v>
          </cell>
          <cell r="M101" t="str">
            <v>송광</v>
          </cell>
          <cell r="N101" t="str">
            <v>상청702번지선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 t="str">
            <v>전남</v>
          </cell>
          <cell r="T101" t="str">
            <v>순천</v>
          </cell>
          <cell r="U101" t="str">
            <v>송광</v>
          </cell>
          <cell r="V101" t="str">
            <v>보성강(국가) 합류점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3.15</v>
          </cell>
          <cell r="AB101" t="str">
            <v/>
          </cell>
          <cell r="AC101">
            <v>0</v>
          </cell>
          <cell r="AD101">
            <v>3.15</v>
          </cell>
          <cell r="AE101">
            <v>6.55</v>
          </cell>
          <cell r="AF101">
            <v>7.73</v>
          </cell>
          <cell r="AG101">
            <v>3.78</v>
          </cell>
          <cell r="AH101">
            <v>2.2999999999999998</v>
          </cell>
          <cell r="AI101">
            <v>0</v>
          </cell>
          <cell r="AJ101">
            <v>1.48</v>
          </cell>
          <cell r="AK101" t="str">
            <v>전남453호 (2003.12.27 )</v>
          </cell>
        </row>
        <row r="102">
          <cell r="A102" t="str">
            <v>신성천</v>
          </cell>
          <cell r="B102" t="str">
            <v>섬진강</v>
          </cell>
          <cell r="C102" t="str">
            <v>보성천</v>
          </cell>
          <cell r="D102" t="str">
            <v>신성천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4021940</v>
          </cell>
          <cell r="J102" t="str">
            <v>지방2</v>
          </cell>
          <cell r="K102" t="str">
            <v>전남</v>
          </cell>
          <cell r="L102" t="str">
            <v>순천</v>
          </cell>
          <cell r="M102" t="str">
            <v>송광</v>
          </cell>
          <cell r="N102" t="str">
            <v>신흥22번지선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 t="str">
            <v>전남</v>
          </cell>
          <cell r="T102" t="str">
            <v>순천</v>
          </cell>
          <cell r="U102" t="str">
            <v>송광</v>
          </cell>
          <cell r="V102" t="str">
            <v>보성강(국가) 합류점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1.9</v>
          </cell>
          <cell r="AB102" t="str">
            <v/>
          </cell>
          <cell r="AC102">
            <v>0</v>
          </cell>
          <cell r="AD102">
            <v>1.9</v>
          </cell>
          <cell r="AE102">
            <v>4.4000000000000004</v>
          </cell>
          <cell r="AF102">
            <v>3.75</v>
          </cell>
          <cell r="AG102">
            <v>2.2799999999999998</v>
          </cell>
          <cell r="AH102">
            <v>1.63</v>
          </cell>
          <cell r="AI102">
            <v>0</v>
          </cell>
          <cell r="AJ102">
            <v>0.65</v>
          </cell>
          <cell r="AK102" t="str">
            <v>전남453호 (2003.12.27 )</v>
          </cell>
        </row>
        <row r="103">
          <cell r="A103" t="str">
            <v>대광천</v>
          </cell>
          <cell r="B103" t="str">
            <v>섬진강</v>
          </cell>
          <cell r="C103" t="str">
            <v>보성강</v>
          </cell>
          <cell r="D103" t="str">
            <v>대광천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4021950</v>
          </cell>
          <cell r="J103" t="str">
            <v>지방2</v>
          </cell>
          <cell r="K103" t="str">
            <v>전남</v>
          </cell>
          <cell r="L103" t="str">
            <v>순천</v>
          </cell>
          <cell r="M103" t="str">
            <v>주암</v>
          </cell>
          <cell r="N103" t="str">
            <v>대광1213번지선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 t="str">
            <v>전남</v>
          </cell>
          <cell r="T103" t="str">
            <v>순천</v>
          </cell>
          <cell r="U103" t="str">
            <v>주암</v>
          </cell>
          <cell r="V103" t="str">
            <v>보성강(국가) 합류점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2.54</v>
          </cell>
          <cell r="AB103" t="str">
            <v/>
          </cell>
          <cell r="AC103">
            <v>0</v>
          </cell>
          <cell r="AD103">
            <v>2.54</v>
          </cell>
          <cell r="AE103">
            <v>8.2799999999999994</v>
          </cell>
          <cell r="AF103">
            <v>8.1199999999999992</v>
          </cell>
          <cell r="AG103">
            <v>3.05</v>
          </cell>
          <cell r="AH103">
            <v>1.5</v>
          </cell>
          <cell r="AI103">
            <v>0</v>
          </cell>
          <cell r="AJ103">
            <v>1.55</v>
          </cell>
          <cell r="AK103" t="str">
            <v>전남453호 (2003.12.27 )</v>
          </cell>
        </row>
        <row r="104">
          <cell r="A104" t="str">
            <v>광천</v>
          </cell>
          <cell r="B104" t="str">
            <v>섬진강</v>
          </cell>
          <cell r="C104" t="str">
            <v>보성강</v>
          </cell>
          <cell r="D104" t="str">
            <v>광천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4021960</v>
          </cell>
          <cell r="J104" t="str">
            <v>지방2</v>
          </cell>
          <cell r="K104" t="str">
            <v>전남</v>
          </cell>
          <cell r="L104" t="str">
            <v>곡성</v>
          </cell>
          <cell r="M104" t="str">
            <v>석곡</v>
          </cell>
          <cell r="N104" t="str">
            <v>운용366번지선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 t="str">
            <v>전남</v>
          </cell>
          <cell r="T104" t="str">
            <v>순천</v>
          </cell>
          <cell r="U104" t="str">
            <v>주암</v>
          </cell>
          <cell r="V104" t="str">
            <v>보성강(국가) 합류점</v>
          </cell>
          <cell r="W104">
            <v>50</v>
          </cell>
          <cell r="X104">
            <v>230</v>
          </cell>
          <cell r="Y104">
            <v>66.569999999999993</v>
          </cell>
          <cell r="Z104">
            <v>75</v>
          </cell>
          <cell r="AA104">
            <v>5.88</v>
          </cell>
          <cell r="AB104" t="str">
            <v>95.6.29</v>
          </cell>
          <cell r="AC104">
            <v>5.88</v>
          </cell>
          <cell r="AD104">
            <v>0</v>
          </cell>
          <cell r="AE104">
            <v>14.69</v>
          </cell>
          <cell r="AF104">
            <v>20.98</v>
          </cell>
          <cell r="AG104">
            <v>8.77</v>
          </cell>
          <cell r="AH104">
            <v>1</v>
          </cell>
          <cell r="AI104">
            <v>0.56000000000000005</v>
          </cell>
          <cell r="AJ104">
            <v>7.21</v>
          </cell>
          <cell r="AK104" t="str">
            <v>전남453호 (2003.12.27 )</v>
          </cell>
        </row>
        <row r="105">
          <cell r="A105" t="str">
            <v>주암천</v>
          </cell>
          <cell r="B105" t="str">
            <v>섬진강</v>
          </cell>
          <cell r="C105" t="str">
            <v>보성강</v>
          </cell>
          <cell r="D105" t="str">
            <v>주암천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4021970</v>
          </cell>
          <cell r="J105" t="str">
            <v>지방2</v>
          </cell>
          <cell r="K105" t="str">
            <v>전남</v>
          </cell>
          <cell r="L105" t="str">
            <v>순천</v>
          </cell>
          <cell r="M105" t="str">
            <v>주암</v>
          </cell>
          <cell r="N105" t="str">
            <v>행정제 방수로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 t="str">
            <v>전남</v>
          </cell>
          <cell r="T105" t="str">
            <v>순천</v>
          </cell>
          <cell r="U105" t="str">
            <v>주암</v>
          </cell>
          <cell r="V105" t="str">
            <v>보성강(국가) 합류점</v>
          </cell>
          <cell r="W105">
            <v>50</v>
          </cell>
          <cell r="X105">
            <v>440</v>
          </cell>
          <cell r="Y105">
            <v>65.44</v>
          </cell>
          <cell r="Z105">
            <v>45</v>
          </cell>
          <cell r="AA105">
            <v>7.35</v>
          </cell>
          <cell r="AB105" t="str">
            <v>93.7.12</v>
          </cell>
          <cell r="AC105">
            <v>7.35</v>
          </cell>
          <cell r="AD105">
            <v>0</v>
          </cell>
          <cell r="AE105">
            <v>11.93</v>
          </cell>
          <cell r="AF105">
            <v>37.61</v>
          </cell>
          <cell r="AG105">
            <v>12.38</v>
          </cell>
          <cell r="AH105">
            <v>12.18</v>
          </cell>
          <cell r="AI105">
            <v>0</v>
          </cell>
          <cell r="AJ105">
            <v>0.2</v>
          </cell>
          <cell r="AK105" t="str">
            <v>전남453호 (2003.12.27 )</v>
          </cell>
        </row>
        <row r="106">
          <cell r="A106" t="str">
            <v>갈마천</v>
          </cell>
          <cell r="B106" t="str">
            <v>섬진강</v>
          </cell>
          <cell r="C106" t="str">
            <v>보성강</v>
          </cell>
          <cell r="D106" t="str">
            <v>주암천</v>
          </cell>
          <cell r="E106" t="str">
            <v>갈마천</v>
          </cell>
          <cell r="F106">
            <v>0</v>
          </cell>
          <cell r="G106">
            <v>0</v>
          </cell>
          <cell r="H106">
            <v>0</v>
          </cell>
          <cell r="I106">
            <v>4021980</v>
          </cell>
          <cell r="J106" t="str">
            <v>지방2</v>
          </cell>
          <cell r="K106" t="str">
            <v>전남</v>
          </cell>
          <cell r="L106" t="str">
            <v>순천</v>
          </cell>
          <cell r="M106" t="str">
            <v>주암</v>
          </cell>
          <cell r="N106" t="str">
            <v>주암476번지선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 t="str">
            <v>전남</v>
          </cell>
          <cell r="T106" t="str">
            <v>순천</v>
          </cell>
          <cell r="U106" t="str">
            <v>주암</v>
          </cell>
          <cell r="V106" t="str">
            <v>주암천(지방2) 합류점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1.67</v>
          </cell>
          <cell r="AB106" t="str">
            <v/>
          </cell>
          <cell r="AC106">
            <v>0</v>
          </cell>
          <cell r="AD106">
            <v>1.67</v>
          </cell>
          <cell r="AE106">
            <v>3.35</v>
          </cell>
          <cell r="AF106">
            <v>5.99</v>
          </cell>
          <cell r="AG106">
            <v>2</v>
          </cell>
          <cell r="AH106">
            <v>1.74</v>
          </cell>
          <cell r="AI106">
            <v>0</v>
          </cell>
          <cell r="AJ106">
            <v>0.26</v>
          </cell>
          <cell r="AK106" t="str">
            <v>전남453호 (2003.12.27 )</v>
          </cell>
        </row>
        <row r="107">
          <cell r="A107" t="str">
            <v>용촌천</v>
          </cell>
          <cell r="B107" t="str">
            <v>섬진강</v>
          </cell>
          <cell r="C107" t="str">
            <v>보성강</v>
          </cell>
          <cell r="D107" t="str">
            <v>주암천</v>
          </cell>
          <cell r="E107" t="str">
            <v>용촌천</v>
          </cell>
          <cell r="F107">
            <v>0</v>
          </cell>
          <cell r="G107">
            <v>0</v>
          </cell>
          <cell r="H107">
            <v>0</v>
          </cell>
          <cell r="I107">
            <v>4021990</v>
          </cell>
          <cell r="J107" t="str">
            <v>지방2</v>
          </cell>
          <cell r="K107" t="str">
            <v>전남</v>
          </cell>
          <cell r="L107" t="str">
            <v>순천</v>
          </cell>
          <cell r="M107" t="str">
            <v>주암</v>
          </cell>
          <cell r="N107" t="str">
            <v>보령제 방수로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 t="str">
            <v>전남</v>
          </cell>
          <cell r="T107" t="str">
            <v>순천</v>
          </cell>
          <cell r="U107" t="str">
            <v>주암</v>
          </cell>
          <cell r="V107" t="str">
            <v>주암천(지방2) 합류점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4.26</v>
          </cell>
          <cell r="AB107" t="str">
            <v>04.1.13</v>
          </cell>
          <cell r="AC107">
            <v>4.26</v>
          </cell>
          <cell r="AD107">
            <v>0</v>
          </cell>
          <cell r="AE107">
            <v>7.82</v>
          </cell>
          <cell r="AF107">
            <v>7.76</v>
          </cell>
          <cell r="AG107">
            <v>4.26</v>
          </cell>
          <cell r="AH107">
            <v>0</v>
          </cell>
          <cell r="AI107">
            <v>0</v>
          </cell>
          <cell r="AJ107">
            <v>4.26</v>
          </cell>
          <cell r="AK107" t="str">
            <v>전남453호 (2003.12.27 )</v>
          </cell>
        </row>
        <row r="108">
          <cell r="A108" t="str">
            <v>장동천</v>
          </cell>
          <cell r="B108" t="str">
            <v>섬진강</v>
          </cell>
          <cell r="C108" t="str">
            <v>보성강</v>
          </cell>
          <cell r="D108" t="str">
            <v>주암천</v>
          </cell>
          <cell r="E108" t="str">
            <v>용촌천</v>
          </cell>
          <cell r="F108" t="str">
            <v>장동천</v>
          </cell>
          <cell r="G108">
            <v>0</v>
          </cell>
          <cell r="H108">
            <v>0</v>
          </cell>
          <cell r="I108">
            <v>4022000</v>
          </cell>
          <cell r="J108" t="str">
            <v>지방2</v>
          </cell>
          <cell r="K108" t="str">
            <v>전남</v>
          </cell>
          <cell r="L108" t="str">
            <v>순천</v>
          </cell>
          <cell r="M108" t="str">
            <v>주암</v>
          </cell>
          <cell r="N108" t="str">
            <v>문길120-3번지선 장동제 방수로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 t="str">
            <v>전남</v>
          </cell>
          <cell r="T108" t="str">
            <v>순천</v>
          </cell>
          <cell r="U108" t="str">
            <v>주암</v>
          </cell>
          <cell r="V108" t="str">
            <v>용촌천(지방2) 합류점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2.0299999999999998</v>
          </cell>
          <cell r="AB108" t="str">
            <v/>
          </cell>
          <cell r="AC108">
            <v>0</v>
          </cell>
          <cell r="AD108">
            <v>2.0299999999999998</v>
          </cell>
          <cell r="AE108">
            <v>2.38</v>
          </cell>
          <cell r="AF108">
            <v>2.6</v>
          </cell>
          <cell r="AG108">
            <v>2.44</v>
          </cell>
          <cell r="AH108">
            <v>0</v>
          </cell>
          <cell r="AI108">
            <v>0</v>
          </cell>
          <cell r="AJ108">
            <v>2.44</v>
          </cell>
          <cell r="AK108" t="str">
            <v>전남453호 (2003.12.27 )</v>
          </cell>
        </row>
        <row r="109">
          <cell r="A109" t="str">
            <v>백록천</v>
          </cell>
          <cell r="B109" t="str">
            <v>섬진강</v>
          </cell>
          <cell r="C109" t="str">
            <v>보성강</v>
          </cell>
          <cell r="D109" t="str">
            <v>백록천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4022010</v>
          </cell>
          <cell r="J109" t="str">
            <v>지방2</v>
          </cell>
          <cell r="K109" t="str">
            <v>전남</v>
          </cell>
          <cell r="L109" t="str">
            <v>순천</v>
          </cell>
          <cell r="M109" t="str">
            <v>주암</v>
          </cell>
          <cell r="N109" t="str">
            <v>백록781번지선</v>
          </cell>
          <cell r="O109">
            <v>50</v>
          </cell>
          <cell r="P109">
            <v>27</v>
          </cell>
          <cell r="Q109">
            <v>112.09</v>
          </cell>
          <cell r="R109">
            <v>7</v>
          </cell>
          <cell r="S109" t="str">
            <v>전남</v>
          </cell>
          <cell r="T109" t="str">
            <v>순천</v>
          </cell>
          <cell r="U109" t="str">
            <v>주암</v>
          </cell>
          <cell r="V109" t="str">
            <v>보성강(국가) 합류점</v>
          </cell>
          <cell r="W109">
            <v>50</v>
          </cell>
          <cell r="X109">
            <v>160</v>
          </cell>
          <cell r="Y109">
            <v>58</v>
          </cell>
          <cell r="Z109">
            <v>35</v>
          </cell>
          <cell r="AA109">
            <v>5.55</v>
          </cell>
          <cell r="AB109" t="str">
            <v>00.12.9</v>
          </cell>
          <cell r="AC109">
            <v>5.55</v>
          </cell>
          <cell r="AD109">
            <v>0</v>
          </cell>
          <cell r="AE109">
            <v>6.62</v>
          </cell>
          <cell r="AF109">
            <v>10.72</v>
          </cell>
          <cell r="AG109">
            <v>11.36</v>
          </cell>
          <cell r="AH109">
            <v>4</v>
          </cell>
          <cell r="AI109">
            <v>1</v>
          </cell>
          <cell r="AJ109">
            <v>6.36</v>
          </cell>
          <cell r="AK109" t="str">
            <v>전남453호 (2003.12.27 )</v>
          </cell>
        </row>
        <row r="110">
          <cell r="A110" t="str">
            <v>유정천</v>
          </cell>
          <cell r="B110" t="str">
            <v>섬진강</v>
          </cell>
          <cell r="C110" t="str">
            <v>보성천</v>
          </cell>
          <cell r="D110" t="str">
            <v>유정천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4022020</v>
          </cell>
          <cell r="J110" t="str">
            <v>지방2</v>
          </cell>
          <cell r="K110" t="str">
            <v>전남</v>
          </cell>
          <cell r="L110" t="str">
            <v>곡성</v>
          </cell>
          <cell r="M110" t="str">
            <v>석곡</v>
          </cell>
          <cell r="N110" t="str">
            <v>구봉412번지선 봉전제 방수로</v>
          </cell>
          <cell r="O110">
            <v>50</v>
          </cell>
          <cell r="P110">
            <v>84</v>
          </cell>
          <cell r="Q110">
            <v>108.32</v>
          </cell>
          <cell r="R110">
            <v>17</v>
          </cell>
          <cell r="S110" t="str">
            <v>전남</v>
          </cell>
          <cell r="T110" t="str">
            <v>곡성</v>
          </cell>
          <cell r="U110" t="str">
            <v>석곡</v>
          </cell>
          <cell r="V110" t="str">
            <v>보성강(국가) 합류점</v>
          </cell>
          <cell r="W110">
            <v>50</v>
          </cell>
          <cell r="X110">
            <v>115</v>
          </cell>
          <cell r="Y110">
            <v>41.43</v>
          </cell>
          <cell r="Z110">
            <v>22</v>
          </cell>
          <cell r="AA110">
            <v>2.6</v>
          </cell>
          <cell r="AB110" t="str">
            <v>98수립 상류부</v>
          </cell>
          <cell r="AC110">
            <v>2.6</v>
          </cell>
          <cell r="AD110">
            <v>0</v>
          </cell>
          <cell r="AE110">
            <v>4.0999999999999996</v>
          </cell>
          <cell r="AF110">
            <v>4.4000000000000004</v>
          </cell>
          <cell r="AG110">
            <v>2.4700000000000002</v>
          </cell>
          <cell r="AH110">
            <v>1.03</v>
          </cell>
          <cell r="AI110">
            <v>0</v>
          </cell>
          <cell r="AJ110">
            <v>1.44</v>
          </cell>
          <cell r="AK110" t="str">
            <v>전남453호 (2003.12.27 )</v>
          </cell>
        </row>
        <row r="111">
          <cell r="A111" t="str">
            <v>온수천</v>
          </cell>
          <cell r="B111" t="str">
            <v>섬진강</v>
          </cell>
          <cell r="C111" t="str">
            <v>보성강</v>
          </cell>
          <cell r="D111" t="str">
            <v>온수천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4022030</v>
          </cell>
          <cell r="J111" t="str">
            <v>지방2</v>
          </cell>
          <cell r="K111" t="str">
            <v>전남</v>
          </cell>
          <cell r="L111" t="str">
            <v>곡성</v>
          </cell>
          <cell r="M111" t="str">
            <v>석곡</v>
          </cell>
          <cell r="N111" t="str">
            <v>염곡2055번지선</v>
          </cell>
          <cell r="O111">
            <v>50</v>
          </cell>
          <cell r="P111">
            <v>103</v>
          </cell>
          <cell r="Q111">
            <v>238.63</v>
          </cell>
          <cell r="R111">
            <v>16</v>
          </cell>
          <cell r="S111" t="str">
            <v>전남</v>
          </cell>
          <cell r="T111" t="str">
            <v>곡성</v>
          </cell>
          <cell r="U111" t="str">
            <v>석곡</v>
          </cell>
          <cell r="V111" t="str">
            <v>보성강(국가) 합류점</v>
          </cell>
          <cell r="W111">
            <v>50</v>
          </cell>
          <cell r="X111">
            <v>250</v>
          </cell>
          <cell r="Y111">
            <v>59.6</v>
          </cell>
          <cell r="Z111">
            <v>90</v>
          </cell>
          <cell r="AA111">
            <v>8.3800000000000008</v>
          </cell>
          <cell r="AB111" t="str">
            <v>93.7.12</v>
          </cell>
          <cell r="AC111">
            <v>8.3800000000000008</v>
          </cell>
          <cell r="AD111">
            <v>0</v>
          </cell>
          <cell r="AE111">
            <v>10.91</v>
          </cell>
          <cell r="AF111">
            <v>20.66</v>
          </cell>
          <cell r="AG111">
            <v>9.31</v>
          </cell>
          <cell r="AH111">
            <v>1.96</v>
          </cell>
          <cell r="AI111">
            <v>0</v>
          </cell>
          <cell r="AJ111">
            <v>7.35</v>
          </cell>
          <cell r="AK111" t="str">
            <v>전남453호 (2003.12.27 )</v>
          </cell>
        </row>
        <row r="112">
          <cell r="A112" t="str">
            <v>석곡천</v>
          </cell>
          <cell r="B112" t="str">
            <v>섬진강</v>
          </cell>
          <cell r="C112" t="str">
            <v>보성강</v>
          </cell>
          <cell r="D112" t="str">
            <v>석곡천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4022040</v>
          </cell>
          <cell r="J112" t="str">
            <v>지방2</v>
          </cell>
          <cell r="K112" t="str">
            <v>전남</v>
          </cell>
          <cell r="L112" t="str">
            <v>곡성</v>
          </cell>
          <cell r="M112" t="str">
            <v>삼기</v>
          </cell>
          <cell r="N112" t="str">
            <v>수산420번지선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 t="str">
            <v>전남</v>
          </cell>
          <cell r="T112" t="str">
            <v>곡성</v>
          </cell>
          <cell r="U112" t="str">
            <v>석곡</v>
          </cell>
          <cell r="V112" t="str">
            <v>보성강(국가) 합류점</v>
          </cell>
          <cell r="W112">
            <v>50</v>
          </cell>
          <cell r="X112">
            <v>430</v>
          </cell>
          <cell r="Y112">
            <v>59.17</v>
          </cell>
          <cell r="Z112">
            <v>66</v>
          </cell>
          <cell r="AA112">
            <v>11.54</v>
          </cell>
          <cell r="AB112" t="str">
            <v>93.7.12</v>
          </cell>
          <cell r="AC112">
            <v>11.54</v>
          </cell>
          <cell r="AD112">
            <v>0</v>
          </cell>
          <cell r="AE112">
            <v>12.88</v>
          </cell>
          <cell r="AF112">
            <v>38.78</v>
          </cell>
          <cell r="AG112">
            <v>15.47</v>
          </cell>
          <cell r="AH112">
            <v>15.3</v>
          </cell>
          <cell r="AI112">
            <v>0</v>
          </cell>
          <cell r="AJ112">
            <v>0.17</v>
          </cell>
          <cell r="AK112" t="str">
            <v>전남453호 (2003.12.27 )</v>
          </cell>
        </row>
        <row r="113">
          <cell r="A113" t="str">
            <v>연반천</v>
          </cell>
          <cell r="B113" t="str">
            <v>섬진강</v>
          </cell>
          <cell r="C113" t="str">
            <v>보성강</v>
          </cell>
          <cell r="D113" t="str">
            <v>석곡천</v>
          </cell>
          <cell r="E113" t="str">
            <v>연반천</v>
          </cell>
          <cell r="F113">
            <v>0</v>
          </cell>
          <cell r="G113">
            <v>0</v>
          </cell>
          <cell r="H113">
            <v>0</v>
          </cell>
          <cell r="I113">
            <v>4022050</v>
          </cell>
          <cell r="J113" t="str">
            <v>지방2</v>
          </cell>
          <cell r="K113" t="str">
            <v>전남</v>
          </cell>
          <cell r="L113" t="str">
            <v>곡성</v>
          </cell>
          <cell r="M113" t="str">
            <v>석곡</v>
          </cell>
          <cell r="N113" t="str">
            <v>연반1075번지선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 t="str">
            <v>전남</v>
          </cell>
          <cell r="T113" t="str">
            <v>곡성</v>
          </cell>
          <cell r="U113" t="str">
            <v>석곡</v>
          </cell>
          <cell r="V113" t="str">
            <v>석곡천(지방2) 합류점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2.39</v>
          </cell>
          <cell r="AB113" t="str">
            <v/>
          </cell>
          <cell r="AC113">
            <v>0</v>
          </cell>
          <cell r="AD113">
            <v>2.39</v>
          </cell>
          <cell r="AE113">
            <v>3.13</v>
          </cell>
          <cell r="AF113">
            <v>3.33</v>
          </cell>
          <cell r="AG113">
            <v>2.31</v>
          </cell>
          <cell r="AH113">
            <v>0.2</v>
          </cell>
          <cell r="AI113">
            <v>0</v>
          </cell>
          <cell r="AJ113">
            <v>2.11</v>
          </cell>
          <cell r="AK113" t="str">
            <v>전남453호 (2003.12.27 )</v>
          </cell>
        </row>
        <row r="114">
          <cell r="A114" t="str">
            <v>당월천</v>
          </cell>
          <cell r="B114" t="str">
            <v>섬진강</v>
          </cell>
          <cell r="C114" t="str">
            <v>보성강</v>
          </cell>
          <cell r="D114" t="str">
            <v>석곡천</v>
          </cell>
          <cell r="E114" t="str">
            <v>당월천</v>
          </cell>
          <cell r="F114">
            <v>0</v>
          </cell>
          <cell r="G114">
            <v>0</v>
          </cell>
          <cell r="H114">
            <v>0</v>
          </cell>
          <cell r="I114">
            <v>4022060</v>
          </cell>
          <cell r="J114" t="str">
            <v>지방2</v>
          </cell>
          <cell r="K114" t="str">
            <v>전남</v>
          </cell>
          <cell r="L114" t="str">
            <v>곡성</v>
          </cell>
          <cell r="M114" t="str">
            <v>석곡</v>
          </cell>
          <cell r="N114" t="str">
            <v>방송800번지선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 t="str">
            <v>전남</v>
          </cell>
          <cell r="T114" t="str">
            <v>곡성</v>
          </cell>
          <cell r="U114" t="str">
            <v>석곡</v>
          </cell>
          <cell r="V114" t="str">
            <v>석곡천(지방2) 합류점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3.24</v>
          </cell>
          <cell r="AB114" t="str">
            <v/>
          </cell>
          <cell r="AC114">
            <v>0</v>
          </cell>
          <cell r="AD114">
            <v>3.24</v>
          </cell>
          <cell r="AE114">
            <v>3.98</v>
          </cell>
          <cell r="AF114">
            <v>6.09</v>
          </cell>
          <cell r="AG114">
            <v>2.0699999999999998</v>
          </cell>
          <cell r="AH114">
            <v>0</v>
          </cell>
          <cell r="AI114">
            <v>0</v>
          </cell>
          <cell r="AJ114">
            <v>2.0699999999999998</v>
          </cell>
          <cell r="AK114" t="str">
            <v>전남453호 (2003.12.27 )</v>
          </cell>
        </row>
        <row r="115">
          <cell r="A115" t="str">
            <v>목사동천</v>
          </cell>
          <cell r="B115" t="str">
            <v>섬진강</v>
          </cell>
          <cell r="C115" t="str">
            <v>보성강</v>
          </cell>
          <cell r="D115" t="str">
            <v>목사동천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4022070</v>
          </cell>
          <cell r="J115" t="str">
            <v>지방2</v>
          </cell>
          <cell r="K115" t="str">
            <v>전남</v>
          </cell>
          <cell r="L115" t="str">
            <v>곡성</v>
          </cell>
          <cell r="M115" t="str">
            <v>목사동</v>
          </cell>
          <cell r="N115" t="str">
            <v>죽정41번지선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 t="str">
            <v>전남</v>
          </cell>
          <cell r="T115" t="str">
            <v>곡성</v>
          </cell>
          <cell r="U115" t="str">
            <v>목사동</v>
          </cell>
          <cell r="V115" t="str">
            <v>보성강(국가) 합류점</v>
          </cell>
          <cell r="W115">
            <v>50</v>
          </cell>
          <cell r="X115">
            <v>305</v>
          </cell>
          <cell r="Y115">
            <v>54.49</v>
          </cell>
          <cell r="Z115">
            <v>80</v>
          </cell>
          <cell r="AA115">
            <v>7.09</v>
          </cell>
          <cell r="AB115" t="str">
            <v>95.6.29</v>
          </cell>
          <cell r="AC115">
            <v>7.09</v>
          </cell>
          <cell r="AD115">
            <v>0</v>
          </cell>
          <cell r="AE115">
            <v>8.01</v>
          </cell>
          <cell r="AF115">
            <v>22.76</v>
          </cell>
          <cell r="AG115">
            <v>10.14</v>
          </cell>
          <cell r="AH115">
            <v>5.94</v>
          </cell>
          <cell r="AI115">
            <v>0</v>
          </cell>
          <cell r="AJ115">
            <v>4.2</v>
          </cell>
          <cell r="AK115" t="str">
            <v>전남453호 (2003.12.27 )</v>
          </cell>
        </row>
        <row r="116">
          <cell r="A116" t="str">
            <v>용봉천</v>
          </cell>
          <cell r="B116" t="str">
            <v>섬진강</v>
          </cell>
          <cell r="C116" t="str">
            <v>보성강</v>
          </cell>
          <cell r="D116" t="str">
            <v>목사동천</v>
          </cell>
          <cell r="E116" t="str">
            <v>용봉천</v>
          </cell>
          <cell r="F116">
            <v>0</v>
          </cell>
          <cell r="G116">
            <v>0</v>
          </cell>
          <cell r="H116">
            <v>0</v>
          </cell>
          <cell r="I116">
            <v>4022080</v>
          </cell>
          <cell r="J116" t="str">
            <v>지방2</v>
          </cell>
          <cell r="K116" t="str">
            <v>전남</v>
          </cell>
          <cell r="L116" t="str">
            <v>곡성</v>
          </cell>
          <cell r="M116" t="str">
            <v>목사동</v>
          </cell>
          <cell r="N116" t="str">
            <v>용봉115번지선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 t="str">
            <v>전남</v>
          </cell>
          <cell r="T116" t="str">
            <v>곡성</v>
          </cell>
          <cell r="U116" t="str">
            <v>목사동</v>
          </cell>
          <cell r="V116" t="str">
            <v>목사동천(지방2) 합류점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2.25</v>
          </cell>
          <cell r="AB116" t="str">
            <v/>
          </cell>
          <cell r="AC116">
            <v>0</v>
          </cell>
          <cell r="AD116">
            <v>2.25</v>
          </cell>
          <cell r="AE116">
            <v>4.75</v>
          </cell>
          <cell r="AF116">
            <v>6.07</v>
          </cell>
          <cell r="AG116">
            <v>1.89</v>
          </cell>
          <cell r="AH116">
            <v>0</v>
          </cell>
          <cell r="AI116">
            <v>0</v>
          </cell>
          <cell r="AJ116">
            <v>1.89</v>
          </cell>
          <cell r="AK116" t="str">
            <v>전남453호 (2003.12.27 )</v>
          </cell>
        </row>
        <row r="117">
          <cell r="A117" t="str">
            <v>죽곡천</v>
          </cell>
          <cell r="B117" t="str">
            <v>섬진강</v>
          </cell>
          <cell r="C117" t="str">
            <v>보성강</v>
          </cell>
          <cell r="D117" t="str">
            <v>죽곡천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4022090</v>
          </cell>
          <cell r="J117" t="str">
            <v>지방2</v>
          </cell>
          <cell r="K117" t="str">
            <v>전남</v>
          </cell>
          <cell r="L117" t="str">
            <v>곡성</v>
          </cell>
          <cell r="M117" t="str">
            <v>죽곡</v>
          </cell>
          <cell r="N117" t="str">
            <v>봉정838-2 번지선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 t="str">
            <v>전남</v>
          </cell>
          <cell r="T117" t="str">
            <v>곡성</v>
          </cell>
          <cell r="U117" t="str">
            <v>죽곡</v>
          </cell>
          <cell r="V117" t="str">
            <v>보성강(국가) 합류점</v>
          </cell>
          <cell r="W117">
            <v>50</v>
          </cell>
          <cell r="X117">
            <v>495</v>
          </cell>
          <cell r="Y117">
            <v>50.51</v>
          </cell>
          <cell r="Z117">
            <v>88</v>
          </cell>
          <cell r="AA117">
            <v>6.05</v>
          </cell>
          <cell r="AB117" t="str">
            <v>96.7.22</v>
          </cell>
          <cell r="AC117">
            <v>5</v>
          </cell>
          <cell r="AD117">
            <v>1.05</v>
          </cell>
          <cell r="AE117">
            <v>9.42</v>
          </cell>
          <cell r="AF117">
            <v>32.1</v>
          </cell>
          <cell r="AG117">
            <v>6.51</v>
          </cell>
          <cell r="AH117">
            <v>2.1</v>
          </cell>
          <cell r="AI117">
            <v>0</v>
          </cell>
          <cell r="AJ117">
            <v>4.41</v>
          </cell>
          <cell r="AK117" t="str">
            <v>전남453호 (2003.12.27 )</v>
          </cell>
        </row>
        <row r="118">
          <cell r="A118" t="str">
            <v>신풍천</v>
          </cell>
          <cell r="B118" t="str">
            <v>섬진강</v>
          </cell>
          <cell r="C118" t="str">
            <v>보성강</v>
          </cell>
          <cell r="D118" t="str">
            <v>죽곡천</v>
          </cell>
          <cell r="E118" t="str">
            <v>신풍천</v>
          </cell>
          <cell r="F118">
            <v>0</v>
          </cell>
          <cell r="G118">
            <v>0</v>
          </cell>
          <cell r="H118">
            <v>0</v>
          </cell>
          <cell r="I118">
            <v>4022100</v>
          </cell>
          <cell r="J118" t="str">
            <v>지방2</v>
          </cell>
          <cell r="K118" t="str">
            <v>전남</v>
          </cell>
          <cell r="L118" t="str">
            <v>곡성</v>
          </cell>
          <cell r="M118" t="str">
            <v>죽곡</v>
          </cell>
          <cell r="N118" t="str">
            <v>신풍710번지선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 t="str">
            <v>전남</v>
          </cell>
          <cell r="T118" t="str">
            <v>곡성</v>
          </cell>
          <cell r="U118" t="str">
            <v>죽곡</v>
          </cell>
          <cell r="V118" t="str">
            <v>죽곡천(지방2) 합류점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4.63</v>
          </cell>
          <cell r="AB118" t="str">
            <v/>
          </cell>
          <cell r="AC118">
            <v>0</v>
          </cell>
          <cell r="AD118">
            <v>4.63</v>
          </cell>
          <cell r="AE118">
            <v>6.81</v>
          </cell>
          <cell r="AF118">
            <v>11.21</v>
          </cell>
          <cell r="AG118">
            <v>2.16</v>
          </cell>
          <cell r="AH118">
            <v>0.2</v>
          </cell>
          <cell r="AI118">
            <v>0</v>
          </cell>
          <cell r="AJ118">
            <v>1.96</v>
          </cell>
          <cell r="AK118" t="str">
            <v>전남453호 (2003.12.27 )</v>
          </cell>
        </row>
        <row r="119">
          <cell r="A119" t="str">
            <v>동계천</v>
          </cell>
          <cell r="B119" t="str">
            <v>섬진강</v>
          </cell>
          <cell r="C119" t="str">
            <v>보성강</v>
          </cell>
          <cell r="D119" t="str">
            <v>동계천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4022110</v>
          </cell>
          <cell r="J119" t="str">
            <v>지방2</v>
          </cell>
          <cell r="K119" t="str">
            <v>전남</v>
          </cell>
          <cell r="L119" t="str">
            <v>곡성</v>
          </cell>
          <cell r="M119" t="str">
            <v>죽곡</v>
          </cell>
          <cell r="N119" t="str">
            <v>원달727-1 번지선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 t="str">
            <v>전남</v>
          </cell>
          <cell r="T119" t="str">
            <v>곡성</v>
          </cell>
          <cell r="U119" t="str">
            <v>죽곡</v>
          </cell>
          <cell r="V119" t="str">
            <v>보성강(국가) 합류점</v>
          </cell>
          <cell r="W119">
            <v>50</v>
          </cell>
          <cell r="X119">
            <v>300</v>
          </cell>
          <cell r="Y119">
            <v>45.1</v>
          </cell>
          <cell r="Z119">
            <v>50</v>
          </cell>
          <cell r="AA119">
            <v>5.95</v>
          </cell>
          <cell r="AB119" t="str">
            <v>98.1.20</v>
          </cell>
          <cell r="AC119">
            <v>3.8</v>
          </cell>
          <cell r="AD119">
            <v>2.15</v>
          </cell>
          <cell r="AE119">
            <v>10.02</v>
          </cell>
          <cell r="AF119">
            <v>24.95</v>
          </cell>
          <cell r="AG119">
            <v>5.24</v>
          </cell>
          <cell r="AH119">
            <v>2.7</v>
          </cell>
          <cell r="AI119">
            <v>0</v>
          </cell>
          <cell r="AJ119">
            <v>2.54</v>
          </cell>
          <cell r="AK119" t="str">
            <v>전남453호 (2003.12.27 )</v>
          </cell>
        </row>
        <row r="120">
          <cell r="A120" t="str">
            <v>고치천</v>
          </cell>
          <cell r="B120" t="str">
            <v>섬진강</v>
          </cell>
          <cell r="C120" t="str">
            <v>보성강</v>
          </cell>
          <cell r="D120" t="str">
            <v>고치천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4022120</v>
          </cell>
          <cell r="J120" t="str">
            <v>지방2</v>
          </cell>
          <cell r="K120" t="str">
            <v>전남</v>
          </cell>
          <cell r="L120" t="str">
            <v>곡성</v>
          </cell>
          <cell r="M120" t="str">
            <v>죽곡</v>
          </cell>
          <cell r="N120" t="str">
            <v>고치81번지선</v>
          </cell>
          <cell r="O120">
            <v>50</v>
          </cell>
          <cell r="P120">
            <v>84</v>
          </cell>
          <cell r="Q120">
            <v>108.32</v>
          </cell>
          <cell r="R120">
            <v>17</v>
          </cell>
          <cell r="S120" t="str">
            <v>전남</v>
          </cell>
          <cell r="T120" t="str">
            <v>곡성</v>
          </cell>
          <cell r="U120" t="str">
            <v>죽곡</v>
          </cell>
          <cell r="V120" t="str">
            <v>보성강(국가) 합류점</v>
          </cell>
          <cell r="W120">
            <v>50</v>
          </cell>
          <cell r="X120">
            <v>115</v>
          </cell>
          <cell r="Y120">
            <v>41.43</v>
          </cell>
          <cell r="Z120">
            <v>22</v>
          </cell>
          <cell r="AA120">
            <v>2.88</v>
          </cell>
          <cell r="AB120" t="str">
            <v>98수립 상류부</v>
          </cell>
          <cell r="AC120">
            <v>2.88</v>
          </cell>
          <cell r="AD120">
            <v>0</v>
          </cell>
          <cell r="AE120">
            <v>7.14</v>
          </cell>
          <cell r="AF120">
            <v>6.65</v>
          </cell>
          <cell r="AG120">
            <v>2.64</v>
          </cell>
          <cell r="AH120">
            <v>1.2</v>
          </cell>
          <cell r="AI120">
            <v>0</v>
          </cell>
          <cell r="AJ120">
            <v>1.44</v>
          </cell>
          <cell r="AK120" t="str">
            <v>전남453호 (2003.12.27 )</v>
          </cell>
        </row>
        <row r="121">
          <cell r="A121" t="str">
            <v>하한천</v>
          </cell>
          <cell r="B121" t="str">
            <v>섬진강</v>
          </cell>
          <cell r="C121" t="str">
            <v>하한천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4022130</v>
          </cell>
          <cell r="J121" t="str">
            <v>지방2</v>
          </cell>
          <cell r="K121" t="str">
            <v>전남</v>
          </cell>
          <cell r="L121" t="str">
            <v>곡성</v>
          </cell>
          <cell r="M121" t="str">
            <v>죽곡</v>
          </cell>
          <cell r="N121" t="str">
            <v>하한110번지선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 t="str">
            <v>전남</v>
          </cell>
          <cell r="T121" t="str">
            <v>곡성</v>
          </cell>
          <cell r="U121" t="str">
            <v>죽곡</v>
          </cell>
          <cell r="V121" t="str">
            <v>섬진강(국가) 합류점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3.76</v>
          </cell>
          <cell r="AB121" t="str">
            <v/>
          </cell>
          <cell r="AC121">
            <v>0</v>
          </cell>
          <cell r="AD121">
            <v>3.76</v>
          </cell>
          <cell r="AE121">
            <v>5.82</v>
          </cell>
          <cell r="AF121">
            <v>8.39</v>
          </cell>
          <cell r="AG121">
            <v>3.14</v>
          </cell>
          <cell r="AH121">
            <v>1</v>
          </cell>
          <cell r="AI121">
            <v>0</v>
          </cell>
          <cell r="AJ121">
            <v>2.14</v>
          </cell>
          <cell r="AK121" t="str">
            <v>전남453호 (2003.12.27 )</v>
          </cell>
        </row>
        <row r="122">
          <cell r="A122" t="str">
            <v>계산천</v>
          </cell>
          <cell r="B122" t="str">
            <v>섬진강</v>
          </cell>
          <cell r="C122" t="str">
            <v>계산천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4022140</v>
          </cell>
          <cell r="J122" t="str">
            <v>지방2</v>
          </cell>
          <cell r="K122" t="str">
            <v>전남</v>
          </cell>
          <cell r="L122" t="str">
            <v>구례</v>
          </cell>
          <cell r="M122" t="str">
            <v>구례</v>
          </cell>
          <cell r="N122" t="str">
            <v>계산798번지선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 t="str">
            <v>전남</v>
          </cell>
          <cell r="T122" t="str">
            <v>구례</v>
          </cell>
          <cell r="U122" t="str">
            <v>구례</v>
          </cell>
          <cell r="V122" t="str">
            <v>섬진강(국가) 합류점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2.8</v>
          </cell>
          <cell r="AB122" t="str">
            <v/>
          </cell>
          <cell r="AC122">
            <v>0</v>
          </cell>
          <cell r="AD122">
            <v>2.8</v>
          </cell>
          <cell r="AE122">
            <v>5.74</v>
          </cell>
          <cell r="AF122">
            <v>6.8</v>
          </cell>
          <cell r="AG122">
            <v>2.96</v>
          </cell>
          <cell r="AH122">
            <v>1.36</v>
          </cell>
          <cell r="AI122">
            <v>0</v>
          </cell>
          <cell r="AJ122">
            <v>1.6</v>
          </cell>
          <cell r="AK122" t="str">
            <v>전남453호 (2003.12.27 )</v>
          </cell>
        </row>
        <row r="123">
          <cell r="A123" t="str">
            <v>독자천</v>
          </cell>
          <cell r="B123" t="str">
            <v>섬진강</v>
          </cell>
          <cell r="C123" t="str">
            <v>독자천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4022150</v>
          </cell>
          <cell r="J123" t="str">
            <v>지방2</v>
          </cell>
          <cell r="K123" t="str">
            <v>전남</v>
          </cell>
          <cell r="L123" t="str">
            <v>구례</v>
          </cell>
          <cell r="M123" t="str">
            <v>구례</v>
          </cell>
          <cell r="N123" t="str">
            <v>계산337번지선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 t="str">
            <v>전남</v>
          </cell>
          <cell r="T123" t="str">
            <v>구례</v>
          </cell>
          <cell r="U123" t="str">
            <v>구례</v>
          </cell>
          <cell r="V123" t="str">
            <v>섬진강(국가) 합류점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1.58</v>
          </cell>
          <cell r="AB123" t="str">
            <v/>
          </cell>
          <cell r="AC123">
            <v>0</v>
          </cell>
          <cell r="AD123">
            <v>1.58</v>
          </cell>
          <cell r="AE123">
            <v>3.25</v>
          </cell>
          <cell r="AF123">
            <v>3.1</v>
          </cell>
          <cell r="AG123">
            <v>1.2</v>
          </cell>
          <cell r="AH123">
            <v>1.2</v>
          </cell>
          <cell r="AI123">
            <v>0</v>
          </cell>
          <cell r="AJ123">
            <v>0</v>
          </cell>
          <cell r="AK123" t="str">
            <v>전남453호 (2003.12.27 )</v>
          </cell>
        </row>
        <row r="124">
          <cell r="A124" t="str">
            <v>봉두천</v>
          </cell>
          <cell r="B124" t="str">
            <v>섬진강</v>
          </cell>
          <cell r="C124" t="str">
            <v>봉두천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4022160</v>
          </cell>
          <cell r="J124" t="str">
            <v>지방2</v>
          </cell>
          <cell r="K124" t="str">
            <v>전남</v>
          </cell>
          <cell r="L124" t="str">
            <v>순천</v>
          </cell>
          <cell r="M124" t="str">
            <v>황전</v>
          </cell>
          <cell r="N124" t="str">
            <v>비촌1322번지선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 t="str">
            <v>전남</v>
          </cell>
          <cell r="T124" t="str">
            <v>순천</v>
          </cell>
          <cell r="U124" t="str">
            <v>황전</v>
          </cell>
          <cell r="V124" t="str">
            <v>섬진강(국가) 합류점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2.73</v>
          </cell>
          <cell r="AB124" t="str">
            <v/>
          </cell>
          <cell r="AC124">
            <v>0</v>
          </cell>
          <cell r="AD124">
            <v>2.73</v>
          </cell>
          <cell r="AE124">
            <v>4.6900000000000004</v>
          </cell>
          <cell r="AF124">
            <v>5.0199999999999996</v>
          </cell>
          <cell r="AG124">
            <v>2.73</v>
          </cell>
          <cell r="AH124">
            <v>0</v>
          </cell>
          <cell r="AI124">
            <v>0</v>
          </cell>
          <cell r="AJ124">
            <v>2.73</v>
          </cell>
          <cell r="AK124" t="str">
            <v>전남453호 (2003.12.27 )</v>
          </cell>
        </row>
        <row r="125">
          <cell r="A125" t="str">
            <v>황전천</v>
          </cell>
          <cell r="B125" t="str">
            <v>섬진강</v>
          </cell>
          <cell r="C125" t="str">
            <v>황전천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4022170</v>
          </cell>
          <cell r="J125" t="str">
            <v>지방2</v>
          </cell>
          <cell r="K125" t="str">
            <v>전남</v>
          </cell>
          <cell r="L125" t="str">
            <v>순천</v>
          </cell>
          <cell r="M125" t="str">
            <v>월정</v>
          </cell>
          <cell r="N125" t="str">
            <v>신월133-4번지선 운월제 방수로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 t="str">
            <v>전남</v>
          </cell>
          <cell r="T125" t="str">
            <v>순천</v>
          </cell>
          <cell r="U125" t="str">
            <v>황전</v>
          </cell>
          <cell r="V125" t="str">
            <v>섬진강(국가) 합류점</v>
          </cell>
          <cell r="W125">
            <v>50</v>
          </cell>
          <cell r="X125">
            <v>920</v>
          </cell>
          <cell r="Y125">
            <v>33.08</v>
          </cell>
          <cell r="Z125">
            <v>129</v>
          </cell>
          <cell r="AA125">
            <v>17.420000000000002</v>
          </cell>
          <cell r="AB125" t="str">
            <v>92.5.18</v>
          </cell>
          <cell r="AC125">
            <v>17.420000000000002</v>
          </cell>
          <cell r="AD125">
            <v>0</v>
          </cell>
          <cell r="AE125">
            <v>22.1</v>
          </cell>
          <cell r="AF125">
            <v>132.96</v>
          </cell>
          <cell r="AG125">
            <v>30.7</v>
          </cell>
          <cell r="AH125">
            <v>10.67</v>
          </cell>
          <cell r="AI125">
            <v>4.5199999999999996</v>
          </cell>
          <cell r="AJ125">
            <v>15.51</v>
          </cell>
          <cell r="AK125" t="str">
            <v>전남453호 (2003.12.27 )</v>
          </cell>
        </row>
        <row r="126">
          <cell r="A126" t="str">
            <v>계월천</v>
          </cell>
          <cell r="B126" t="str">
            <v>섬진강</v>
          </cell>
          <cell r="C126" t="str">
            <v>황전천</v>
          </cell>
          <cell r="D126" t="str">
            <v>계월천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4022180</v>
          </cell>
          <cell r="J126" t="str">
            <v>지방2</v>
          </cell>
          <cell r="K126" t="str">
            <v>전남</v>
          </cell>
          <cell r="L126" t="str">
            <v>순천</v>
          </cell>
          <cell r="M126" t="str">
            <v>월정</v>
          </cell>
          <cell r="N126" t="str">
            <v>계월322번지선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 t="str">
            <v>전남</v>
          </cell>
          <cell r="T126" t="str">
            <v>순천</v>
          </cell>
          <cell r="U126" t="str">
            <v>월등</v>
          </cell>
          <cell r="V126" t="str">
            <v>황전천(지방2) 합류점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3.49</v>
          </cell>
          <cell r="AB126" t="str">
            <v/>
          </cell>
          <cell r="AC126">
            <v>0</v>
          </cell>
          <cell r="AD126">
            <v>3.49</v>
          </cell>
          <cell r="AE126">
            <v>7.14</v>
          </cell>
          <cell r="AF126">
            <v>12.59</v>
          </cell>
          <cell r="AG126">
            <v>3.04</v>
          </cell>
          <cell r="AH126">
            <v>0</v>
          </cell>
          <cell r="AI126">
            <v>0.23</v>
          </cell>
          <cell r="AJ126">
            <v>2.81</v>
          </cell>
          <cell r="AK126" t="str">
            <v>전남453호 (2003.12.27 )</v>
          </cell>
        </row>
        <row r="127">
          <cell r="A127" t="str">
            <v>평촌천</v>
          </cell>
          <cell r="B127" t="str">
            <v>섬진강</v>
          </cell>
          <cell r="C127" t="str">
            <v>황전천</v>
          </cell>
          <cell r="D127" t="str">
            <v>평촌천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4022190</v>
          </cell>
          <cell r="J127" t="str">
            <v>지방2</v>
          </cell>
          <cell r="K127" t="str">
            <v>전남</v>
          </cell>
          <cell r="L127" t="str">
            <v>순천</v>
          </cell>
          <cell r="M127" t="str">
            <v>황전</v>
          </cell>
          <cell r="N127" t="str">
            <v>평촌548번지선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 t="str">
            <v>전남</v>
          </cell>
          <cell r="T127" t="str">
            <v>순천</v>
          </cell>
          <cell r="U127" t="str">
            <v>황전</v>
          </cell>
          <cell r="V127" t="str">
            <v>황전천(지방2) 합류점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5.12</v>
          </cell>
          <cell r="AB127" t="str">
            <v/>
          </cell>
          <cell r="AC127">
            <v>0</v>
          </cell>
          <cell r="AD127">
            <v>5.12</v>
          </cell>
          <cell r="AE127">
            <v>8.92</v>
          </cell>
          <cell r="AF127">
            <v>20.47</v>
          </cell>
          <cell r="AG127">
            <v>5.91</v>
          </cell>
          <cell r="AH127">
            <v>0</v>
          </cell>
          <cell r="AI127">
            <v>0</v>
          </cell>
          <cell r="AJ127">
            <v>5.91</v>
          </cell>
          <cell r="AK127" t="str">
            <v>전남453호 (2003.12.27 )</v>
          </cell>
        </row>
        <row r="128">
          <cell r="A128" t="str">
            <v>죽전천</v>
          </cell>
          <cell r="B128" t="str">
            <v>섬진강</v>
          </cell>
          <cell r="C128" t="str">
            <v>황전천</v>
          </cell>
          <cell r="D128" t="str">
            <v>평촌천</v>
          </cell>
          <cell r="E128" t="str">
            <v>죽전천</v>
          </cell>
          <cell r="F128">
            <v>0</v>
          </cell>
          <cell r="G128">
            <v>0</v>
          </cell>
          <cell r="H128">
            <v>0</v>
          </cell>
          <cell r="I128">
            <v>4022200</v>
          </cell>
          <cell r="J128" t="str">
            <v>지방2</v>
          </cell>
          <cell r="K128" t="str">
            <v>전남</v>
          </cell>
          <cell r="L128" t="str">
            <v>순천</v>
          </cell>
          <cell r="M128" t="str">
            <v>황전</v>
          </cell>
          <cell r="N128" t="str">
            <v>죽청103번지선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 t="str">
            <v>전남</v>
          </cell>
          <cell r="T128" t="str">
            <v>순천</v>
          </cell>
          <cell r="U128" t="str">
            <v>황전</v>
          </cell>
          <cell r="V128" t="str">
            <v>평촌천(지방2) 합류점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2.4900000000000002</v>
          </cell>
          <cell r="AB128" t="str">
            <v/>
          </cell>
          <cell r="AC128">
            <v>0</v>
          </cell>
          <cell r="AD128">
            <v>2.4900000000000002</v>
          </cell>
          <cell r="AE128">
            <v>4.3099999999999996</v>
          </cell>
          <cell r="AF128">
            <v>6.7</v>
          </cell>
          <cell r="AG128">
            <v>2.99</v>
          </cell>
          <cell r="AH128">
            <v>1.25</v>
          </cell>
          <cell r="AI128">
            <v>0</v>
          </cell>
          <cell r="AJ128">
            <v>1.74</v>
          </cell>
          <cell r="AK128" t="str">
            <v>전남453호 (2003.12.27 )</v>
          </cell>
        </row>
        <row r="129">
          <cell r="A129" t="str">
            <v>월용천</v>
          </cell>
          <cell r="B129" t="str">
            <v>섬진강</v>
          </cell>
          <cell r="C129" t="str">
            <v>황전천</v>
          </cell>
          <cell r="D129" t="str">
            <v>월용천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4022210</v>
          </cell>
          <cell r="J129" t="str">
            <v>지방2</v>
          </cell>
          <cell r="K129" t="str">
            <v>전남</v>
          </cell>
          <cell r="L129" t="str">
            <v>순천</v>
          </cell>
          <cell r="M129" t="str">
            <v>월등</v>
          </cell>
          <cell r="N129" t="str">
            <v>월용61번지선</v>
          </cell>
          <cell r="O129">
            <v>50</v>
          </cell>
          <cell r="P129">
            <v>80</v>
          </cell>
          <cell r="Q129">
            <v>247.09</v>
          </cell>
          <cell r="R129">
            <v>18</v>
          </cell>
          <cell r="S129" t="str">
            <v>전남</v>
          </cell>
          <cell r="T129" t="str">
            <v>순천</v>
          </cell>
          <cell r="U129" t="str">
            <v>황전</v>
          </cell>
          <cell r="V129" t="str">
            <v>황전천(지방2) 합류점</v>
          </cell>
          <cell r="W129">
            <v>50</v>
          </cell>
          <cell r="X129">
            <v>135</v>
          </cell>
          <cell r="Y129">
            <v>69.25</v>
          </cell>
          <cell r="Z129">
            <v>53</v>
          </cell>
          <cell r="AA129">
            <v>4.3099999999999996</v>
          </cell>
          <cell r="AB129" t="str">
            <v>93.7.12</v>
          </cell>
          <cell r="AC129">
            <v>4.3099999999999996</v>
          </cell>
          <cell r="AD129">
            <v>0</v>
          </cell>
          <cell r="AE129">
            <v>8.7100000000000009</v>
          </cell>
          <cell r="AF129">
            <v>11.76</v>
          </cell>
          <cell r="AG129">
            <v>6.2</v>
          </cell>
          <cell r="AH129">
            <v>3.78</v>
          </cell>
          <cell r="AI129">
            <v>1</v>
          </cell>
          <cell r="AJ129">
            <v>1.42</v>
          </cell>
          <cell r="AK129" t="str">
            <v>전남453호 (2003.12.27 )</v>
          </cell>
        </row>
        <row r="130">
          <cell r="A130" t="str">
            <v>죽산천</v>
          </cell>
          <cell r="B130" t="str">
            <v>섬진강</v>
          </cell>
          <cell r="C130" t="str">
            <v>황전천</v>
          </cell>
          <cell r="D130" t="str">
            <v>죽산천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4022220</v>
          </cell>
          <cell r="J130" t="str">
            <v>지방2</v>
          </cell>
          <cell r="K130" t="str">
            <v>전남</v>
          </cell>
          <cell r="L130" t="str">
            <v>순천</v>
          </cell>
          <cell r="M130" t="str">
            <v>황전</v>
          </cell>
          <cell r="N130" t="str">
            <v>죽내661번지선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 t="str">
            <v>전남</v>
          </cell>
          <cell r="T130" t="str">
            <v>순천</v>
          </cell>
          <cell r="U130" t="str">
            <v>황전</v>
          </cell>
          <cell r="V130" t="str">
            <v>황전천(지방2) 합류점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2.4</v>
          </cell>
          <cell r="AB130" t="str">
            <v/>
          </cell>
          <cell r="AC130">
            <v>0</v>
          </cell>
          <cell r="AD130">
            <v>2.4</v>
          </cell>
          <cell r="AE130">
            <v>7.38</v>
          </cell>
          <cell r="AF130">
            <v>4.17</v>
          </cell>
          <cell r="AG130">
            <v>1.28</v>
          </cell>
          <cell r="AH130">
            <v>0</v>
          </cell>
          <cell r="AI130">
            <v>0</v>
          </cell>
          <cell r="AJ130">
            <v>1.28</v>
          </cell>
          <cell r="AK130" t="str">
            <v>전남453호 (2003.12.27 )</v>
          </cell>
        </row>
        <row r="131">
          <cell r="A131" t="str">
            <v>봉덕천</v>
          </cell>
          <cell r="B131" t="str">
            <v>섬진강</v>
          </cell>
          <cell r="C131" t="str">
            <v>황전천</v>
          </cell>
          <cell r="D131" t="str">
            <v>봉덕천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4022230</v>
          </cell>
          <cell r="J131" t="str">
            <v>지방2</v>
          </cell>
          <cell r="K131" t="str">
            <v>전남</v>
          </cell>
          <cell r="L131" t="str">
            <v>순천</v>
          </cell>
          <cell r="M131" t="str">
            <v>황전</v>
          </cell>
          <cell r="N131" t="str">
            <v>봉덕752번지선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 t="str">
            <v>전남</v>
          </cell>
          <cell r="T131" t="str">
            <v>순천</v>
          </cell>
          <cell r="U131" t="str">
            <v>황전</v>
          </cell>
          <cell r="V131" t="str">
            <v>황전천(지방2) 합류점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2.69</v>
          </cell>
          <cell r="AB131" t="str">
            <v/>
          </cell>
          <cell r="AC131">
            <v>0</v>
          </cell>
          <cell r="AD131">
            <v>2.69</v>
          </cell>
          <cell r="AE131">
            <v>6.54</v>
          </cell>
          <cell r="AF131">
            <v>7.35</v>
          </cell>
          <cell r="AG131">
            <v>3.23</v>
          </cell>
          <cell r="AH131">
            <v>0</v>
          </cell>
          <cell r="AI131">
            <v>0</v>
          </cell>
          <cell r="AJ131">
            <v>3.23</v>
          </cell>
          <cell r="AK131" t="str">
            <v>전남453호 (2003.12.27 )</v>
          </cell>
        </row>
        <row r="132">
          <cell r="A132" t="str">
            <v>회룡천</v>
          </cell>
          <cell r="B132" t="str">
            <v>섬진강</v>
          </cell>
          <cell r="C132" t="str">
            <v>황전천</v>
          </cell>
          <cell r="D132" t="str">
            <v>회룡천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4022240</v>
          </cell>
          <cell r="J132" t="str">
            <v>지방2</v>
          </cell>
          <cell r="K132" t="str">
            <v>전남</v>
          </cell>
          <cell r="L132" t="str">
            <v>순천</v>
          </cell>
          <cell r="M132" t="str">
            <v>황전</v>
          </cell>
          <cell r="N132" t="str">
            <v>덕림39번지선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 t="str">
            <v>전남</v>
          </cell>
          <cell r="T132" t="str">
            <v>순천</v>
          </cell>
          <cell r="U132" t="str">
            <v>황전</v>
          </cell>
          <cell r="V132" t="str">
            <v>황전천(지방2) 합류점</v>
          </cell>
          <cell r="W132">
            <v>50</v>
          </cell>
          <cell r="X132">
            <v>297</v>
          </cell>
          <cell r="Y132">
            <v>39.159999999999997</v>
          </cell>
          <cell r="Z132">
            <v>138</v>
          </cell>
          <cell r="AA132">
            <v>6.48</v>
          </cell>
          <cell r="AB132" t="str">
            <v>00.12.29</v>
          </cell>
          <cell r="AC132">
            <v>4</v>
          </cell>
          <cell r="AD132">
            <v>2.48</v>
          </cell>
          <cell r="AE132">
            <v>9.35</v>
          </cell>
          <cell r="AF132">
            <v>26.79</v>
          </cell>
          <cell r="AG132">
            <v>9.5500000000000007</v>
          </cell>
          <cell r="AH132">
            <v>3.31</v>
          </cell>
          <cell r="AI132">
            <v>0</v>
          </cell>
          <cell r="AJ132">
            <v>6.24</v>
          </cell>
          <cell r="AK132" t="str">
            <v>전남453호 (2003.12.27 )</v>
          </cell>
        </row>
        <row r="133">
          <cell r="A133" t="str">
            <v>덕림천</v>
          </cell>
          <cell r="B133" t="str">
            <v>섬진강</v>
          </cell>
          <cell r="C133" t="str">
            <v>황전천</v>
          </cell>
          <cell r="D133" t="str">
            <v>회룡천</v>
          </cell>
          <cell r="E133" t="str">
            <v>덕림천</v>
          </cell>
          <cell r="F133">
            <v>0</v>
          </cell>
          <cell r="G133">
            <v>0</v>
          </cell>
          <cell r="H133">
            <v>0</v>
          </cell>
          <cell r="I133">
            <v>4022250</v>
          </cell>
          <cell r="J133" t="str">
            <v>지방2</v>
          </cell>
          <cell r="K133" t="str">
            <v>전남</v>
          </cell>
          <cell r="L133" t="str">
            <v>순천</v>
          </cell>
          <cell r="M133" t="str">
            <v>황전</v>
          </cell>
          <cell r="N133" t="str">
            <v>덕림277번지선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 t="str">
            <v>전남</v>
          </cell>
          <cell r="T133" t="str">
            <v>순천</v>
          </cell>
          <cell r="U133" t="str">
            <v>황전</v>
          </cell>
          <cell r="V133" t="str">
            <v>회룡천(지방2) 합류점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1.18</v>
          </cell>
          <cell r="AB133" t="str">
            <v/>
          </cell>
          <cell r="AC133">
            <v>0</v>
          </cell>
          <cell r="AD133">
            <v>1.18</v>
          </cell>
          <cell r="AE133">
            <v>3.09</v>
          </cell>
          <cell r="AF133">
            <v>2.67</v>
          </cell>
          <cell r="AG133">
            <v>1.4</v>
          </cell>
          <cell r="AH133">
            <v>0.4</v>
          </cell>
          <cell r="AI133">
            <v>0</v>
          </cell>
          <cell r="AJ133">
            <v>1</v>
          </cell>
          <cell r="AK133" t="str">
            <v>전남453호 (2003.12.27 )</v>
          </cell>
        </row>
        <row r="134">
          <cell r="A134" t="str">
            <v>용천천</v>
          </cell>
          <cell r="B134" t="str">
            <v>섬진강</v>
          </cell>
          <cell r="C134" t="str">
            <v>황전천</v>
          </cell>
          <cell r="D134" t="str">
            <v>회룡천</v>
          </cell>
          <cell r="E134" t="str">
            <v>용천천</v>
          </cell>
          <cell r="F134">
            <v>0</v>
          </cell>
          <cell r="G134">
            <v>0</v>
          </cell>
          <cell r="H134">
            <v>0</v>
          </cell>
          <cell r="I134">
            <v>4022260</v>
          </cell>
          <cell r="J134" t="str">
            <v>지방2</v>
          </cell>
          <cell r="K134" t="str">
            <v>전남</v>
          </cell>
          <cell r="L134" t="str">
            <v>순천</v>
          </cell>
          <cell r="M134" t="str">
            <v>황전</v>
          </cell>
          <cell r="N134" t="str">
            <v>덕림1037번지선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 t="str">
            <v>전남</v>
          </cell>
          <cell r="T134" t="str">
            <v>순천</v>
          </cell>
          <cell r="U134" t="str">
            <v>황전</v>
          </cell>
          <cell r="V134" t="str">
            <v>회룡천(지방2) 합류점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1.1299999999999999</v>
          </cell>
          <cell r="AB134" t="str">
            <v/>
          </cell>
          <cell r="AC134">
            <v>0</v>
          </cell>
          <cell r="AD134">
            <v>1.1299999999999999</v>
          </cell>
          <cell r="AE134">
            <v>3.62</v>
          </cell>
          <cell r="AF134">
            <v>2.02</v>
          </cell>
          <cell r="AG134">
            <v>1.36</v>
          </cell>
          <cell r="AH134">
            <v>0</v>
          </cell>
          <cell r="AI134">
            <v>0</v>
          </cell>
          <cell r="AJ134">
            <v>1.36</v>
          </cell>
          <cell r="AK134" t="str">
            <v>전남453호 (2003.12.27 )</v>
          </cell>
        </row>
        <row r="135">
          <cell r="A135" t="str">
            <v>산정천</v>
          </cell>
          <cell r="B135" t="str">
            <v>섬진강</v>
          </cell>
          <cell r="C135" t="str">
            <v>산정천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4022270</v>
          </cell>
          <cell r="J135" t="str">
            <v>지방2</v>
          </cell>
          <cell r="K135" t="str">
            <v>전남</v>
          </cell>
          <cell r="L135" t="str">
            <v>구례</v>
          </cell>
          <cell r="M135" t="str">
            <v>구례</v>
          </cell>
          <cell r="N135" t="str">
            <v>봉서2123번지선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 t="str">
            <v>전남</v>
          </cell>
          <cell r="T135" t="str">
            <v>구례</v>
          </cell>
          <cell r="U135" t="str">
            <v>구례</v>
          </cell>
          <cell r="V135" t="str">
            <v>섬진강(국가) 합류점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2.69</v>
          </cell>
          <cell r="AB135" t="str">
            <v/>
          </cell>
          <cell r="AC135">
            <v>0</v>
          </cell>
          <cell r="AD135">
            <v>2.69</v>
          </cell>
          <cell r="AE135">
            <v>3.98</v>
          </cell>
          <cell r="AF135">
            <v>3.7</v>
          </cell>
          <cell r="AG135">
            <v>3.23</v>
          </cell>
          <cell r="AH135">
            <v>2.2999999999999998</v>
          </cell>
          <cell r="AI135">
            <v>0</v>
          </cell>
          <cell r="AJ135">
            <v>0.93</v>
          </cell>
          <cell r="AK135" t="str">
            <v>전남453호 (2003.12.27 )</v>
          </cell>
        </row>
        <row r="136">
          <cell r="A136" t="str">
            <v>서시천</v>
          </cell>
          <cell r="B136" t="str">
            <v>섬진강</v>
          </cell>
          <cell r="C136" t="str">
            <v>서시천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4022280</v>
          </cell>
          <cell r="J136" t="str">
            <v>지방2</v>
          </cell>
          <cell r="K136" t="str">
            <v>전남</v>
          </cell>
          <cell r="L136" t="str">
            <v>구례</v>
          </cell>
          <cell r="M136" t="str">
            <v>산동</v>
          </cell>
          <cell r="N136" t="str">
            <v>위안36­4번지선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 t="str">
            <v>전남</v>
          </cell>
          <cell r="T136" t="str">
            <v>구례</v>
          </cell>
          <cell r="U136" t="str">
            <v>구례</v>
          </cell>
          <cell r="V136" t="str">
            <v>섬진강(국가) 합류점</v>
          </cell>
          <cell r="W136">
            <v>50</v>
          </cell>
          <cell r="X136">
            <v>480</v>
          </cell>
          <cell r="Y136">
            <v>284.92</v>
          </cell>
          <cell r="Z136">
            <v>40</v>
          </cell>
          <cell r="AA136">
            <v>21.6</v>
          </cell>
          <cell r="AB136" t="str">
            <v>91.7.27</v>
          </cell>
          <cell r="AC136">
            <v>19.600000000000001</v>
          </cell>
          <cell r="AD136">
            <v>2</v>
          </cell>
          <cell r="AE136">
            <v>28.15</v>
          </cell>
          <cell r="AF136">
            <v>153</v>
          </cell>
          <cell r="AG136">
            <v>39.14</v>
          </cell>
          <cell r="AH136">
            <v>39.14</v>
          </cell>
          <cell r="AI136">
            <v>0</v>
          </cell>
          <cell r="AJ136">
            <v>0</v>
          </cell>
          <cell r="AK136" t="str">
            <v>전남453호 (2003.12.27 )</v>
          </cell>
        </row>
        <row r="137">
          <cell r="A137" t="str">
            <v>용추천</v>
          </cell>
          <cell r="B137" t="str">
            <v>섬진강</v>
          </cell>
          <cell r="C137" t="str">
            <v>서시천</v>
          </cell>
          <cell r="D137" t="str">
            <v>용추천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4022290</v>
          </cell>
          <cell r="J137" t="str">
            <v>지방2</v>
          </cell>
          <cell r="K137" t="str">
            <v>전남</v>
          </cell>
          <cell r="L137" t="str">
            <v>구례</v>
          </cell>
          <cell r="M137" t="str">
            <v>산동</v>
          </cell>
          <cell r="N137" t="str">
            <v>위안483번지선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 t="str">
            <v>전남</v>
          </cell>
          <cell r="T137" t="str">
            <v>구례</v>
          </cell>
          <cell r="U137" t="str">
            <v>산동</v>
          </cell>
          <cell r="V137" t="str">
            <v>서시천(지방2) 합류점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1.06</v>
          </cell>
          <cell r="AB137" t="str">
            <v/>
          </cell>
          <cell r="AC137">
            <v>0</v>
          </cell>
          <cell r="AD137">
            <v>1.06</v>
          </cell>
          <cell r="AE137">
            <v>4.1100000000000003</v>
          </cell>
          <cell r="AF137">
            <v>12.4</v>
          </cell>
          <cell r="AG137">
            <v>1.27</v>
          </cell>
          <cell r="AH137">
            <v>1.1000000000000001</v>
          </cell>
          <cell r="AI137">
            <v>0</v>
          </cell>
          <cell r="AJ137">
            <v>0.17</v>
          </cell>
          <cell r="AK137" t="str">
            <v>전남453호 (2003.12.27 )</v>
          </cell>
        </row>
        <row r="138">
          <cell r="A138" t="str">
            <v>무동천</v>
          </cell>
          <cell r="B138" t="str">
            <v>섬진강</v>
          </cell>
          <cell r="C138" t="str">
            <v>서시천</v>
          </cell>
          <cell r="D138" t="str">
            <v>무동천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4022300</v>
          </cell>
          <cell r="J138" t="str">
            <v>지방2</v>
          </cell>
          <cell r="K138" t="str">
            <v>전남</v>
          </cell>
          <cell r="L138" t="str">
            <v>구례</v>
          </cell>
          <cell r="M138" t="str">
            <v>산동</v>
          </cell>
          <cell r="N138" t="str">
            <v>좌사116-1번지선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 t="str">
            <v>전남</v>
          </cell>
          <cell r="T138" t="str">
            <v>구례</v>
          </cell>
          <cell r="U138" t="str">
            <v>산동</v>
          </cell>
          <cell r="V138" t="str">
            <v>서시천(지방2) 합류점</v>
          </cell>
          <cell r="W138">
            <v>50</v>
          </cell>
          <cell r="X138">
            <v>260</v>
          </cell>
          <cell r="Y138">
            <v>171.96</v>
          </cell>
          <cell r="Z138">
            <v>30</v>
          </cell>
          <cell r="AA138">
            <v>2.35</v>
          </cell>
          <cell r="AB138" t="str">
            <v>91.7.27</v>
          </cell>
          <cell r="AC138">
            <v>0.8</v>
          </cell>
          <cell r="AD138">
            <v>1.55</v>
          </cell>
          <cell r="AE138">
            <v>6.03</v>
          </cell>
          <cell r="AF138">
            <v>3.5</v>
          </cell>
          <cell r="AG138">
            <v>1.02</v>
          </cell>
          <cell r="AH138">
            <v>1.02</v>
          </cell>
          <cell r="AI138">
            <v>0</v>
          </cell>
          <cell r="AJ138">
            <v>0</v>
          </cell>
          <cell r="AK138" t="str">
            <v>전남453호 (2003.12.27 )</v>
          </cell>
        </row>
        <row r="139">
          <cell r="A139" t="str">
            <v>수락천</v>
          </cell>
          <cell r="B139" t="str">
            <v>섬진강</v>
          </cell>
          <cell r="C139" t="str">
            <v>서시천</v>
          </cell>
          <cell r="D139" t="str">
            <v>수락천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4022310</v>
          </cell>
          <cell r="J139" t="str">
            <v>지방2</v>
          </cell>
          <cell r="K139" t="str">
            <v>전남</v>
          </cell>
          <cell r="L139" t="str">
            <v>구례</v>
          </cell>
          <cell r="M139" t="str">
            <v>산동</v>
          </cell>
          <cell r="N139" t="str">
            <v>수기3번지선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 t="str">
            <v>전남</v>
          </cell>
          <cell r="T139" t="str">
            <v>구례</v>
          </cell>
          <cell r="U139" t="str">
            <v>산동</v>
          </cell>
          <cell r="V139" t="str">
            <v>서시천(지방2) 합류점</v>
          </cell>
          <cell r="W139">
            <v>50</v>
          </cell>
          <cell r="X139">
            <v>650</v>
          </cell>
          <cell r="Y139">
            <v>119.32</v>
          </cell>
          <cell r="Z139">
            <v>40</v>
          </cell>
          <cell r="AA139">
            <v>5.26</v>
          </cell>
          <cell r="AB139" t="str">
            <v>91.7.27</v>
          </cell>
          <cell r="AC139">
            <v>2</v>
          </cell>
          <cell r="AD139">
            <v>3.26</v>
          </cell>
          <cell r="AE139">
            <v>6.36</v>
          </cell>
          <cell r="AF139">
            <v>22.5</v>
          </cell>
          <cell r="AG139">
            <v>4.22</v>
          </cell>
          <cell r="AH139">
            <v>1.1200000000000001</v>
          </cell>
          <cell r="AI139">
            <v>0</v>
          </cell>
          <cell r="AJ139">
            <v>3.1</v>
          </cell>
          <cell r="AK139" t="str">
            <v>전남453호 (2003.12.27 )</v>
          </cell>
        </row>
        <row r="140">
          <cell r="A140" t="str">
            <v>대두천</v>
          </cell>
          <cell r="B140" t="str">
            <v>섬진강</v>
          </cell>
          <cell r="C140" t="str">
            <v>서시천</v>
          </cell>
          <cell r="D140" t="str">
            <v>수락천</v>
          </cell>
          <cell r="E140" t="str">
            <v>대두천</v>
          </cell>
          <cell r="F140">
            <v>0</v>
          </cell>
          <cell r="G140">
            <v>0</v>
          </cell>
          <cell r="H140">
            <v>0</v>
          </cell>
          <cell r="I140">
            <v>4022320</v>
          </cell>
          <cell r="J140" t="str">
            <v>지방2</v>
          </cell>
          <cell r="K140" t="str">
            <v>전남</v>
          </cell>
          <cell r="L140" t="str">
            <v>구례</v>
          </cell>
          <cell r="M140" t="str">
            <v>산동</v>
          </cell>
          <cell r="N140" t="str">
            <v>계천118-1 번지선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 t="str">
            <v>전남</v>
          </cell>
          <cell r="T140" t="str">
            <v>구례</v>
          </cell>
          <cell r="U140" t="str">
            <v>산동</v>
          </cell>
          <cell r="V140" t="str">
            <v>수락천(지방2) 합류점</v>
          </cell>
          <cell r="W140">
            <v>50</v>
          </cell>
          <cell r="X140">
            <v>340</v>
          </cell>
          <cell r="Y140">
            <v>139.56</v>
          </cell>
          <cell r="Z140">
            <v>30</v>
          </cell>
          <cell r="AA140">
            <v>1.87</v>
          </cell>
          <cell r="AB140" t="str">
            <v>91.7.27</v>
          </cell>
          <cell r="AC140">
            <v>1.87</v>
          </cell>
          <cell r="AD140">
            <v>0</v>
          </cell>
          <cell r="AE140">
            <v>5.2</v>
          </cell>
          <cell r="AF140">
            <v>10.9</v>
          </cell>
          <cell r="AG140">
            <v>3.83</v>
          </cell>
          <cell r="AH140">
            <v>0.63</v>
          </cell>
          <cell r="AI140">
            <v>0</v>
          </cell>
          <cell r="AJ140">
            <v>3.2</v>
          </cell>
          <cell r="AK140" t="str">
            <v>전남453호 (2003.12.27 )</v>
          </cell>
        </row>
        <row r="141">
          <cell r="A141" t="str">
            <v>무은천</v>
          </cell>
          <cell r="B141" t="str">
            <v>섬진강</v>
          </cell>
          <cell r="C141" t="str">
            <v>서시천</v>
          </cell>
          <cell r="D141" t="str">
            <v>무은천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4022330</v>
          </cell>
          <cell r="J141" t="str">
            <v>지방2</v>
          </cell>
          <cell r="K141" t="str">
            <v>전남</v>
          </cell>
          <cell r="L141" t="str">
            <v>구례</v>
          </cell>
          <cell r="M141" t="str">
            <v>산동</v>
          </cell>
          <cell r="N141" t="str">
            <v>둔사291번지선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 t="str">
            <v>전남</v>
          </cell>
          <cell r="T141" t="str">
            <v>구례</v>
          </cell>
          <cell r="U141" t="str">
            <v>산동</v>
          </cell>
          <cell r="V141" t="str">
            <v>서시천(지방2) 합류점</v>
          </cell>
          <cell r="W141">
            <v>50</v>
          </cell>
          <cell r="X141">
            <v>430</v>
          </cell>
          <cell r="Y141">
            <v>84.63</v>
          </cell>
          <cell r="Z141">
            <v>46</v>
          </cell>
          <cell r="AA141">
            <v>3.11</v>
          </cell>
          <cell r="AB141" t="str">
            <v>91.7.27</v>
          </cell>
          <cell r="AC141">
            <v>2.2999999999999998</v>
          </cell>
          <cell r="AD141">
            <v>0.81</v>
          </cell>
          <cell r="AE141">
            <v>6.8</v>
          </cell>
          <cell r="AF141">
            <v>14.5</v>
          </cell>
          <cell r="AG141">
            <v>2.84</v>
          </cell>
          <cell r="AH141">
            <v>0.24</v>
          </cell>
          <cell r="AI141">
            <v>0</v>
          </cell>
          <cell r="AJ141">
            <v>2.6</v>
          </cell>
          <cell r="AK141" t="str">
            <v>전남453호 (2003.12.27 )</v>
          </cell>
        </row>
        <row r="142">
          <cell r="A142" t="str">
            <v>둔기천</v>
          </cell>
          <cell r="B142" t="str">
            <v>섬진강</v>
          </cell>
          <cell r="C142" t="str">
            <v>서시천</v>
          </cell>
          <cell r="D142" t="str">
            <v>무은천</v>
          </cell>
          <cell r="E142" t="str">
            <v>둔기천</v>
          </cell>
          <cell r="F142">
            <v>0</v>
          </cell>
          <cell r="G142">
            <v>0</v>
          </cell>
          <cell r="H142">
            <v>0</v>
          </cell>
          <cell r="I142">
            <v>4022340</v>
          </cell>
          <cell r="J142" t="str">
            <v>지방2</v>
          </cell>
          <cell r="K142" t="str">
            <v>전남</v>
          </cell>
          <cell r="L142" t="str">
            <v>구례</v>
          </cell>
          <cell r="M142" t="str">
            <v>산동</v>
          </cell>
          <cell r="N142" t="str">
            <v>둔사883번지선</v>
          </cell>
          <cell r="O142">
            <v>50</v>
          </cell>
          <cell r="P142">
            <v>200</v>
          </cell>
          <cell r="Q142">
            <v>214.24</v>
          </cell>
          <cell r="R142">
            <v>14</v>
          </cell>
          <cell r="S142" t="str">
            <v>전남</v>
          </cell>
          <cell r="T142" t="str">
            <v>구례</v>
          </cell>
          <cell r="U142" t="str">
            <v>산동</v>
          </cell>
          <cell r="V142" t="str">
            <v>무은천(지방2) 합류점</v>
          </cell>
          <cell r="W142">
            <v>50</v>
          </cell>
          <cell r="X142">
            <v>200</v>
          </cell>
          <cell r="Y142">
            <v>110.23</v>
          </cell>
          <cell r="Z142">
            <v>25</v>
          </cell>
          <cell r="AA142">
            <v>1.57</v>
          </cell>
          <cell r="AB142" t="str">
            <v>91.7.27</v>
          </cell>
          <cell r="AC142">
            <v>1.2</v>
          </cell>
          <cell r="AD142">
            <v>0.37</v>
          </cell>
          <cell r="AE142">
            <v>2.5</v>
          </cell>
          <cell r="AF142">
            <v>4.5</v>
          </cell>
          <cell r="AG142">
            <v>1.56</v>
          </cell>
          <cell r="AH142">
            <v>1</v>
          </cell>
          <cell r="AI142">
            <v>0</v>
          </cell>
          <cell r="AJ142">
            <v>0.56000000000000005</v>
          </cell>
          <cell r="AK142" t="str">
            <v>전남453호 (2003.12.27 )</v>
          </cell>
        </row>
        <row r="143">
          <cell r="A143" t="str">
            <v>천은천</v>
          </cell>
          <cell r="B143" t="str">
            <v>섬진강</v>
          </cell>
          <cell r="C143" t="str">
            <v>서시천</v>
          </cell>
          <cell r="D143" t="str">
            <v>천은천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4022350</v>
          </cell>
          <cell r="J143" t="str">
            <v>지방2</v>
          </cell>
          <cell r="K143" t="str">
            <v>전남</v>
          </cell>
          <cell r="L143" t="str">
            <v>구례</v>
          </cell>
          <cell r="M143" t="str">
            <v>광의</v>
          </cell>
          <cell r="N143" t="str">
            <v>방광546-2 번지선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 t="str">
            <v>전남</v>
          </cell>
          <cell r="T143" t="str">
            <v>구례</v>
          </cell>
          <cell r="U143" t="str">
            <v>광의</v>
          </cell>
          <cell r="V143" t="str">
            <v>서시천(지방2) 합류점</v>
          </cell>
          <cell r="W143">
            <v>50</v>
          </cell>
          <cell r="X143">
            <v>470</v>
          </cell>
          <cell r="Y143">
            <v>50.95</v>
          </cell>
          <cell r="Z143">
            <v>40</v>
          </cell>
          <cell r="AA143">
            <v>4.45</v>
          </cell>
          <cell r="AB143" t="str">
            <v>91.7.27</v>
          </cell>
          <cell r="AC143">
            <v>3.2</v>
          </cell>
          <cell r="AD143">
            <v>1.25</v>
          </cell>
          <cell r="AE143">
            <v>18.79</v>
          </cell>
          <cell r="AF143">
            <v>80</v>
          </cell>
          <cell r="AG143">
            <v>9.4600000000000009</v>
          </cell>
          <cell r="AH143">
            <v>6.96</v>
          </cell>
          <cell r="AI143">
            <v>0</v>
          </cell>
          <cell r="AJ143">
            <v>2.5</v>
          </cell>
          <cell r="AK143" t="str">
            <v>전남453호 (2003.12.27 )</v>
          </cell>
        </row>
        <row r="144">
          <cell r="A144" t="str">
            <v>용정천</v>
          </cell>
          <cell r="B144" t="str">
            <v>섬진강</v>
          </cell>
          <cell r="C144" t="str">
            <v>서시천</v>
          </cell>
          <cell r="D144" t="str">
            <v>용정천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4022360</v>
          </cell>
          <cell r="J144" t="str">
            <v>지방2</v>
          </cell>
          <cell r="K144" t="str">
            <v>전남</v>
          </cell>
          <cell r="L144" t="str">
            <v>구례</v>
          </cell>
          <cell r="M144" t="str">
            <v>용방</v>
          </cell>
          <cell r="N144" t="str">
            <v>용정727번지선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 t="str">
            <v>전남</v>
          </cell>
          <cell r="T144" t="str">
            <v>구례</v>
          </cell>
          <cell r="U144" t="str">
            <v>용방</v>
          </cell>
          <cell r="V144" t="str">
            <v>서시천(지방2) 합류점</v>
          </cell>
          <cell r="W144">
            <v>50</v>
          </cell>
          <cell r="X144">
            <v>170</v>
          </cell>
          <cell r="Y144">
            <v>44.53</v>
          </cell>
          <cell r="Z144">
            <v>40</v>
          </cell>
          <cell r="AA144">
            <v>2.7</v>
          </cell>
          <cell r="AB144" t="str">
            <v>91.7.27</v>
          </cell>
          <cell r="AC144">
            <v>2</v>
          </cell>
          <cell r="AD144">
            <v>0.7</v>
          </cell>
          <cell r="AE144">
            <v>4.0999999999999996</v>
          </cell>
          <cell r="AF144">
            <v>8.6</v>
          </cell>
          <cell r="AG144">
            <v>3.72</v>
          </cell>
          <cell r="AH144">
            <v>2.92</v>
          </cell>
          <cell r="AI144">
            <v>0</v>
          </cell>
          <cell r="AJ144">
            <v>0.8</v>
          </cell>
          <cell r="AK144" t="str">
            <v>전남453호 (2003.12.27 )</v>
          </cell>
        </row>
        <row r="145">
          <cell r="A145" t="str">
            <v>죽정천</v>
          </cell>
          <cell r="B145" t="str">
            <v>섬진강</v>
          </cell>
          <cell r="C145" t="str">
            <v>서시천</v>
          </cell>
          <cell r="D145" t="str">
            <v>용정천</v>
          </cell>
          <cell r="E145" t="str">
            <v>죽정천</v>
          </cell>
          <cell r="F145">
            <v>0</v>
          </cell>
          <cell r="G145">
            <v>0</v>
          </cell>
          <cell r="H145">
            <v>0</v>
          </cell>
          <cell r="I145">
            <v>4022370</v>
          </cell>
          <cell r="J145" t="str">
            <v>지방2</v>
          </cell>
          <cell r="K145" t="str">
            <v>전남</v>
          </cell>
          <cell r="L145" t="str">
            <v>구례</v>
          </cell>
          <cell r="M145" t="str">
            <v>용방</v>
          </cell>
          <cell r="N145" t="str">
            <v>죽정360번지선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 t="str">
            <v>전남</v>
          </cell>
          <cell r="T145" t="str">
            <v>구례</v>
          </cell>
          <cell r="U145" t="str">
            <v>용방</v>
          </cell>
          <cell r="V145" t="str">
            <v>용정천(지방2) 합류점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2.4</v>
          </cell>
          <cell r="AB145" t="str">
            <v/>
          </cell>
          <cell r="AC145">
            <v>0</v>
          </cell>
          <cell r="AD145">
            <v>2.4</v>
          </cell>
          <cell r="AE145">
            <v>3.9</v>
          </cell>
          <cell r="AF145">
            <v>4.22</v>
          </cell>
          <cell r="AG145">
            <v>2.88</v>
          </cell>
          <cell r="AH145">
            <v>2.4</v>
          </cell>
          <cell r="AI145">
            <v>0</v>
          </cell>
          <cell r="AJ145">
            <v>0.48</v>
          </cell>
          <cell r="AK145" t="str">
            <v>전남453호 (2003.12.27 )</v>
          </cell>
        </row>
        <row r="146">
          <cell r="A146" t="str">
            <v>신도천</v>
          </cell>
          <cell r="B146" t="str">
            <v>섬진강</v>
          </cell>
          <cell r="C146" t="str">
            <v>서시천</v>
          </cell>
          <cell r="D146" t="str">
            <v>용정천</v>
          </cell>
          <cell r="E146" t="str">
            <v>신도천</v>
          </cell>
          <cell r="F146">
            <v>0</v>
          </cell>
          <cell r="G146">
            <v>0</v>
          </cell>
          <cell r="H146">
            <v>0</v>
          </cell>
          <cell r="I146">
            <v>4022380</v>
          </cell>
          <cell r="J146" t="str">
            <v>지방2</v>
          </cell>
          <cell r="K146" t="str">
            <v>전남</v>
          </cell>
          <cell r="L146" t="str">
            <v>구례</v>
          </cell>
          <cell r="M146" t="str">
            <v>용방</v>
          </cell>
          <cell r="N146" t="str">
            <v>신도1006번지선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 t="str">
            <v>전남</v>
          </cell>
          <cell r="T146" t="str">
            <v>구례</v>
          </cell>
          <cell r="U146" t="str">
            <v>용방</v>
          </cell>
          <cell r="V146" t="str">
            <v>용정천(지방2) 합류점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1.4</v>
          </cell>
          <cell r="AB146" t="str">
            <v/>
          </cell>
          <cell r="AC146">
            <v>0</v>
          </cell>
          <cell r="AD146">
            <v>1.4</v>
          </cell>
          <cell r="AE146">
            <v>3.1</v>
          </cell>
          <cell r="AF146">
            <v>3.5</v>
          </cell>
          <cell r="AG146">
            <v>2.0299999999999998</v>
          </cell>
          <cell r="AH146">
            <v>2.0299999999999998</v>
          </cell>
          <cell r="AI146">
            <v>0</v>
          </cell>
          <cell r="AJ146">
            <v>0</v>
          </cell>
          <cell r="AK146" t="str">
            <v>전남453호 (2003.12.27 )</v>
          </cell>
        </row>
        <row r="147">
          <cell r="A147" t="str">
            <v>백연천</v>
          </cell>
          <cell r="B147" t="str">
            <v>섬진강</v>
          </cell>
          <cell r="C147" t="str">
            <v>서시천</v>
          </cell>
          <cell r="D147" t="str">
            <v>백연천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4022390</v>
          </cell>
          <cell r="J147" t="str">
            <v>지방2</v>
          </cell>
          <cell r="K147" t="str">
            <v>전남</v>
          </cell>
          <cell r="L147" t="str">
            <v>구례</v>
          </cell>
          <cell r="M147" t="str">
            <v>구례</v>
          </cell>
          <cell r="N147" t="str">
            <v>산성352번지선</v>
          </cell>
          <cell r="O147">
            <v>50</v>
          </cell>
          <cell r="P147">
            <v>250</v>
          </cell>
          <cell r="Q147">
            <v>72.739999999999995</v>
          </cell>
          <cell r="R147">
            <v>20</v>
          </cell>
          <cell r="S147" t="str">
            <v>전남</v>
          </cell>
          <cell r="T147" t="str">
            <v>구례</v>
          </cell>
          <cell r="U147" t="str">
            <v>구례</v>
          </cell>
          <cell r="V147" t="str">
            <v>서시천(지방2) 합류점</v>
          </cell>
          <cell r="W147">
            <v>50</v>
          </cell>
          <cell r="X147">
            <v>250</v>
          </cell>
          <cell r="Y147">
            <v>31.25</v>
          </cell>
          <cell r="Z147">
            <v>30</v>
          </cell>
          <cell r="AA147">
            <v>2.73</v>
          </cell>
          <cell r="AB147" t="str">
            <v>91.7.27</v>
          </cell>
          <cell r="AC147">
            <v>1.6</v>
          </cell>
          <cell r="AD147">
            <v>1.1299999999999999</v>
          </cell>
          <cell r="AE147">
            <v>7.94</v>
          </cell>
          <cell r="AF147">
            <v>55</v>
          </cell>
          <cell r="AG147">
            <v>4.71</v>
          </cell>
          <cell r="AH147">
            <v>4.71</v>
          </cell>
          <cell r="AI147">
            <v>0</v>
          </cell>
          <cell r="AJ147">
            <v>0</v>
          </cell>
          <cell r="AK147" t="str">
            <v>전남453호 (2003.12.27 )</v>
          </cell>
        </row>
        <row r="148">
          <cell r="A148" t="str">
            <v>마산천</v>
          </cell>
          <cell r="B148" t="str">
            <v>섬진강</v>
          </cell>
          <cell r="C148" t="str">
            <v>마산천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4022400</v>
          </cell>
          <cell r="J148" t="str">
            <v>지방2</v>
          </cell>
          <cell r="K148" t="str">
            <v>전남</v>
          </cell>
          <cell r="L148" t="str">
            <v>구례</v>
          </cell>
          <cell r="M148" t="str">
            <v>마산</v>
          </cell>
          <cell r="N148" t="str">
            <v>황전12번지선</v>
          </cell>
          <cell r="O148">
            <v>50</v>
          </cell>
          <cell r="P148">
            <v>58</v>
          </cell>
          <cell r="Q148">
            <v>675.53</v>
          </cell>
          <cell r="R148">
            <v>30</v>
          </cell>
          <cell r="S148" t="str">
            <v>전남</v>
          </cell>
          <cell r="T148" t="str">
            <v>구례</v>
          </cell>
          <cell r="U148" t="str">
            <v>마산</v>
          </cell>
          <cell r="V148" t="str">
            <v>섬진강(국가) 합류점</v>
          </cell>
          <cell r="W148">
            <v>50</v>
          </cell>
          <cell r="X148">
            <v>295</v>
          </cell>
          <cell r="Y148">
            <v>28.24</v>
          </cell>
          <cell r="Z148">
            <v>118</v>
          </cell>
          <cell r="AA148">
            <v>7.35</v>
          </cell>
          <cell r="AB148" t="str">
            <v>94.9.12</v>
          </cell>
          <cell r="AC148">
            <v>7.35</v>
          </cell>
          <cell r="AD148">
            <v>0</v>
          </cell>
          <cell r="AE148">
            <v>18.57</v>
          </cell>
          <cell r="AF148">
            <v>85</v>
          </cell>
          <cell r="AG148">
            <v>12.25</v>
          </cell>
          <cell r="AH148">
            <v>11.45</v>
          </cell>
          <cell r="AI148">
            <v>0</v>
          </cell>
          <cell r="AJ148">
            <v>0.8</v>
          </cell>
          <cell r="AK148" t="str">
            <v>전남453호 (2003.12.27 )</v>
          </cell>
        </row>
        <row r="149">
          <cell r="A149" t="str">
            <v>광평천</v>
          </cell>
          <cell r="B149" t="str">
            <v>섬진강</v>
          </cell>
          <cell r="C149" t="str">
            <v>마산천</v>
          </cell>
          <cell r="D149" t="str">
            <v>광평천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4022410</v>
          </cell>
          <cell r="J149" t="str">
            <v>지방2</v>
          </cell>
          <cell r="K149" t="str">
            <v>전남</v>
          </cell>
          <cell r="L149" t="str">
            <v>구례</v>
          </cell>
          <cell r="M149" t="str">
            <v>마산</v>
          </cell>
          <cell r="N149" t="str">
            <v>광평33번지선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 t="str">
            <v>전남</v>
          </cell>
          <cell r="T149" t="str">
            <v>구례</v>
          </cell>
          <cell r="U149" t="str">
            <v>마산</v>
          </cell>
          <cell r="V149" t="str">
            <v>마산천(지방2) 합류점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0.85</v>
          </cell>
          <cell r="AB149" t="str">
            <v/>
          </cell>
          <cell r="AC149">
            <v>0</v>
          </cell>
          <cell r="AD149">
            <v>0.85</v>
          </cell>
          <cell r="AE149">
            <v>2.21</v>
          </cell>
          <cell r="AF149">
            <v>2.6</v>
          </cell>
          <cell r="AG149">
            <v>0.5</v>
          </cell>
          <cell r="AH149">
            <v>0.5</v>
          </cell>
          <cell r="AI149">
            <v>0</v>
          </cell>
          <cell r="AJ149">
            <v>0</v>
          </cell>
          <cell r="AK149" t="str">
            <v>전남453호 (2003.12.27 )</v>
          </cell>
        </row>
        <row r="150">
          <cell r="A150" t="str">
            <v>중산천</v>
          </cell>
          <cell r="B150" t="str">
            <v>섬진강</v>
          </cell>
          <cell r="C150" t="str">
            <v>중산천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4022420</v>
          </cell>
          <cell r="J150" t="str">
            <v>지방2</v>
          </cell>
          <cell r="K150" t="str">
            <v>전남</v>
          </cell>
          <cell r="L150" t="str">
            <v>구례</v>
          </cell>
          <cell r="M150" t="str">
            <v>문척</v>
          </cell>
          <cell r="N150" t="str">
            <v>중산86­1번지선</v>
          </cell>
          <cell r="O150">
            <v>50</v>
          </cell>
          <cell r="P150">
            <v>180</v>
          </cell>
          <cell r="Q150">
            <v>67.459999999999994</v>
          </cell>
          <cell r="R150">
            <v>23</v>
          </cell>
          <cell r="S150" t="str">
            <v>전남</v>
          </cell>
          <cell r="T150" t="str">
            <v>구례</v>
          </cell>
          <cell r="U150" t="str">
            <v>문척</v>
          </cell>
          <cell r="V150" t="str">
            <v>섬진강(국가) 합류점</v>
          </cell>
          <cell r="W150">
            <v>50</v>
          </cell>
          <cell r="X150">
            <v>195</v>
          </cell>
          <cell r="Y150">
            <v>28.01</v>
          </cell>
          <cell r="Z150">
            <v>94</v>
          </cell>
          <cell r="AA150">
            <v>7.9</v>
          </cell>
          <cell r="AB150" t="str">
            <v>98.12.12</v>
          </cell>
          <cell r="AC150">
            <v>2.6</v>
          </cell>
          <cell r="AD150">
            <v>5.3</v>
          </cell>
          <cell r="AE150">
            <v>8.6</v>
          </cell>
          <cell r="AF150">
            <v>19.2</v>
          </cell>
          <cell r="AG150">
            <v>7.02</v>
          </cell>
          <cell r="AH150">
            <v>3.37</v>
          </cell>
          <cell r="AI150">
            <v>0</v>
          </cell>
          <cell r="AJ150">
            <v>3.65</v>
          </cell>
          <cell r="AK150" t="str">
            <v>전남453호 (2003.12.27 )</v>
          </cell>
        </row>
        <row r="151">
          <cell r="A151" t="str">
            <v>금정천</v>
          </cell>
          <cell r="B151" t="str">
            <v>섬진강</v>
          </cell>
          <cell r="C151" t="str">
            <v>금정천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4022430</v>
          </cell>
          <cell r="J151" t="str">
            <v>지방2</v>
          </cell>
          <cell r="K151" t="str">
            <v>전남</v>
          </cell>
          <cell r="L151" t="str">
            <v>구례</v>
          </cell>
          <cell r="M151" t="str">
            <v>문척</v>
          </cell>
          <cell r="N151" t="str">
            <v>금정391번지선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 t="str">
            <v>전남</v>
          </cell>
          <cell r="T151" t="str">
            <v>구례</v>
          </cell>
          <cell r="U151" t="str">
            <v>문척</v>
          </cell>
          <cell r="V151" t="str">
            <v>섬진강(국가) 합류점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1.1100000000000001</v>
          </cell>
          <cell r="AB151" t="str">
            <v/>
          </cell>
          <cell r="AC151">
            <v>0</v>
          </cell>
          <cell r="AD151">
            <v>1.1100000000000001</v>
          </cell>
          <cell r="AE151">
            <v>3.13</v>
          </cell>
          <cell r="AF151">
            <v>3.8</v>
          </cell>
          <cell r="AG151">
            <v>1.33</v>
          </cell>
          <cell r="AH151">
            <v>0.4</v>
          </cell>
          <cell r="AI151">
            <v>0</v>
          </cell>
          <cell r="AJ151">
            <v>0.93</v>
          </cell>
          <cell r="AK151" t="str">
            <v>전남453호 (2003.12.27 )</v>
          </cell>
        </row>
        <row r="152">
          <cell r="A152" t="str">
            <v>토지천</v>
          </cell>
          <cell r="B152" t="str">
            <v>섬진강</v>
          </cell>
          <cell r="C152" t="str">
            <v>토지천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4022440</v>
          </cell>
          <cell r="J152" t="str">
            <v>지방2</v>
          </cell>
          <cell r="K152" t="str">
            <v>전남</v>
          </cell>
          <cell r="L152" t="str">
            <v>구례</v>
          </cell>
          <cell r="M152" t="str">
            <v>토지</v>
          </cell>
          <cell r="N152" t="str">
            <v>문수270번지선</v>
          </cell>
          <cell r="O152">
            <v>50</v>
          </cell>
          <cell r="P152">
            <v>71</v>
          </cell>
          <cell r="Q152">
            <v>890.22</v>
          </cell>
          <cell r="R152">
            <v>45</v>
          </cell>
          <cell r="S152" t="str">
            <v>전남</v>
          </cell>
          <cell r="T152" t="str">
            <v>구례</v>
          </cell>
          <cell r="U152" t="str">
            <v>토지</v>
          </cell>
          <cell r="V152" t="str">
            <v>섬진강(국가) 합류점</v>
          </cell>
          <cell r="W152">
            <v>50</v>
          </cell>
          <cell r="X152">
            <v>347</v>
          </cell>
          <cell r="Y152">
            <v>26.61</v>
          </cell>
          <cell r="Z152">
            <v>94</v>
          </cell>
          <cell r="AA152">
            <v>9.4</v>
          </cell>
          <cell r="AB152" t="str">
            <v>94.9.12</v>
          </cell>
          <cell r="AC152">
            <v>9.4</v>
          </cell>
          <cell r="AD152">
            <v>0</v>
          </cell>
          <cell r="AE152">
            <v>23.26</v>
          </cell>
          <cell r="AF152">
            <v>30.1</v>
          </cell>
          <cell r="AG152">
            <v>9.4499999999999993</v>
          </cell>
          <cell r="AH152">
            <v>9.4499999999999993</v>
          </cell>
          <cell r="AI152">
            <v>0</v>
          </cell>
          <cell r="AJ152">
            <v>0</v>
          </cell>
          <cell r="AK152" t="str">
            <v>전남453호 (2003.12.27 )</v>
          </cell>
        </row>
        <row r="153">
          <cell r="A153" t="str">
            <v>구산천</v>
          </cell>
          <cell r="B153" t="str">
            <v>섬진강</v>
          </cell>
          <cell r="C153" t="str">
            <v>토지천</v>
          </cell>
          <cell r="D153" t="str">
            <v>구산천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4022450</v>
          </cell>
          <cell r="J153" t="str">
            <v>지방2</v>
          </cell>
          <cell r="K153" t="str">
            <v>전남</v>
          </cell>
          <cell r="L153" t="str">
            <v>구례</v>
          </cell>
          <cell r="M153" t="str">
            <v>토지</v>
          </cell>
          <cell r="N153" t="str">
            <v>구산616번지선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 t="str">
            <v>전남</v>
          </cell>
          <cell r="T153" t="str">
            <v>구례</v>
          </cell>
          <cell r="U153" t="str">
            <v>토지</v>
          </cell>
          <cell r="V153" t="str">
            <v>토지천(지방2) 합류점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0.77</v>
          </cell>
          <cell r="AB153" t="str">
            <v/>
          </cell>
          <cell r="AC153">
            <v>0</v>
          </cell>
          <cell r="AD153">
            <v>0.77</v>
          </cell>
          <cell r="AE153">
            <v>3.36</v>
          </cell>
          <cell r="AF153">
            <v>4</v>
          </cell>
          <cell r="AG153">
            <v>0.15</v>
          </cell>
          <cell r="AH153">
            <v>0.15</v>
          </cell>
          <cell r="AI153">
            <v>0</v>
          </cell>
          <cell r="AJ153">
            <v>0</v>
          </cell>
          <cell r="AK153" t="str">
            <v>전남453호 (2003.12.27 )</v>
          </cell>
        </row>
        <row r="154">
          <cell r="A154" t="str">
            <v>간문천</v>
          </cell>
          <cell r="B154" t="str">
            <v>섬진강</v>
          </cell>
          <cell r="C154" t="str">
            <v>간문천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4022460</v>
          </cell>
          <cell r="J154" t="str">
            <v>지방2</v>
          </cell>
          <cell r="K154" t="str">
            <v>전남</v>
          </cell>
          <cell r="L154" t="str">
            <v>구례</v>
          </cell>
          <cell r="M154" t="str">
            <v>간전</v>
          </cell>
          <cell r="N154" t="str">
            <v>금산109번지선</v>
          </cell>
          <cell r="O154">
            <v>50</v>
          </cell>
          <cell r="P154">
            <v>220</v>
          </cell>
          <cell r="Q154">
            <v>107.74</v>
          </cell>
          <cell r="R154">
            <v>8</v>
          </cell>
          <cell r="S154" t="str">
            <v>전남</v>
          </cell>
          <cell r="T154" t="str">
            <v>구례</v>
          </cell>
          <cell r="U154" t="str">
            <v>간전</v>
          </cell>
          <cell r="V154" t="str">
            <v>섬진강(국가) 합류점</v>
          </cell>
          <cell r="W154">
            <v>50</v>
          </cell>
          <cell r="X154">
            <v>395</v>
          </cell>
          <cell r="Y154">
            <v>26.58</v>
          </cell>
          <cell r="Z154">
            <v>90</v>
          </cell>
          <cell r="AA154">
            <v>9.8000000000000007</v>
          </cell>
          <cell r="AB154" t="str">
            <v>95.6.29</v>
          </cell>
          <cell r="AC154">
            <v>6.5</v>
          </cell>
          <cell r="AD154">
            <v>3.3</v>
          </cell>
          <cell r="AE154">
            <v>20.13</v>
          </cell>
          <cell r="AF154">
            <v>48.5</v>
          </cell>
          <cell r="AG154">
            <v>10.09</v>
          </cell>
          <cell r="AH154">
            <v>7.04</v>
          </cell>
          <cell r="AI154">
            <v>0</v>
          </cell>
          <cell r="AJ154">
            <v>3.05</v>
          </cell>
          <cell r="AK154" t="str">
            <v>전남453호 (2003.12.27 )</v>
          </cell>
        </row>
        <row r="155">
          <cell r="A155" t="str">
            <v>금산천</v>
          </cell>
          <cell r="B155" t="str">
            <v>섬진강</v>
          </cell>
          <cell r="C155" t="str">
            <v>간문천</v>
          </cell>
          <cell r="D155" t="str">
            <v>금산천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4022470</v>
          </cell>
          <cell r="J155" t="str">
            <v>지방2</v>
          </cell>
          <cell r="K155" t="str">
            <v>전남</v>
          </cell>
          <cell r="L155" t="str">
            <v>구례</v>
          </cell>
          <cell r="M155" t="str">
            <v>간전</v>
          </cell>
          <cell r="N155" t="str">
            <v>금산356번지선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 t="str">
            <v>전남</v>
          </cell>
          <cell r="T155" t="str">
            <v>구례</v>
          </cell>
          <cell r="U155" t="str">
            <v>간전</v>
          </cell>
          <cell r="V155" t="str">
            <v>간문천(지방2) 합류점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0.87</v>
          </cell>
          <cell r="AB155" t="str">
            <v/>
          </cell>
          <cell r="AC155">
            <v>0</v>
          </cell>
          <cell r="AD155">
            <v>0.87</v>
          </cell>
          <cell r="AE155">
            <v>2.97</v>
          </cell>
          <cell r="AF155">
            <v>4.3</v>
          </cell>
          <cell r="AG155">
            <v>1.04</v>
          </cell>
          <cell r="AH155">
            <v>0.06</v>
          </cell>
          <cell r="AI155">
            <v>0</v>
          </cell>
          <cell r="AJ155">
            <v>0.98</v>
          </cell>
          <cell r="AK155" t="str">
            <v>전남453호 (2003.12.27 )</v>
          </cell>
        </row>
        <row r="156">
          <cell r="A156" t="str">
            <v>효곡천</v>
          </cell>
          <cell r="B156" t="str">
            <v>섬진강</v>
          </cell>
          <cell r="C156" t="str">
            <v>간문천</v>
          </cell>
          <cell r="D156" t="str">
            <v>효곡천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4022480</v>
          </cell>
          <cell r="J156" t="str">
            <v>지방2</v>
          </cell>
          <cell r="K156" t="str">
            <v>전남</v>
          </cell>
          <cell r="L156" t="str">
            <v>구례</v>
          </cell>
          <cell r="M156" t="str">
            <v>간전</v>
          </cell>
          <cell r="N156" t="str">
            <v>효곡24번지선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 t="str">
            <v>전남</v>
          </cell>
          <cell r="T156" t="str">
            <v>구례</v>
          </cell>
          <cell r="U156" t="str">
            <v>간전</v>
          </cell>
          <cell r="V156" t="str">
            <v>간문천(지방2) 합류점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3.21</v>
          </cell>
          <cell r="AB156" t="str">
            <v/>
          </cell>
          <cell r="AC156">
            <v>0</v>
          </cell>
          <cell r="AD156">
            <v>3.21</v>
          </cell>
          <cell r="AE156">
            <v>4.58</v>
          </cell>
          <cell r="AF156">
            <v>9.5</v>
          </cell>
          <cell r="AG156">
            <v>2.63</v>
          </cell>
          <cell r="AH156">
            <v>1.45</v>
          </cell>
          <cell r="AI156">
            <v>0</v>
          </cell>
          <cell r="AJ156">
            <v>1.18</v>
          </cell>
          <cell r="AK156" t="str">
            <v>전남453호 (2003.12.27 )</v>
          </cell>
        </row>
        <row r="157">
          <cell r="A157" t="str">
            <v>삼산천</v>
          </cell>
          <cell r="B157" t="str">
            <v>섬진강</v>
          </cell>
          <cell r="C157" t="str">
            <v>간문천</v>
          </cell>
          <cell r="D157" t="str">
            <v>삼산천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4022490</v>
          </cell>
          <cell r="J157" t="str">
            <v>지방2</v>
          </cell>
          <cell r="K157" t="str">
            <v>전남</v>
          </cell>
          <cell r="L157" t="str">
            <v>구례</v>
          </cell>
          <cell r="M157" t="str">
            <v>간전</v>
          </cell>
          <cell r="N157" t="str">
            <v>삼산463번지선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 t="str">
            <v>전남</v>
          </cell>
          <cell r="T157" t="str">
            <v>구례</v>
          </cell>
          <cell r="U157" t="str">
            <v>간전</v>
          </cell>
          <cell r="V157" t="str">
            <v>간문천(지방2) 합류점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1.45</v>
          </cell>
          <cell r="AB157" t="str">
            <v/>
          </cell>
          <cell r="AC157">
            <v>0</v>
          </cell>
          <cell r="AD157">
            <v>1.45</v>
          </cell>
          <cell r="AE157">
            <v>2.52</v>
          </cell>
          <cell r="AF157">
            <v>2.5</v>
          </cell>
          <cell r="AG157">
            <v>1.74</v>
          </cell>
          <cell r="AH157">
            <v>1.56</v>
          </cell>
          <cell r="AI157">
            <v>0</v>
          </cell>
          <cell r="AJ157">
            <v>0.18</v>
          </cell>
          <cell r="AK157" t="str">
            <v>전남453호 (2003.12.27 )</v>
          </cell>
        </row>
        <row r="158">
          <cell r="A158" t="str">
            <v>수평천</v>
          </cell>
          <cell r="B158" t="str">
            <v>섬진강</v>
          </cell>
          <cell r="C158" t="str">
            <v>간문천</v>
          </cell>
          <cell r="D158" t="str">
            <v>수평천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4022500</v>
          </cell>
          <cell r="J158" t="str">
            <v>지방2</v>
          </cell>
          <cell r="K158" t="str">
            <v>전남</v>
          </cell>
          <cell r="L158" t="str">
            <v>구례</v>
          </cell>
          <cell r="M158" t="str">
            <v>간전</v>
          </cell>
          <cell r="N158" t="str">
            <v>수평69번지선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 t="str">
            <v>전남</v>
          </cell>
          <cell r="T158" t="str">
            <v>구례</v>
          </cell>
          <cell r="U158" t="str">
            <v>간전</v>
          </cell>
          <cell r="V158" t="str">
            <v>간문천(지방2) 합류점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1.8</v>
          </cell>
          <cell r="AB158" t="str">
            <v/>
          </cell>
          <cell r="AC158">
            <v>0</v>
          </cell>
          <cell r="AD158">
            <v>1.8</v>
          </cell>
          <cell r="AE158">
            <v>4.66</v>
          </cell>
          <cell r="AF158">
            <v>4.0999999999999996</v>
          </cell>
          <cell r="AG158">
            <v>1.75</v>
          </cell>
          <cell r="AH158">
            <v>0.75</v>
          </cell>
          <cell r="AI158">
            <v>0</v>
          </cell>
          <cell r="AJ158">
            <v>1</v>
          </cell>
          <cell r="AK158" t="str">
            <v>전남453호 (2003.12.27 )</v>
          </cell>
        </row>
        <row r="159">
          <cell r="A159" t="str">
            <v>흥대천</v>
          </cell>
          <cell r="B159" t="str">
            <v>섬진강</v>
          </cell>
          <cell r="C159" t="str">
            <v>흥대천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4022510</v>
          </cell>
          <cell r="J159" t="str">
            <v>지방2</v>
          </cell>
          <cell r="K159" t="str">
            <v>전남</v>
          </cell>
          <cell r="L159" t="str">
            <v>구례</v>
          </cell>
          <cell r="M159" t="str">
            <v>간전</v>
          </cell>
          <cell r="N159" t="str">
            <v>흥대5번지선</v>
          </cell>
          <cell r="O159">
            <v>50</v>
          </cell>
          <cell r="P159">
            <v>85</v>
          </cell>
          <cell r="Q159">
            <v>95.96</v>
          </cell>
          <cell r="R159">
            <v>25</v>
          </cell>
          <cell r="S159" t="str">
            <v>전남</v>
          </cell>
          <cell r="T159" t="str">
            <v>구례</v>
          </cell>
          <cell r="U159" t="str">
            <v>간전</v>
          </cell>
          <cell r="V159" t="str">
            <v>섬진강(국가) 합류점</v>
          </cell>
          <cell r="W159">
            <v>50</v>
          </cell>
          <cell r="X159">
            <v>120</v>
          </cell>
          <cell r="Y159">
            <v>25.74</v>
          </cell>
          <cell r="Z159">
            <v>63</v>
          </cell>
          <cell r="AA159">
            <v>3.51</v>
          </cell>
          <cell r="AB159" t="str">
            <v>93.7.12</v>
          </cell>
          <cell r="AC159">
            <v>3</v>
          </cell>
          <cell r="AD159">
            <v>0.51</v>
          </cell>
          <cell r="AE159">
            <v>5.5</v>
          </cell>
          <cell r="AF159">
            <v>9.1</v>
          </cell>
          <cell r="AG159">
            <v>3.69</v>
          </cell>
          <cell r="AH159">
            <v>2.4900000000000002</v>
          </cell>
          <cell r="AI159">
            <v>0</v>
          </cell>
          <cell r="AJ159">
            <v>1.2</v>
          </cell>
          <cell r="AK159" t="str">
            <v>전남453호 (2003.12.27 )</v>
          </cell>
        </row>
        <row r="160">
          <cell r="A160" t="str">
            <v>무신천</v>
          </cell>
          <cell r="B160" t="str">
            <v>섬진강</v>
          </cell>
          <cell r="C160" t="str">
            <v>무신천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4022520</v>
          </cell>
          <cell r="J160" t="str">
            <v>지방2</v>
          </cell>
          <cell r="K160" t="str">
            <v>전남</v>
          </cell>
          <cell r="L160" t="str">
            <v>구례</v>
          </cell>
          <cell r="M160" t="str">
            <v>간전</v>
          </cell>
          <cell r="N160" t="str">
            <v>양천32번지선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 t="str">
            <v>전남</v>
          </cell>
          <cell r="T160" t="str">
            <v>구례</v>
          </cell>
          <cell r="U160" t="str">
            <v>간전</v>
          </cell>
          <cell r="V160" t="str">
            <v>섬진강(국가) 합류점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1.05</v>
          </cell>
          <cell r="AB160" t="str">
            <v/>
          </cell>
          <cell r="AC160">
            <v>0</v>
          </cell>
          <cell r="AD160">
            <v>1.05</v>
          </cell>
          <cell r="AE160">
            <v>2.56</v>
          </cell>
          <cell r="AF160">
            <v>1.9</v>
          </cell>
          <cell r="AG160">
            <v>0.84</v>
          </cell>
          <cell r="AH160">
            <v>0.25</v>
          </cell>
          <cell r="AI160">
            <v>0</v>
          </cell>
          <cell r="AJ160">
            <v>0.59</v>
          </cell>
          <cell r="AK160" t="str">
            <v>전남453호 (2003.12.27 )</v>
          </cell>
        </row>
        <row r="161">
          <cell r="A161" t="str">
            <v>한수천</v>
          </cell>
          <cell r="B161" t="str">
            <v>섬진강</v>
          </cell>
          <cell r="C161" t="str">
            <v>한수천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4022530</v>
          </cell>
          <cell r="J161" t="str">
            <v>지방2</v>
          </cell>
          <cell r="K161" t="str">
            <v>전남</v>
          </cell>
          <cell r="L161" t="str">
            <v>구례</v>
          </cell>
          <cell r="M161" t="str">
            <v>토지</v>
          </cell>
          <cell r="N161" t="str">
            <v>송정172번지선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 t="str">
            <v>전남</v>
          </cell>
          <cell r="T161" t="str">
            <v>구례</v>
          </cell>
          <cell r="U161" t="str">
            <v>토지</v>
          </cell>
          <cell r="V161" t="str">
            <v>섬진강(국가) 합류점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2.6</v>
          </cell>
          <cell r="AB161" t="str">
            <v/>
          </cell>
          <cell r="AC161">
            <v>0</v>
          </cell>
          <cell r="AD161">
            <v>2.6</v>
          </cell>
          <cell r="AE161">
            <v>3.98</v>
          </cell>
          <cell r="AF161">
            <v>5.3</v>
          </cell>
          <cell r="AG161">
            <v>2.2999999999999998</v>
          </cell>
          <cell r="AH161">
            <v>0.3</v>
          </cell>
          <cell r="AI161">
            <v>0</v>
          </cell>
          <cell r="AJ161">
            <v>2</v>
          </cell>
          <cell r="AK161" t="str">
            <v>전남453호 (2003.12.27 )</v>
          </cell>
        </row>
        <row r="162">
          <cell r="A162" t="str">
            <v>백운천</v>
          </cell>
          <cell r="B162" t="str">
            <v>섬진강</v>
          </cell>
          <cell r="C162" t="str">
            <v>백운천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4022540</v>
          </cell>
          <cell r="J162" t="str">
            <v>지방2</v>
          </cell>
          <cell r="K162" t="str">
            <v>전남</v>
          </cell>
          <cell r="L162" t="str">
            <v>구례</v>
          </cell>
          <cell r="M162" t="str">
            <v>간전</v>
          </cell>
          <cell r="N162" t="str">
            <v>운천543번지선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 t="str">
            <v>전남</v>
          </cell>
          <cell r="T162" t="str">
            <v>구례</v>
          </cell>
          <cell r="U162" t="str">
            <v>간전</v>
          </cell>
          <cell r="V162" t="str">
            <v>섬진강(국가) 합류점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1.44</v>
          </cell>
          <cell r="AB162" t="str">
            <v/>
          </cell>
          <cell r="AC162">
            <v>0</v>
          </cell>
          <cell r="AD162">
            <v>1.44</v>
          </cell>
          <cell r="AE162">
            <v>5.64</v>
          </cell>
          <cell r="AF162">
            <v>4.5999999999999996</v>
          </cell>
          <cell r="AG162">
            <v>1.6</v>
          </cell>
          <cell r="AH162">
            <v>0</v>
          </cell>
          <cell r="AI162">
            <v>0</v>
          </cell>
          <cell r="AJ162">
            <v>1.6</v>
          </cell>
          <cell r="AK162" t="str">
            <v>전남453호 (2003.12.27 )</v>
          </cell>
        </row>
        <row r="163">
          <cell r="A163" t="str">
            <v>내서천</v>
          </cell>
          <cell r="B163" t="str">
            <v>섬진강</v>
          </cell>
          <cell r="C163" t="str">
            <v>내서천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4022550</v>
          </cell>
          <cell r="J163" t="str">
            <v>지방2</v>
          </cell>
          <cell r="K163" t="str">
            <v>전남</v>
          </cell>
          <cell r="L163" t="str">
            <v>구례</v>
          </cell>
          <cell r="M163" t="str">
            <v>토지</v>
          </cell>
          <cell r="N163" t="str">
            <v>내동1259번지선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 t="str">
            <v>전남</v>
          </cell>
          <cell r="T163" t="str">
            <v>구례</v>
          </cell>
          <cell r="U163" t="str">
            <v>토지</v>
          </cell>
          <cell r="V163" t="str">
            <v>섬진강(국가) 합류점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11.29</v>
          </cell>
          <cell r="AB163" t="str">
            <v/>
          </cell>
          <cell r="AC163">
            <v>0</v>
          </cell>
          <cell r="AD163">
            <v>11.29</v>
          </cell>
          <cell r="AE163">
            <v>12.8</v>
          </cell>
          <cell r="AF163">
            <v>43.1</v>
          </cell>
          <cell r="AG163">
            <v>7.85</v>
          </cell>
          <cell r="AH163">
            <v>3.85</v>
          </cell>
          <cell r="AI163">
            <v>0</v>
          </cell>
          <cell r="AJ163">
            <v>4</v>
          </cell>
          <cell r="AK163" t="str">
            <v>전남453호 (2003.12.27 )</v>
          </cell>
        </row>
        <row r="164">
          <cell r="A164" t="str">
            <v>당치천</v>
          </cell>
          <cell r="B164" t="str">
            <v>섬진강</v>
          </cell>
          <cell r="C164" t="str">
            <v>내서천</v>
          </cell>
          <cell r="D164" t="str">
            <v>당치천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4022560</v>
          </cell>
          <cell r="J164" t="str">
            <v>지방2</v>
          </cell>
          <cell r="K164" t="str">
            <v>전남</v>
          </cell>
          <cell r="L164" t="str">
            <v>구례</v>
          </cell>
          <cell r="M164" t="str">
            <v>토지</v>
          </cell>
          <cell r="N164" t="str">
            <v>내동430번지선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 t="str">
            <v>전남</v>
          </cell>
          <cell r="T164" t="str">
            <v>구례</v>
          </cell>
          <cell r="U164" t="str">
            <v>토지</v>
          </cell>
          <cell r="V164" t="str">
            <v>내서천(지방2) 합류점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1.1599999999999999</v>
          </cell>
          <cell r="AB164" t="str">
            <v/>
          </cell>
          <cell r="AC164">
            <v>0</v>
          </cell>
          <cell r="AD164">
            <v>1.1599999999999999</v>
          </cell>
          <cell r="AE164">
            <v>2.25</v>
          </cell>
          <cell r="AF164">
            <v>2.4</v>
          </cell>
          <cell r="AG164">
            <v>2</v>
          </cell>
          <cell r="AH164">
            <v>2</v>
          </cell>
          <cell r="AI164">
            <v>0</v>
          </cell>
          <cell r="AJ164">
            <v>0</v>
          </cell>
          <cell r="AK164" t="str">
            <v>전남453호 (2003.12.27 )</v>
          </cell>
        </row>
        <row r="165">
          <cell r="A165" t="str">
            <v>연곡천</v>
          </cell>
          <cell r="B165" t="str">
            <v>섬진강</v>
          </cell>
          <cell r="C165" t="str">
            <v>내서천</v>
          </cell>
          <cell r="D165" t="str">
            <v>연곡천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4022570</v>
          </cell>
          <cell r="J165" t="str">
            <v>지방2</v>
          </cell>
          <cell r="K165" t="str">
            <v>전남</v>
          </cell>
          <cell r="L165" t="str">
            <v>구례</v>
          </cell>
          <cell r="M165" t="str">
            <v>토지</v>
          </cell>
          <cell r="N165" t="str">
            <v>내서786-3 번지선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 t="str">
            <v>전남</v>
          </cell>
          <cell r="T165" t="str">
            <v>구례</v>
          </cell>
          <cell r="U165" t="str">
            <v>토지</v>
          </cell>
          <cell r="V165" t="str">
            <v>내서천(지방2) 합류점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</v>
          </cell>
          <cell r="AB165" t="str">
            <v/>
          </cell>
          <cell r="AC165">
            <v>0</v>
          </cell>
          <cell r="AD165">
            <v>1</v>
          </cell>
          <cell r="AE165">
            <v>2.7</v>
          </cell>
          <cell r="AF165">
            <v>4.7</v>
          </cell>
          <cell r="AG165">
            <v>1</v>
          </cell>
          <cell r="AH165">
            <v>1</v>
          </cell>
          <cell r="AI165">
            <v>0</v>
          </cell>
          <cell r="AJ165">
            <v>0</v>
          </cell>
          <cell r="AK165" t="str">
            <v>전남453호 (2003.12.27 )</v>
          </cell>
        </row>
        <row r="166">
          <cell r="A166" t="str">
            <v>중대천</v>
          </cell>
          <cell r="B166" t="str">
            <v>섬진강</v>
          </cell>
          <cell r="C166" t="str">
            <v>중대천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4022610</v>
          </cell>
          <cell r="J166" t="str">
            <v>지방2</v>
          </cell>
          <cell r="K166" t="str">
            <v>전남</v>
          </cell>
          <cell r="L166" t="str">
            <v>구례</v>
          </cell>
          <cell r="M166" t="str">
            <v>간전</v>
          </cell>
          <cell r="N166" t="str">
            <v>중대648번지선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 t="str">
            <v>전남</v>
          </cell>
          <cell r="T166" t="str">
            <v>구례</v>
          </cell>
          <cell r="U166" t="str">
            <v>간전</v>
          </cell>
          <cell r="V166" t="str">
            <v>섬진강(국가) 합류점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5.8</v>
          </cell>
          <cell r="AB166" t="str">
            <v/>
          </cell>
          <cell r="AC166">
            <v>0</v>
          </cell>
          <cell r="AD166">
            <v>5.8</v>
          </cell>
          <cell r="AE166">
            <v>12.15</v>
          </cell>
          <cell r="AF166">
            <v>18.8</v>
          </cell>
          <cell r="AG166">
            <v>6.96</v>
          </cell>
          <cell r="AH166">
            <v>5.0999999999999996</v>
          </cell>
          <cell r="AI166">
            <v>0</v>
          </cell>
          <cell r="AJ166">
            <v>1.86</v>
          </cell>
          <cell r="AK166" t="str">
            <v>전남453호 (2003.12.27 )</v>
          </cell>
        </row>
        <row r="167">
          <cell r="A167" t="str">
            <v>금천천</v>
          </cell>
          <cell r="B167" t="str">
            <v>섬진강</v>
          </cell>
          <cell r="C167" t="str">
            <v>금천천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4022630</v>
          </cell>
          <cell r="J167" t="str">
            <v>지방2</v>
          </cell>
          <cell r="K167" t="str">
            <v>전남</v>
          </cell>
          <cell r="L167" t="str">
            <v>광양</v>
          </cell>
          <cell r="M167" t="str">
            <v>다압</v>
          </cell>
          <cell r="N167" t="str">
            <v>금천159-1번지선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 t="str">
            <v>전남</v>
          </cell>
          <cell r="T167" t="str">
            <v>광양</v>
          </cell>
          <cell r="U167" t="str">
            <v>다압</v>
          </cell>
          <cell r="V167" t="str">
            <v>금산 섬진강 (국가)합류점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0.91</v>
          </cell>
          <cell r="AB167" t="str">
            <v>04.1.13</v>
          </cell>
          <cell r="AC167">
            <v>0.91</v>
          </cell>
          <cell r="AD167">
            <v>0</v>
          </cell>
          <cell r="AE167">
            <v>7.2</v>
          </cell>
          <cell r="AF167">
            <v>18.350000000000001</v>
          </cell>
          <cell r="AG167">
            <v>1.36</v>
          </cell>
          <cell r="AH167">
            <v>0</v>
          </cell>
          <cell r="AI167">
            <v>0</v>
          </cell>
          <cell r="AJ167">
            <v>1.36</v>
          </cell>
          <cell r="AK167" t="str">
            <v>전남453호 (2003.12.27 )</v>
          </cell>
        </row>
        <row r="168">
          <cell r="A168" t="str">
            <v>수어천</v>
          </cell>
          <cell r="B168" t="str">
            <v>수어천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4120010</v>
          </cell>
          <cell r="J168" t="str">
            <v>지방2</v>
          </cell>
          <cell r="K168" t="str">
            <v>전남</v>
          </cell>
          <cell r="L168" t="str">
            <v>광양</v>
          </cell>
          <cell r="M168" t="str">
            <v>진상</v>
          </cell>
          <cell r="N168" t="str">
            <v>어치1216번지선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 t="str">
            <v>전남</v>
          </cell>
          <cell r="T168" t="str">
            <v>광양</v>
          </cell>
          <cell r="U168" t="str">
            <v>광영동</v>
          </cell>
          <cell r="V168" t="str">
            <v>해안</v>
          </cell>
          <cell r="W168">
            <v>50</v>
          </cell>
          <cell r="X168">
            <v>1311</v>
          </cell>
          <cell r="Y168">
            <v>3.27</v>
          </cell>
          <cell r="Z168">
            <v>400</v>
          </cell>
          <cell r="AA168">
            <v>23.25</v>
          </cell>
          <cell r="AB168" t="str">
            <v>04.1.13</v>
          </cell>
          <cell r="AC168">
            <v>23.25</v>
          </cell>
          <cell r="AD168">
            <v>0</v>
          </cell>
          <cell r="AE168">
            <v>26.3</v>
          </cell>
          <cell r="AF168">
            <v>119.78</v>
          </cell>
          <cell r="AG168">
            <v>36.61</v>
          </cell>
          <cell r="AH168">
            <v>28.99</v>
          </cell>
          <cell r="AI168">
            <v>7.62</v>
          </cell>
          <cell r="AJ168">
            <v>0</v>
          </cell>
          <cell r="AK168" t="str">
            <v>전남453호 (2003.12.27 )</v>
          </cell>
        </row>
        <row r="169">
          <cell r="A169" t="str">
            <v>성두천</v>
          </cell>
          <cell r="B169" t="str">
            <v>수어천</v>
          </cell>
          <cell r="C169" t="str">
            <v>성두천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4120020</v>
          </cell>
          <cell r="J169" t="str">
            <v>지방2</v>
          </cell>
          <cell r="K169" t="str">
            <v>전남</v>
          </cell>
          <cell r="L169" t="str">
            <v>광양</v>
          </cell>
          <cell r="M169" t="str">
            <v>진상</v>
          </cell>
          <cell r="N169" t="str">
            <v>황죽615번지선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 t="str">
            <v>전남</v>
          </cell>
          <cell r="T169" t="str">
            <v>광양</v>
          </cell>
          <cell r="U169" t="str">
            <v>진상</v>
          </cell>
          <cell r="V169" t="str">
            <v>수어천(지방2) 합류점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2.56</v>
          </cell>
          <cell r="AB169" t="str">
            <v>04.1.13</v>
          </cell>
          <cell r="AC169">
            <v>2.56</v>
          </cell>
          <cell r="AD169">
            <v>0</v>
          </cell>
          <cell r="AE169">
            <v>4.2</v>
          </cell>
          <cell r="AF169">
            <v>6.1</v>
          </cell>
          <cell r="AG169">
            <v>2.34</v>
          </cell>
          <cell r="AH169">
            <v>1</v>
          </cell>
          <cell r="AI169">
            <v>0</v>
          </cell>
          <cell r="AJ169">
            <v>1.34</v>
          </cell>
          <cell r="AK169" t="str">
            <v>전남453호 (2003.12.27 )</v>
          </cell>
        </row>
        <row r="170">
          <cell r="A170" t="str">
            <v>웅동천</v>
          </cell>
          <cell r="B170" t="str">
            <v>수어천</v>
          </cell>
          <cell r="C170" t="str">
            <v>웅동천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4120030</v>
          </cell>
          <cell r="J170" t="str">
            <v>지방2</v>
          </cell>
          <cell r="K170" t="str">
            <v>전남</v>
          </cell>
          <cell r="L170" t="str">
            <v>광양</v>
          </cell>
          <cell r="M170" t="str">
            <v>진상</v>
          </cell>
          <cell r="N170" t="str">
            <v>황죽1339번지선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 t="str">
            <v>전남</v>
          </cell>
          <cell r="T170" t="str">
            <v>광양</v>
          </cell>
          <cell r="U170" t="str">
            <v>진상</v>
          </cell>
          <cell r="V170" t="str">
            <v>수어천(지방2) 합류점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4.47</v>
          </cell>
          <cell r="AB170" t="str">
            <v>04.1.13</v>
          </cell>
          <cell r="AC170">
            <v>4.47</v>
          </cell>
          <cell r="AD170">
            <v>0</v>
          </cell>
          <cell r="AE170">
            <v>6.1</v>
          </cell>
          <cell r="AF170">
            <v>10.3</v>
          </cell>
          <cell r="AG170">
            <v>4.09</v>
          </cell>
          <cell r="AH170">
            <v>1</v>
          </cell>
          <cell r="AI170">
            <v>0.51</v>
          </cell>
          <cell r="AJ170">
            <v>2.58</v>
          </cell>
          <cell r="AK170" t="str">
            <v>전남453호 (2003.12.27 )</v>
          </cell>
        </row>
        <row r="171">
          <cell r="A171" t="str">
            <v>옥곡천</v>
          </cell>
          <cell r="B171" t="str">
            <v>수어천</v>
          </cell>
          <cell r="C171" t="str">
            <v>옥곡천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4120040</v>
          </cell>
          <cell r="J171" t="str">
            <v>지방2</v>
          </cell>
          <cell r="K171" t="str">
            <v>전남</v>
          </cell>
          <cell r="L171" t="str">
            <v>광양</v>
          </cell>
          <cell r="M171" t="str">
            <v>광양</v>
          </cell>
          <cell r="N171" t="str">
            <v>죽림141-3번지선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 t="str">
            <v>전남</v>
          </cell>
          <cell r="T171" t="str">
            <v>광양</v>
          </cell>
          <cell r="U171" t="str">
            <v>옥곡</v>
          </cell>
          <cell r="V171" t="str">
            <v>수어천(지방2) 합류점</v>
          </cell>
          <cell r="W171">
            <v>50</v>
          </cell>
          <cell r="X171">
            <v>813</v>
          </cell>
          <cell r="Y171">
            <v>3.58</v>
          </cell>
          <cell r="Z171">
            <v>90</v>
          </cell>
          <cell r="AA171">
            <v>10.43</v>
          </cell>
          <cell r="AB171" t="str">
            <v>86.8.28</v>
          </cell>
          <cell r="AC171">
            <v>10.43</v>
          </cell>
          <cell r="AD171">
            <v>0</v>
          </cell>
          <cell r="AE171">
            <v>14</v>
          </cell>
          <cell r="AF171">
            <v>45.79</v>
          </cell>
          <cell r="AG171">
            <v>19.059999999999999</v>
          </cell>
          <cell r="AH171">
            <v>16.79</v>
          </cell>
          <cell r="AI171">
            <v>1.31</v>
          </cell>
          <cell r="AJ171">
            <v>0.96</v>
          </cell>
          <cell r="AK171" t="str">
            <v>전남453호 (2003.12.27 )</v>
          </cell>
        </row>
        <row r="172">
          <cell r="A172" t="str">
            <v>수평천</v>
          </cell>
          <cell r="B172" t="str">
            <v>수어천</v>
          </cell>
          <cell r="C172" t="str">
            <v>옥곡천</v>
          </cell>
          <cell r="D172" t="str">
            <v>수평천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4120050</v>
          </cell>
          <cell r="J172" t="str">
            <v>지방2</v>
          </cell>
          <cell r="K172" t="str">
            <v>전남</v>
          </cell>
          <cell r="L172" t="str">
            <v>광양</v>
          </cell>
          <cell r="M172" t="str">
            <v>옥곡</v>
          </cell>
          <cell r="N172" t="str">
            <v>수평508번지선</v>
          </cell>
          <cell r="O172">
            <v>50</v>
          </cell>
          <cell r="P172">
            <v>155</v>
          </cell>
          <cell r="Q172">
            <v>365</v>
          </cell>
          <cell r="R172">
            <v>20</v>
          </cell>
          <cell r="S172" t="str">
            <v>전남</v>
          </cell>
          <cell r="T172" t="str">
            <v>광양</v>
          </cell>
          <cell r="U172" t="str">
            <v>옥곡</v>
          </cell>
          <cell r="V172" t="str">
            <v>옥곡천(지방2) 합류점</v>
          </cell>
          <cell r="W172">
            <v>50</v>
          </cell>
          <cell r="X172">
            <v>190</v>
          </cell>
          <cell r="Y172">
            <v>8.1199999999999992</v>
          </cell>
          <cell r="Z172">
            <v>40</v>
          </cell>
          <cell r="AA172">
            <v>7</v>
          </cell>
          <cell r="AB172" t="str">
            <v>95.6.29</v>
          </cell>
          <cell r="AC172">
            <v>7</v>
          </cell>
          <cell r="AD172">
            <v>0</v>
          </cell>
          <cell r="AE172">
            <v>7.18</v>
          </cell>
          <cell r="AF172">
            <v>11.5</v>
          </cell>
          <cell r="AG172">
            <v>9.5299999999999994</v>
          </cell>
          <cell r="AH172">
            <v>4</v>
          </cell>
          <cell r="AI172">
            <v>0</v>
          </cell>
          <cell r="AJ172">
            <v>5.53</v>
          </cell>
          <cell r="AK172" t="str">
            <v>전남453호 (2003.12.27 )</v>
          </cell>
        </row>
        <row r="173">
          <cell r="A173" t="str">
            <v>정토천</v>
          </cell>
          <cell r="B173" t="str">
            <v>수어천</v>
          </cell>
          <cell r="C173" t="str">
            <v>옥곡천</v>
          </cell>
          <cell r="D173" t="str">
            <v>정토천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4120060</v>
          </cell>
          <cell r="J173" t="str">
            <v>지방2</v>
          </cell>
          <cell r="K173" t="str">
            <v>전남</v>
          </cell>
          <cell r="L173" t="str">
            <v>광양</v>
          </cell>
          <cell r="M173" t="str">
            <v>옥곡</v>
          </cell>
          <cell r="N173" t="str">
            <v>묵백931번지선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 t="str">
            <v>전남</v>
          </cell>
          <cell r="T173" t="str">
            <v>광양</v>
          </cell>
          <cell r="U173" t="str">
            <v>옥곡</v>
          </cell>
          <cell r="V173" t="str">
            <v>옥곡천(지방2) 합류점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5.04</v>
          </cell>
          <cell r="AB173" t="str">
            <v>04.1.13</v>
          </cell>
          <cell r="AC173">
            <v>5.04</v>
          </cell>
          <cell r="AD173">
            <v>0</v>
          </cell>
          <cell r="AE173">
            <v>6.5</v>
          </cell>
          <cell r="AF173">
            <v>10.91</v>
          </cell>
          <cell r="AG173">
            <v>4.8499999999999996</v>
          </cell>
          <cell r="AH173">
            <v>2.17</v>
          </cell>
          <cell r="AI173">
            <v>0.36</v>
          </cell>
          <cell r="AJ173">
            <v>2.3199999999999998</v>
          </cell>
          <cell r="AK173" t="str">
            <v>전남453호 (2003.12.27 )</v>
          </cell>
        </row>
        <row r="174">
          <cell r="A174" t="str">
            <v>묵백천</v>
          </cell>
          <cell r="B174" t="str">
            <v>수어천</v>
          </cell>
          <cell r="C174" t="str">
            <v>옥곡천</v>
          </cell>
          <cell r="D174" t="str">
            <v>정토천</v>
          </cell>
          <cell r="E174" t="str">
            <v>묵백천</v>
          </cell>
          <cell r="F174">
            <v>0</v>
          </cell>
          <cell r="G174">
            <v>0</v>
          </cell>
          <cell r="H174">
            <v>0</v>
          </cell>
          <cell r="I174">
            <v>4120070</v>
          </cell>
          <cell r="J174" t="str">
            <v>지방2</v>
          </cell>
          <cell r="K174" t="str">
            <v>전남</v>
          </cell>
          <cell r="L174" t="str">
            <v>광양</v>
          </cell>
          <cell r="M174" t="str">
            <v>옥곡</v>
          </cell>
          <cell r="N174" t="str">
            <v>묵백1208번지선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 t="str">
            <v>전남</v>
          </cell>
          <cell r="T174" t="str">
            <v>광양</v>
          </cell>
          <cell r="U174" t="str">
            <v>옥곡</v>
          </cell>
          <cell r="V174" t="str">
            <v>정토천(지방2) 합류점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1.7</v>
          </cell>
          <cell r="AB174" t="str">
            <v>04.1.13</v>
          </cell>
          <cell r="AC174">
            <v>1.7</v>
          </cell>
          <cell r="AD174">
            <v>0</v>
          </cell>
          <cell r="AE174">
            <v>3.9</v>
          </cell>
          <cell r="AF174">
            <v>3.6</v>
          </cell>
          <cell r="AG174">
            <v>2.33</v>
          </cell>
          <cell r="AH174">
            <v>0</v>
          </cell>
          <cell r="AI174">
            <v>1.54</v>
          </cell>
          <cell r="AJ174">
            <v>0.79</v>
          </cell>
          <cell r="AK174" t="str">
            <v>전남453호 (2003.12.27 )</v>
          </cell>
        </row>
        <row r="175">
          <cell r="A175" t="str">
            <v>성황천</v>
          </cell>
          <cell r="B175" t="str">
            <v>성황천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4120080</v>
          </cell>
          <cell r="J175" t="str">
            <v>지방2</v>
          </cell>
          <cell r="K175" t="str">
            <v>전남</v>
          </cell>
          <cell r="L175" t="str">
            <v>광양</v>
          </cell>
          <cell r="M175" t="str">
            <v>골약</v>
          </cell>
          <cell r="N175" t="str">
            <v>성황646번지선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 t="str">
            <v>전남</v>
          </cell>
          <cell r="T175" t="str">
            <v>광양</v>
          </cell>
          <cell r="U175" t="str">
            <v>골약</v>
          </cell>
          <cell r="V175" t="str">
            <v>도이 해안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3.02</v>
          </cell>
          <cell r="AB175" t="str">
            <v>04.1.13</v>
          </cell>
          <cell r="AC175">
            <v>3.02</v>
          </cell>
          <cell r="AD175">
            <v>0</v>
          </cell>
          <cell r="AE175">
            <v>6.87</v>
          </cell>
          <cell r="AF175">
            <v>8.4600000000000009</v>
          </cell>
          <cell r="AG175">
            <v>5.8</v>
          </cell>
          <cell r="AH175">
            <v>1.57</v>
          </cell>
          <cell r="AI175">
            <v>4.2300000000000004</v>
          </cell>
          <cell r="AJ175">
            <v>0</v>
          </cell>
          <cell r="AK175" t="str">
            <v>전남453호 (2003.12.27 )</v>
          </cell>
        </row>
        <row r="176">
          <cell r="A176" t="str">
            <v>정산천</v>
          </cell>
          <cell r="B176" t="str">
            <v>성황천</v>
          </cell>
          <cell r="C176" t="str">
            <v>정산천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4120090</v>
          </cell>
          <cell r="J176" t="str">
            <v>지방2</v>
          </cell>
          <cell r="K176" t="str">
            <v>전남</v>
          </cell>
          <cell r="L176" t="str">
            <v>광양</v>
          </cell>
          <cell r="M176" t="str">
            <v>골약</v>
          </cell>
          <cell r="N176" t="str">
            <v>성황22번지선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 t="str">
            <v>전남</v>
          </cell>
          <cell r="T176" t="str">
            <v>광양</v>
          </cell>
          <cell r="U176" t="str">
            <v>골약</v>
          </cell>
          <cell r="V176" t="str">
            <v>성황천(지방2) 합류점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2.2200000000000002</v>
          </cell>
          <cell r="AB176" t="str">
            <v>04.1.13</v>
          </cell>
          <cell r="AC176">
            <v>2.2200000000000002</v>
          </cell>
          <cell r="AD176">
            <v>0</v>
          </cell>
          <cell r="AE176">
            <v>4.37</v>
          </cell>
          <cell r="AF176">
            <v>3.56</v>
          </cell>
          <cell r="AG176">
            <v>3.32</v>
          </cell>
          <cell r="AH176">
            <v>1.84</v>
          </cell>
          <cell r="AI176">
            <v>0.23</v>
          </cell>
          <cell r="AJ176">
            <v>1.25</v>
          </cell>
          <cell r="AK176" t="str">
            <v>전남453호 (2003.12.27 )</v>
          </cell>
        </row>
        <row r="177">
          <cell r="A177" t="str">
            <v>광양서천</v>
          </cell>
          <cell r="B177" t="str">
            <v>광양서천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4120100</v>
          </cell>
          <cell r="J177" t="str">
            <v>지방2</v>
          </cell>
          <cell r="K177" t="str">
            <v>전남</v>
          </cell>
          <cell r="L177" t="str">
            <v>광양</v>
          </cell>
          <cell r="M177" t="str">
            <v>봉강</v>
          </cell>
          <cell r="N177" t="str">
            <v>조령831번지선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 t="str">
            <v>전남</v>
          </cell>
          <cell r="T177" t="str">
            <v>광양</v>
          </cell>
          <cell r="U177" t="str">
            <v>광양읍</v>
          </cell>
          <cell r="V177" t="str">
            <v>초남 해안</v>
          </cell>
          <cell r="W177">
            <v>50</v>
          </cell>
          <cell r="X177">
            <v>1750</v>
          </cell>
          <cell r="Y177">
            <v>1.73</v>
          </cell>
          <cell r="Z177">
            <v>470</v>
          </cell>
          <cell r="AA177">
            <v>20.399999999999999</v>
          </cell>
          <cell r="AB177" t="str">
            <v>87.12.28</v>
          </cell>
          <cell r="AC177">
            <v>8.9</v>
          </cell>
          <cell r="AD177">
            <v>11.5</v>
          </cell>
          <cell r="AE177">
            <v>24.51</v>
          </cell>
          <cell r="AF177">
            <v>179.1</v>
          </cell>
          <cell r="AG177">
            <v>28.99</v>
          </cell>
          <cell r="AH177">
            <v>25.7</v>
          </cell>
          <cell r="AI177">
            <v>3.11</v>
          </cell>
          <cell r="AJ177">
            <v>0.18</v>
          </cell>
          <cell r="AK177" t="str">
            <v>전남453호 (2003.12.27 )</v>
          </cell>
        </row>
        <row r="178">
          <cell r="A178" t="str">
            <v>조령천</v>
          </cell>
          <cell r="B178" t="str">
            <v>광양서천</v>
          </cell>
          <cell r="C178" t="str">
            <v>조령천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4120110</v>
          </cell>
          <cell r="J178" t="str">
            <v>지방2</v>
          </cell>
          <cell r="K178" t="str">
            <v>전남</v>
          </cell>
          <cell r="L178" t="str">
            <v>광양</v>
          </cell>
          <cell r="M178" t="str">
            <v>봉강</v>
          </cell>
          <cell r="N178" t="str">
            <v>조령802번지선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 t="str">
            <v>전남</v>
          </cell>
          <cell r="T178" t="str">
            <v>광양</v>
          </cell>
          <cell r="U178" t="str">
            <v>봉강</v>
          </cell>
          <cell r="V178" t="str">
            <v>광양서천(지방2) 합류점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2</v>
          </cell>
          <cell r="AB178" t="str">
            <v/>
          </cell>
          <cell r="AC178">
            <v>0</v>
          </cell>
          <cell r="AD178">
            <v>2</v>
          </cell>
          <cell r="AE178">
            <v>4.83</v>
          </cell>
          <cell r="AF178">
            <v>6.49</v>
          </cell>
          <cell r="AG178">
            <v>2.4</v>
          </cell>
          <cell r="AH178">
            <v>0</v>
          </cell>
          <cell r="AI178">
            <v>0.55000000000000004</v>
          </cell>
          <cell r="AJ178">
            <v>1.85</v>
          </cell>
          <cell r="AK178" t="str">
            <v>전남453호 (2003.12.27 )</v>
          </cell>
        </row>
        <row r="179">
          <cell r="A179" t="str">
            <v>신룡천</v>
          </cell>
          <cell r="B179" t="str">
            <v>광양서천</v>
          </cell>
          <cell r="C179" t="str">
            <v>신룡천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4120120</v>
          </cell>
          <cell r="J179" t="str">
            <v>지방2</v>
          </cell>
          <cell r="K179" t="str">
            <v>전남</v>
          </cell>
          <cell r="L179" t="str">
            <v>광양</v>
          </cell>
          <cell r="M179" t="str">
            <v>봉강</v>
          </cell>
          <cell r="N179" t="str">
            <v>조령676번지선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 t="str">
            <v>전남</v>
          </cell>
          <cell r="T179" t="str">
            <v>광양</v>
          </cell>
          <cell r="U179" t="str">
            <v>봉강</v>
          </cell>
          <cell r="V179" t="str">
            <v>광양서천(지방2) 합류점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2.73</v>
          </cell>
          <cell r="AB179" t="str">
            <v/>
          </cell>
          <cell r="AC179">
            <v>0</v>
          </cell>
          <cell r="AD179">
            <v>2.73</v>
          </cell>
          <cell r="AE179">
            <v>4.57</v>
          </cell>
          <cell r="AF179">
            <v>6.51</v>
          </cell>
          <cell r="AG179">
            <v>2.2799999999999998</v>
          </cell>
          <cell r="AH179">
            <v>0</v>
          </cell>
          <cell r="AI179">
            <v>0</v>
          </cell>
          <cell r="AJ179">
            <v>2.2799999999999998</v>
          </cell>
          <cell r="AK179" t="str">
            <v>전남453호 (2003.12.27 )</v>
          </cell>
        </row>
        <row r="180">
          <cell r="A180" t="str">
            <v>구상천</v>
          </cell>
          <cell r="B180" t="str">
            <v>광양서천</v>
          </cell>
          <cell r="C180" t="str">
            <v>구상천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4120130</v>
          </cell>
          <cell r="J180" t="str">
            <v>지방2</v>
          </cell>
          <cell r="K180" t="str">
            <v>전남</v>
          </cell>
          <cell r="L180" t="str">
            <v>순천</v>
          </cell>
          <cell r="M180" t="str">
            <v>서</v>
          </cell>
          <cell r="N180" t="str">
            <v>구상1번지선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 t="str">
            <v>전남</v>
          </cell>
          <cell r="T180" t="str">
            <v>광양</v>
          </cell>
          <cell r="U180" t="str">
            <v>봉강</v>
          </cell>
          <cell r="V180" t="str">
            <v>광양서천(지방2) 합류점</v>
          </cell>
          <cell r="W180">
            <v>50</v>
          </cell>
          <cell r="X180">
            <v>320</v>
          </cell>
          <cell r="Y180">
            <v>16.399999999999999</v>
          </cell>
          <cell r="Z180">
            <v>60</v>
          </cell>
          <cell r="AA180">
            <v>8.5</v>
          </cell>
          <cell r="AB180" t="str">
            <v>87.12.28</v>
          </cell>
          <cell r="AC180">
            <v>2.4</v>
          </cell>
          <cell r="AD180">
            <v>6.1</v>
          </cell>
          <cell r="AE180">
            <v>9.25</v>
          </cell>
          <cell r="AF180">
            <v>19.43</v>
          </cell>
          <cell r="AG180">
            <v>2</v>
          </cell>
          <cell r="AH180">
            <v>0</v>
          </cell>
          <cell r="AI180">
            <v>2</v>
          </cell>
          <cell r="AJ180">
            <v>0</v>
          </cell>
          <cell r="AK180" t="str">
            <v>전남453호 (2003.12.27 )</v>
          </cell>
        </row>
        <row r="181">
          <cell r="A181" t="str">
            <v>광양동천</v>
          </cell>
          <cell r="B181" t="str">
            <v>광양서천</v>
          </cell>
          <cell r="C181" t="str">
            <v>광양동천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4120140</v>
          </cell>
          <cell r="J181" t="str">
            <v>지방2</v>
          </cell>
          <cell r="K181" t="str">
            <v>전남</v>
          </cell>
          <cell r="L181" t="str">
            <v>광양</v>
          </cell>
          <cell r="M181" t="str">
            <v>옥룡</v>
          </cell>
          <cell r="N181" t="str">
            <v>동곡1123번지선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 t="str">
            <v>전남</v>
          </cell>
          <cell r="T181" t="str">
            <v>광양</v>
          </cell>
          <cell r="U181" t="str">
            <v>광양</v>
          </cell>
          <cell r="V181" t="str">
            <v>광양서천(지방2) 합류점</v>
          </cell>
          <cell r="W181">
            <v>50</v>
          </cell>
          <cell r="X181">
            <v>890</v>
          </cell>
          <cell r="Y181">
            <v>4.66</v>
          </cell>
          <cell r="Z181">
            <v>165</v>
          </cell>
          <cell r="AA181">
            <v>19.23</v>
          </cell>
          <cell r="AB181" t="str">
            <v>04.1.13</v>
          </cell>
          <cell r="AC181">
            <v>19.23</v>
          </cell>
          <cell r="AD181">
            <v>0</v>
          </cell>
          <cell r="AE181">
            <v>20.58</v>
          </cell>
          <cell r="AF181">
            <v>73.260000000000005</v>
          </cell>
          <cell r="AG181">
            <v>35.700000000000003</v>
          </cell>
          <cell r="AH181">
            <v>25.65</v>
          </cell>
          <cell r="AI181">
            <v>10.050000000000001</v>
          </cell>
          <cell r="AJ181">
            <v>0</v>
          </cell>
          <cell r="AK181" t="str">
            <v>전남453호 (2003.12.27 )</v>
          </cell>
        </row>
        <row r="182">
          <cell r="A182" t="str">
            <v>동곡천</v>
          </cell>
          <cell r="B182" t="str">
            <v>광양서천</v>
          </cell>
          <cell r="C182" t="str">
            <v>광양동천</v>
          </cell>
          <cell r="D182" t="str">
            <v>동곡천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4120150</v>
          </cell>
          <cell r="J182" t="str">
            <v>지방2</v>
          </cell>
          <cell r="K182" t="str">
            <v>전남</v>
          </cell>
          <cell r="L182" t="str">
            <v>광양</v>
          </cell>
          <cell r="M182" t="str">
            <v>옥룡</v>
          </cell>
          <cell r="N182" t="str">
            <v>동곡14번지선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 t="str">
            <v>전남</v>
          </cell>
          <cell r="T182" t="str">
            <v>광양</v>
          </cell>
          <cell r="U182" t="str">
            <v>옥룡</v>
          </cell>
          <cell r="V182" t="str">
            <v>광양동천(지방2) 합류점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1.22</v>
          </cell>
          <cell r="AB182" t="str">
            <v/>
          </cell>
          <cell r="AC182">
            <v>0</v>
          </cell>
          <cell r="AD182">
            <v>1.22</v>
          </cell>
          <cell r="AE182">
            <v>3.02</v>
          </cell>
          <cell r="AF182">
            <v>3.2</v>
          </cell>
          <cell r="AG182">
            <v>1.46</v>
          </cell>
          <cell r="AH182">
            <v>0</v>
          </cell>
          <cell r="AI182">
            <v>0</v>
          </cell>
          <cell r="AJ182">
            <v>1.46</v>
          </cell>
          <cell r="AK182" t="str">
            <v>전남453호 (2003.12.27 )</v>
          </cell>
        </row>
        <row r="183">
          <cell r="A183" t="str">
            <v>추산천</v>
          </cell>
          <cell r="B183" t="str">
            <v>광양서천</v>
          </cell>
          <cell r="C183" t="str">
            <v>광양동천</v>
          </cell>
          <cell r="D183" t="str">
            <v>추산천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4120160</v>
          </cell>
          <cell r="J183" t="str">
            <v>지방2</v>
          </cell>
          <cell r="K183" t="str">
            <v>전남</v>
          </cell>
          <cell r="L183" t="str">
            <v>광양</v>
          </cell>
          <cell r="M183" t="str">
            <v>옥룡</v>
          </cell>
          <cell r="N183" t="str">
            <v>추산87-2번지선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 t="str">
            <v>전남</v>
          </cell>
          <cell r="T183" t="str">
            <v>광양</v>
          </cell>
          <cell r="U183" t="str">
            <v>옥룡</v>
          </cell>
          <cell r="V183" t="str">
            <v>광양동천(지방2) 합류점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4.2</v>
          </cell>
          <cell r="AB183" t="str">
            <v>04.1.13</v>
          </cell>
          <cell r="AC183">
            <v>4.2</v>
          </cell>
          <cell r="AD183">
            <v>0</v>
          </cell>
          <cell r="AE183">
            <v>5.89</v>
          </cell>
          <cell r="AF183">
            <v>10.8</v>
          </cell>
          <cell r="AG183">
            <v>3.85</v>
          </cell>
          <cell r="AH183">
            <v>2.0099999999999998</v>
          </cell>
          <cell r="AI183">
            <v>0</v>
          </cell>
          <cell r="AJ183">
            <v>1.84</v>
          </cell>
          <cell r="AK183" t="str">
            <v>전남453호 (2003.12.27 )</v>
          </cell>
        </row>
        <row r="184">
          <cell r="A184" t="str">
            <v>억만천</v>
          </cell>
          <cell r="B184" t="str">
            <v>광양서천</v>
          </cell>
          <cell r="C184" t="str">
            <v>광양동천</v>
          </cell>
          <cell r="D184" t="str">
            <v>억만천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4120170</v>
          </cell>
          <cell r="J184" t="str">
            <v>지방2</v>
          </cell>
          <cell r="K184" t="str">
            <v>전남</v>
          </cell>
          <cell r="L184" t="str">
            <v>광양</v>
          </cell>
          <cell r="M184" t="str">
            <v>광양</v>
          </cell>
          <cell r="N184" t="str">
            <v>죽림941번지선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 t="str">
            <v>전남</v>
          </cell>
          <cell r="T184" t="str">
            <v>광양</v>
          </cell>
          <cell r="U184" t="str">
            <v>광양</v>
          </cell>
          <cell r="V184" t="str">
            <v>광양동천(지방2) 합류점</v>
          </cell>
          <cell r="W184">
            <v>50</v>
          </cell>
          <cell r="X184">
            <v>280</v>
          </cell>
          <cell r="Y184">
            <v>4.17</v>
          </cell>
          <cell r="Z184">
            <v>143</v>
          </cell>
          <cell r="AA184">
            <v>5.03</v>
          </cell>
          <cell r="AB184" t="str">
            <v>87.12.28</v>
          </cell>
          <cell r="AC184">
            <v>2.1</v>
          </cell>
          <cell r="AD184">
            <v>2.93</v>
          </cell>
          <cell r="AE184">
            <v>5.7</v>
          </cell>
          <cell r="AF184">
            <v>14.2</v>
          </cell>
          <cell r="AG184">
            <v>7.27</v>
          </cell>
          <cell r="AH184">
            <v>2.2799999999999998</v>
          </cell>
          <cell r="AI184">
            <v>0.28000000000000003</v>
          </cell>
          <cell r="AJ184">
            <v>4.71</v>
          </cell>
          <cell r="AK184" t="str">
            <v>전남453호 (2003.12.27 )</v>
          </cell>
        </row>
        <row r="185">
          <cell r="A185" t="str">
            <v>인덕천</v>
          </cell>
          <cell r="B185" t="str">
            <v>광역서천</v>
          </cell>
          <cell r="C185" t="str">
            <v>인덕천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4120180</v>
          </cell>
          <cell r="J185" t="str">
            <v>지방2</v>
          </cell>
          <cell r="K185" t="str">
            <v>전남</v>
          </cell>
          <cell r="L185" t="str">
            <v>광양</v>
          </cell>
          <cell r="M185" t="str">
            <v>광양</v>
          </cell>
          <cell r="N185" t="str">
            <v>덕례1303번지선 인덕제 방수로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 t="str">
            <v>전남</v>
          </cell>
          <cell r="T185" t="str">
            <v>광양</v>
          </cell>
          <cell r="U185" t="str">
            <v>광양</v>
          </cell>
          <cell r="V185" t="str">
            <v>광양서천(지방2) 합류점</v>
          </cell>
          <cell r="W185">
            <v>50</v>
          </cell>
          <cell r="X185">
            <v>140</v>
          </cell>
          <cell r="Y185">
            <v>3.5</v>
          </cell>
          <cell r="Z185">
            <v>138</v>
          </cell>
          <cell r="AA185">
            <v>5.03</v>
          </cell>
          <cell r="AB185" t="str">
            <v>98.1.20</v>
          </cell>
          <cell r="AC185">
            <v>2.1</v>
          </cell>
          <cell r="AD185">
            <v>2.93</v>
          </cell>
          <cell r="AE185">
            <v>8.5</v>
          </cell>
          <cell r="AF185">
            <v>10.1</v>
          </cell>
          <cell r="AG185">
            <v>8</v>
          </cell>
          <cell r="AH185">
            <v>1.4</v>
          </cell>
          <cell r="AI185">
            <v>0</v>
          </cell>
          <cell r="AJ185">
            <v>6.6</v>
          </cell>
          <cell r="AK185" t="str">
            <v>전남453호 (2003.12.27 )</v>
          </cell>
        </row>
        <row r="186">
          <cell r="A186" t="str">
            <v>율촌천</v>
          </cell>
          <cell r="B186" t="str">
            <v>율촌천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4120190</v>
          </cell>
          <cell r="J186" t="str">
            <v>지방2</v>
          </cell>
          <cell r="K186" t="str">
            <v>전남</v>
          </cell>
          <cell r="L186" t="str">
            <v>여수</v>
          </cell>
          <cell r="M186" t="str">
            <v>율촌</v>
          </cell>
          <cell r="N186" t="str">
            <v>산수945번지선 여평제 방수로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 t="str">
            <v>전남</v>
          </cell>
          <cell r="T186" t="str">
            <v>여수</v>
          </cell>
          <cell r="U186" t="str">
            <v>월산</v>
          </cell>
          <cell r="V186" t="str">
            <v>조화 855번지선 수문</v>
          </cell>
          <cell r="W186">
            <v>50</v>
          </cell>
          <cell r="X186">
            <v>210</v>
          </cell>
          <cell r="Y186">
            <v>1.58</v>
          </cell>
          <cell r="Z186">
            <v>27</v>
          </cell>
          <cell r="AA186">
            <v>4.26</v>
          </cell>
          <cell r="AB186" t="str">
            <v>96.7.22</v>
          </cell>
          <cell r="AC186">
            <v>4.0999999999999996</v>
          </cell>
          <cell r="AD186">
            <v>0.16</v>
          </cell>
          <cell r="AE186">
            <v>6.53</v>
          </cell>
          <cell r="AF186">
            <v>11.14</v>
          </cell>
          <cell r="AG186">
            <v>8.85</v>
          </cell>
          <cell r="AH186">
            <v>8.85</v>
          </cell>
          <cell r="AI186">
            <v>0</v>
          </cell>
          <cell r="AJ186">
            <v>0</v>
          </cell>
          <cell r="AK186" t="str">
            <v>전남453호 (2003.12.27 )</v>
          </cell>
        </row>
        <row r="187">
          <cell r="A187" t="str">
            <v>쌍봉천</v>
          </cell>
          <cell r="B187" t="str">
            <v>쌍봉천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4120200</v>
          </cell>
          <cell r="J187" t="str">
            <v>지방2</v>
          </cell>
          <cell r="K187" t="str">
            <v>전남</v>
          </cell>
          <cell r="L187" t="str">
            <v>여수</v>
          </cell>
          <cell r="M187" t="str">
            <v>봉계</v>
          </cell>
          <cell r="N187" t="str">
            <v>봉계153번지선 대곡교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 t="str">
            <v>전남</v>
          </cell>
          <cell r="T187" t="str">
            <v>여수</v>
          </cell>
          <cell r="U187" t="str">
            <v>소라</v>
          </cell>
          <cell r="V187" t="str">
            <v>화치동 1409번지선</v>
          </cell>
          <cell r="W187">
            <v>50</v>
          </cell>
          <cell r="X187">
            <v>440</v>
          </cell>
          <cell r="Y187">
            <v>0.82</v>
          </cell>
          <cell r="Z187">
            <v>140</v>
          </cell>
          <cell r="AA187">
            <v>7.51</v>
          </cell>
          <cell r="AB187" t="str">
            <v>97.7.5</v>
          </cell>
          <cell r="AC187">
            <v>5.7</v>
          </cell>
          <cell r="AD187">
            <v>1.81</v>
          </cell>
          <cell r="AE187">
            <v>9.52</v>
          </cell>
          <cell r="AF187">
            <v>44.86</v>
          </cell>
          <cell r="AG187">
            <v>9.91</v>
          </cell>
          <cell r="AH187">
            <v>5.16</v>
          </cell>
          <cell r="AI187">
            <v>0</v>
          </cell>
          <cell r="AJ187">
            <v>4.75</v>
          </cell>
          <cell r="AK187" t="str">
            <v>전남453호 (2003.12.27 )</v>
          </cell>
        </row>
        <row r="188">
          <cell r="A188" t="str">
            <v>주삼천</v>
          </cell>
          <cell r="B188" t="str">
            <v>쌍봉천</v>
          </cell>
          <cell r="C188" t="str">
            <v>주삼천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4120210</v>
          </cell>
          <cell r="J188" t="str">
            <v>지방2</v>
          </cell>
          <cell r="K188" t="str">
            <v>전남</v>
          </cell>
          <cell r="L188" t="str">
            <v>여수</v>
          </cell>
          <cell r="M188" t="str">
            <v>봉계</v>
          </cell>
          <cell r="N188" t="str">
            <v>봉두424-1번지선 (계원교)</v>
          </cell>
          <cell r="O188">
            <v>50</v>
          </cell>
          <cell r="P188">
            <v>30</v>
          </cell>
          <cell r="Q188">
            <v>28.98</v>
          </cell>
          <cell r="R188">
            <v>11</v>
          </cell>
          <cell r="S188" t="str">
            <v>전남</v>
          </cell>
          <cell r="T188" t="str">
            <v>여수</v>
          </cell>
          <cell r="U188" t="str">
            <v>여천</v>
          </cell>
          <cell r="V188" t="str">
            <v>841-5번지선</v>
          </cell>
          <cell r="W188">
            <v>50</v>
          </cell>
          <cell r="X188">
            <v>56</v>
          </cell>
          <cell r="Y188">
            <v>13.58</v>
          </cell>
          <cell r="Z188">
            <v>16</v>
          </cell>
          <cell r="AA188">
            <v>1.56</v>
          </cell>
          <cell r="AB188" t="str">
            <v>00.12.29</v>
          </cell>
          <cell r="AC188">
            <v>1.31</v>
          </cell>
          <cell r="AD188">
            <v>0.25</v>
          </cell>
          <cell r="AE188">
            <v>3.94</v>
          </cell>
          <cell r="AF188">
            <v>4.5199999999999996</v>
          </cell>
          <cell r="AG188">
            <v>1.78</v>
          </cell>
          <cell r="AH188">
            <v>1.78</v>
          </cell>
          <cell r="AI188">
            <v>0</v>
          </cell>
          <cell r="AJ188">
            <v>0</v>
          </cell>
          <cell r="AK188" t="str">
            <v>전남453호 (2003.12.27 )</v>
          </cell>
        </row>
        <row r="189">
          <cell r="A189" t="str">
            <v>소라천</v>
          </cell>
          <cell r="B189" t="str">
            <v>쌍봉천</v>
          </cell>
          <cell r="C189" t="str">
            <v>소라천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4120220</v>
          </cell>
          <cell r="J189" t="str">
            <v>지방2</v>
          </cell>
          <cell r="K189" t="str">
            <v>전남</v>
          </cell>
          <cell r="L189" t="str">
            <v>여수</v>
          </cell>
          <cell r="M189" t="str">
            <v>소라</v>
          </cell>
          <cell r="N189" t="str">
            <v>봉두1348번지선 의곡제 방수로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 t="str">
            <v>전남</v>
          </cell>
          <cell r="T189" t="str">
            <v>여수</v>
          </cell>
          <cell r="U189" t="str">
            <v>소라</v>
          </cell>
          <cell r="V189" t="str">
            <v>대포리 1386-9번지선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9.5</v>
          </cell>
          <cell r="AB189" t="str">
            <v/>
          </cell>
          <cell r="AC189">
            <v>0</v>
          </cell>
          <cell r="AD189">
            <v>9.5</v>
          </cell>
          <cell r="AE189">
            <v>15.85</v>
          </cell>
          <cell r="AF189">
            <v>19.07</v>
          </cell>
          <cell r="AG189">
            <v>11.4</v>
          </cell>
          <cell r="AH189">
            <v>8.82</v>
          </cell>
          <cell r="AI189">
            <v>0</v>
          </cell>
          <cell r="AJ189">
            <v>2.58</v>
          </cell>
          <cell r="AK189" t="str">
            <v>전남453호 (2003.12.27 )</v>
          </cell>
        </row>
        <row r="190">
          <cell r="A190" t="str">
            <v>남수천</v>
          </cell>
          <cell r="B190" t="str">
            <v>남수천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4120230</v>
          </cell>
          <cell r="J190" t="str">
            <v>지방2</v>
          </cell>
          <cell r="K190" t="str">
            <v>전남</v>
          </cell>
          <cell r="L190" t="str">
            <v>여수</v>
          </cell>
          <cell r="M190" t="str">
            <v>평여</v>
          </cell>
          <cell r="N190" t="str">
            <v>평여591-1번지선 남수제 방수로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 t="str">
            <v>전남</v>
          </cell>
          <cell r="T190" t="str">
            <v>여수</v>
          </cell>
          <cell r="U190" t="str">
            <v>월하</v>
          </cell>
          <cell r="V190" t="str">
            <v>21번지선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2.21</v>
          </cell>
          <cell r="AB190" t="str">
            <v/>
          </cell>
          <cell r="AC190">
            <v>0</v>
          </cell>
          <cell r="AD190">
            <v>2.21</v>
          </cell>
          <cell r="AE190">
            <v>5.14</v>
          </cell>
          <cell r="AF190">
            <v>10.83</v>
          </cell>
          <cell r="AG190">
            <v>2.96</v>
          </cell>
          <cell r="AH190">
            <v>2.96</v>
          </cell>
          <cell r="AI190">
            <v>0</v>
          </cell>
          <cell r="AJ190">
            <v>0</v>
          </cell>
          <cell r="AK190" t="str">
            <v>전남453호 (2003.12.27 )</v>
          </cell>
        </row>
        <row r="191">
          <cell r="A191" t="str">
            <v>중흥천</v>
          </cell>
          <cell r="B191" t="str">
            <v>중흥천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4120240</v>
          </cell>
          <cell r="J191" t="str">
            <v>지방2</v>
          </cell>
          <cell r="K191" t="str">
            <v>전남</v>
          </cell>
          <cell r="L191" t="str">
            <v>여수</v>
          </cell>
          <cell r="M191" t="str">
            <v>중흥</v>
          </cell>
          <cell r="N191" t="str">
            <v>27번지선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 t="str">
            <v>전남</v>
          </cell>
          <cell r="T191" t="str">
            <v>여수</v>
          </cell>
          <cell r="U191" t="str">
            <v>중흥</v>
          </cell>
          <cell r="V191" t="str">
            <v>750-3번지선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3.03</v>
          </cell>
          <cell r="AB191" t="str">
            <v/>
          </cell>
          <cell r="AC191">
            <v>0</v>
          </cell>
          <cell r="AD191">
            <v>3.03</v>
          </cell>
          <cell r="AE191">
            <v>5.95</v>
          </cell>
          <cell r="AF191">
            <v>7.4</v>
          </cell>
          <cell r="AG191">
            <v>2.2200000000000002</v>
          </cell>
          <cell r="AH191">
            <v>1.26</v>
          </cell>
          <cell r="AI191">
            <v>0</v>
          </cell>
          <cell r="AJ191">
            <v>0.96</v>
          </cell>
          <cell r="AK191" t="str">
            <v>전남453호 (2003.12.27 )</v>
          </cell>
        </row>
        <row r="192">
          <cell r="A192" t="str">
            <v>상암천</v>
          </cell>
          <cell r="B192" t="str">
            <v>상암천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4120250</v>
          </cell>
          <cell r="J192" t="str">
            <v>지방2</v>
          </cell>
          <cell r="K192" t="str">
            <v>전남</v>
          </cell>
          <cell r="L192" t="str">
            <v>여수</v>
          </cell>
          <cell r="M192" t="str">
            <v>상암</v>
          </cell>
          <cell r="N192" t="str">
            <v>호명872번지선
호미교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 t="str">
            <v>전남</v>
          </cell>
          <cell r="T192" t="str">
            <v>여수</v>
          </cell>
          <cell r="U192" t="str">
            <v>낙포</v>
          </cell>
          <cell r="V192" t="str">
            <v>323번지선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5.13</v>
          </cell>
          <cell r="AB192" t="str">
            <v>2.3</v>
          </cell>
          <cell r="AC192">
            <v>4.5999999999999996</v>
          </cell>
          <cell r="AD192">
            <v>0.53</v>
          </cell>
          <cell r="AE192">
            <v>9.33</v>
          </cell>
          <cell r="AF192">
            <v>19.57</v>
          </cell>
          <cell r="AG192">
            <v>9.01</v>
          </cell>
          <cell r="AH192">
            <v>6.28</v>
          </cell>
          <cell r="AI192">
            <v>0</v>
          </cell>
          <cell r="AJ192">
            <v>2.73</v>
          </cell>
          <cell r="AK192" t="str">
            <v>전남453호 (2003.12.27 )</v>
          </cell>
        </row>
        <row r="193">
          <cell r="A193" t="str">
            <v>연등천</v>
          </cell>
          <cell r="B193" t="str">
            <v>연등천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4120260</v>
          </cell>
          <cell r="J193" t="str">
            <v>지방2</v>
          </cell>
          <cell r="K193" t="str">
            <v>전남</v>
          </cell>
          <cell r="L193" t="str">
            <v>여수</v>
          </cell>
          <cell r="M193" t="str">
            <v>둔덕</v>
          </cell>
          <cell r="N193" t="str">
            <v>둔덕536-5번지선 철교밑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 t="str">
            <v>전남</v>
          </cell>
          <cell r="T193" t="str">
            <v>여수</v>
          </cell>
          <cell r="U193" t="str">
            <v>남산</v>
          </cell>
          <cell r="V193" t="str">
            <v>1090-1번지선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5.65</v>
          </cell>
          <cell r="AB193" t="str">
            <v/>
          </cell>
          <cell r="AC193">
            <v>0</v>
          </cell>
          <cell r="AD193">
            <v>5.65</v>
          </cell>
          <cell r="AE193">
            <v>8.74</v>
          </cell>
          <cell r="AF193">
            <v>17.309999999999999</v>
          </cell>
          <cell r="AG193">
            <v>7.31</v>
          </cell>
          <cell r="AH193">
            <v>7.31</v>
          </cell>
          <cell r="AI193">
            <v>0</v>
          </cell>
          <cell r="AJ193">
            <v>0</v>
          </cell>
          <cell r="AK193" t="str">
            <v>전남453호 (2003.12.27 )</v>
          </cell>
        </row>
        <row r="194">
          <cell r="A194" t="str">
            <v>돌산천</v>
          </cell>
          <cell r="B194" t="str">
            <v>돌산천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4120270</v>
          </cell>
          <cell r="J194" t="str">
            <v>지방2</v>
          </cell>
          <cell r="K194" t="str">
            <v>전남</v>
          </cell>
          <cell r="L194" t="str">
            <v>여수</v>
          </cell>
          <cell r="M194" t="str">
            <v>돌산</v>
          </cell>
          <cell r="N194" t="str">
            <v>둔전1297번지선 봉수제 방수로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 t="str">
            <v>전남</v>
          </cell>
          <cell r="T194" t="str">
            <v>여수</v>
          </cell>
          <cell r="U194" t="str">
            <v>돌산</v>
          </cell>
          <cell r="V194" t="str">
            <v>평사 1543번지선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4.7</v>
          </cell>
          <cell r="AB194" t="str">
            <v/>
          </cell>
          <cell r="AC194">
            <v>0</v>
          </cell>
          <cell r="AD194">
            <v>4.7</v>
          </cell>
          <cell r="AE194">
            <v>7.64</v>
          </cell>
          <cell r="AF194">
            <v>9.39</v>
          </cell>
          <cell r="AG194">
            <v>6</v>
          </cell>
          <cell r="AH194">
            <v>6</v>
          </cell>
          <cell r="AI194">
            <v>0</v>
          </cell>
          <cell r="AJ194">
            <v>0</v>
          </cell>
          <cell r="AK194" t="str">
            <v>전남453호 (2003.12.27 )</v>
          </cell>
        </row>
        <row r="195">
          <cell r="A195" t="str">
            <v>화양천</v>
          </cell>
          <cell r="B195" t="str">
            <v>화양천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4120280</v>
          </cell>
          <cell r="J195" t="str">
            <v>지방2</v>
          </cell>
          <cell r="K195" t="str">
            <v>전남</v>
          </cell>
          <cell r="L195" t="str">
            <v>여수</v>
          </cell>
          <cell r="M195" t="str">
            <v>화양</v>
          </cell>
          <cell r="N195" t="str">
            <v>화동2196-1번지선 화동제 방수로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 t="str">
            <v>전남</v>
          </cell>
          <cell r="T195" t="str">
            <v>여수</v>
          </cell>
          <cell r="U195" t="str">
            <v>화양</v>
          </cell>
          <cell r="V195" t="str">
            <v>서촌 1404번지선</v>
          </cell>
          <cell r="W195">
            <v>50</v>
          </cell>
          <cell r="X195">
            <v>115</v>
          </cell>
          <cell r="Y195">
            <v>2.73</v>
          </cell>
          <cell r="Z195">
            <v>24</v>
          </cell>
          <cell r="AA195">
            <v>1.98</v>
          </cell>
          <cell r="AB195" t="str">
            <v>00.12.29</v>
          </cell>
          <cell r="AC195">
            <v>1.98</v>
          </cell>
          <cell r="AD195">
            <v>0</v>
          </cell>
          <cell r="AE195">
            <v>4.6399999999999997</v>
          </cell>
          <cell r="AF195">
            <v>7.54</v>
          </cell>
          <cell r="AG195">
            <v>3.7</v>
          </cell>
          <cell r="AH195">
            <v>3.7</v>
          </cell>
          <cell r="AI195">
            <v>0</v>
          </cell>
          <cell r="AJ195">
            <v>0</v>
          </cell>
          <cell r="AK195" t="str">
            <v>전남453호 (2003.12.27 )</v>
          </cell>
        </row>
        <row r="196">
          <cell r="A196" t="str">
            <v>연화천</v>
          </cell>
          <cell r="B196" t="str">
            <v>연화천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4120290</v>
          </cell>
          <cell r="J196" t="str">
            <v>지방2</v>
          </cell>
          <cell r="K196" t="str">
            <v>전남</v>
          </cell>
          <cell r="L196" t="str">
            <v>여수</v>
          </cell>
          <cell r="M196" t="str">
            <v>율촌</v>
          </cell>
          <cell r="N196" t="str">
            <v>중산제 방수로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 t="str">
            <v>전남</v>
          </cell>
          <cell r="T196" t="str">
            <v>여수</v>
          </cell>
          <cell r="U196" t="str">
            <v>율촌</v>
          </cell>
          <cell r="V196" t="str">
            <v>가장 1974-1번지선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2.57</v>
          </cell>
          <cell r="AB196" t="str">
            <v/>
          </cell>
          <cell r="AC196">
            <v>0</v>
          </cell>
          <cell r="AD196">
            <v>2.57</v>
          </cell>
          <cell r="AE196">
            <v>2.75</v>
          </cell>
          <cell r="AF196">
            <v>11.67</v>
          </cell>
          <cell r="AG196">
            <v>3.08</v>
          </cell>
          <cell r="AH196">
            <v>2.76</v>
          </cell>
          <cell r="AI196">
            <v>0</v>
          </cell>
          <cell r="AJ196">
            <v>0.32</v>
          </cell>
          <cell r="AK196" t="str">
            <v>전남453호 (2003.12.27 )</v>
          </cell>
        </row>
        <row r="197">
          <cell r="A197" t="str">
            <v>평촌천</v>
          </cell>
          <cell r="B197" t="str">
            <v>연화천</v>
          </cell>
          <cell r="C197" t="str">
            <v>평촌천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4120300</v>
          </cell>
          <cell r="J197" t="str">
            <v>지방2</v>
          </cell>
          <cell r="K197" t="str">
            <v>전남</v>
          </cell>
          <cell r="L197" t="str">
            <v>여수</v>
          </cell>
          <cell r="M197" t="str">
            <v>율촌</v>
          </cell>
          <cell r="N197" t="str">
            <v>가장제 방수로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 t="str">
            <v>전남</v>
          </cell>
          <cell r="T197" t="str">
            <v>여수</v>
          </cell>
          <cell r="U197" t="str">
            <v>율촌</v>
          </cell>
          <cell r="V197" t="str">
            <v>가장 1947-1번지선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1.05</v>
          </cell>
          <cell r="AB197" t="str">
            <v/>
          </cell>
          <cell r="AC197">
            <v>0</v>
          </cell>
          <cell r="AD197">
            <v>1.05</v>
          </cell>
          <cell r="AE197">
            <v>2.3199999999999998</v>
          </cell>
          <cell r="AF197">
            <v>3.75</v>
          </cell>
          <cell r="AG197">
            <v>1.26</v>
          </cell>
          <cell r="AH197">
            <v>0.48</v>
          </cell>
          <cell r="AI197">
            <v>0</v>
          </cell>
          <cell r="AJ197">
            <v>0.78</v>
          </cell>
          <cell r="AK197" t="str">
            <v>전남453호 (2003.12.27 )</v>
          </cell>
        </row>
        <row r="198">
          <cell r="A198" t="str">
            <v>순천동천</v>
          </cell>
          <cell r="B198" t="str">
            <v>순천동천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4120310</v>
          </cell>
          <cell r="J198" t="str">
            <v>지방2</v>
          </cell>
          <cell r="K198" t="str">
            <v>전남</v>
          </cell>
          <cell r="L198" t="str">
            <v>순천</v>
          </cell>
          <cell r="M198" t="str">
            <v>서</v>
          </cell>
          <cell r="N198" t="str">
            <v>청소78번지선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 t="str">
            <v>전남</v>
          </cell>
          <cell r="T198" t="str">
            <v>순천</v>
          </cell>
          <cell r="U198" t="str">
            <v>대대</v>
          </cell>
          <cell r="V198" t="str">
            <v>해안</v>
          </cell>
          <cell r="W198">
            <v>50</v>
          </cell>
          <cell r="X198">
            <v>1957</v>
          </cell>
          <cell r="Y198">
            <v>3.17</v>
          </cell>
          <cell r="Z198">
            <v>436</v>
          </cell>
          <cell r="AA198">
            <v>24.28</v>
          </cell>
          <cell r="AB198" t="str">
            <v>91.7.27</v>
          </cell>
          <cell r="AC198">
            <v>20.399999999999999</v>
          </cell>
          <cell r="AD198">
            <v>3.88</v>
          </cell>
          <cell r="AE198">
            <v>35.53</v>
          </cell>
          <cell r="AF198">
            <v>367.45</v>
          </cell>
          <cell r="AG198">
            <v>48.56</v>
          </cell>
          <cell r="AH198">
            <v>30.91</v>
          </cell>
          <cell r="AI198">
            <v>2.4</v>
          </cell>
          <cell r="AJ198">
            <v>15.25</v>
          </cell>
          <cell r="AK198" t="str">
            <v>전남453호 (2003.12.27 )</v>
          </cell>
        </row>
        <row r="199">
          <cell r="A199" t="str">
            <v>평곡천</v>
          </cell>
          <cell r="B199" t="str">
            <v>순천동천</v>
          </cell>
          <cell r="C199" t="str">
            <v>평곡천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4120320</v>
          </cell>
          <cell r="J199" t="str">
            <v>지방2</v>
          </cell>
          <cell r="K199" t="str">
            <v>전남</v>
          </cell>
          <cell r="L199" t="str">
            <v>순천</v>
          </cell>
          <cell r="M199" t="str">
            <v>서</v>
          </cell>
          <cell r="N199" t="str">
            <v>압곡213-2 번지선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 t="str">
            <v>전남</v>
          </cell>
          <cell r="T199" t="str">
            <v>순천</v>
          </cell>
          <cell r="U199" t="str">
            <v>서</v>
          </cell>
          <cell r="V199" t="str">
            <v>순천동천(지방2) 합류점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4.22</v>
          </cell>
          <cell r="AB199" t="str">
            <v/>
          </cell>
          <cell r="AC199">
            <v>0</v>
          </cell>
          <cell r="AD199">
            <v>4.22</v>
          </cell>
          <cell r="AE199">
            <v>5.96</v>
          </cell>
          <cell r="AF199">
            <v>9.35</v>
          </cell>
          <cell r="AG199">
            <v>4.88</v>
          </cell>
          <cell r="AH199">
            <v>2.78</v>
          </cell>
          <cell r="AI199">
            <v>0</v>
          </cell>
          <cell r="AJ199">
            <v>2.1</v>
          </cell>
          <cell r="AK199" t="str">
            <v>전남453호 (2003.12.27 )</v>
          </cell>
        </row>
        <row r="200">
          <cell r="A200" t="str">
            <v>순천서천</v>
          </cell>
          <cell r="B200" t="str">
            <v>순천동천</v>
          </cell>
          <cell r="C200" t="str">
            <v>순천서천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4120330</v>
          </cell>
          <cell r="J200" t="str">
            <v>지방2</v>
          </cell>
          <cell r="K200" t="str">
            <v>전남</v>
          </cell>
          <cell r="L200" t="str">
            <v>순천</v>
          </cell>
          <cell r="M200" t="str">
            <v>서</v>
          </cell>
          <cell r="N200" t="str">
            <v>학구326번지선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 t="str">
            <v>전남</v>
          </cell>
          <cell r="T200" t="str">
            <v>순천</v>
          </cell>
          <cell r="U200" t="str">
            <v>서</v>
          </cell>
          <cell r="V200" t="str">
            <v>순천동천(지방2) 합류점</v>
          </cell>
          <cell r="W200">
            <v>50</v>
          </cell>
          <cell r="X200">
            <v>499</v>
          </cell>
          <cell r="Y200">
            <v>21.96</v>
          </cell>
          <cell r="Z200">
            <v>100</v>
          </cell>
          <cell r="AA200">
            <v>9.77</v>
          </cell>
          <cell r="AB200" t="str">
            <v>91.7.27</v>
          </cell>
          <cell r="AC200">
            <v>5.0999999999999996</v>
          </cell>
          <cell r="AD200">
            <v>4.67</v>
          </cell>
          <cell r="AE200">
            <v>15.88</v>
          </cell>
          <cell r="AF200">
            <v>45.38</v>
          </cell>
          <cell r="AG200">
            <v>10.38</v>
          </cell>
          <cell r="AH200">
            <v>8.23</v>
          </cell>
          <cell r="AI200">
            <v>0</v>
          </cell>
          <cell r="AJ200">
            <v>2.15</v>
          </cell>
          <cell r="AK200" t="str">
            <v>전남453호 (2003.12.27 )</v>
          </cell>
        </row>
        <row r="201">
          <cell r="A201" t="str">
            <v>운평천</v>
          </cell>
          <cell r="B201" t="str">
            <v>순천동천</v>
          </cell>
          <cell r="C201" t="str">
            <v>순천서천</v>
          </cell>
          <cell r="D201" t="str">
            <v>운평천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4120340</v>
          </cell>
          <cell r="J201" t="str">
            <v>지방2</v>
          </cell>
          <cell r="K201" t="str">
            <v>전남</v>
          </cell>
          <cell r="L201" t="str">
            <v>순천</v>
          </cell>
          <cell r="M201" t="str">
            <v>서</v>
          </cell>
          <cell r="N201" t="str">
            <v>운평808번지선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 t="str">
            <v>전남</v>
          </cell>
          <cell r="T201" t="str">
            <v>순천</v>
          </cell>
          <cell r="U201" t="str">
            <v>서</v>
          </cell>
          <cell r="V201" t="str">
            <v>순천동천(지방2) 합류점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3.55</v>
          </cell>
          <cell r="AB201" t="str">
            <v/>
          </cell>
          <cell r="AC201">
            <v>0</v>
          </cell>
          <cell r="AD201">
            <v>3.55</v>
          </cell>
          <cell r="AE201">
            <v>5.56</v>
          </cell>
          <cell r="AF201">
            <v>8.4600000000000009</v>
          </cell>
          <cell r="AG201">
            <v>4.26</v>
          </cell>
          <cell r="AH201">
            <v>2.52</v>
          </cell>
          <cell r="AI201">
            <v>0</v>
          </cell>
          <cell r="AJ201">
            <v>1.74</v>
          </cell>
          <cell r="AK201" t="str">
            <v>전남453호 (2003.12.27 )</v>
          </cell>
        </row>
        <row r="202">
          <cell r="A202" t="str">
            <v>석현천</v>
          </cell>
          <cell r="B202" t="str">
            <v>순천동천</v>
          </cell>
          <cell r="C202" t="str">
            <v>석현천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4120350</v>
          </cell>
          <cell r="J202" t="str">
            <v>지방2</v>
          </cell>
          <cell r="K202" t="str">
            <v>전남</v>
          </cell>
          <cell r="L202" t="str">
            <v>순천</v>
          </cell>
          <cell r="M202" t="str">
            <v>석현</v>
          </cell>
          <cell r="N202" t="str">
            <v>638번지선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 t="str">
            <v>전남</v>
          </cell>
          <cell r="T202" t="str">
            <v>순천</v>
          </cell>
          <cell r="U202" t="str">
            <v>석현</v>
          </cell>
          <cell r="V202" t="str">
            <v>순천동천(지방2) 합류점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4.29</v>
          </cell>
          <cell r="AB202" t="str">
            <v/>
          </cell>
          <cell r="AC202">
            <v>0</v>
          </cell>
          <cell r="AD202">
            <v>4.29</v>
          </cell>
          <cell r="AE202">
            <v>10.17</v>
          </cell>
          <cell r="AF202">
            <v>10.07</v>
          </cell>
          <cell r="AG202">
            <v>6.5</v>
          </cell>
          <cell r="AH202">
            <v>5.5</v>
          </cell>
          <cell r="AI202">
            <v>1</v>
          </cell>
          <cell r="AJ202">
            <v>0</v>
          </cell>
          <cell r="AK202" t="str">
            <v>전남453호 (2003.12.27 )</v>
          </cell>
        </row>
        <row r="203">
          <cell r="A203" t="str">
            <v>옥천</v>
          </cell>
          <cell r="B203" t="str">
            <v>순천동천</v>
          </cell>
          <cell r="C203" t="str">
            <v>옥천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4120360</v>
          </cell>
          <cell r="J203" t="str">
            <v>지방2</v>
          </cell>
          <cell r="K203" t="str">
            <v>전남</v>
          </cell>
          <cell r="L203" t="str">
            <v>순천</v>
          </cell>
          <cell r="M203" t="str">
            <v>석현</v>
          </cell>
          <cell r="N203" t="str">
            <v>337번지선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 t="str">
            <v>전남</v>
          </cell>
          <cell r="T203" t="str">
            <v>순천</v>
          </cell>
          <cell r="U203" t="str">
            <v>남내</v>
          </cell>
          <cell r="V203" t="str">
            <v>순천동천(지방2) 합류점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9.44</v>
          </cell>
          <cell r="AB203" t="str">
            <v/>
          </cell>
          <cell r="AC203">
            <v>0</v>
          </cell>
          <cell r="AD203">
            <v>9.44</v>
          </cell>
          <cell r="AE203">
            <v>18.32</v>
          </cell>
          <cell r="AF203">
            <v>19.11</v>
          </cell>
          <cell r="AG203">
            <v>11.33</v>
          </cell>
          <cell r="AH203">
            <v>10</v>
          </cell>
          <cell r="AI203">
            <v>0</v>
          </cell>
          <cell r="AJ203">
            <v>1.33</v>
          </cell>
          <cell r="AK203" t="str">
            <v>전남453호 (2003.12.27 )</v>
          </cell>
        </row>
        <row r="204">
          <cell r="A204" t="str">
            <v>해룡천</v>
          </cell>
          <cell r="B204" t="str">
            <v>순천동천</v>
          </cell>
          <cell r="C204" t="str">
            <v>해룡천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4120370</v>
          </cell>
          <cell r="J204" t="str">
            <v>지방2</v>
          </cell>
          <cell r="K204" t="str">
            <v>전남</v>
          </cell>
          <cell r="L204" t="str">
            <v>순천</v>
          </cell>
          <cell r="M204" t="str">
            <v>해룡</v>
          </cell>
          <cell r="N204" t="str">
            <v>풍덕304-1 번지선</v>
          </cell>
          <cell r="O204">
            <v>50</v>
          </cell>
          <cell r="P204">
            <v>119</v>
          </cell>
          <cell r="Q204">
            <v>17.27</v>
          </cell>
          <cell r="R204">
            <v>18</v>
          </cell>
          <cell r="S204" t="str">
            <v>전남</v>
          </cell>
          <cell r="T204" t="str">
            <v>순천</v>
          </cell>
          <cell r="U204" t="str">
            <v>해룡</v>
          </cell>
          <cell r="V204" t="str">
            <v>순천동천(지방2) 합류점</v>
          </cell>
          <cell r="W204">
            <v>50</v>
          </cell>
          <cell r="X204">
            <v>258</v>
          </cell>
          <cell r="Y204">
            <v>3.7</v>
          </cell>
          <cell r="Z204">
            <v>380</v>
          </cell>
          <cell r="AA204">
            <v>5.68</v>
          </cell>
          <cell r="AB204" t="str">
            <v>91.7.27</v>
          </cell>
          <cell r="AC204">
            <v>4.7</v>
          </cell>
          <cell r="AD204">
            <v>0.98</v>
          </cell>
          <cell r="AE204">
            <v>6.8</v>
          </cell>
          <cell r="AF204">
            <v>19.440000000000001</v>
          </cell>
          <cell r="AG204">
            <v>11.36</v>
          </cell>
          <cell r="AH204">
            <v>9.4600000000000009</v>
          </cell>
          <cell r="AI204">
            <v>0</v>
          </cell>
          <cell r="AJ204">
            <v>1.9</v>
          </cell>
          <cell r="AK204" t="str">
            <v>전남453호 (2003.12.27 )</v>
          </cell>
        </row>
        <row r="205">
          <cell r="A205" t="str">
            <v>이사천</v>
          </cell>
          <cell r="B205" t="str">
            <v>순천동천</v>
          </cell>
          <cell r="C205" t="str">
            <v>이사천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4120380</v>
          </cell>
          <cell r="J205" t="str">
            <v>지방2</v>
          </cell>
          <cell r="K205" t="str">
            <v>전남</v>
          </cell>
          <cell r="L205" t="str">
            <v>순천</v>
          </cell>
          <cell r="M205" t="str">
            <v>승주</v>
          </cell>
          <cell r="N205" t="str">
            <v>유흥1108번지선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 t="str">
            <v>전남</v>
          </cell>
          <cell r="T205" t="str">
            <v>순천</v>
          </cell>
          <cell r="U205" t="str">
            <v>교량</v>
          </cell>
          <cell r="V205" t="str">
            <v>순천동천(지방2) 합류점</v>
          </cell>
          <cell r="W205">
            <v>50</v>
          </cell>
          <cell r="X205">
            <v>1130</v>
          </cell>
          <cell r="Y205">
            <v>4</v>
          </cell>
          <cell r="Z205">
            <v>177</v>
          </cell>
          <cell r="AA205">
            <v>31.2</v>
          </cell>
          <cell r="AB205" t="str">
            <v>92.5.18</v>
          </cell>
          <cell r="AC205">
            <v>16.3</v>
          </cell>
          <cell r="AD205">
            <v>14.9</v>
          </cell>
          <cell r="AE205">
            <v>45.7</v>
          </cell>
          <cell r="AF205">
            <v>198.3</v>
          </cell>
          <cell r="AG205">
            <v>23.5</v>
          </cell>
          <cell r="AH205">
            <v>19.899999999999999</v>
          </cell>
          <cell r="AI205">
            <v>3.6</v>
          </cell>
          <cell r="AJ205">
            <v>0</v>
          </cell>
          <cell r="AK205" t="str">
            <v>전남453호 (2003.12.27 )</v>
          </cell>
        </row>
        <row r="206">
          <cell r="A206" t="str">
            <v>두월천</v>
          </cell>
          <cell r="B206" t="str">
            <v>순천동천</v>
          </cell>
          <cell r="C206" t="str">
            <v>이사천</v>
          </cell>
          <cell r="D206" t="str">
            <v>두월천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4120390</v>
          </cell>
          <cell r="J206" t="str">
            <v>지방2</v>
          </cell>
          <cell r="K206" t="str">
            <v>전남</v>
          </cell>
          <cell r="L206" t="str">
            <v>순천</v>
          </cell>
          <cell r="M206" t="str">
            <v>승주</v>
          </cell>
          <cell r="N206" t="str">
            <v>두월366번지선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 t="str">
            <v>전남</v>
          </cell>
          <cell r="T206" t="str">
            <v>순천</v>
          </cell>
          <cell r="U206" t="str">
            <v>승주</v>
          </cell>
          <cell r="V206" t="str">
            <v>이사천(지방2) 합류점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3.04</v>
          </cell>
          <cell r="AB206" t="str">
            <v/>
          </cell>
          <cell r="AC206">
            <v>0</v>
          </cell>
          <cell r="AD206">
            <v>3.04</v>
          </cell>
          <cell r="AE206">
            <v>9.0399999999999991</v>
          </cell>
          <cell r="AF206">
            <v>12.71</v>
          </cell>
          <cell r="AG206">
            <v>5.81</v>
          </cell>
          <cell r="AH206">
            <v>3.01</v>
          </cell>
          <cell r="AI206">
            <v>2.8</v>
          </cell>
          <cell r="AJ206">
            <v>0</v>
          </cell>
          <cell r="AK206" t="str">
            <v>전남453호 (2003.12.27 )</v>
          </cell>
        </row>
        <row r="207">
          <cell r="A207" t="str">
            <v>신전천</v>
          </cell>
          <cell r="B207" t="str">
            <v>순천동천</v>
          </cell>
          <cell r="C207" t="str">
            <v>이사천</v>
          </cell>
          <cell r="D207" t="str">
            <v>두월천</v>
          </cell>
          <cell r="E207" t="str">
            <v>신전천</v>
          </cell>
          <cell r="F207">
            <v>0</v>
          </cell>
          <cell r="G207">
            <v>0</v>
          </cell>
          <cell r="H207">
            <v>0</v>
          </cell>
          <cell r="I207">
            <v>4120400</v>
          </cell>
          <cell r="J207" t="str">
            <v>지방2</v>
          </cell>
          <cell r="K207" t="str">
            <v>전남</v>
          </cell>
          <cell r="L207" t="str">
            <v>순천</v>
          </cell>
          <cell r="M207" t="str">
            <v>승주</v>
          </cell>
          <cell r="N207" t="str">
            <v>신전561번지선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 t="str">
            <v>전남</v>
          </cell>
          <cell r="T207" t="str">
            <v>순천</v>
          </cell>
          <cell r="U207" t="str">
            <v>승주</v>
          </cell>
          <cell r="V207" t="str">
            <v>두월천(지방2) 합류점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1.96</v>
          </cell>
          <cell r="AB207" t="str">
            <v/>
          </cell>
          <cell r="AC207">
            <v>0</v>
          </cell>
          <cell r="AD207">
            <v>1.96</v>
          </cell>
          <cell r="AE207">
            <v>4.62</v>
          </cell>
          <cell r="AF207">
            <v>5.83</v>
          </cell>
          <cell r="AG207">
            <v>2.35</v>
          </cell>
          <cell r="AH207">
            <v>0.81</v>
          </cell>
          <cell r="AI207">
            <v>1.5</v>
          </cell>
          <cell r="AJ207">
            <v>0.04</v>
          </cell>
          <cell r="AK207" t="str">
            <v>전남453호 (2003.12.27 )</v>
          </cell>
        </row>
        <row r="208">
          <cell r="A208" t="str">
            <v>쌍암천</v>
          </cell>
          <cell r="B208" t="str">
            <v>순천동천</v>
          </cell>
          <cell r="C208" t="str">
            <v>이사천</v>
          </cell>
          <cell r="D208" t="str">
            <v>쌍암천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4120410</v>
          </cell>
          <cell r="J208" t="str">
            <v>지방2</v>
          </cell>
          <cell r="K208" t="str">
            <v>전남</v>
          </cell>
          <cell r="L208" t="str">
            <v>순천</v>
          </cell>
          <cell r="M208" t="str">
            <v>승주</v>
          </cell>
          <cell r="N208" t="str">
            <v>도정792번지선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 t="str">
            <v>전남</v>
          </cell>
          <cell r="T208" t="str">
            <v>순천</v>
          </cell>
          <cell r="U208" t="str">
            <v>승주</v>
          </cell>
          <cell r="V208" t="str">
            <v>이사천(지방2) 합류점</v>
          </cell>
          <cell r="W208">
            <v>50</v>
          </cell>
          <cell r="X208">
            <v>310</v>
          </cell>
          <cell r="Y208">
            <v>117.4</v>
          </cell>
          <cell r="Z208">
            <v>40</v>
          </cell>
          <cell r="AA208">
            <v>8.2799999999999994</v>
          </cell>
          <cell r="AB208" t="str">
            <v>92.5.18</v>
          </cell>
          <cell r="AC208">
            <v>7.1</v>
          </cell>
          <cell r="AD208">
            <v>1.18</v>
          </cell>
          <cell r="AE208">
            <v>10.4</v>
          </cell>
          <cell r="AF208">
            <v>27.08</v>
          </cell>
          <cell r="AG208">
            <v>15.14</v>
          </cell>
          <cell r="AH208">
            <v>8.1999999999999993</v>
          </cell>
          <cell r="AI208">
            <v>1.84</v>
          </cell>
          <cell r="AJ208">
            <v>5.0999999999999996</v>
          </cell>
          <cell r="AK208" t="str">
            <v>전남453호 (2003.12.27 )</v>
          </cell>
        </row>
        <row r="209">
          <cell r="A209" t="str">
            <v>도정천</v>
          </cell>
          <cell r="B209" t="str">
            <v>순천동천</v>
          </cell>
          <cell r="C209" t="str">
            <v>이사천</v>
          </cell>
          <cell r="D209" t="str">
            <v>쌍암천</v>
          </cell>
          <cell r="E209" t="str">
            <v>도정천</v>
          </cell>
          <cell r="F209">
            <v>0</v>
          </cell>
          <cell r="G209">
            <v>0</v>
          </cell>
          <cell r="H209">
            <v>0</v>
          </cell>
          <cell r="I209">
            <v>4120420</v>
          </cell>
          <cell r="J209" t="str">
            <v>지방2</v>
          </cell>
          <cell r="K209" t="str">
            <v>전남</v>
          </cell>
          <cell r="L209" t="str">
            <v>순천</v>
          </cell>
          <cell r="M209" t="str">
            <v>승주</v>
          </cell>
          <cell r="N209" t="str">
            <v>도정1465번지선 축내제 방수로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 t="str">
            <v>전남</v>
          </cell>
          <cell r="T209" t="str">
            <v>순천</v>
          </cell>
          <cell r="U209" t="str">
            <v>승주</v>
          </cell>
          <cell r="V209" t="str">
            <v>쌍암천(지방2) 합류점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2</v>
          </cell>
          <cell r="AB209" t="str">
            <v/>
          </cell>
          <cell r="AC209">
            <v>0</v>
          </cell>
          <cell r="AD209">
            <v>2</v>
          </cell>
          <cell r="AE209">
            <v>4.33</v>
          </cell>
          <cell r="AF209">
            <v>4.53</v>
          </cell>
          <cell r="AG209">
            <v>2.4</v>
          </cell>
          <cell r="AH209">
            <v>1</v>
          </cell>
          <cell r="AI209">
            <v>0.7</v>
          </cell>
          <cell r="AJ209">
            <v>0.7</v>
          </cell>
          <cell r="AK209" t="str">
            <v>전남453호 (2003.12.27 )</v>
          </cell>
        </row>
        <row r="210">
          <cell r="A210" t="str">
            <v>월내천</v>
          </cell>
          <cell r="B210" t="str">
            <v>순천동천</v>
          </cell>
          <cell r="C210" t="str">
            <v>이사천</v>
          </cell>
          <cell r="D210" t="str">
            <v>쌍암천</v>
          </cell>
          <cell r="E210" t="str">
            <v>월내천</v>
          </cell>
          <cell r="F210">
            <v>0</v>
          </cell>
          <cell r="G210">
            <v>0</v>
          </cell>
          <cell r="H210">
            <v>0</v>
          </cell>
          <cell r="I210">
            <v>4120430</v>
          </cell>
          <cell r="J210" t="str">
            <v>지방2</v>
          </cell>
          <cell r="K210" t="str">
            <v>전남</v>
          </cell>
          <cell r="L210" t="str">
            <v>순천</v>
          </cell>
          <cell r="M210" t="str">
            <v>승주</v>
          </cell>
          <cell r="N210" t="str">
            <v>월계1236번지선 월계제 방수로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 t="str">
            <v>전남</v>
          </cell>
          <cell r="T210" t="str">
            <v>순천</v>
          </cell>
          <cell r="U210" t="str">
            <v>승주</v>
          </cell>
          <cell r="V210" t="str">
            <v>쌍암천(지방2) 합류점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1.62</v>
          </cell>
          <cell r="AB210" t="str">
            <v/>
          </cell>
          <cell r="AC210">
            <v>0</v>
          </cell>
          <cell r="AD210">
            <v>1.62</v>
          </cell>
          <cell r="AE210">
            <v>4.45</v>
          </cell>
          <cell r="AF210">
            <v>7.75</v>
          </cell>
          <cell r="AG210">
            <v>2.69</v>
          </cell>
          <cell r="AH210">
            <v>1.54</v>
          </cell>
          <cell r="AI210">
            <v>1.1499999999999999</v>
          </cell>
          <cell r="AJ210">
            <v>0</v>
          </cell>
          <cell r="AK210" t="str">
            <v>전남453호 (2003.12.27 )</v>
          </cell>
        </row>
        <row r="211">
          <cell r="A211" t="str">
            <v>신성천</v>
          </cell>
          <cell r="B211" t="str">
            <v>순천동천</v>
          </cell>
          <cell r="C211" t="str">
            <v>이사천</v>
          </cell>
          <cell r="D211" t="str">
            <v>신성천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4120440</v>
          </cell>
          <cell r="J211" t="str">
            <v>지방2</v>
          </cell>
          <cell r="K211" t="str">
            <v>전남</v>
          </cell>
          <cell r="L211" t="str">
            <v>순천</v>
          </cell>
          <cell r="M211" t="str">
            <v>승주</v>
          </cell>
          <cell r="N211" t="str">
            <v>신성441번지선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 t="str">
            <v>전남</v>
          </cell>
          <cell r="T211" t="str">
            <v>순천</v>
          </cell>
          <cell r="U211" t="str">
            <v>승주</v>
          </cell>
          <cell r="V211" t="str">
            <v>이사천(지방2) 합류점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0.79</v>
          </cell>
          <cell r="AB211" t="str">
            <v/>
          </cell>
          <cell r="AC211">
            <v>0</v>
          </cell>
          <cell r="AD211">
            <v>0.79</v>
          </cell>
          <cell r="AE211">
            <v>3.9</v>
          </cell>
          <cell r="AF211">
            <v>3.94</v>
          </cell>
          <cell r="AG211">
            <v>0.95</v>
          </cell>
          <cell r="AH211">
            <v>0</v>
          </cell>
          <cell r="AI211">
            <v>0</v>
          </cell>
          <cell r="AJ211">
            <v>0.95</v>
          </cell>
          <cell r="AK211" t="str">
            <v>전남453호 (2003.12.27 )</v>
          </cell>
        </row>
        <row r="212">
          <cell r="A212" t="str">
            <v>선암사천</v>
          </cell>
          <cell r="B212" t="str">
            <v>순천동천</v>
          </cell>
          <cell r="C212" t="str">
            <v>이사천</v>
          </cell>
          <cell r="D212" t="str">
            <v>선암사천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4120450</v>
          </cell>
          <cell r="J212" t="str">
            <v>지방2</v>
          </cell>
          <cell r="K212" t="str">
            <v>전남</v>
          </cell>
          <cell r="L212" t="str">
            <v>순천</v>
          </cell>
          <cell r="M212" t="str">
            <v>승주</v>
          </cell>
          <cell r="N212" t="str">
            <v>죽학806번지선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 t="str">
            <v>전남</v>
          </cell>
          <cell r="T212" t="str">
            <v>순천</v>
          </cell>
          <cell r="U212" t="str">
            <v>승주</v>
          </cell>
          <cell r="V212" t="str">
            <v>이사천(지방2) 합류점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4.0199999999999996</v>
          </cell>
          <cell r="AB212" t="str">
            <v/>
          </cell>
          <cell r="AC212">
            <v>0</v>
          </cell>
          <cell r="AD212">
            <v>4.0199999999999996</v>
          </cell>
          <cell r="AE212">
            <v>8.0299999999999994</v>
          </cell>
          <cell r="AF212">
            <v>11.45</v>
          </cell>
          <cell r="AG212">
            <v>6.2</v>
          </cell>
          <cell r="AH212">
            <v>3</v>
          </cell>
          <cell r="AI212">
            <v>3.2</v>
          </cell>
          <cell r="AJ212">
            <v>0</v>
          </cell>
          <cell r="AK212" t="str">
            <v>전남453호 (2003.12.27 )</v>
          </cell>
        </row>
        <row r="213">
          <cell r="A213" t="str">
            <v>남정천</v>
          </cell>
          <cell r="B213" t="str">
            <v>순천동천</v>
          </cell>
          <cell r="C213" t="str">
            <v>이사천</v>
          </cell>
          <cell r="D213" t="str">
            <v>남정천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4120460</v>
          </cell>
          <cell r="J213" t="str">
            <v>지방2</v>
          </cell>
          <cell r="K213" t="str">
            <v>전남</v>
          </cell>
          <cell r="L213" t="str">
            <v>순천</v>
          </cell>
          <cell r="M213" t="str">
            <v>승주</v>
          </cell>
          <cell r="N213" t="str">
            <v>남강1213번지선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 t="str">
            <v>전남</v>
          </cell>
          <cell r="T213" t="str">
            <v>순천</v>
          </cell>
          <cell r="U213" t="str">
            <v>승주</v>
          </cell>
          <cell r="V213" t="str">
            <v>이사천(지방2) 합류점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3.04</v>
          </cell>
          <cell r="AB213" t="str">
            <v/>
          </cell>
          <cell r="AC213">
            <v>0</v>
          </cell>
          <cell r="AD213">
            <v>3.04</v>
          </cell>
          <cell r="AE213">
            <v>7.35</v>
          </cell>
          <cell r="AF213">
            <v>4.3600000000000003</v>
          </cell>
          <cell r="AG213">
            <v>5.42</v>
          </cell>
          <cell r="AH213">
            <v>3.12</v>
          </cell>
          <cell r="AI213">
            <v>2.2999999999999998</v>
          </cell>
          <cell r="AJ213">
            <v>0</v>
          </cell>
          <cell r="AK213" t="str">
            <v>전남453호 (2003.12.27 )</v>
          </cell>
        </row>
        <row r="214">
          <cell r="A214" t="str">
            <v>석흥천</v>
          </cell>
          <cell r="B214" t="str">
            <v>순천동천</v>
          </cell>
          <cell r="C214" t="str">
            <v>이사천</v>
          </cell>
          <cell r="D214" t="str">
            <v>석흥천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4120470</v>
          </cell>
          <cell r="J214" t="str">
            <v>지방2</v>
          </cell>
          <cell r="K214" t="str">
            <v>전남</v>
          </cell>
          <cell r="L214" t="str">
            <v>순천</v>
          </cell>
          <cell r="M214" t="str">
            <v>낙안</v>
          </cell>
          <cell r="N214" t="str">
            <v>평사701번지선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 t="str">
            <v>전남</v>
          </cell>
          <cell r="T214" t="str">
            <v>순천</v>
          </cell>
          <cell r="U214" t="str">
            <v>상사</v>
          </cell>
          <cell r="V214" t="str">
            <v>이사천(지방2) 합류점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7.08</v>
          </cell>
          <cell r="AB214" t="str">
            <v/>
          </cell>
          <cell r="AC214">
            <v>0</v>
          </cell>
          <cell r="AD214">
            <v>7.08</v>
          </cell>
          <cell r="AE214">
            <v>19.77</v>
          </cell>
          <cell r="AF214">
            <v>26.57</v>
          </cell>
          <cell r="AG214">
            <v>8.5</v>
          </cell>
          <cell r="AH214">
            <v>5.82</v>
          </cell>
          <cell r="AI214">
            <v>0</v>
          </cell>
          <cell r="AJ214">
            <v>2.68</v>
          </cell>
          <cell r="AK214" t="str">
            <v>전남453호 (2003.12.27 )</v>
          </cell>
        </row>
        <row r="215">
          <cell r="A215" t="str">
            <v>목촌천</v>
          </cell>
          <cell r="B215" t="str">
            <v>순천동천</v>
          </cell>
          <cell r="C215" t="str">
            <v>이사천</v>
          </cell>
          <cell r="D215" t="str">
            <v>석흥천</v>
          </cell>
          <cell r="E215" t="str">
            <v>목촌천</v>
          </cell>
          <cell r="F215">
            <v>0</v>
          </cell>
          <cell r="G215">
            <v>0</v>
          </cell>
          <cell r="H215">
            <v>0</v>
          </cell>
          <cell r="I215">
            <v>4120480</v>
          </cell>
          <cell r="J215" t="str">
            <v>지방2</v>
          </cell>
          <cell r="K215" t="str">
            <v>전남</v>
          </cell>
          <cell r="L215" t="str">
            <v>순천</v>
          </cell>
          <cell r="M215" t="str">
            <v>낙안</v>
          </cell>
          <cell r="N215" t="str">
            <v>목촌91번지선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 t="str">
            <v>전남</v>
          </cell>
          <cell r="T215" t="str">
            <v>순천</v>
          </cell>
          <cell r="U215" t="str">
            <v>낙안</v>
          </cell>
          <cell r="V215" t="str">
            <v>석흥천(지방2) 합류점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1.86</v>
          </cell>
          <cell r="AB215" t="str">
            <v/>
          </cell>
          <cell r="AC215">
            <v>0</v>
          </cell>
          <cell r="AD215">
            <v>1.86</v>
          </cell>
          <cell r="AE215">
            <v>5.61</v>
          </cell>
          <cell r="AF215">
            <v>9.4600000000000009</v>
          </cell>
          <cell r="AG215">
            <v>2.23</v>
          </cell>
          <cell r="AH215">
            <v>1.54</v>
          </cell>
          <cell r="AI215">
            <v>0</v>
          </cell>
          <cell r="AJ215">
            <v>0.69</v>
          </cell>
          <cell r="AK215" t="str">
            <v>전남453호 (2003.12.27 )</v>
          </cell>
        </row>
        <row r="216">
          <cell r="A216" t="str">
            <v>금산천</v>
          </cell>
          <cell r="B216" t="str">
            <v>순천동천</v>
          </cell>
          <cell r="C216" t="str">
            <v>이사천</v>
          </cell>
          <cell r="D216" t="str">
            <v>석흥천</v>
          </cell>
          <cell r="E216" t="str">
            <v>금산천</v>
          </cell>
          <cell r="F216">
            <v>0</v>
          </cell>
          <cell r="G216">
            <v>0</v>
          </cell>
          <cell r="H216">
            <v>0</v>
          </cell>
          <cell r="I216">
            <v>4120490</v>
          </cell>
          <cell r="J216" t="str">
            <v>지방2</v>
          </cell>
          <cell r="K216" t="str">
            <v>전남</v>
          </cell>
          <cell r="L216" t="str">
            <v>순천</v>
          </cell>
          <cell r="M216" t="str">
            <v>낙안</v>
          </cell>
          <cell r="N216" t="str">
            <v>금산30번지선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 t="str">
            <v>전남</v>
          </cell>
          <cell r="T216" t="str">
            <v>순천</v>
          </cell>
          <cell r="U216" t="str">
            <v>낙안</v>
          </cell>
          <cell r="V216" t="str">
            <v>목촌천(지방2)
합류점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1.1200000000000001</v>
          </cell>
          <cell r="AB216" t="str">
            <v/>
          </cell>
          <cell r="AC216">
            <v>0</v>
          </cell>
          <cell r="AD216">
            <v>1.1200000000000001</v>
          </cell>
          <cell r="AE216">
            <v>1.91</v>
          </cell>
          <cell r="AF216">
            <v>4.54</v>
          </cell>
          <cell r="AG216">
            <v>1.34</v>
          </cell>
          <cell r="AH216">
            <v>0</v>
          </cell>
          <cell r="AI216">
            <v>0</v>
          </cell>
          <cell r="AJ216">
            <v>1.34</v>
          </cell>
          <cell r="AK216" t="str">
            <v>전남453호 (2003.12.27 )</v>
          </cell>
        </row>
        <row r="217">
          <cell r="A217" t="str">
            <v>상사천</v>
          </cell>
          <cell r="B217" t="str">
            <v>순천동천</v>
          </cell>
          <cell r="C217" t="str">
            <v>이사천</v>
          </cell>
          <cell r="D217" t="str">
            <v>상사천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4120500</v>
          </cell>
          <cell r="J217" t="str">
            <v>지방2</v>
          </cell>
          <cell r="K217" t="str">
            <v>전남</v>
          </cell>
          <cell r="L217" t="str">
            <v>순천</v>
          </cell>
          <cell r="M217" t="str">
            <v>낙안</v>
          </cell>
          <cell r="N217" t="str">
            <v>창영879번지선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 t="str">
            <v>전남</v>
          </cell>
          <cell r="T217" t="str">
            <v>순천</v>
          </cell>
          <cell r="U217" t="str">
            <v>상사</v>
          </cell>
          <cell r="V217" t="str">
            <v>이사천(지방2) 합류점</v>
          </cell>
          <cell r="W217">
            <v>50</v>
          </cell>
          <cell r="X217">
            <v>462</v>
          </cell>
          <cell r="Y217">
            <v>7.48</v>
          </cell>
          <cell r="Z217">
            <v>70</v>
          </cell>
          <cell r="AA217">
            <v>13.24</v>
          </cell>
          <cell r="AB217" t="str">
            <v>94.9.12</v>
          </cell>
          <cell r="AC217">
            <v>13.24</v>
          </cell>
          <cell r="AD217">
            <v>0</v>
          </cell>
          <cell r="AE217">
            <v>24.31</v>
          </cell>
          <cell r="AF217">
            <v>37.22</v>
          </cell>
          <cell r="AG217">
            <v>21.39</v>
          </cell>
          <cell r="AH217">
            <v>12.69</v>
          </cell>
          <cell r="AI217">
            <v>0</v>
          </cell>
          <cell r="AJ217">
            <v>8.6999999999999993</v>
          </cell>
          <cell r="AK217" t="str">
            <v>전남453호 (2003.12.27 )</v>
          </cell>
        </row>
        <row r="218">
          <cell r="A218" t="str">
            <v>초곡천</v>
          </cell>
          <cell r="B218" t="str">
            <v>순천동천</v>
          </cell>
          <cell r="C218" t="str">
            <v>이사천</v>
          </cell>
          <cell r="D218" t="str">
            <v>상사천</v>
          </cell>
          <cell r="E218" t="str">
            <v>초곡천</v>
          </cell>
          <cell r="F218">
            <v>0</v>
          </cell>
          <cell r="G218">
            <v>0</v>
          </cell>
          <cell r="H218">
            <v>0</v>
          </cell>
          <cell r="I218">
            <v>4120510</v>
          </cell>
          <cell r="J218" t="str">
            <v>지방2</v>
          </cell>
          <cell r="K218" t="str">
            <v>전남</v>
          </cell>
          <cell r="L218" t="str">
            <v>순천</v>
          </cell>
          <cell r="M218" t="str">
            <v>상사</v>
          </cell>
          <cell r="N218" t="str">
            <v>초곡165번지선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 t="str">
            <v>전남</v>
          </cell>
          <cell r="T218" t="str">
            <v>순천</v>
          </cell>
          <cell r="U218" t="str">
            <v>상사</v>
          </cell>
          <cell r="V218" t="str">
            <v>상사천(지방2) 합류점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3.2</v>
          </cell>
          <cell r="AB218" t="str">
            <v/>
          </cell>
          <cell r="AC218">
            <v>0</v>
          </cell>
          <cell r="AD218">
            <v>3.2</v>
          </cell>
          <cell r="AE218">
            <v>5.89</v>
          </cell>
          <cell r="AF218">
            <v>9.11</v>
          </cell>
          <cell r="AG218">
            <v>3.84</v>
          </cell>
          <cell r="AH218">
            <v>1</v>
          </cell>
          <cell r="AI218">
            <v>0</v>
          </cell>
          <cell r="AJ218">
            <v>2.84</v>
          </cell>
          <cell r="AK218" t="str">
            <v>전남453호 (2003.12.27 )</v>
          </cell>
        </row>
        <row r="219">
          <cell r="A219" t="str">
            <v>석현천</v>
          </cell>
          <cell r="B219" t="str">
            <v>석현천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4120520</v>
          </cell>
          <cell r="J219" t="str">
            <v>지방2</v>
          </cell>
          <cell r="K219" t="str">
            <v>전남</v>
          </cell>
          <cell r="L219" t="str">
            <v>순천</v>
          </cell>
          <cell r="M219" t="str">
            <v>별량</v>
          </cell>
          <cell r="N219" t="str">
            <v>봉림242번지선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 t="str">
            <v>전남</v>
          </cell>
          <cell r="T219" t="str">
            <v>순천</v>
          </cell>
          <cell r="U219" t="str">
            <v>별량</v>
          </cell>
          <cell r="V219" t="str">
            <v xml:space="preserve">교 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2.57</v>
          </cell>
          <cell r="AB219" t="str">
            <v/>
          </cell>
          <cell r="AC219">
            <v>0</v>
          </cell>
          <cell r="AD219">
            <v>2.57</v>
          </cell>
          <cell r="AE219">
            <v>5.76</v>
          </cell>
          <cell r="AF219">
            <v>17.920000000000002</v>
          </cell>
          <cell r="AG219">
            <v>3.08</v>
          </cell>
          <cell r="AH219">
            <v>1</v>
          </cell>
          <cell r="AI219">
            <v>0</v>
          </cell>
          <cell r="AJ219">
            <v>2.08</v>
          </cell>
          <cell r="AK219" t="str">
            <v>전남453호 (2003.12.27 )</v>
          </cell>
        </row>
        <row r="220">
          <cell r="A220" t="str">
            <v>동룡천</v>
          </cell>
          <cell r="B220" t="str">
            <v>동룡천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4120530</v>
          </cell>
          <cell r="J220" t="str">
            <v>지방2</v>
          </cell>
          <cell r="K220" t="str">
            <v>전남</v>
          </cell>
          <cell r="L220" t="str">
            <v>순천</v>
          </cell>
          <cell r="M220" t="str">
            <v>별량</v>
          </cell>
          <cell r="N220" t="str">
            <v>대룡1121번지선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 t="str">
            <v>전남</v>
          </cell>
          <cell r="T220" t="str">
            <v>순천</v>
          </cell>
          <cell r="U220" t="str">
            <v>별량</v>
          </cell>
          <cell r="V220" t="str">
            <v>동막2교</v>
          </cell>
          <cell r="W220">
            <v>50</v>
          </cell>
          <cell r="X220">
            <v>315</v>
          </cell>
          <cell r="Y220">
            <v>2.02</v>
          </cell>
          <cell r="Z220">
            <v>130</v>
          </cell>
          <cell r="AA220">
            <v>7.08</v>
          </cell>
          <cell r="AB220" t="str">
            <v>98.1.20</v>
          </cell>
          <cell r="AC220">
            <v>3.1</v>
          </cell>
          <cell r="AD220">
            <v>3.98</v>
          </cell>
          <cell r="AE220">
            <v>12.11</v>
          </cell>
          <cell r="AF220">
            <v>29.01</v>
          </cell>
          <cell r="AG220">
            <v>10.93</v>
          </cell>
          <cell r="AH220">
            <v>7.71</v>
          </cell>
          <cell r="AI220">
            <v>3</v>
          </cell>
          <cell r="AJ220">
            <v>0.22</v>
          </cell>
          <cell r="AK220" t="str">
            <v>전남453호 (2003.12.27 )</v>
          </cell>
        </row>
        <row r="221">
          <cell r="A221" t="str">
            <v>양촌천</v>
          </cell>
          <cell r="B221" t="str">
            <v>양촌천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4120540</v>
          </cell>
          <cell r="J221" t="str">
            <v>지방2</v>
          </cell>
          <cell r="K221" t="str">
            <v>전남</v>
          </cell>
          <cell r="L221" t="str">
            <v>보성</v>
          </cell>
          <cell r="M221" t="str">
            <v>벌교</v>
          </cell>
          <cell r="N221" t="str">
            <v>양동제 방수로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 t="str">
            <v>전남</v>
          </cell>
          <cell r="T221" t="str">
            <v>보성</v>
          </cell>
          <cell r="U221" t="str">
            <v>벌교</v>
          </cell>
          <cell r="V221" t="str">
            <v>장양 해안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1.42</v>
          </cell>
          <cell r="AB221" t="str">
            <v/>
          </cell>
          <cell r="AC221">
            <v>0</v>
          </cell>
          <cell r="AD221">
            <v>1.42</v>
          </cell>
          <cell r="AE221">
            <v>2.2999999999999998</v>
          </cell>
          <cell r="AF221">
            <v>2.4</v>
          </cell>
          <cell r="AG221">
            <v>2.83</v>
          </cell>
          <cell r="AH221">
            <v>1.19</v>
          </cell>
          <cell r="AI221">
            <v>1.64</v>
          </cell>
          <cell r="AJ221">
            <v>0</v>
          </cell>
          <cell r="AK221" t="str">
            <v>전남453호 (2003.12.27 )</v>
          </cell>
        </row>
        <row r="222">
          <cell r="A222" t="str">
            <v>벌교천</v>
          </cell>
          <cell r="B222" t="str">
            <v>벌교천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4120550</v>
          </cell>
          <cell r="J222" t="str">
            <v>지방2</v>
          </cell>
          <cell r="K222" t="str">
            <v>전남</v>
          </cell>
          <cell r="L222" t="str">
            <v>보성</v>
          </cell>
          <cell r="M222" t="str">
            <v>벌교</v>
          </cell>
          <cell r="N222" t="str">
            <v>추동제 방수로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 t="str">
            <v>전남</v>
          </cell>
          <cell r="T222" t="str">
            <v>보성</v>
          </cell>
          <cell r="U222" t="str">
            <v>벌교</v>
          </cell>
          <cell r="V222" t="str">
            <v>벌교 해안</v>
          </cell>
          <cell r="W222">
            <v>50</v>
          </cell>
          <cell r="X222">
            <v>792</v>
          </cell>
          <cell r="Y222">
            <v>3.43</v>
          </cell>
          <cell r="Z222">
            <v>143</v>
          </cell>
          <cell r="AA222">
            <v>9.34</v>
          </cell>
          <cell r="AB222" t="str">
            <v>82.8.2</v>
          </cell>
          <cell r="AC222">
            <v>6.4</v>
          </cell>
          <cell r="AD222">
            <v>2.94</v>
          </cell>
          <cell r="AE222">
            <v>14.59</v>
          </cell>
          <cell r="AF222">
            <v>73</v>
          </cell>
          <cell r="AG222">
            <v>15.24</v>
          </cell>
          <cell r="AH222">
            <v>12.98</v>
          </cell>
          <cell r="AI222">
            <v>2.2599999999999998</v>
          </cell>
          <cell r="AJ222">
            <v>0</v>
          </cell>
          <cell r="AK222" t="str">
            <v>전남453호 (2003.12.27 )</v>
          </cell>
        </row>
        <row r="223">
          <cell r="A223" t="str">
            <v>낙안천</v>
          </cell>
          <cell r="B223" t="str">
            <v>벌교천</v>
          </cell>
          <cell r="C223" t="str">
            <v>낙안천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4120560</v>
          </cell>
          <cell r="J223" t="str">
            <v>지방2</v>
          </cell>
          <cell r="K223" t="str">
            <v>전남</v>
          </cell>
          <cell r="L223" t="str">
            <v>순천</v>
          </cell>
          <cell r="M223" t="str">
            <v>낙안</v>
          </cell>
          <cell r="N223" t="str">
            <v>상송322번지선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 t="str">
            <v>전남</v>
          </cell>
          <cell r="T223" t="str">
            <v>보성</v>
          </cell>
          <cell r="U223" t="str">
            <v>벌교</v>
          </cell>
          <cell r="V223" t="str">
            <v>벌교천(지방2) 합류점</v>
          </cell>
          <cell r="W223">
            <v>50</v>
          </cell>
          <cell r="X223">
            <v>352</v>
          </cell>
          <cell r="Y223">
            <v>6.22</v>
          </cell>
          <cell r="Z223">
            <v>45</v>
          </cell>
          <cell r="AA223">
            <v>6.82</v>
          </cell>
          <cell r="AB223" t="str">
            <v>82.8.2</v>
          </cell>
          <cell r="AC223">
            <v>2.2000000000000002</v>
          </cell>
          <cell r="AD223">
            <v>4.62</v>
          </cell>
          <cell r="AE223">
            <v>10</v>
          </cell>
          <cell r="AF223">
            <v>28</v>
          </cell>
          <cell r="AG223">
            <v>9.44</v>
          </cell>
          <cell r="AH223">
            <v>6.08</v>
          </cell>
          <cell r="AI223">
            <v>2</v>
          </cell>
          <cell r="AJ223">
            <v>1.36</v>
          </cell>
          <cell r="AK223" t="str">
            <v>전남453호 (2003.12.27 )</v>
          </cell>
        </row>
        <row r="224">
          <cell r="A224" t="str">
            <v>교촌천</v>
          </cell>
          <cell r="B224" t="str">
            <v>벌교천</v>
          </cell>
          <cell r="C224" t="str">
            <v>낙안천</v>
          </cell>
          <cell r="D224" t="str">
            <v>교촌천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4120570</v>
          </cell>
          <cell r="J224" t="str">
            <v>지방2</v>
          </cell>
          <cell r="K224" t="str">
            <v>전남</v>
          </cell>
          <cell r="L224" t="str">
            <v>순천</v>
          </cell>
          <cell r="M224" t="str">
            <v>낙안</v>
          </cell>
          <cell r="N224" t="str">
            <v>동교제 방수로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 t="str">
            <v>전남</v>
          </cell>
          <cell r="T224" t="str">
            <v>순천</v>
          </cell>
          <cell r="U224" t="str">
            <v>낙안</v>
          </cell>
          <cell r="V224" t="str">
            <v>낙안천(지방2) 합류점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3.66</v>
          </cell>
          <cell r="AB224" t="str">
            <v/>
          </cell>
          <cell r="AC224">
            <v>0</v>
          </cell>
          <cell r="AD224">
            <v>3.66</v>
          </cell>
          <cell r="AE224">
            <v>7.13</v>
          </cell>
          <cell r="AF224">
            <v>14.27</v>
          </cell>
          <cell r="AG224">
            <v>4.3899999999999997</v>
          </cell>
          <cell r="AH224">
            <v>3.95</v>
          </cell>
          <cell r="AI224">
            <v>0</v>
          </cell>
          <cell r="AJ224">
            <v>0.44</v>
          </cell>
          <cell r="AK224" t="str">
            <v>전남453호 (2003.12.27 )</v>
          </cell>
        </row>
        <row r="225">
          <cell r="A225" t="str">
            <v>운동천</v>
          </cell>
          <cell r="B225" t="str">
            <v>벌교천</v>
          </cell>
          <cell r="C225" t="str">
            <v>낙안천</v>
          </cell>
          <cell r="D225" t="str">
            <v>교촌천</v>
          </cell>
          <cell r="E225" t="str">
            <v>운동천</v>
          </cell>
          <cell r="F225">
            <v>0</v>
          </cell>
          <cell r="G225">
            <v>0</v>
          </cell>
          <cell r="H225">
            <v>0</v>
          </cell>
          <cell r="I225">
            <v>4120580</v>
          </cell>
          <cell r="J225" t="str">
            <v>지방2</v>
          </cell>
          <cell r="K225" t="str">
            <v>전남</v>
          </cell>
          <cell r="L225" t="str">
            <v>순천</v>
          </cell>
          <cell r="M225" t="str">
            <v>낙안</v>
          </cell>
          <cell r="N225" t="str">
            <v>내운127번지선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 t="str">
            <v>전남</v>
          </cell>
          <cell r="T225" t="str">
            <v>순천</v>
          </cell>
          <cell r="U225" t="str">
            <v>낙안</v>
          </cell>
          <cell r="V225" t="str">
            <v>교촌천(지방2) 합류점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1.44</v>
          </cell>
          <cell r="AB225" t="str">
            <v/>
          </cell>
          <cell r="AC225">
            <v>0</v>
          </cell>
          <cell r="AD225">
            <v>1.44</v>
          </cell>
          <cell r="AE225">
            <v>2.94</v>
          </cell>
          <cell r="AF225">
            <v>4.8</v>
          </cell>
          <cell r="AG225">
            <v>1.73</v>
          </cell>
          <cell r="AH225">
            <v>1.1000000000000001</v>
          </cell>
          <cell r="AI225">
            <v>0</v>
          </cell>
          <cell r="AJ225">
            <v>0.63</v>
          </cell>
          <cell r="AK225" t="str">
            <v>전남453호 (2003.12.27 )</v>
          </cell>
        </row>
        <row r="226">
          <cell r="A226" t="str">
            <v>칠동천</v>
          </cell>
          <cell r="B226" t="str">
            <v>칠동천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4120590</v>
          </cell>
          <cell r="J226" t="str">
            <v>지방2</v>
          </cell>
          <cell r="K226" t="str">
            <v>전남</v>
          </cell>
          <cell r="L226" t="str">
            <v>보성</v>
          </cell>
          <cell r="M226" t="str">
            <v>벌교</v>
          </cell>
          <cell r="N226" t="str">
            <v>천치저수지 방수로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 t="str">
            <v>전남</v>
          </cell>
          <cell r="T226" t="str">
            <v>보성</v>
          </cell>
          <cell r="U226" t="str">
            <v>벌교</v>
          </cell>
          <cell r="V226" t="str">
            <v>벌교 해안</v>
          </cell>
          <cell r="W226">
            <v>50</v>
          </cell>
          <cell r="X226">
            <v>377</v>
          </cell>
          <cell r="Y226">
            <v>3.43</v>
          </cell>
          <cell r="Z226">
            <v>186</v>
          </cell>
          <cell r="AA226">
            <v>9.34</v>
          </cell>
          <cell r="AB226" t="str">
            <v>82.8.2</v>
          </cell>
          <cell r="AC226">
            <v>7.5</v>
          </cell>
          <cell r="AD226">
            <v>1.84</v>
          </cell>
          <cell r="AE226">
            <v>14.29</v>
          </cell>
          <cell r="AF226">
            <v>33</v>
          </cell>
          <cell r="AG226">
            <v>12.24</v>
          </cell>
          <cell r="AH226">
            <v>8.51</v>
          </cell>
          <cell r="AI226">
            <v>1.04</v>
          </cell>
          <cell r="AJ226">
            <v>2.69</v>
          </cell>
          <cell r="AK226" t="str">
            <v>전남453호 (2003.12.27 )</v>
          </cell>
        </row>
        <row r="227">
          <cell r="A227" t="str">
            <v>마동천</v>
          </cell>
          <cell r="B227" t="str">
            <v>칠동천</v>
          </cell>
          <cell r="C227" t="str">
            <v>마동천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4120600</v>
          </cell>
          <cell r="J227" t="str">
            <v>지방2</v>
          </cell>
          <cell r="K227" t="str">
            <v>전남</v>
          </cell>
          <cell r="L227" t="str">
            <v>보성</v>
          </cell>
          <cell r="M227" t="str">
            <v>벌교</v>
          </cell>
          <cell r="N227" t="str">
            <v>마동736-1 번지선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 t="str">
            <v>전남</v>
          </cell>
          <cell r="T227" t="str">
            <v>보성</v>
          </cell>
          <cell r="U227" t="str">
            <v>벌교</v>
          </cell>
          <cell r="V227" t="str">
            <v>칠동천(지방2) 합류점</v>
          </cell>
          <cell r="W227">
            <v>50</v>
          </cell>
          <cell r="X227">
            <v>121</v>
          </cell>
          <cell r="Y227">
            <v>13.25</v>
          </cell>
          <cell r="Z227">
            <v>20</v>
          </cell>
          <cell r="AA227">
            <v>2.99</v>
          </cell>
          <cell r="AB227" t="str">
            <v>82.8.2</v>
          </cell>
          <cell r="AC227">
            <v>1.1000000000000001</v>
          </cell>
          <cell r="AD227">
            <v>1.89</v>
          </cell>
          <cell r="AE227">
            <v>4.29</v>
          </cell>
          <cell r="AF227">
            <v>10.4</v>
          </cell>
          <cell r="AG227">
            <v>4.07</v>
          </cell>
          <cell r="AH227">
            <v>2.4900000000000002</v>
          </cell>
          <cell r="AI227">
            <v>0.76</v>
          </cell>
          <cell r="AJ227">
            <v>0.82</v>
          </cell>
          <cell r="AK227" t="str">
            <v>전남453호 (2003.12.27 )</v>
          </cell>
        </row>
        <row r="228">
          <cell r="A228" t="str">
            <v>와우천</v>
          </cell>
          <cell r="B228" t="str">
            <v>와우천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4120610</v>
          </cell>
          <cell r="J228" t="str">
            <v>지방2</v>
          </cell>
          <cell r="K228" t="str">
            <v>전남</v>
          </cell>
          <cell r="L228" t="str">
            <v>고흥</v>
          </cell>
          <cell r="M228" t="str">
            <v>동강</v>
          </cell>
          <cell r="N228" t="str">
            <v>한천185번지선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 t="str">
            <v>전남</v>
          </cell>
          <cell r="T228" t="str">
            <v>고흥</v>
          </cell>
          <cell r="U228" t="str">
            <v>동강</v>
          </cell>
          <cell r="V228" t="str">
            <v>죽암 해안</v>
          </cell>
          <cell r="W228">
            <v>50</v>
          </cell>
          <cell r="X228">
            <v>192</v>
          </cell>
          <cell r="Y228">
            <v>0.4</v>
          </cell>
          <cell r="Z228">
            <v>58</v>
          </cell>
          <cell r="AA228">
            <v>6.12</v>
          </cell>
          <cell r="AB228" t="str">
            <v>93.7.12</v>
          </cell>
          <cell r="AC228">
            <v>6.12</v>
          </cell>
          <cell r="AD228">
            <v>0</v>
          </cell>
          <cell r="AE228">
            <v>7.98</v>
          </cell>
          <cell r="AF228">
            <v>7.9</v>
          </cell>
          <cell r="AG228">
            <v>7.6</v>
          </cell>
          <cell r="AH228">
            <v>7.6</v>
          </cell>
          <cell r="AI228">
            <v>0</v>
          </cell>
          <cell r="AJ228">
            <v>0</v>
          </cell>
          <cell r="AK228" t="str">
            <v>전남453호 (2003.12.27 )</v>
          </cell>
        </row>
        <row r="229">
          <cell r="A229" t="str">
            <v>대강천</v>
          </cell>
          <cell r="B229" t="str">
            <v>대강천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4120620</v>
          </cell>
          <cell r="J229" t="str">
            <v>지방2</v>
          </cell>
          <cell r="K229" t="str">
            <v>전남</v>
          </cell>
          <cell r="L229" t="str">
            <v>고흥</v>
          </cell>
          <cell r="M229" t="str">
            <v>동강</v>
          </cell>
          <cell r="N229" t="str">
            <v>대강1149번지선</v>
          </cell>
          <cell r="O229">
            <v>50</v>
          </cell>
          <cell r="P229">
            <v>90</v>
          </cell>
          <cell r="Q229">
            <v>4.34</v>
          </cell>
          <cell r="R229">
            <v>12</v>
          </cell>
          <cell r="S229" t="str">
            <v>전남</v>
          </cell>
          <cell r="T229" t="str">
            <v>고흥</v>
          </cell>
          <cell r="U229" t="str">
            <v>동강</v>
          </cell>
          <cell r="V229" t="str">
            <v>유둔해안</v>
          </cell>
          <cell r="W229">
            <v>50</v>
          </cell>
          <cell r="X229">
            <v>500</v>
          </cell>
          <cell r="Y229">
            <v>0.57999999999999996</v>
          </cell>
          <cell r="Z229">
            <v>53</v>
          </cell>
          <cell r="AA229">
            <v>3.61</v>
          </cell>
          <cell r="AB229" t="str">
            <v>98.12.12</v>
          </cell>
          <cell r="AC229">
            <v>3.61</v>
          </cell>
          <cell r="AD229">
            <v>0</v>
          </cell>
          <cell r="AE229">
            <v>4.28</v>
          </cell>
          <cell r="AF229">
            <v>4.9000000000000004</v>
          </cell>
          <cell r="AG229">
            <v>4.7699999999999996</v>
          </cell>
          <cell r="AH229">
            <v>4.7699999999999996</v>
          </cell>
          <cell r="AI229">
            <v>0</v>
          </cell>
          <cell r="AJ229">
            <v>0</v>
          </cell>
          <cell r="AK229" t="str">
            <v>전남453호 (2003.12.27 )</v>
          </cell>
        </row>
        <row r="230">
          <cell r="A230" t="str">
            <v>강산천</v>
          </cell>
          <cell r="B230" t="str">
            <v>강산천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4120630</v>
          </cell>
          <cell r="J230" t="str">
            <v>지방2</v>
          </cell>
          <cell r="K230" t="str">
            <v>전남</v>
          </cell>
          <cell r="L230" t="str">
            <v>고흥</v>
          </cell>
          <cell r="M230" t="str">
            <v>고암</v>
          </cell>
          <cell r="N230" t="str">
            <v>성기375번지선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 t="str">
            <v>전남</v>
          </cell>
          <cell r="T230" t="str">
            <v>고흥</v>
          </cell>
          <cell r="U230" t="str">
            <v>점암</v>
          </cell>
          <cell r="V230" t="str">
            <v>강산 해안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4.74</v>
          </cell>
          <cell r="AB230" t="str">
            <v/>
          </cell>
          <cell r="AC230">
            <v>0</v>
          </cell>
          <cell r="AD230">
            <v>4.74</v>
          </cell>
          <cell r="AE230">
            <v>5.32</v>
          </cell>
          <cell r="AF230">
            <v>10.8</v>
          </cell>
          <cell r="AG230">
            <v>5.69</v>
          </cell>
          <cell r="AH230">
            <v>4.5</v>
          </cell>
          <cell r="AI230">
            <v>0</v>
          </cell>
          <cell r="AJ230">
            <v>1.19</v>
          </cell>
          <cell r="AK230" t="str">
            <v>전남453호 (2003.12.27 )</v>
          </cell>
        </row>
        <row r="231">
          <cell r="A231" t="str">
            <v>송산천</v>
          </cell>
          <cell r="B231" t="str">
            <v>송산천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4120640</v>
          </cell>
          <cell r="J231" t="str">
            <v>지방2</v>
          </cell>
          <cell r="K231" t="str">
            <v>전남</v>
          </cell>
          <cell r="L231" t="str">
            <v>고흥</v>
          </cell>
          <cell r="M231" t="str">
            <v>포두</v>
          </cell>
          <cell r="N231" t="str">
            <v>송산335번지선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 t="str">
            <v>전남</v>
          </cell>
          <cell r="T231" t="str">
            <v>고흥</v>
          </cell>
          <cell r="U231" t="str">
            <v>포두</v>
          </cell>
          <cell r="V231" t="str">
            <v>송산 해안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3.06</v>
          </cell>
          <cell r="AB231" t="str">
            <v>04.1.13</v>
          </cell>
          <cell r="AC231">
            <v>3.06</v>
          </cell>
          <cell r="AD231">
            <v>0</v>
          </cell>
          <cell r="AE231">
            <v>4.9800000000000004</v>
          </cell>
          <cell r="AF231">
            <v>12.3</v>
          </cell>
          <cell r="AG231">
            <v>2.78</v>
          </cell>
          <cell r="AH231">
            <v>2.2000000000000002</v>
          </cell>
          <cell r="AI231">
            <v>0</v>
          </cell>
          <cell r="AJ231">
            <v>0.57999999999999996</v>
          </cell>
          <cell r="AK231" t="str">
            <v>전남453호 (2003.12.27 )</v>
          </cell>
        </row>
        <row r="232">
          <cell r="A232" t="str">
            <v>신흥천</v>
          </cell>
          <cell r="B232" t="str">
            <v>신흥천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4120650</v>
          </cell>
          <cell r="J232" t="str">
            <v>지방2</v>
          </cell>
          <cell r="K232" t="str">
            <v>전남</v>
          </cell>
          <cell r="L232" t="str">
            <v>고흥</v>
          </cell>
          <cell r="M232" t="str">
            <v>포두</v>
          </cell>
          <cell r="N232" t="str">
            <v>상포500번지선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 t="str">
            <v>전남</v>
          </cell>
          <cell r="T232" t="str">
            <v>고흥</v>
          </cell>
          <cell r="U232" t="str">
            <v>포두</v>
          </cell>
          <cell r="V232" t="str">
            <v>상포 해안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3.65</v>
          </cell>
          <cell r="AB232" t="str">
            <v/>
          </cell>
          <cell r="AC232">
            <v>0</v>
          </cell>
          <cell r="AD232">
            <v>3.65</v>
          </cell>
          <cell r="AE232">
            <v>3.97</v>
          </cell>
          <cell r="AF232">
            <v>5.85</v>
          </cell>
          <cell r="AG232">
            <v>4.38</v>
          </cell>
          <cell r="AH232">
            <v>3.5</v>
          </cell>
          <cell r="AI232">
            <v>0</v>
          </cell>
          <cell r="AJ232">
            <v>0.88</v>
          </cell>
          <cell r="AK232" t="str">
            <v>전남453호 (2003.12.27 )</v>
          </cell>
        </row>
        <row r="233">
          <cell r="A233" t="str">
            <v>고흥천</v>
          </cell>
          <cell r="B233" t="str">
            <v>고흥천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4120660</v>
          </cell>
          <cell r="J233" t="str">
            <v>지방2</v>
          </cell>
          <cell r="K233" t="str">
            <v>전남</v>
          </cell>
          <cell r="L233" t="str">
            <v>고흥</v>
          </cell>
          <cell r="M233" t="str">
            <v>고흥</v>
          </cell>
          <cell r="N233" t="str">
            <v>등암772번지선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 t="str">
            <v>전남</v>
          </cell>
          <cell r="T233" t="str">
            <v>고흥</v>
          </cell>
          <cell r="U233" t="str">
            <v>포두</v>
          </cell>
          <cell r="V233" t="str">
            <v>상대 해안</v>
          </cell>
          <cell r="W233">
            <v>50</v>
          </cell>
          <cell r="X233">
            <v>390</v>
          </cell>
          <cell r="Y233">
            <v>23</v>
          </cell>
          <cell r="Z233">
            <v>136</v>
          </cell>
          <cell r="AA233">
            <v>9.3000000000000007</v>
          </cell>
          <cell r="AB233" t="str">
            <v>92.5.18</v>
          </cell>
          <cell r="AC233">
            <v>4.8</v>
          </cell>
          <cell r="AD233">
            <v>4.5</v>
          </cell>
          <cell r="AE233">
            <v>9.3000000000000007</v>
          </cell>
          <cell r="AF233">
            <v>18</v>
          </cell>
          <cell r="AG233">
            <v>11.43</v>
          </cell>
          <cell r="AH233">
            <v>11.43</v>
          </cell>
          <cell r="AI233">
            <v>0</v>
          </cell>
          <cell r="AJ233">
            <v>0</v>
          </cell>
          <cell r="AK233" t="str">
            <v>전남453호 (2003.12.27 )</v>
          </cell>
        </row>
        <row r="234">
          <cell r="A234" t="str">
            <v>포두천</v>
          </cell>
          <cell r="B234" t="str">
            <v>포두천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4120670</v>
          </cell>
          <cell r="J234" t="str">
            <v>지방2</v>
          </cell>
          <cell r="K234" t="str">
            <v>전남</v>
          </cell>
          <cell r="L234" t="str">
            <v>고흥</v>
          </cell>
          <cell r="M234" t="str">
            <v>포두</v>
          </cell>
          <cell r="N234" t="str">
            <v>봉길832번지선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 t="str">
            <v>전남</v>
          </cell>
          <cell r="T234" t="str">
            <v>고흥</v>
          </cell>
          <cell r="U234" t="str">
            <v>포두</v>
          </cell>
          <cell r="V234" t="str">
            <v>상대 해안</v>
          </cell>
          <cell r="W234">
            <v>50</v>
          </cell>
          <cell r="X234">
            <v>310</v>
          </cell>
          <cell r="Y234">
            <v>1.0900000000000001</v>
          </cell>
          <cell r="Z234">
            <v>50</v>
          </cell>
          <cell r="AA234">
            <v>6.31</v>
          </cell>
          <cell r="AB234" t="str">
            <v>95.6.29</v>
          </cell>
          <cell r="AC234">
            <v>6.31</v>
          </cell>
          <cell r="AD234">
            <v>0</v>
          </cell>
          <cell r="AE234">
            <v>9.2100000000000009</v>
          </cell>
          <cell r="AF234">
            <v>18.600000000000001</v>
          </cell>
          <cell r="AG234">
            <v>10.5</v>
          </cell>
          <cell r="AH234">
            <v>8.8000000000000007</v>
          </cell>
          <cell r="AI234">
            <v>0</v>
          </cell>
          <cell r="AJ234">
            <v>1.7</v>
          </cell>
          <cell r="AK234" t="str">
            <v>전남453호 (2003.12.27 )</v>
          </cell>
        </row>
        <row r="235">
          <cell r="A235" t="str">
            <v>봉림천</v>
          </cell>
          <cell r="B235" t="str">
            <v>포두천</v>
          </cell>
          <cell r="C235" t="str">
            <v>봉림천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4120680</v>
          </cell>
          <cell r="J235" t="str">
            <v>지방2</v>
          </cell>
          <cell r="K235" t="str">
            <v>전남</v>
          </cell>
          <cell r="L235" t="str">
            <v>고흥</v>
          </cell>
          <cell r="M235" t="str">
            <v>포두</v>
          </cell>
          <cell r="N235" t="str">
            <v>봉림903번지선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 t="str">
            <v>전남</v>
          </cell>
          <cell r="T235" t="str">
            <v>고흥</v>
          </cell>
          <cell r="U235" t="str">
            <v>포두</v>
          </cell>
          <cell r="V235" t="str">
            <v>포두천(지방2) 합류점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2.44</v>
          </cell>
          <cell r="AB235" t="str">
            <v/>
          </cell>
          <cell r="AC235">
            <v>0</v>
          </cell>
          <cell r="AD235">
            <v>2.44</v>
          </cell>
          <cell r="AE235">
            <v>4.3499999999999996</v>
          </cell>
          <cell r="AF235">
            <v>12</v>
          </cell>
          <cell r="AG235">
            <v>3.6</v>
          </cell>
          <cell r="AH235">
            <v>3.6</v>
          </cell>
          <cell r="AI235">
            <v>0</v>
          </cell>
          <cell r="AJ235">
            <v>0</v>
          </cell>
          <cell r="AK235" t="str">
            <v>전남453호 (2003.12.27 )</v>
          </cell>
        </row>
        <row r="236">
          <cell r="A236" t="str">
            <v>양지천</v>
          </cell>
          <cell r="B236" t="str">
            <v>양지천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4120690</v>
          </cell>
          <cell r="J236" t="str">
            <v>지방2</v>
          </cell>
          <cell r="K236" t="str">
            <v>전남</v>
          </cell>
          <cell r="L236" t="str">
            <v>고흥</v>
          </cell>
          <cell r="M236" t="str">
            <v>포두</v>
          </cell>
          <cell r="N236" t="str">
            <v>세동581-1 번지선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 t="str">
            <v>전남</v>
          </cell>
          <cell r="T236" t="str">
            <v>고흥</v>
          </cell>
          <cell r="U236" t="str">
            <v>포두</v>
          </cell>
          <cell r="V236" t="str">
            <v>세동 해안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2.25</v>
          </cell>
          <cell r="AB236" t="str">
            <v/>
          </cell>
          <cell r="AC236">
            <v>0</v>
          </cell>
          <cell r="AD236">
            <v>2.25</v>
          </cell>
          <cell r="AE236">
            <v>3.01</v>
          </cell>
          <cell r="AF236">
            <v>3.95</v>
          </cell>
          <cell r="AG236">
            <v>3.5</v>
          </cell>
          <cell r="AH236">
            <v>3.5</v>
          </cell>
          <cell r="AI236">
            <v>0</v>
          </cell>
          <cell r="AJ236">
            <v>0</v>
          </cell>
          <cell r="AK236" t="str">
            <v>전남453호 (2003.12.27 )</v>
          </cell>
        </row>
        <row r="237">
          <cell r="A237" t="str">
            <v>우산천</v>
          </cell>
          <cell r="B237" t="str">
            <v>우산천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4120700</v>
          </cell>
          <cell r="J237" t="str">
            <v>지방2</v>
          </cell>
          <cell r="K237" t="str">
            <v>전남</v>
          </cell>
          <cell r="L237" t="str">
            <v>고흥</v>
          </cell>
          <cell r="M237" t="str">
            <v>포두</v>
          </cell>
          <cell r="N237" t="str">
            <v>옥강335-1 번지선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 t="str">
            <v>전남</v>
          </cell>
          <cell r="T237" t="str">
            <v>고흥</v>
          </cell>
          <cell r="U237" t="str">
            <v>포두</v>
          </cell>
          <cell r="V237" t="str">
            <v>옥강 해안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2.31</v>
          </cell>
          <cell r="AB237" t="str">
            <v/>
          </cell>
          <cell r="AC237">
            <v>0</v>
          </cell>
          <cell r="AD237">
            <v>2.31</v>
          </cell>
          <cell r="AE237">
            <v>3.88</v>
          </cell>
          <cell r="AF237">
            <v>3.97</v>
          </cell>
          <cell r="AG237">
            <v>3.05</v>
          </cell>
          <cell r="AH237">
            <v>3.05</v>
          </cell>
          <cell r="AI237">
            <v>0</v>
          </cell>
          <cell r="AJ237">
            <v>0</v>
          </cell>
          <cell r="AK237" t="str">
            <v>전남453호 (2003.12.27 )</v>
          </cell>
        </row>
        <row r="238">
          <cell r="A238" t="str">
            <v>도화천</v>
          </cell>
          <cell r="B238" t="str">
            <v>도화천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4120710</v>
          </cell>
          <cell r="J238" t="str">
            <v>지방2</v>
          </cell>
          <cell r="K238" t="str">
            <v>전남</v>
          </cell>
          <cell r="L238" t="str">
            <v>고흥</v>
          </cell>
          <cell r="M238" t="str">
            <v>도화</v>
          </cell>
          <cell r="N238" t="str">
            <v>신기1567-1 번지선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 t="str">
            <v>전남</v>
          </cell>
          <cell r="T238" t="str">
            <v>고흥</v>
          </cell>
          <cell r="U238" t="str">
            <v>도화</v>
          </cell>
          <cell r="V238" t="str">
            <v>당두 해안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6.26</v>
          </cell>
          <cell r="AB238" t="str">
            <v/>
          </cell>
          <cell r="AC238">
            <v>0</v>
          </cell>
          <cell r="AD238">
            <v>6.26</v>
          </cell>
          <cell r="AE238">
            <v>7.53</v>
          </cell>
          <cell r="AF238">
            <v>18.2</v>
          </cell>
          <cell r="AG238">
            <v>7.51</v>
          </cell>
          <cell r="AH238">
            <v>5.6</v>
          </cell>
          <cell r="AI238">
            <v>0</v>
          </cell>
          <cell r="AJ238">
            <v>1.91</v>
          </cell>
          <cell r="AK238" t="str">
            <v>전남453호 (2003.12.27 )</v>
          </cell>
        </row>
        <row r="239">
          <cell r="A239" t="str">
            <v>가영천</v>
          </cell>
          <cell r="B239" t="str">
            <v>가영천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4120720</v>
          </cell>
          <cell r="J239" t="str">
            <v>지방2</v>
          </cell>
          <cell r="K239" t="str">
            <v>전남</v>
          </cell>
          <cell r="L239" t="str">
            <v>고흥</v>
          </cell>
          <cell r="M239" t="str">
            <v>도화</v>
          </cell>
          <cell r="N239" t="str">
            <v>가화1329번지선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 t="str">
            <v>전남</v>
          </cell>
          <cell r="T239" t="str">
            <v>고흥</v>
          </cell>
          <cell r="U239" t="str">
            <v>도화</v>
          </cell>
          <cell r="V239" t="str">
            <v>가화 해안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1.07</v>
          </cell>
          <cell r="AB239" t="str">
            <v/>
          </cell>
          <cell r="AC239">
            <v>0</v>
          </cell>
          <cell r="AD239">
            <v>1.07</v>
          </cell>
          <cell r="AE239">
            <v>2.83</v>
          </cell>
          <cell r="AF239">
            <v>3.55</v>
          </cell>
          <cell r="AG239">
            <v>2</v>
          </cell>
          <cell r="AH239">
            <v>2</v>
          </cell>
          <cell r="AI239">
            <v>0</v>
          </cell>
          <cell r="AJ239">
            <v>0</v>
          </cell>
          <cell r="AK239" t="str">
            <v>전남453호 (2003.12.27 )</v>
          </cell>
        </row>
        <row r="240">
          <cell r="A240" t="str">
            <v>신평천</v>
          </cell>
          <cell r="B240" t="str">
            <v>신평천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4120730</v>
          </cell>
          <cell r="J240" t="str">
            <v>지방2</v>
          </cell>
          <cell r="K240" t="str">
            <v>전남</v>
          </cell>
          <cell r="L240" t="str">
            <v>고흥</v>
          </cell>
          <cell r="M240" t="str">
            <v>금산</v>
          </cell>
          <cell r="N240" t="str">
            <v>신평812번지선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 t="str">
            <v>전남</v>
          </cell>
          <cell r="T240" t="str">
            <v>고흥</v>
          </cell>
          <cell r="U240" t="str">
            <v>금산</v>
          </cell>
          <cell r="V240" t="str">
            <v>신평 해안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3.32</v>
          </cell>
          <cell r="AB240" t="str">
            <v/>
          </cell>
          <cell r="AC240">
            <v>0</v>
          </cell>
          <cell r="AD240">
            <v>3.32</v>
          </cell>
          <cell r="AE240">
            <v>3.87</v>
          </cell>
          <cell r="AF240">
            <v>5.6</v>
          </cell>
          <cell r="AG240">
            <v>2.98</v>
          </cell>
          <cell r="AH240">
            <v>1.2</v>
          </cell>
          <cell r="AI240">
            <v>0</v>
          </cell>
          <cell r="AJ240">
            <v>1.78</v>
          </cell>
          <cell r="AK240" t="str">
            <v>전남453호 (2003.12.27 )</v>
          </cell>
        </row>
        <row r="241">
          <cell r="A241" t="str">
            <v>오천천</v>
          </cell>
          <cell r="B241" t="str">
            <v>오천천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4120740</v>
          </cell>
          <cell r="J241" t="str">
            <v>지방2</v>
          </cell>
          <cell r="K241" t="str">
            <v>전남</v>
          </cell>
          <cell r="L241" t="str">
            <v>고흥</v>
          </cell>
          <cell r="M241" t="str">
            <v>금산</v>
          </cell>
          <cell r="N241" t="str">
            <v>오천688번지선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 t="str">
            <v>전남</v>
          </cell>
          <cell r="T241" t="str">
            <v>고흥</v>
          </cell>
          <cell r="U241" t="str">
            <v>금산</v>
          </cell>
          <cell r="V241" t="str">
            <v>오천 해안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1.38</v>
          </cell>
          <cell r="AB241" t="str">
            <v/>
          </cell>
          <cell r="AC241">
            <v>0</v>
          </cell>
          <cell r="AD241">
            <v>1.38</v>
          </cell>
          <cell r="AE241">
            <v>3.25</v>
          </cell>
          <cell r="AF241">
            <v>3.55</v>
          </cell>
          <cell r="AG241">
            <v>1.66</v>
          </cell>
          <cell r="AH241">
            <v>0.8</v>
          </cell>
          <cell r="AI241">
            <v>0</v>
          </cell>
          <cell r="AJ241">
            <v>0.86</v>
          </cell>
          <cell r="AK241" t="str">
            <v>전남453호 (2003.12.27 )</v>
          </cell>
        </row>
        <row r="242">
          <cell r="A242" t="str">
            <v>고읍천</v>
          </cell>
          <cell r="B242" t="str">
            <v>고읍천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4120750</v>
          </cell>
          <cell r="J242" t="str">
            <v>지방2</v>
          </cell>
          <cell r="K242" t="str">
            <v>전남</v>
          </cell>
          <cell r="L242" t="str">
            <v>고흥</v>
          </cell>
          <cell r="M242" t="str">
            <v>풍양</v>
          </cell>
          <cell r="N242" t="str">
            <v>율치312번지선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 t="str">
            <v>전남</v>
          </cell>
          <cell r="T242" t="str">
            <v>고흥</v>
          </cell>
          <cell r="U242" t="str">
            <v>풍양</v>
          </cell>
          <cell r="V242" t="str">
            <v>한동 해안</v>
          </cell>
          <cell r="W242">
            <v>50</v>
          </cell>
          <cell r="X242">
            <v>280</v>
          </cell>
          <cell r="Y242">
            <v>2.4700000000000002</v>
          </cell>
          <cell r="Z242">
            <v>160</v>
          </cell>
          <cell r="AA242">
            <v>4.92</v>
          </cell>
          <cell r="AB242" t="str">
            <v>98.1.20</v>
          </cell>
          <cell r="AC242">
            <v>2.1</v>
          </cell>
          <cell r="AD242">
            <v>2.82</v>
          </cell>
          <cell r="AE242">
            <v>5.1100000000000003</v>
          </cell>
          <cell r="AF242">
            <v>17.2</v>
          </cell>
          <cell r="AG242">
            <v>6.55</v>
          </cell>
          <cell r="AH242">
            <v>3.5</v>
          </cell>
          <cell r="AI242">
            <v>0</v>
          </cell>
          <cell r="AJ242">
            <v>3.05</v>
          </cell>
          <cell r="AK242" t="str">
            <v>전남453호 (2003.12.27 )</v>
          </cell>
        </row>
        <row r="243">
          <cell r="A243" t="str">
            <v>용산천</v>
          </cell>
          <cell r="B243" t="str">
            <v>용산천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4120760</v>
          </cell>
          <cell r="J243" t="str">
            <v>지방2</v>
          </cell>
          <cell r="K243" t="str">
            <v>전남</v>
          </cell>
          <cell r="L243" t="str">
            <v>고흥</v>
          </cell>
          <cell r="M243" t="str">
            <v>두원</v>
          </cell>
          <cell r="N243" t="str">
            <v>학곡82-1 번지선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 t="str">
            <v>전남</v>
          </cell>
          <cell r="T243" t="str">
            <v>고흥</v>
          </cell>
          <cell r="U243" t="str">
            <v>두원</v>
          </cell>
          <cell r="V243" t="str">
            <v>용산 해안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2.63</v>
          </cell>
          <cell r="AB243" t="str">
            <v/>
          </cell>
          <cell r="AC243">
            <v>0</v>
          </cell>
          <cell r="AD243">
            <v>2.63</v>
          </cell>
          <cell r="AE243">
            <v>3.82</v>
          </cell>
          <cell r="AF243">
            <v>16.3</v>
          </cell>
          <cell r="AG243">
            <v>3.12</v>
          </cell>
          <cell r="AH243">
            <v>1.54</v>
          </cell>
          <cell r="AI243">
            <v>0</v>
          </cell>
          <cell r="AJ243">
            <v>1.58</v>
          </cell>
          <cell r="AK243" t="str">
            <v>전남453호 (2003.12.27 )</v>
          </cell>
        </row>
        <row r="244">
          <cell r="A244" t="str">
            <v>학곡천</v>
          </cell>
          <cell r="B244" t="str">
            <v>용산천</v>
          </cell>
          <cell r="C244" t="str">
            <v>학곡천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4120770</v>
          </cell>
          <cell r="J244" t="str">
            <v>지방2</v>
          </cell>
          <cell r="K244" t="str">
            <v>전남</v>
          </cell>
          <cell r="L244" t="str">
            <v>고흥</v>
          </cell>
          <cell r="M244" t="str">
            <v>두원</v>
          </cell>
          <cell r="N244" t="str">
            <v>학곡13번지선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 t="str">
            <v>전남</v>
          </cell>
          <cell r="T244" t="str">
            <v>고흥</v>
          </cell>
          <cell r="U244" t="str">
            <v>두원</v>
          </cell>
          <cell r="V244" t="str">
            <v>용산천(지방2) 합류점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2.0099999999999998</v>
          </cell>
          <cell r="AB244" t="str">
            <v/>
          </cell>
          <cell r="AC244">
            <v>0</v>
          </cell>
          <cell r="AD244">
            <v>2.0099999999999998</v>
          </cell>
          <cell r="AE244">
            <v>3.98</v>
          </cell>
          <cell r="AF244">
            <v>5.12</v>
          </cell>
          <cell r="AG244">
            <v>2.41</v>
          </cell>
          <cell r="AH244">
            <v>1.88</v>
          </cell>
          <cell r="AI244">
            <v>0</v>
          </cell>
          <cell r="AJ244">
            <v>0.53</v>
          </cell>
          <cell r="AK244" t="str">
            <v>전남453호 (2003.12.27 )</v>
          </cell>
        </row>
        <row r="245">
          <cell r="A245" t="str">
            <v>두원천</v>
          </cell>
          <cell r="B245" t="str">
            <v>두원천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4120780</v>
          </cell>
          <cell r="J245" t="str">
            <v>지방2</v>
          </cell>
          <cell r="K245" t="str">
            <v>전남</v>
          </cell>
          <cell r="L245" t="str">
            <v>고흥</v>
          </cell>
          <cell r="M245" t="str">
            <v>두원</v>
          </cell>
          <cell r="N245" t="str">
            <v>운대6140번지선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 t="str">
            <v>전남</v>
          </cell>
          <cell r="T245" t="str">
            <v>고흥</v>
          </cell>
          <cell r="U245" t="str">
            <v>두원</v>
          </cell>
          <cell r="V245" t="str">
            <v>용반 해안</v>
          </cell>
          <cell r="W245">
            <v>50</v>
          </cell>
          <cell r="X245">
            <v>300</v>
          </cell>
          <cell r="Y245">
            <v>1.74</v>
          </cell>
          <cell r="Z245">
            <v>112</v>
          </cell>
          <cell r="AA245">
            <v>4.7300000000000004</v>
          </cell>
          <cell r="AB245" t="str">
            <v>92.5.18</v>
          </cell>
          <cell r="AC245">
            <v>4.7300000000000004</v>
          </cell>
          <cell r="AD245">
            <v>0</v>
          </cell>
          <cell r="AE245">
            <v>6.21</v>
          </cell>
          <cell r="AF245">
            <v>9.11</v>
          </cell>
          <cell r="AG245">
            <v>8.1</v>
          </cell>
          <cell r="AH245">
            <v>6.2</v>
          </cell>
          <cell r="AI245">
            <v>0</v>
          </cell>
          <cell r="AJ245">
            <v>1.9</v>
          </cell>
          <cell r="AK245" t="str">
            <v>전남453호 (2003.12.27 )</v>
          </cell>
        </row>
        <row r="246">
          <cell r="A246" t="str">
            <v>반산천</v>
          </cell>
          <cell r="B246" t="str">
            <v>두원천</v>
          </cell>
          <cell r="C246" t="str">
            <v>반산천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4120790</v>
          </cell>
          <cell r="J246" t="str">
            <v>지방2</v>
          </cell>
          <cell r="K246" t="str">
            <v>전남</v>
          </cell>
          <cell r="L246" t="str">
            <v>고흥</v>
          </cell>
          <cell r="M246" t="str">
            <v>두원</v>
          </cell>
          <cell r="N246" t="str">
            <v>용반581번지선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 t="str">
            <v>전남</v>
          </cell>
          <cell r="T246" t="str">
            <v>고흥</v>
          </cell>
          <cell r="U246" t="str">
            <v>두원</v>
          </cell>
          <cell r="V246" t="str">
            <v>두원천(지방2) 합류점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1.26</v>
          </cell>
          <cell r="AB246" t="str">
            <v/>
          </cell>
          <cell r="AC246">
            <v>0</v>
          </cell>
          <cell r="AD246">
            <v>1.26</v>
          </cell>
          <cell r="AE246">
            <v>6.11</v>
          </cell>
          <cell r="AF246">
            <v>4.4000000000000004</v>
          </cell>
          <cell r="AG246">
            <v>2</v>
          </cell>
          <cell r="AH246">
            <v>2</v>
          </cell>
          <cell r="AI246">
            <v>0</v>
          </cell>
          <cell r="AJ246">
            <v>0</v>
          </cell>
          <cell r="AK246" t="str">
            <v>전남453호 (2003.12.27 )</v>
          </cell>
        </row>
        <row r="247">
          <cell r="A247" t="str">
            <v>운대천</v>
          </cell>
          <cell r="B247" t="str">
            <v>두원천</v>
          </cell>
          <cell r="C247" t="str">
            <v>운대천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4120800</v>
          </cell>
          <cell r="J247" t="str">
            <v>지방2</v>
          </cell>
          <cell r="K247" t="str">
            <v>전남</v>
          </cell>
          <cell r="L247" t="str">
            <v>고흥</v>
          </cell>
          <cell r="M247" t="str">
            <v>두원</v>
          </cell>
          <cell r="N247" t="str">
            <v>운대203번지선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 t="str">
            <v>전남</v>
          </cell>
          <cell r="T247" t="str">
            <v>고흥</v>
          </cell>
          <cell r="U247" t="str">
            <v>두원</v>
          </cell>
          <cell r="V247" t="str">
            <v>두원천(지방2) 합류점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2.2000000000000002</v>
          </cell>
          <cell r="AB247" t="str">
            <v/>
          </cell>
          <cell r="AC247">
            <v>0</v>
          </cell>
          <cell r="AD247">
            <v>2.2000000000000002</v>
          </cell>
          <cell r="AE247">
            <v>3.78</v>
          </cell>
          <cell r="AF247">
            <v>4.0199999999999996</v>
          </cell>
          <cell r="AG247">
            <v>2.64</v>
          </cell>
          <cell r="AH247">
            <v>1.82</v>
          </cell>
          <cell r="AI247">
            <v>0</v>
          </cell>
          <cell r="AJ247">
            <v>0.82</v>
          </cell>
          <cell r="AK247" t="str">
            <v>전남453호 (2003.12.27 )</v>
          </cell>
        </row>
        <row r="248">
          <cell r="A248" t="str">
            <v>사정천</v>
          </cell>
          <cell r="B248" t="str">
            <v>사정천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4120810</v>
          </cell>
          <cell r="J248" t="str">
            <v>지방2</v>
          </cell>
          <cell r="K248" t="str">
            <v>전남</v>
          </cell>
          <cell r="L248" t="str">
            <v>고흥</v>
          </cell>
          <cell r="M248" t="str">
            <v>점암</v>
          </cell>
          <cell r="N248" t="str">
            <v>사정16번지선</v>
          </cell>
          <cell r="O248">
            <v>50</v>
          </cell>
          <cell r="P248">
            <v>290</v>
          </cell>
          <cell r="Q248">
            <v>39.42</v>
          </cell>
          <cell r="R248">
            <v>17</v>
          </cell>
          <cell r="S248" t="str">
            <v>전남</v>
          </cell>
          <cell r="T248" t="str">
            <v>고흥</v>
          </cell>
          <cell r="U248" t="str">
            <v>점암</v>
          </cell>
          <cell r="V248" t="str">
            <v>신안 천</v>
          </cell>
          <cell r="W248">
            <v>50</v>
          </cell>
          <cell r="X248">
            <v>485</v>
          </cell>
          <cell r="Y248">
            <v>1.53</v>
          </cell>
          <cell r="Z248">
            <v>56</v>
          </cell>
          <cell r="AA248">
            <v>7.98</v>
          </cell>
          <cell r="AB248" t="str">
            <v>97.7.5</v>
          </cell>
          <cell r="AC248">
            <v>7.98</v>
          </cell>
          <cell r="AD248">
            <v>0</v>
          </cell>
          <cell r="AE248">
            <v>8.2100000000000009</v>
          </cell>
          <cell r="AF248">
            <v>45.2</v>
          </cell>
          <cell r="AG248">
            <v>9.74</v>
          </cell>
          <cell r="AH248">
            <v>8.5</v>
          </cell>
          <cell r="AI248">
            <v>0</v>
          </cell>
          <cell r="AJ248">
            <v>1.24</v>
          </cell>
          <cell r="AK248" t="str">
            <v>전남453호 (2003.12.27 )</v>
          </cell>
        </row>
        <row r="249">
          <cell r="A249" t="str">
            <v>회룡천</v>
          </cell>
          <cell r="B249" t="str">
            <v>사정천</v>
          </cell>
          <cell r="C249" t="str">
            <v>회룡천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4120820</v>
          </cell>
          <cell r="J249" t="str">
            <v>지방2</v>
          </cell>
          <cell r="K249" t="str">
            <v>전남</v>
          </cell>
          <cell r="L249" t="str">
            <v>고흥</v>
          </cell>
          <cell r="M249" t="str">
            <v>점암</v>
          </cell>
          <cell r="N249" t="str">
            <v>모룡924번지선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 t="str">
            <v>전남</v>
          </cell>
          <cell r="T249" t="str">
            <v>고흥</v>
          </cell>
          <cell r="U249" t="str">
            <v>점암</v>
          </cell>
          <cell r="V249" t="str">
            <v>사정천(지방2) 합류점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2.81</v>
          </cell>
          <cell r="AB249" t="str">
            <v/>
          </cell>
          <cell r="AC249">
            <v>0</v>
          </cell>
          <cell r="AD249">
            <v>2.81</v>
          </cell>
          <cell r="AE249">
            <v>2.99</v>
          </cell>
          <cell r="AF249">
            <v>6.8</v>
          </cell>
          <cell r="AG249">
            <v>3.37</v>
          </cell>
          <cell r="AH249">
            <v>3.02</v>
          </cell>
          <cell r="AI249">
            <v>0</v>
          </cell>
          <cell r="AJ249">
            <v>0.35</v>
          </cell>
          <cell r="AK249" t="str">
            <v>전남453호 (2003.12.27 )</v>
          </cell>
        </row>
        <row r="250">
          <cell r="A250" t="str">
            <v>마륜천</v>
          </cell>
          <cell r="B250" t="str">
            <v>마륜천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4120830</v>
          </cell>
          <cell r="J250" t="str">
            <v>지방2</v>
          </cell>
          <cell r="K250" t="str">
            <v>전남</v>
          </cell>
          <cell r="L250" t="str">
            <v>고흥</v>
          </cell>
          <cell r="M250" t="str">
            <v>동강</v>
          </cell>
          <cell r="N250" t="str">
            <v>마륜558번지선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 t="str">
            <v>전남</v>
          </cell>
          <cell r="T250" t="str">
            <v>고흥</v>
          </cell>
          <cell r="U250" t="str">
            <v>대서</v>
          </cell>
          <cell r="V250" t="str">
            <v>송림 해안</v>
          </cell>
          <cell r="W250">
            <v>50</v>
          </cell>
          <cell r="X250">
            <v>275</v>
          </cell>
          <cell r="Y250">
            <v>1.86</v>
          </cell>
          <cell r="Z250">
            <v>45</v>
          </cell>
          <cell r="AA250">
            <v>6.79</v>
          </cell>
          <cell r="AB250" t="str">
            <v>95.6.29</v>
          </cell>
          <cell r="AC250">
            <v>6.79</v>
          </cell>
          <cell r="AD250">
            <v>0</v>
          </cell>
          <cell r="AE250">
            <v>9.5399999999999991</v>
          </cell>
          <cell r="AF250">
            <v>12.4</v>
          </cell>
          <cell r="AG250">
            <v>10.88</v>
          </cell>
          <cell r="AH250">
            <v>10.8</v>
          </cell>
          <cell r="AI250">
            <v>0</v>
          </cell>
          <cell r="AJ250">
            <v>0.08</v>
          </cell>
          <cell r="AK250" t="str">
            <v>전남453호 (2003.12.27 )</v>
          </cell>
        </row>
        <row r="251">
          <cell r="A251" t="str">
            <v>금마천</v>
          </cell>
          <cell r="B251" t="str">
            <v>마륜천</v>
          </cell>
          <cell r="C251" t="str">
            <v>금마천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4120840</v>
          </cell>
          <cell r="J251" t="str">
            <v>지방2</v>
          </cell>
          <cell r="K251" t="str">
            <v>전남</v>
          </cell>
          <cell r="L251" t="str">
            <v>고흥</v>
          </cell>
          <cell r="M251" t="str">
            <v>대서</v>
          </cell>
          <cell r="N251" t="str">
            <v>금마558-1 번지선</v>
          </cell>
          <cell r="O251">
            <v>50</v>
          </cell>
          <cell r="P251">
            <v>34</v>
          </cell>
          <cell r="Q251">
            <v>19.07</v>
          </cell>
          <cell r="R251">
            <v>18</v>
          </cell>
          <cell r="S251" t="str">
            <v>전남</v>
          </cell>
          <cell r="T251" t="str">
            <v>고흥</v>
          </cell>
          <cell r="U251" t="str">
            <v>대서</v>
          </cell>
          <cell r="V251" t="str">
            <v>마륜천(지방2) 합류점</v>
          </cell>
          <cell r="W251">
            <v>50</v>
          </cell>
          <cell r="X251">
            <v>70</v>
          </cell>
          <cell r="Y251">
            <v>4.08</v>
          </cell>
          <cell r="Z251">
            <v>37</v>
          </cell>
          <cell r="AA251">
            <v>2.5099999999999998</v>
          </cell>
          <cell r="AB251" t="str">
            <v>00.12.29</v>
          </cell>
          <cell r="AC251">
            <v>2.5099999999999998</v>
          </cell>
          <cell r="AD251">
            <v>0</v>
          </cell>
          <cell r="AE251">
            <v>3.32</v>
          </cell>
          <cell r="AF251">
            <v>4.01</v>
          </cell>
          <cell r="AG251">
            <v>3.65</v>
          </cell>
          <cell r="AH251">
            <v>2.9</v>
          </cell>
          <cell r="AI251">
            <v>0</v>
          </cell>
          <cell r="AJ251">
            <v>0.75</v>
          </cell>
          <cell r="AK251" t="str">
            <v>전남453호 (2003.12.27 )</v>
          </cell>
        </row>
        <row r="252">
          <cell r="A252" t="str">
            <v>안남천</v>
          </cell>
          <cell r="B252" t="str">
            <v>안남천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4120850</v>
          </cell>
          <cell r="J252" t="str">
            <v>지방2</v>
          </cell>
          <cell r="K252" t="str">
            <v>전남</v>
          </cell>
          <cell r="L252" t="str">
            <v>고흥</v>
          </cell>
          <cell r="M252" t="str">
            <v>대서</v>
          </cell>
          <cell r="N252" t="str">
            <v>안남1098번지선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 t="str">
            <v>전남</v>
          </cell>
          <cell r="T252" t="str">
            <v>고흥</v>
          </cell>
          <cell r="U252" t="str">
            <v>대서</v>
          </cell>
          <cell r="V252" t="str">
            <v>안남해안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2.38</v>
          </cell>
          <cell r="AB252" t="str">
            <v/>
          </cell>
          <cell r="AC252">
            <v>0</v>
          </cell>
          <cell r="AD252">
            <v>2.38</v>
          </cell>
          <cell r="AE252">
            <v>2.99</v>
          </cell>
          <cell r="AF252">
            <v>2.81</v>
          </cell>
          <cell r="AG252">
            <v>2.86</v>
          </cell>
          <cell r="AH252">
            <v>2.5</v>
          </cell>
          <cell r="AI252">
            <v>0</v>
          </cell>
          <cell r="AJ252">
            <v>0.36</v>
          </cell>
          <cell r="AK252" t="str">
            <v>전남453호 (2003.12.27 )</v>
          </cell>
        </row>
        <row r="253">
          <cell r="A253" t="str">
            <v>조성천</v>
          </cell>
          <cell r="B253" t="str">
            <v>조성천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4120860</v>
          </cell>
          <cell r="J253" t="str">
            <v>지방2</v>
          </cell>
          <cell r="K253" t="str">
            <v>전남</v>
          </cell>
          <cell r="L253" t="str">
            <v>보성</v>
          </cell>
          <cell r="M253" t="str">
            <v>조성</v>
          </cell>
          <cell r="N253" t="str">
            <v>대곡제 방수로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 t="str">
            <v>전남</v>
          </cell>
          <cell r="T253" t="str">
            <v>보성</v>
          </cell>
          <cell r="U253" t="str">
            <v>조성</v>
          </cell>
          <cell r="V253" t="str">
            <v>용전 해안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5.4</v>
          </cell>
          <cell r="AB253" t="str">
            <v/>
          </cell>
          <cell r="AC253">
            <v>0</v>
          </cell>
          <cell r="AD253">
            <v>5.4</v>
          </cell>
          <cell r="AE253">
            <v>6.57</v>
          </cell>
          <cell r="AF253">
            <v>12.5</v>
          </cell>
          <cell r="AG253">
            <v>7.6</v>
          </cell>
          <cell r="AH253">
            <v>7.6</v>
          </cell>
          <cell r="AI253">
            <v>0</v>
          </cell>
          <cell r="AJ253">
            <v>0</v>
          </cell>
          <cell r="AK253" t="str">
            <v>전남453호 (2003.12.27 )</v>
          </cell>
        </row>
        <row r="254">
          <cell r="A254" t="str">
            <v>이내천</v>
          </cell>
          <cell r="B254" t="str">
            <v>조성천</v>
          </cell>
          <cell r="C254" t="str">
            <v>이내천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4120870</v>
          </cell>
          <cell r="J254" t="str">
            <v>지방2</v>
          </cell>
          <cell r="K254" t="str">
            <v>전남</v>
          </cell>
          <cell r="L254" t="str">
            <v>보성</v>
          </cell>
          <cell r="M254" t="str">
            <v>조성</v>
          </cell>
          <cell r="N254" t="str">
            <v>쌍다리 철교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 t="str">
            <v>전남</v>
          </cell>
          <cell r="T254" t="str">
            <v>보성</v>
          </cell>
          <cell r="U254" t="str">
            <v>조성</v>
          </cell>
          <cell r="V254" t="str">
            <v>조성천(지방2) 합류점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1.99</v>
          </cell>
          <cell r="AB254" t="str">
            <v>04.1.13</v>
          </cell>
          <cell r="AC254">
            <v>1.66</v>
          </cell>
          <cell r="AD254">
            <v>0.33</v>
          </cell>
          <cell r="AE254">
            <v>3.65</v>
          </cell>
          <cell r="AF254">
            <v>4.5999999999999996</v>
          </cell>
          <cell r="AG254">
            <v>2.2999999999999998</v>
          </cell>
          <cell r="AH254">
            <v>1</v>
          </cell>
          <cell r="AI254">
            <v>0.2</v>
          </cell>
          <cell r="AJ254">
            <v>1.1000000000000001</v>
          </cell>
          <cell r="AK254" t="str">
            <v>전남453호 (2003.12.27 )</v>
          </cell>
        </row>
        <row r="255">
          <cell r="A255" t="str">
            <v>예당천</v>
          </cell>
          <cell r="B255" t="str">
            <v>예당천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4120880</v>
          </cell>
          <cell r="J255" t="str">
            <v>지방2</v>
          </cell>
          <cell r="K255" t="str">
            <v>전남</v>
          </cell>
          <cell r="L255" t="str">
            <v>보성</v>
          </cell>
          <cell r="M255" t="str">
            <v>득량</v>
          </cell>
          <cell r="N255" t="str">
            <v>호동제 방수로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 t="str">
            <v>전남</v>
          </cell>
          <cell r="T255" t="str">
            <v>보성</v>
          </cell>
          <cell r="U255" t="str">
            <v>득량</v>
          </cell>
          <cell r="V255" t="str">
            <v>예당 해안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3.84</v>
          </cell>
          <cell r="AB255" t="str">
            <v/>
          </cell>
          <cell r="AC255">
            <v>0</v>
          </cell>
          <cell r="AD255">
            <v>3.84</v>
          </cell>
          <cell r="AE255">
            <v>4.63</v>
          </cell>
          <cell r="AF255">
            <v>8.1</v>
          </cell>
          <cell r="AG255">
            <v>4.4000000000000004</v>
          </cell>
          <cell r="AH255">
            <v>3.4</v>
          </cell>
          <cell r="AI255">
            <v>0</v>
          </cell>
          <cell r="AJ255">
            <v>1</v>
          </cell>
          <cell r="AK255" t="str">
            <v>전남453호 (2003.12.27 )</v>
          </cell>
        </row>
        <row r="256">
          <cell r="A256" t="str">
            <v>송곡천</v>
          </cell>
          <cell r="B256" t="str">
            <v>송곡천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4120890</v>
          </cell>
          <cell r="J256" t="str">
            <v>지방2</v>
          </cell>
          <cell r="K256" t="str">
            <v>전남</v>
          </cell>
          <cell r="L256" t="str">
            <v>보성</v>
          </cell>
          <cell r="M256" t="str">
            <v>득량</v>
          </cell>
          <cell r="N256" t="str">
            <v>삼정452번지선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 t="str">
            <v>전남</v>
          </cell>
          <cell r="T256" t="str">
            <v>보성</v>
          </cell>
          <cell r="U256" t="str">
            <v>득량</v>
          </cell>
          <cell r="V256" t="str">
            <v>오봉 해안</v>
          </cell>
          <cell r="W256">
            <v>50</v>
          </cell>
          <cell r="X256">
            <v>566</v>
          </cell>
          <cell r="Y256">
            <v>3.84</v>
          </cell>
          <cell r="Z256">
            <v>122</v>
          </cell>
          <cell r="AA256">
            <v>5.7</v>
          </cell>
          <cell r="AB256" t="str">
            <v>00.12.29</v>
          </cell>
          <cell r="AC256">
            <v>2.2599999999999998</v>
          </cell>
          <cell r="AD256">
            <v>3.44</v>
          </cell>
          <cell r="AE256">
            <v>12.8</v>
          </cell>
          <cell r="AF256">
            <v>17.3</v>
          </cell>
          <cell r="AG256">
            <v>10.71</v>
          </cell>
          <cell r="AH256">
            <v>5.97</v>
          </cell>
          <cell r="AI256">
            <v>0.38</v>
          </cell>
          <cell r="AJ256">
            <v>4.3600000000000003</v>
          </cell>
          <cell r="AK256" t="str">
            <v>전남453호 (2003.12.27 )</v>
          </cell>
        </row>
        <row r="257">
          <cell r="A257" t="str">
            <v>군두천</v>
          </cell>
          <cell r="B257" t="str">
            <v>송곡천</v>
          </cell>
          <cell r="C257" t="str">
            <v>군두천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4120900</v>
          </cell>
          <cell r="J257" t="str">
            <v>지방2</v>
          </cell>
          <cell r="K257" t="str">
            <v>전남</v>
          </cell>
          <cell r="L257" t="str">
            <v>보성</v>
          </cell>
          <cell r="M257" t="str">
            <v>득량</v>
          </cell>
          <cell r="N257" t="str">
            <v>삼정284번지선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 t="str">
            <v>전남</v>
          </cell>
          <cell r="T257" t="str">
            <v>보성</v>
          </cell>
          <cell r="U257" t="str">
            <v>득량</v>
          </cell>
          <cell r="V257" t="str">
            <v>송곡천(지방2) 합류점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1.55</v>
          </cell>
          <cell r="AB257" t="str">
            <v/>
          </cell>
          <cell r="AC257">
            <v>0</v>
          </cell>
          <cell r="AD257">
            <v>1.55</v>
          </cell>
          <cell r="AE257">
            <v>2.87</v>
          </cell>
          <cell r="AF257">
            <v>3.6</v>
          </cell>
          <cell r="AG257">
            <v>1.86</v>
          </cell>
          <cell r="AH257">
            <v>1.4</v>
          </cell>
          <cell r="AI257">
            <v>0.26</v>
          </cell>
          <cell r="AJ257">
            <v>0.2</v>
          </cell>
          <cell r="AK257" t="str">
            <v>전남453호 (2003.12.27 )</v>
          </cell>
        </row>
        <row r="258">
          <cell r="A258" t="str">
            <v>득량천</v>
          </cell>
          <cell r="B258" t="str">
            <v>송곡천</v>
          </cell>
          <cell r="C258" t="str">
            <v>득량천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4120910</v>
          </cell>
          <cell r="J258" t="str">
            <v>지방2</v>
          </cell>
          <cell r="K258" t="str">
            <v>전남</v>
          </cell>
          <cell r="L258" t="str">
            <v>보성</v>
          </cell>
          <cell r="M258" t="str">
            <v>득량</v>
          </cell>
          <cell r="N258" t="str">
            <v>마천1043번지선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 t="str">
            <v>전남</v>
          </cell>
          <cell r="T258" t="str">
            <v>보성</v>
          </cell>
          <cell r="U258" t="str">
            <v>득량</v>
          </cell>
          <cell r="V258" t="str">
            <v>송곡천(지방2) 합류점</v>
          </cell>
          <cell r="W258">
            <v>50</v>
          </cell>
          <cell r="X258">
            <v>745</v>
          </cell>
          <cell r="Y258">
            <v>3.85</v>
          </cell>
          <cell r="Z258">
            <v>83</v>
          </cell>
          <cell r="AA258">
            <v>8.4600000000000009</v>
          </cell>
          <cell r="AB258" t="str">
            <v>97.7.5</v>
          </cell>
          <cell r="AC258">
            <v>4.7</v>
          </cell>
          <cell r="AD258">
            <v>3.76</v>
          </cell>
          <cell r="AE258">
            <v>16.7</v>
          </cell>
          <cell r="AF258">
            <v>35</v>
          </cell>
          <cell r="AG258">
            <v>16.940000000000001</v>
          </cell>
          <cell r="AH258">
            <v>9.5</v>
          </cell>
          <cell r="AI258">
            <v>1.44</v>
          </cell>
          <cell r="AJ258">
            <v>6</v>
          </cell>
          <cell r="AK258" t="str">
            <v>전남453호 (2003.12.27 )</v>
          </cell>
        </row>
        <row r="259">
          <cell r="A259" t="str">
            <v>화죽천</v>
          </cell>
          <cell r="B259" t="str">
            <v>화죽천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4120920</v>
          </cell>
          <cell r="J259" t="str">
            <v>지방2</v>
          </cell>
          <cell r="K259" t="str">
            <v>전남</v>
          </cell>
          <cell r="L259" t="str">
            <v>보성</v>
          </cell>
          <cell r="M259" t="str">
            <v>회천</v>
          </cell>
          <cell r="N259" t="str">
            <v>석동제 방수로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 t="str">
            <v>전남</v>
          </cell>
          <cell r="T259" t="str">
            <v>보성</v>
          </cell>
          <cell r="U259" t="str">
            <v>회천</v>
          </cell>
          <cell r="V259" t="str">
            <v>화죽 해안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2.16</v>
          </cell>
          <cell r="AB259" t="str">
            <v/>
          </cell>
          <cell r="AC259">
            <v>0</v>
          </cell>
          <cell r="AD259">
            <v>2.16</v>
          </cell>
          <cell r="AE259">
            <v>5.74</v>
          </cell>
          <cell r="AF259">
            <v>9.8000000000000007</v>
          </cell>
          <cell r="AG259">
            <v>3.47</v>
          </cell>
          <cell r="AH259">
            <v>2.35</v>
          </cell>
          <cell r="AI259">
            <v>1.1200000000000001</v>
          </cell>
          <cell r="AJ259">
            <v>0</v>
          </cell>
          <cell r="AK259" t="str">
            <v>전남453호 (2003.12.27 )</v>
          </cell>
        </row>
        <row r="260">
          <cell r="A260" t="str">
            <v>회천천</v>
          </cell>
          <cell r="B260" t="str">
            <v>회천천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4120930</v>
          </cell>
          <cell r="J260" t="str">
            <v>지방2</v>
          </cell>
          <cell r="K260" t="str">
            <v>전남</v>
          </cell>
          <cell r="L260" t="str">
            <v>보성</v>
          </cell>
          <cell r="M260" t="str">
            <v>회천</v>
          </cell>
          <cell r="N260" t="str">
            <v>영천제 방수로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 t="str">
            <v>전남</v>
          </cell>
          <cell r="T260" t="str">
            <v>보성</v>
          </cell>
          <cell r="U260" t="str">
            <v>회천</v>
          </cell>
          <cell r="V260" t="str">
            <v>벽교 해안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3.27</v>
          </cell>
          <cell r="AB260" t="str">
            <v/>
          </cell>
          <cell r="AC260">
            <v>0</v>
          </cell>
          <cell r="AD260">
            <v>3.27</v>
          </cell>
          <cell r="AE260">
            <v>13.25</v>
          </cell>
          <cell r="AF260">
            <v>7.8</v>
          </cell>
          <cell r="AG260">
            <v>6.54</v>
          </cell>
          <cell r="AH260">
            <v>6.54</v>
          </cell>
          <cell r="AI260">
            <v>0</v>
          </cell>
          <cell r="AJ260">
            <v>0</v>
          </cell>
          <cell r="AK260" t="str">
            <v>전남453호 (2003.12.27 )</v>
          </cell>
        </row>
        <row r="261">
          <cell r="A261" t="str">
            <v>봉강천</v>
          </cell>
          <cell r="B261" t="str">
            <v>봉강천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4120940</v>
          </cell>
          <cell r="J261" t="str">
            <v>지방2</v>
          </cell>
          <cell r="K261" t="str">
            <v>전남</v>
          </cell>
          <cell r="L261" t="str">
            <v>보성</v>
          </cell>
          <cell r="M261" t="str">
            <v>회천</v>
          </cell>
          <cell r="N261" t="str">
            <v>봉강687번지선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 t="str">
            <v>전남</v>
          </cell>
          <cell r="T261" t="str">
            <v>보성</v>
          </cell>
          <cell r="U261" t="str">
            <v>회천</v>
          </cell>
          <cell r="V261" t="str">
            <v>전일 해안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1.78</v>
          </cell>
          <cell r="AB261" t="str">
            <v/>
          </cell>
          <cell r="AC261">
            <v>0</v>
          </cell>
          <cell r="AD261">
            <v>1.78</v>
          </cell>
          <cell r="AE261">
            <v>3.08</v>
          </cell>
          <cell r="AF261">
            <v>6.1</v>
          </cell>
          <cell r="AG261">
            <v>2.14</v>
          </cell>
          <cell r="AH261">
            <v>1.38</v>
          </cell>
          <cell r="AI261">
            <v>0.28000000000000003</v>
          </cell>
          <cell r="AJ261">
            <v>0.48</v>
          </cell>
          <cell r="AK261" t="str">
            <v>전남453호 (2003.12.27 )</v>
          </cell>
        </row>
        <row r="262">
          <cell r="A262" t="str">
            <v>수문천</v>
          </cell>
          <cell r="B262" t="str">
            <v>수문천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4120950</v>
          </cell>
          <cell r="J262" t="str">
            <v>지방2</v>
          </cell>
          <cell r="K262" t="str">
            <v>전남</v>
          </cell>
          <cell r="L262" t="str">
            <v>장흥</v>
          </cell>
          <cell r="M262" t="str">
            <v>안양</v>
          </cell>
          <cell r="N262" t="str">
            <v>장수제 방수로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 t="str">
            <v>전남</v>
          </cell>
          <cell r="T262" t="str">
            <v>장흥</v>
          </cell>
          <cell r="U262" t="str">
            <v>안양</v>
          </cell>
          <cell r="V262" t="str">
            <v>수문 해안</v>
          </cell>
          <cell r="W262">
            <v>50</v>
          </cell>
          <cell r="X262">
            <v>330</v>
          </cell>
          <cell r="Y262">
            <v>3.26</v>
          </cell>
          <cell r="Z262">
            <v>46</v>
          </cell>
          <cell r="AA262">
            <v>4.3899999999999997</v>
          </cell>
          <cell r="AB262" t="str">
            <v>98.1.20</v>
          </cell>
          <cell r="AC262">
            <v>3.2</v>
          </cell>
          <cell r="AD262">
            <v>1.19</v>
          </cell>
          <cell r="AE262">
            <v>8.3699999999999992</v>
          </cell>
          <cell r="AF262">
            <v>18.100000000000001</v>
          </cell>
          <cell r="AG262">
            <v>11.79</v>
          </cell>
          <cell r="AH262">
            <v>6.79</v>
          </cell>
          <cell r="AI262">
            <v>1.3</v>
          </cell>
          <cell r="AJ262">
            <v>3.7</v>
          </cell>
          <cell r="AK262" t="str">
            <v>전남453호 (2003.12.27 )</v>
          </cell>
        </row>
        <row r="263">
          <cell r="A263" t="str">
            <v>신촌천</v>
          </cell>
          <cell r="B263" t="str">
            <v>수문천</v>
          </cell>
          <cell r="C263" t="str">
            <v>신촌천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4120960</v>
          </cell>
          <cell r="J263" t="str">
            <v>지방2</v>
          </cell>
          <cell r="K263" t="str">
            <v>전남</v>
          </cell>
          <cell r="L263" t="str">
            <v>장흥</v>
          </cell>
          <cell r="M263" t="str">
            <v>안양</v>
          </cell>
          <cell r="N263" t="str">
            <v>학송1번지선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 t="str">
            <v>전남</v>
          </cell>
          <cell r="T263" t="str">
            <v>장흥</v>
          </cell>
          <cell r="U263" t="str">
            <v>안양</v>
          </cell>
          <cell r="V263" t="str">
            <v>수문천(지방2) 합류점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3.09</v>
          </cell>
          <cell r="AB263" t="str">
            <v/>
          </cell>
          <cell r="AC263">
            <v>0</v>
          </cell>
          <cell r="AD263">
            <v>3.09</v>
          </cell>
          <cell r="AE263">
            <v>3.65</v>
          </cell>
          <cell r="AF263">
            <v>3.1</v>
          </cell>
          <cell r="AG263">
            <v>3.71</v>
          </cell>
          <cell r="AH263">
            <v>1.1299999999999999</v>
          </cell>
          <cell r="AI263">
            <v>1.8</v>
          </cell>
          <cell r="AJ263">
            <v>0.78</v>
          </cell>
          <cell r="AK263" t="str">
            <v>전남453호 (2003.12.27 )</v>
          </cell>
        </row>
        <row r="264">
          <cell r="A264" t="str">
            <v>홍거천</v>
          </cell>
          <cell r="B264" t="str">
            <v>홍거천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4120970</v>
          </cell>
          <cell r="J264" t="str">
            <v>지방2</v>
          </cell>
          <cell r="K264" t="str">
            <v>전남</v>
          </cell>
          <cell r="L264" t="str">
            <v>장흥</v>
          </cell>
          <cell r="M264" t="str">
            <v>안양</v>
          </cell>
          <cell r="N264" t="str">
            <v>비동105번지선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 t="str">
            <v>전남</v>
          </cell>
          <cell r="T264" t="str">
            <v>장흥</v>
          </cell>
          <cell r="U264" t="str">
            <v>안양</v>
          </cell>
          <cell r="V264" t="str">
            <v>해창 해안</v>
          </cell>
          <cell r="W264">
            <v>50</v>
          </cell>
          <cell r="X264">
            <v>555</v>
          </cell>
          <cell r="Y264">
            <v>1.53</v>
          </cell>
          <cell r="Z264">
            <v>45</v>
          </cell>
          <cell r="AA264">
            <v>3.99</v>
          </cell>
          <cell r="AB264" t="str">
            <v>97.7.5</v>
          </cell>
          <cell r="AC264">
            <v>3.99</v>
          </cell>
          <cell r="AD264">
            <v>0</v>
          </cell>
          <cell r="AE264">
            <v>5.0999999999999996</v>
          </cell>
          <cell r="AF264">
            <v>2.02</v>
          </cell>
          <cell r="AG264">
            <v>14.09</v>
          </cell>
          <cell r="AH264">
            <v>10.89</v>
          </cell>
          <cell r="AI264">
            <v>1</v>
          </cell>
          <cell r="AJ264">
            <v>2.2000000000000002</v>
          </cell>
          <cell r="AK264" t="str">
            <v>전남453호 (2003.12.27 )</v>
          </cell>
        </row>
        <row r="265">
          <cell r="A265" t="str">
            <v>기산천</v>
          </cell>
          <cell r="B265" t="str">
            <v>홍거천</v>
          </cell>
          <cell r="C265" t="str">
            <v>기산천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4120980</v>
          </cell>
          <cell r="J265" t="str">
            <v>지방2</v>
          </cell>
          <cell r="K265" t="str">
            <v>전남</v>
          </cell>
          <cell r="L265" t="str">
            <v>장흥</v>
          </cell>
          <cell r="M265" t="str">
            <v>안양</v>
          </cell>
          <cell r="N265" t="str">
            <v>수양409-1 번지선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 t="str">
            <v>전남</v>
          </cell>
          <cell r="T265" t="str">
            <v>장흥</v>
          </cell>
          <cell r="U265" t="str">
            <v>안양</v>
          </cell>
          <cell r="V265" t="str">
            <v>홍거천(지방2) 합류점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2.6</v>
          </cell>
          <cell r="AB265" t="str">
            <v/>
          </cell>
          <cell r="AC265">
            <v>0</v>
          </cell>
          <cell r="AD265">
            <v>2.6</v>
          </cell>
          <cell r="AE265">
            <v>3.43</v>
          </cell>
          <cell r="AF265">
            <v>4.3</v>
          </cell>
          <cell r="AG265">
            <v>3.12</v>
          </cell>
          <cell r="AH265">
            <v>1.52</v>
          </cell>
          <cell r="AI265">
            <v>1.1299999999999999</v>
          </cell>
          <cell r="AJ265">
            <v>0.47</v>
          </cell>
          <cell r="AK265" t="str">
            <v>전남453호 (2003.12.27 )</v>
          </cell>
        </row>
        <row r="266">
          <cell r="A266" t="str">
            <v>당암천</v>
          </cell>
          <cell r="B266" t="str">
            <v>홍거천</v>
          </cell>
          <cell r="C266" t="str">
            <v>당암천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4120990</v>
          </cell>
          <cell r="J266" t="str">
            <v>지방2</v>
          </cell>
          <cell r="K266" t="str">
            <v>전남</v>
          </cell>
          <cell r="L266" t="str">
            <v>장흥</v>
          </cell>
          <cell r="M266" t="str">
            <v>안양</v>
          </cell>
          <cell r="N266" t="str">
            <v>당암6번지선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 t="str">
            <v>전남</v>
          </cell>
          <cell r="T266" t="str">
            <v>장흥</v>
          </cell>
          <cell r="U266" t="str">
            <v>안양</v>
          </cell>
          <cell r="V266" t="str">
            <v>홍거천(지방2) 합류점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3.02</v>
          </cell>
          <cell r="AB266" t="str">
            <v/>
          </cell>
          <cell r="AC266">
            <v>0</v>
          </cell>
          <cell r="AD266">
            <v>3.02</v>
          </cell>
          <cell r="AE266">
            <v>5.55</v>
          </cell>
          <cell r="AF266">
            <v>6.1</v>
          </cell>
          <cell r="AG266">
            <v>3.62</v>
          </cell>
          <cell r="AH266">
            <v>1.7</v>
          </cell>
          <cell r="AI266">
            <v>0.25</v>
          </cell>
          <cell r="AJ266">
            <v>1.67</v>
          </cell>
          <cell r="AK266" t="str">
            <v>전남453호 (2003.12.27 )</v>
          </cell>
        </row>
        <row r="267">
          <cell r="A267" t="str">
            <v>남상천</v>
          </cell>
          <cell r="B267" t="str">
            <v>남상천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4121000</v>
          </cell>
          <cell r="J267" t="str">
            <v>지방2</v>
          </cell>
          <cell r="K267" t="str">
            <v>전남</v>
          </cell>
          <cell r="L267" t="str">
            <v>장흥</v>
          </cell>
          <cell r="M267" t="str">
            <v>용산</v>
          </cell>
          <cell r="N267" t="str">
            <v>운주제 방수로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 t="str">
            <v>전남</v>
          </cell>
          <cell r="T267" t="str">
            <v>장흥</v>
          </cell>
          <cell r="U267" t="str">
            <v>안양</v>
          </cell>
          <cell r="V267" t="str">
            <v>교</v>
          </cell>
          <cell r="W267">
            <v>50</v>
          </cell>
          <cell r="X267">
            <v>622</v>
          </cell>
          <cell r="Y267">
            <v>2.34</v>
          </cell>
          <cell r="Z267">
            <v>150</v>
          </cell>
          <cell r="AA267">
            <v>8.94</v>
          </cell>
          <cell r="AB267" t="str">
            <v>93.7.12</v>
          </cell>
          <cell r="AC267">
            <v>8.94</v>
          </cell>
          <cell r="AD267">
            <v>0</v>
          </cell>
          <cell r="AE267">
            <v>13.59</v>
          </cell>
          <cell r="AF267">
            <v>60</v>
          </cell>
          <cell r="AG267">
            <v>15.24</v>
          </cell>
          <cell r="AH267">
            <v>14.58</v>
          </cell>
          <cell r="AI267">
            <v>0</v>
          </cell>
          <cell r="AJ267">
            <v>0.66</v>
          </cell>
          <cell r="AK267" t="str">
            <v>전남453호 (2003.12.27 )</v>
          </cell>
        </row>
        <row r="268">
          <cell r="A268" t="str">
            <v>월송천</v>
          </cell>
          <cell r="B268" t="str">
            <v>남상천</v>
          </cell>
          <cell r="C268" t="str">
            <v>월송천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4121010</v>
          </cell>
          <cell r="J268" t="str">
            <v>지방2</v>
          </cell>
          <cell r="K268" t="str">
            <v>전남</v>
          </cell>
          <cell r="L268" t="str">
            <v>장흥</v>
          </cell>
          <cell r="M268" t="str">
            <v>용산</v>
          </cell>
          <cell r="N268" t="str">
            <v>월송제 방수로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 t="str">
            <v>전남</v>
          </cell>
          <cell r="T268" t="str">
            <v>장흥</v>
          </cell>
          <cell r="U268" t="str">
            <v>용산</v>
          </cell>
          <cell r="V268" t="str">
            <v>남성천(지방2) 합류점</v>
          </cell>
          <cell r="W268">
            <v>50</v>
          </cell>
          <cell r="X268">
            <v>190</v>
          </cell>
          <cell r="Y268">
            <v>19.97</v>
          </cell>
          <cell r="Z268">
            <v>39</v>
          </cell>
          <cell r="AA268">
            <v>4.3600000000000003</v>
          </cell>
          <cell r="AB268" t="str">
            <v>93.7.12</v>
          </cell>
          <cell r="AC268">
            <v>4.3600000000000003</v>
          </cell>
          <cell r="AD268">
            <v>0</v>
          </cell>
          <cell r="AE268">
            <v>7.78</v>
          </cell>
          <cell r="AF268">
            <v>14.3</v>
          </cell>
          <cell r="AG268">
            <v>7.82</v>
          </cell>
          <cell r="AH268">
            <v>6.52</v>
          </cell>
          <cell r="AI268">
            <v>1.3</v>
          </cell>
          <cell r="AJ268">
            <v>0</v>
          </cell>
          <cell r="AK268" t="str">
            <v>전남453호 (2003.12.27 )</v>
          </cell>
        </row>
        <row r="269">
          <cell r="A269" t="str">
            <v>신흥천</v>
          </cell>
          <cell r="B269" t="str">
            <v>남상천</v>
          </cell>
          <cell r="C269" t="str">
            <v>월송천</v>
          </cell>
          <cell r="D269" t="str">
            <v>신흥천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4121020</v>
          </cell>
          <cell r="J269" t="str">
            <v>지방2</v>
          </cell>
          <cell r="K269" t="str">
            <v>전남</v>
          </cell>
          <cell r="L269" t="str">
            <v>장흥</v>
          </cell>
          <cell r="M269" t="str">
            <v>용산</v>
          </cell>
          <cell r="N269" t="str">
            <v>녹원236-1 번지선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 t="str">
            <v>전남</v>
          </cell>
          <cell r="T269" t="str">
            <v>장흥</v>
          </cell>
          <cell r="U269" t="str">
            <v>용산</v>
          </cell>
          <cell r="V269" t="str">
            <v>월송천(지방2) 합류점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3.97</v>
          </cell>
          <cell r="AB269" t="str">
            <v/>
          </cell>
          <cell r="AC269">
            <v>0</v>
          </cell>
          <cell r="AD269">
            <v>3.97</v>
          </cell>
          <cell r="AE269">
            <v>7.07</v>
          </cell>
          <cell r="AF269">
            <v>7.7</v>
          </cell>
          <cell r="AG269">
            <v>7.34</v>
          </cell>
          <cell r="AH269">
            <v>4.1399999999999997</v>
          </cell>
          <cell r="AI269">
            <v>3.2</v>
          </cell>
          <cell r="AJ269">
            <v>0</v>
          </cell>
          <cell r="AK269" t="str">
            <v>전남453호 (2003.12.27 )</v>
          </cell>
        </row>
        <row r="270">
          <cell r="A270" t="str">
            <v>인암천</v>
          </cell>
          <cell r="B270" t="str">
            <v>남상천</v>
          </cell>
          <cell r="C270" t="str">
            <v>인암천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4121030</v>
          </cell>
          <cell r="J270" t="str">
            <v>지방2</v>
          </cell>
          <cell r="K270" t="str">
            <v>전남</v>
          </cell>
          <cell r="L270" t="str">
            <v>장흥</v>
          </cell>
          <cell r="M270" t="str">
            <v>용산</v>
          </cell>
          <cell r="N270" t="str">
            <v>인암934번지선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 t="str">
            <v>전남</v>
          </cell>
          <cell r="T270" t="str">
            <v>장흥</v>
          </cell>
          <cell r="U270" t="str">
            <v>용산</v>
          </cell>
          <cell r="V270" t="str">
            <v>남성천(지방2) 합류점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4.12</v>
          </cell>
          <cell r="AB270" t="str">
            <v/>
          </cell>
          <cell r="AC270">
            <v>0</v>
          </cell>
          <cell r="AD270">
            <v>4.12</v>
          </cell>
          <cell r="AE270">
            <v>4.5599999999999996</v>
          </cell>
          <cell r="AF270">
            <v>5.43</v>
          </cell>
          <cell r="AG270">
            <v>2.08</v>
          </cell>
          <cell r="AH270">
            <v>1.68</v>
          </cell>
          <cell r="AI270">
            <v>0.05</v>
          </cell>
          <cell r="AJ270">
            <v>0.35</v>
          </cell>
          <cell r="AK270" t="str">
            <v>전남453호 (2003.12.27 )</v>
          </cell>
        </row>
        <row r="271">
          <cell r="A271" t="str">
            <v>모산천</v>
          </cell>
          <cell r="B271" t="str">
            <v>남상천</v>
          </cell>
          <cell r="C271" t="str">
            <v>모산천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4121040</v>
          </cell>
          <cell r="J271" t="str">
            <v>지방2</v>
          </cell>
          <cell r="K271" t="str">
            <v>전남</v>
          </cell>
          <cell r="L271" t="str">
            <v>장흥</v>
          </cell>
          <cell r="M271" t="str">
            <v>용산</v>
          </cell>
          <cell r="N271" t="str">
            <v>모산427번지선 모산제 방수로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 t="str">
            <v>전남</v>
          </cell>
          <cell r="T271" t="str">
            <v>장흥</v>
          </cell>
          <cell r="U271" t="str">
            <v>용산</v>
          </cell>
          <cell r="V271" t="str">
            <v>남성천(지방2) 합류점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3.58</v>
          </cell>
          <cell r="AB271" t="str">
            <v/>
          </cell>
          <cell r="AC271">
            <v>0</v>
          </cell>
          <cell r="AD271">
            <v>3.58</v>
          </cell>
          <cell r="AE271">
            <v>4.95</v>
          </cell>
          <cell r="AF271">
            <v>6.5</v>
          </cell>
          <cell r="AG271">
            <v>3.27</v>
          </cell>
          <cell r="AH271">
            <v>1.27</v>
          </cell>
          <cell r="AI271">
            <v>1</v>
          </cell>
          <cell r="AJ271">
            <v>1</v>
          </cell>
          <cell r="AK271" t="str">
            <v>전남453호 (2003.12.27 )</v>
          </cell>
        </row>
        <row r="272">
          <cell r="A272" t="str">
            <v>두암천</v>
          </cell>
          <cell r="B272" t="str">
            <v>두암천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4121050</v>
          </cell>
          <cell r="J272" t="str">
            <v>지방2</v>
          </cell>
          <cell r="K272" t="str">
            <v>전남</v>
          </cell>
          <cell r="L272" t="str">
            <v>장흥</v>
          </cell>
          <cell r="M272" t="str">
            <v>용산</v>
          </cell>
          <cell r="N272" t="str">
            <v>풍길197번지선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 t="str">
            <v>전남</v>
          </cell>
          <cell r="T272" t="str">
            <v>장흥</v>
          </cell>
          <cell r="U272" t="str">
            <v>용산</v>
          </cell>
          <cell r="V272" t="str">
            <v>풍길 해안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1.65</v>
          </cell>
          <cell r="AB272" t="str">
            <v/>
          </cell>
          <cell r="AC272">
            <v>0</v>
          </cell>
          <cell r="AD272">
            <v>1.65</v>
          </cell>
          <cell r="AE272">
            <v>3.28</v>
          </cell>
          <cell r="AF272">
            <v>3.4</v>
          </cell>
          <cell r="AG272">
            <v>3.2</v>
          </cell>
          <cell r="AH272">
            <v>1.2</v>
          </cell>
          <cell r="AI272">
            <v>2</v>
          </cell>
          <cell r="AJ272">
            <v>0</v>
          </cell>
          <cell r="AK272" t="str">
            <v>전남453호 (2003.12.27 )</v>
          </cell>
        </row>
        <row r="273">
          <cell r="A273" t="str">
            <v>고읍천</v>
          </cell>
          <cell r="B273" t="str">
            <v>고읍천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4121060</v>
          </cell>
          <cell r="J273" t="str">
            <v>지방2</v>
          </cell>
          <cell r="K273" t="str">
            <v>전남</v>
          </cell>
          <cell r="L273" t="str">
            <v>장흥</v>
          </cell>
          <cell r="M273" t="str">
            <v>관산</v>
          </cell>
          <cell r="N273" t="str">
            <v>농안제 방수로</v>
          </cell>
          <cell r="O273">
            <v>50</v>
          </cell>
          <cell r="P273">
            <v>145</v>
          </cell>
          <cell r="Q273">
            <v>75.47</v>
          </cell>
          <cell r="R273">
            <v>9</v>
          </cell>
          <cell r="S273" t="str">
            <v>전남</v>
          </cell>
          <cell r="T273" t="str">
            <v>장흥</v>
          </cell>
          <cell r="U273" t="str">
            <v>관산</v>
          </cell>
          <cell r="V273" t="str">
            <v>인마 해안</v>
          </cell>
          <cell r="W273">
            <v>50</v>
          </cell>
          <cell r="X273">
            <v>576</v>
          </cell>
          <cell r="Y273">
            <v>1.33</v>
          </cell>
          <cell r="Z273">
            <v>60</v>
          </cell>
          <cell r="AA273">
            <v>8.89</v>
          </cell>
          <cell r="AB273" t="str">
            <v>93.7.12</v>
          </cell>
          <cell r="AC273">
            <v>8.89</v>
          </cell>
          <cell r="AD273">
            <v>0</v>
          </cell>
          <cell r="AE273">
            <v>10.1</v>
          </cell>
          <cell r="AF273">
            <v>43.5</v>
          </cell>
          <cell r="AG273">
            <v>18.5</v>
          </cell>
          <cell r="AH273">
            <v>13.5</v>
          </cell>
          <cell r="AI273">
            <v>0</v>
          </cell>
          <cell r="AJ273">
            <v>5</v>
          </cell>
          <cell r="AK273" t="str">
            <v>전남453호 (2003.12.27 )</v>
          </cell>
        </row>
        <row r="274">
          <cell r="A274" t="str">
            <v>석남천</v>
          </cell>
          <cell r="B274" t="str">
            <v>고읍천</v>
          </cell>
          <cell r="C274" t="str">
            <v>석남천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4121070</v>
          </cell>
          <cell r="J274" t="str">
            <v>지방2</v>
          </cell>
          <cell r="K274" t="str">
            <v>전남</v>
          </cell>
          <cell r="L274" t="str">
            <v>장흥</v>
          </cell>
          <cell r="M274" t="str">
            <v>관산</v>
          </cell>
          <cell r="N274" t="str">
            <v>성산582번지선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 t="str">
            <v>전남</v>
          </cell>
          <cell r="T274" t="str">
            <v>장흥</v>
          </cell>
          <cell r="U274" t="str">
            <v>관산</v>
          </cell>
          <cell r="V274" t="str">
            <v>고읍천(지방2) 합류점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2.15</v>
          </cell>
          <cell r="AB274" t="str">
            <v/>
          </cell>
          <cell r="AC274">
            <v>0</v>
          </cell>
          <cell r="AD274">
            <v>2.15</v>
          </cell>
          <cell r="AE274">
            <v>4.13</v>
          </cell>
          <cell r="AF274">
            <v>9.9</v>
          </cell>
          <cell r="AG274">
            <v>3.37</v>
          </cell>
          <cell r="AH274">
            <v>1.64</v>
          </cell>
          <cell r="AI274">
            <v>1.73</v>
          </cell>
          <cell r="AJ274">
            <v>0</v>
          </cell>
          <cell r="AK274" t="str">
            <v>전남453호 (2003.12.27 )</v>
          </cell>
        </row>
        <row r="275">
          <cell r="A275" t="str">
            <v>신평천</v>
          </cell>
          <cell r="B275" t="str">
            <v>고읍천</v>
          </cell>
          <cell r="C275" t="str">
            <v>석남천</v>
          </cell>
          <cell r="D275" t="str">
            <v>신평천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4121080</v>
          </cell>
          <cell r="J275" t="str">
            <v>지방2</v>
          </cell>
          <cell r="K275" t="str">
            <v>전남</v>
          </cell>
          <cell r="L275" t="str">
            <v>장흥</v>
          </cell>
          <cell r="M275" t="str">
            <v>관산</v>
          </cell>
          <cell r="N275" t="str">
            <v>성산제 방수로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 t="str">
            <v>전남</v>
          </cell>
          <cell r="T275" t="str">
            <v>장흥</v>
          </cell>
          <cell r="U275" t="str">
            <v>관산</v>
          </cell>
          <cell r="V275" t="str">
            <v>석남천(지방2) 합류점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2.35</v>
          </cell>
          <cell r="AB275" t="str">
            <v/>
          </cell>
          <cell r="AC275">
            <v>0</v>
          </cell>
          <cell r="AD275">
            <v>2.35</v>
          </cell>
          <cell r="AE275">
            <v>4.1500000000000004</v>
          </cell>
          <cell r="AF275">
            <v>3.6</v>
          </cell>
          <cell r="AG275">
            <v>4.2</v>
          </cell>
          <cell r="AH275">
            <v>2.85</v>
          </cell>
          <cell r="AI275">
            <v>1.35</v>
          </cell>
          <cell r="AJ275">
            <v>0</v>
          </cell>
          <cell r="AK275" t="str">
            <v>전남453호 (2003.12.27 )</v>
          </cell>
        </row>
        <row r="276">
          <cell r="A276" t="str">
            <v>대덕천</v>
          </cell>
          <cell r="B276" t="str">
            <v>대덕천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4121090</v>
          </cell>
          <cell r="J276" t="str">
            <v>지방2</v>
          </cell>
          <cell r="K276" t="str">
            <v>전남</v>
          </cell>
          <cell r="L276" t="str">
            <v>장흥</v>
          </cell>
          <cell r="M276" t="str">
            <v>대덕</v>
          </cell>
          <cell r="N276" t="str">
            <v>신월1077번지선</v>
          </cell>
          <cell r="O276">
            <v>50</v>
          </cell>
          <cell r="P276">
            <v>45</v>
          </cell>
          <cell r="Q276">
            <v>85.92</v>
          </cell>
          <cell r="R276">
            <v>12</v>
          </cell>
          <cell r="S276" t="str">
            <v>전남</v>
          </cell>
          <cell r="T276" t="str">
            <v>장흥</v>
          </cell>
          <cell r="U276" t="str">
            <v>대덕</v>
          </cell>
          <cell r="V276" t="str">
            <v>덕초배수관문</v>
          </cell>
          <cell r="W276">
            <v>50</v>
          </cell>
          <cell r="X276">
            <v>520</v>
          </cell>
          <cell r="Y276">
            <v>2.34</v>
          </cell>
          <cell r="Z276">
            <v>290</v>
          </cell>
          <cell r="AA276">
            <v>8.8000000000000007</v>
          </cell>
          <cell r="AB276" t="str">
            <v>95.6.29</v>
          </cell>
          <cell r="AC276">
            <v>8.8000000000000007</v>
          </cell>
          <cell r="AD276">
            <v>0</v>
          </cell>
          <cell r="AE276">
            <v>9.93</v>
          </cell>
          <cell r="AF276">
            <v>37.4</v>
          </cell>
          <cell r="AG276">
            <v>13.28</v>
          </cell>
          <cell r="AH276">
            <v>7.68</v>
          </cell>
          <cell r="AI276">
            <v>5.6</v>
          </cell>
          <cell r="AJ276">
            <v>0</v>
          </cell>
          <cell r="AK276" t="str">
            <v>전남453호 (2003.12.27 )</v>
          </cell>
        </row>
        <row r="277">
          <cell r="A277" t="str">
            <v>평촌천</v>
          </cell>
          <cell r="B277" t="str">
            <v>대덕천</v>
          </cell>
          <cell r="C277" t="str">
            <v>평촌천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4121100</v>
          </cell>
          <cell r="J277" t="str">
            <v>지방2</v>
          </cell>
          <cell r="K277" t="str">
            <v>전남</v>
          </cell>
          <cell r="L277" t="str">
            <v>장흥</v>
          </cell>
          <cell r="M277" t="str">
            <v>대덕</v>
          </cell>
          <cell r="N277" t="str">
            <v>연정675번지선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 t="str">
            <v>전남</v>
          </cell>
          <cell r="T277" t="str">
            <v>장흥</v>
          </cell>
          <cell r="U277" t="str">
            <v>대덕</v>
          </cell>
          <cell r="V277" t="str">
            <v>대덕천(지방2) 합류점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2.62</v>
          </cell>
          <cell r="AB277" t="str">
            <v/>
          </cell>
          <cell r="AC277">
            <v>0</v>
          </cell>
          <cell r="AD277">
            <v>2.62</v>
          </cell>
          <cell r="AE277">
            <v>3.67</v>
          </cell>
          <cell r="AF277">
            <v>3.47</v>
          </cell>
          <cell r="AG277">
            <v>1.52</v>
          </cell>
          <cell r="AH277">
            <v>0.95</v>
          </cell>
          <cell r="AI277">
            <v>0.1</v>
          </cell>
          <cell r="AJ277">
            <v>0.47</v>
          </cell>
          <cell r="AK277" t="str">
            <v>전남453호 (2003.12.27 )</v>
          </cell>
        </row>
        <row r="278">
          <cell r="A278" t="str">
            <v>연정천</v>
          </cell>
          <cell r="B278" t="str">
            <v>대덕천</v>
          </cell>
          <cell r="C278" t="str">
            <v>연정천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4121110</v>
          </cell>
          <cell r="J278" t="str">
            <v>지방2</v>
          </cell>
          <cell r="K278" t="str">
            <v>전남</v>
          </cell>
          <cell r="L278" t="str">
            <v>장흥</v>
          </cell>
          <cell r="M278" t="str">
            <v>대덕</v>
          </cell>
          <cell r="N278" t="str">
            <v>연지제 방수로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 t="str">
            <v>전남</v>
          </cell>
          <cell r="T278" t="str">
            <v>장흥</v>
          </cell>
          <cell r="U278" t="str">
            <v>대덕</v>
          </cell>
          <cell r="V278" t="str">
            <v>대덕천(지방2) 합류점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3.86</v>
          </cell>
          <cell r="AB278" t="str">
            <v/>
          </cell>
          <cell r="AC278">
            <v>0</v>
          </cell>
          <cell r="AD278">
            <v>3.86</v>
          </cell>
          <cell r="AE278">
            <v>3.94</v>
          </cell>
          <cell r="AF278">
            <v>11.5</v>
          </cell>
          <cell r="AG278">
            <v>5.21</v>
          </cell>
          <cell r="AH278">
            <v>3.21</v>
          </cell>
          <cell r="AI278">
            <v>2</v>
          </cell>
          <cell r="AJ278">
            <v>0</v>
          </cell>
          <cell r="AK278" t="str">
            <v>전남453호 (2003.12.27 )</v>
          </cell>
        </row>
        <row r="279">
          <cell r="A279" t="str">
            <v>상흥천</v>
          </cell>
          <cell r="B279" t="str">
            <v>상흥천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4121120</v>
          </cell>
          <cell r="J279" t="str">
            <v>지방2</v>
          </cell>
          <cell r="K279" t="str">
            <v>전남</v>
          </cell>
          <cell r="L279" t="str">
            <v>강진</v>
          </cell>
          <cell r="M279" t="str">
            <v>마량</v>
          </cell>
          <cell r="N279" t="str">
            <v>상흥52번지선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 t="str">
            <v>전남</v>
          </cell>
          <cell r="T279" t="str">
            <v>강진</v>
          </cell>
          <cell r="U279" t="str">
            <v>마량</v>
          </cell>
          <cell r="V279" t="str">
            <v>하분방조제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2.85</v>
          </cell>
          <cell r="AB279" t="str">
            <v/>
          </cell>
          <cell r="AC279">
            <v>0</v>
          </cell>
          <cell r="AD279">
            <v>2.85</v>
          </cell>
          <cell r="AE279">
            <v>2.85</v>
          </cell>
          <cell r="AF279">
            <v>9.5</v>
          </cell>
          <cell r="AG279">
            <v>3.68</v>
          </cell>
          <cell r="AH279">
            <v>3.68</v>
          </cell>
          <cell r="AI279">
            <v>0</v>
          </cell>
          <cell r="AJ279">
            <v>0</v>
          </cell>
          <cell r="AK279" t="str">
            <v>전남453호 (2003.12.27 )</v>
          </cell>
        </row>
        <row r="280">
          <cell r="A280" t="str">
            <v>마량천</v>
          </cell>
          <cell r="B280" t="str">
            <v>마량천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4121130</v>
          </cell>
          <cell r="J280" t="str">
            <v>지방2</v>
          </cell>
          <cell r="K280" t="str">
            <v>전남</v>
          </cell>
          <cell r="L280" t="str">
            <v>강진</v>
          </cell>
          <cell r="M280" t="str">
            <v>마량</v>
          </cell>
          <cell r="N280" t="str">
            <v>영동제 방수로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 t="str">
            <v>전남</v>
          </cell>
          <cell r="T280" t="str">
            <v>강진</v>
          </cell>
          <cell r="U280" t="str">
            <v>마량</v>
          </cell>
          <cell r="V280" t="str">
            <v>방조제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3.7</v>
          </cell>
          <cell r="AB280" t="str">
            <v/>
          </cell>
          <cell r="AC280">
            <v>0</v>
          </cell>
          <cell r="AD280">
            <v>3.7</v>
          </cell>
          <cell r="AE280">
            <v>3.7</v>
          </cell>
          <cell r="AF280">
            <v>8.82</v>
          </cell>
          <cell r="AG280">
            <v>4.4400000000000004</v>
          </cell>
          <cell r="AH280">
            <v>4.16</v>
          </cell>
          <cell r="AI280">
            <v>0</v>
          </cell>
          <cell r="AJ280">
            <v>0.28000000000000003</v>
          </cell>
          <cell r="AK280" t="str">
            <v>전남453호 (2003.12.27 )</v>
          </cell>
        </row>
        <row r="281">
          <cell r="A281" t="str">
            <v>청룡천</v>
          </cell>
          <cell r="B281" t="str">
            <v>청룡천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4121140</v>
          </cell>
          <cell r="J281" t="str">
            <v>지방2</v>
          </cell>
          <cell r="K281" t="str">
            <v>전남</v>
          </cell>
          <cell r="L281" t="str">
            <v>완도</v>
          </cell>
          <cell r="M281" t="str">
            <v>고금</v>
          </cell>
          <cell r="N281" t="str">
            <v>정룡제 방수로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 t="str">
            <v>전남</v>
          </cell>
          <cell r="T281" t="str">
            <v>완도</v>
          </cell>
          <cell r="U281" t="str">
            <v>고금</v>
          </cell>
          <cell r="V281" t="str">
            <v>청룡방조제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3.65</v>
          </cell>
          <cell r="AB281" t="str">
            <v/>
          </cell>
          <cell r="AC281">
            <v>0</v>
          </cell>
          <cell r="AD281">
            <v>3.65</v>
          </cell>
          <cell r="AE281">
            <v>3.65</v>
          </cell>
          <cell r="AF281">
            <v>12.96</v>
          </cell>
          <cell r="AG281">
            <v>4.38</v>
          </cell>
          <cell r="AH281">
            <v>2.8</v>
          </cell>
          <cell r="AI281">
            <v>1.21</v>
          </cell>
          <cell r="AJ281">
            <v>0.37</v>
          </cell>
          <cell r="AK281" t="str">
            <v>전남453호 (2003.12.27 )</v>
          </cell>
        </row>
        <row r="282">
          <cell r="A282" t="str">
            <v>대구천</v>
          </cell>
          <cell r="B282" t="str">
            <v>대구천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4121150</v>
          </cell>
          <cell r="J282" t="str">
            <v>지방2</v>
          </cell>
          <cell r="K282" t="str">
            <v>전남</v>
          </cell>
          <cell r="L282" t="str">
            <v>강진</v>
          </cell>
          <cell r="M282" t="str">
            <v>대구</v>
          </cell>
          <cell r="N282" t="str">
            <v>당전제 방수로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 t="str">
            <v>전남</v>
          </cell>
          <cell r="T282" t="str">
            <v>강진</v>
          </cell>
          <cell r="U282" t="str">
            <v>대구</v>
          </cell>
          <cell r="V282" t="str">
            <v>수동 해안</v>
          </cell>
          <cell r="W282">
            <v>50</v>
          </cell>
          <cell r="X282">
            <v>460</v>
          </cell>
          <cell r="Y282">
            <v>2.59</v>
          </cell>
          <cell r="Z282">
            <v>75</v>
          </cell>
          <cell r="AA282">
            <v>6.13</v>
          </cell>
          <cell r="AB282" t="str">
            <v>97.7.5</v>
          </cell>
          <cell r="AC282">
            <v>4.2</v>
          </cell>
          <cell r="AD282">
            <v>1.93</v>
          </cell>
          <cell r="AE282">
            <v>8.9700000000000006</v>
          </cell>
          <cell r="AF282">
            <v>22.73</v>
          </cell>
          <cell r="AG282">
            <v>7.43</v>
          </cell>
          <cell r="AH282">
            <v>3.57</v>
          </cell>
          <cell r="AI282">
            <v>0</v>
          </cell>
          <cell r="AJ282">
            <v>3.86</v>
          </cell>
          <cell r="AK282" t="str">
            <v>전남453호 (2003.12.27 )</v>
          </cell>
        </row>
        <row r="283">
          <cell r="A283" t="str">
            <v>칠량천</v>
          </cell>
          <cell r="B283" t="str">
            <v>칠량천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4121160</v>
          </cell>
          <cell r="J283" t="str">
            <v>지방2</v>
          </cell>
          <cell r="K283" t="str">
            <v>전남</v>
          </cell>
          <cell r="L283" t="str">
            <v>강진</v>
          </cell>
          <cell r="M283" t="str">
            <v>칠량</v>
          </cell>
          <cell r="N283" t="str">
            <v>삼흥저수지 방수로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 t="str">
            <v>전남</v>
          </cell>
          <cell r="T283" t="str">
            <v>강진</v>
          </cell>
          <cell r="U283" t="str">
            <v>칠량</v>
          </cell>
          <cell r="V283" t="str">
            <v>현평 해안</v>
          </cell>
          <cell r="W283">
            <v>50</v>
          </cell>
          <cell r="X283">
            <v>435</v>
          </cell>
          <cell r="Y283">
            <v>1.24</v>
          </cell>
          <cell r="Z283">
            <v>150</v>
          </cell>
          <cell r="AA283">
            <v>5.56</v>
          </cell>
          <cell r="AB283" t="str">
            <v>87.1.6</v>
          </cell>
          <cell r="AC283">
            <v>5.56</v>
          </cell>
          <cell r="AD283">
            <v>0</v>
          </cell>
          <cell r="AE283">
            <v>10.27</v>
          </cell>
          <cell r="AF283">
            <v>46.6</v>
          </cell>
          <cell r="AG283">
            <v>9.43</v>
          </cell>
          <cell r="AH283">
            <v>8.58</v>
          </cell>
          <cell r="AI283">
            <v>0</v>
          </cell>
          <cell r="AJ283">
            <v>0.85</v>
          </cell>
          <cell r="AK283" t="str">
            <v>전남453호 (2003.12.27 )</v>
          </cell>
        </row>
        <row r="284">
          <cell r="A284" t="str">
            <v>명주천</v>
          </cell>
          <cell r="B284" t="str">
            <v>칠량천</v>
          </cell>
          <cell r="C284" t="str">
            <v>명주천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4121170</v>
          </cell>
          <cell r="J284" t="str">
            <v>지방2</v>
          </cell>
          <cell r="K284" t="str">
            <v>전남</v>
          </cell>
          <cell r="L284" t="str">
            <v>강진</v>
          </cell>
          <cell r="M284" t="str">
            <v>칠량</v>
          </cell>
          <cell r="N284" t="str">
            <v>명주제 방수로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 t="str">
            <v>전남</v>
          </cell>
          <cell r="T284" t="str">
            <v>강진</v>
          </cell>
          <cell r="U284" t="str">
            <v>칠량</v>
          </cell>
          <cell r="V284" t="str">
            <v>칠량천(지방2) 합류점</v>
          </cell>
          <cell r="W284">
            <v>50</v>
          </cell>
          <cell r="X284">
            <v>175</v>
          </cell>
          <cell r="Y284">
            <v>18.579999999999998</v>
          </cell>
          <cell r="Z284">
            <v>65</v>
          </cell>
          <cell r="AA284">
            <v>3.3</v>
          </cell>
          <cell r="AB284" t="str">
            <v>87.1.6</v>
          </cell>
          <cell r="AC284">
            <v>3.3</v>
          </cell>
          <cell r="AD284">
            <v>0</v>
          </cell>
          <cell r="AE284">
            <v>6.78</v>
          </cell>
          <cell r="AF284">
            <v>16.71</v>
          </cell>
          <cell r="AG284">
            <v>5.16</v>
          </cell>
          <cell r="AH284">
            <v>3.13</v>
          </cell>
          <cell r="AI284">
            <v>0</v>
          </cell>
          <cell r="AJ284">
            <v>2.0299999999999998</v>
          </cell>
          <cell r="AK284" t="str">
            <v>전남453호 (2003.12.27 )</v>
          </cell>
        </row>
        <row r="285">
          <cell r="A285" t="str">
            <v>장계천</v>
          </cell>
          <cell r="B285" t="str">
            <v>칠량천</v>
          </cell>
          <cell r="C285" t="str">
            <v>장계천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4121180</v>
          </cell>
          <cell r="J285" t="str">
            <v>지방2</v>
          </cell>
          <cell r="K285" t="str">
            <v>전남</v>
          </cell>
          <cell r="L285" t="str">
            <v>강진</v>
          </cell>
          <cell r="M285" t="str">
            <v>칠량</v>
          </cell>
          <cell r="N285" t="str">
            <v>중흥제 방수로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 t="str">
            <v>전남</v>
          </cell>
          <cell r="T285" t="str">
            <v>강진</v>
          </cell>
          <cell r="U285" t="str">
            <v>칠량</v>
          </cell>
          <cell r="V285" t="str">
            <v>칠량천(지방2) 합류점</v>
          </cell>
          <cell r="W285">
            <v>50</v>
          </cell>
          <cell r="X285">
            <v>133</v>
          </cell>
          <cell r="Y285">
            <v>4</v>
          </cell>
          <cell r="Z285">
            <v>27</v>
          </cell>
          <cell r="AA285">
            <v>3.52</v>
          </cell>
          <cell r="AB285" t="str">
            <v>98수립 상류부</v>
          </cell>
          <cell r="AC285">
            <v>3.5</v>
          </cell>
          <cell r="AD285">
            <v>0.02</v>
          </cell>
          <cell r="AE285">
            <v>4.46</v>
          </cell>
          <cell r="AF285">
            <v>7.21</v>
          </cell>
          <cell r="AG285">
            <v>5.69</v>
          </cell>
          <cell r="AH285">
            <v>2.8</v>
          </cell>
          <cell r="AI285">
            <v>0</v>
          </cell>
          <cell r="AJ285">
            <v>2.89</v>
          </cell>
          <cell r="AK285" t="str">
            <v>전남453호 (2003.12.27 )</v>
          </cell>
        </row>
        <row r="286">
          <cell r="A286" t="str">
            <v>강진천</v>
          </cell>
          <cell r="B286" t="str">
            <v>강진천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4121190</v>
          </cell>
          <cell r="J286" t="str">
            <v>지방2</v>
          </cell>
          <cell r="K286" t="str">
            <v>전남</v>
          </cell>
          <cell r="L286" t="str">
            <v>강진</v>
          </cell>
          <cell r="M286" t="str">
            <v>강진</v>
          </cell>
          <cell r="N286" t="str">
            <v>서산1111번지선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 t="str">
            <v>전남</v>
          </cell>
          <cell r="T286" t="str">
            <v>강진</v>
          </cell>
          <cell r="U286" t="str">
            <v>강진</v>
          </cell>
          <cell r="V286" t="str">
            <v>남포 해안</v>
          </cell>
          <cell r="W286">
            <v>50</v>
          </cell>
          <cell r="X286">
            <v>470</v>
          </cell>
          <cell r="Y286">
            <v>2.4900000000000002</v>
          </cell>
          <cell r="Z286">
            <v>286</v>
          </cell>
          <cell r="AA286">
            <v>10.11</v>
          </cell>
          <cell r="AB286" t="str">
            <v>92.5.18</v>
          </cell>
          <cell r="AC286">
            <v>6</v>
          </cell>
          <cell r="AD286">
            <v>4.1100000000000003</v>
          </cell>
          <cell r="AE286">
            <v>11.06</v>
          </cell>
          <cell r="AF286">
            <v>29.5</v>
          </cell>
          <cell r="AG286">
            <v>11.54</v>
          </cell>
          <cell r="AH286">
            <v>3.94</v>
          </cell>
          <cell r="AI286">
            <v>7.6</v>
          </cell>
          <cell r="AJ286">
            <v>0</v>
          </cell>
          <cell r="AK286" t="str">
            <v>전남453호 (2003.12.27 )</v>
          </cell>
        </row>
        <row r="287">
          <cell r="A287" t="str">
            <v>월남천</v>
          </cell>
          <cell r="B287" t="str">
            <v>강진천</v>
          </cell>
          <cell r="C287" t="str">
            <v>월남천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4121200</v>
          </cell>
          <cell r="J287" t="str">
            <v>지방2</v>
          </cell>
          <cell r="K287" t="str">
            <v>전남</v>
          </cell>
          <cell r="L287" t="str">
            <v>강진</v>
          </cell>
          <cell r="M287" t="str">
            <v>강진</v>
          </cell>
          <cell r="N287" t="str">
            <v>서산997번지선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 t="str">
            <v>전남</v>
          </cell>
          <cell r="T287" t="str">
            <v>강진</v>
          </cell>
          <cell r="U287" t="str">
            <v>강진</v>
          </cell>
          <cell r="V287" t="str">
            <v>강진천(지방2) 합류점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1.86</v>
          </cell>
          <cell r="AB287" t="str">
            <v/>
          </cell>
          <cell r="AC287">
            <v>0</v>
          </cell>
          <cell r="AD287">
            <v>1.86</v>
          </cell>
          <cell r="AE287">
            <v>1.86</v>
          </cell>
          <cell r="AF287">
            <v>1.5</v>
          </cell>
          <cell r="AG287">
            <v>2.23</v>
          </cell>
          <cell r="AH287">
            <v>0.79</v>
          </cell>
          <cell r="AI287">
            <v>0</v>
          </cell>
          <cell r="AJ287">
            <v>1.44</v>
          </cell>
          <cell r="AK287" t="str">
            <v>전남453호 (2003.12.27 )</v>
          </cell>
        </row>
        <row r="288">
          <cell r="A288" t="str">
            <v>춘전천</v>
          </cell>
          <cell r="B288" t="str">
            <v>강진천</v>
          </cell>
          <cell r="C288" t="str">
            <v>춘전천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4121210</v>
          </cell>
          <cell r="J288" t="str">
            <v>지방2</v>
          </cell>
          <cell r="K288" t="str">
            <v>전남</v>
          </cell>
          <cell r="L288" t="str">
            <v>강진</v>
          </cell>
          <cell r="M288" t="str">
            <v>강진</v>
          </cell>
          <cell r="N288" t="str">
            <v>춘천950번지선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 t="str">
            <v>전남</v>
          </cell>
          <cell r="T288" t="str">
            <v>강진</v>
          </cell>
          <cell r="U288" t="str">
            <v>강진</v>
          </cell>
          <cell r="V288" t="str">
            <v>강진천(지방2) 합류점</v>
          </cell>
          <cell r="W288">
            <v>50</v>
          </cell>
          <cell r="X288">
            <v>130</v>
          </cell>
          <cell r="Y288">
            <v>25.37</v>
          </cell>
          <cell r="Z288">
            <v>69</v>
          </cell>
          <cell r="AA288">
            <v>2.09</v>
          </cell>
          <cell r="AB288" t="str">
            <v>92.5.18</v>
          </cell>
          <cell r="AC288">
            <v>2</v>
          </cell>
          <cell r="AD288">
            <v>0.09</v>
          </cell>
          <cell r="AE288">
            <v>3.66</v>
          </cell>
          <cell r="AF288">
            <v>5.4</v>
          </cell>
          <cell r="AG288">
            <v>3.9</v>
          </cell>
          <cell r="AH288">
            <v>3.5</v>
          </cell>
          <cell r="AI288">
            <v>0</v>
          </cell>
          <cell r="AJ288">
            <v>0.4</v>
          </cell>
          <cell r="AK288" t="str">
            <v>전남453호 (2003.12.27 )</v>
          </cell>
        </row>
        <row r="289">
          <cell r="A289" t="str">
            <v>송덕천</v>
          </cell>
          <cell r="B289" t="str">
            <v>강진천</v>
          </cell>
          <cell r="C289" t="str">
            <v>송덕천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4121220</v>
          </cell>
          <cell r="J289" t="str">
            <v>지방2</v>
          </cell>
          <cell r="K289" t="str">
            <v>전남</v>
          </cell>
          <cell r="L289" t="str">
            <v>강진</v>
          </cell>
          <cell r="M289" t="str">
            <v>강진</v>
          </cell>
          <cell r="N289" t="str">
            <v>송현2제방수로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 t="str">
            <v>전남</v>
          </cell>
          <cell r="T289" t="str">
            <v>강진</v>
          </cell>
          <cell r="U289" t="str">
            <v>강진</v>
          </cell>
          <cell r="V289" t="str">
            <v>강진천(지방2) 합류점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2.52</v>
          </cell>
          <cell r="AB289" t="str">
            <v/>
          </cell>
          <cell r="AC289">
            <v>0</v>
          </cell>
          <cell r="AD289">
            <v>2.52</v>
          </cell>
          <cell r="AE289">
            <v>2.52</v>
          </cell>
          <cell r="AF289">
            <v>3.9</v>
          </cell>
          <cell r="AG289">
            <v>3.02</v>
          </cell>
          <cell r="AH289">
            <v>2.38</v>
          </cell>
          <cell r="AI289">
            <v>0</v>
          </cell>
          <cell r="AJ289">
            <v>0.64</v>
          </cell>
          <cell r="AK289" t="str">
            <v>전남453호 (2003.12.27 )</v>
          </cell>
        </row>
        <row r="290">
          <cell r="A290" t="str">
            <v>장전천</v>
          </cell>
          <cell r="B290" t="str">
            <v>강진천</v>
          </cell>
          <cell r="C290" t="str">
            <v>송덕천</v>
          </cell>
          <cell r="D290" t="str">
            <v>장전천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4121230</v>
          </cell>
          <cell r="J290" t="str">
            <v>지방2</v>
          </cell>
          <cell r="K290" t="str">
            <v>전남</v>
          </cell>
          <cell r="L290" t="str">
            <v>강진</v>
          </cell>
          <cell r="M290" t="str">
            <v>강진</v>
          </cell>
          <cell r="N290" t="str">
            <v>송덕707-1번지선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 t="str">
            <v>전남</v>
          </cell>
          <cell r="T290" t="str">
            <v>강진</v>
          </cell>
          <cell r="U290" t="str">
            <v>강진</v>
          </cell>
          <cell r="V290" t="str">
            <v>송덕천(지방2) 합류점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2.4300000000000002</v>
          </cell>
          <cell r="AB290" t="str">
            <v/>
          </cell>
          <cell r="AC290">
            <v>0</v>
          </cell>
          <cell r="AD290">
            <v>2.4300000000000002</v>
          </cell>
          <cell r="AE290">
            <v>2.4300000000000002</v>
          </cell>
          <cell r="AF290">
            <v>1.3</v>
          </cell>
          <cell r="AG290">
            <v>4</v>
          </cell>
          <cell r="AH290">
            <v>4</v>
          </cell>
          <cell r="AI290">
            <v>0</v>
          </cell>
          <cell r="AJ290">
            <v>0</v>
          </cell>
          <cell r="AK290" t="str">
            <v>전남453호 (2003.12.27 )</v>
          </cell>
        </row>
        <row r="291">
          <cell r="A291" t="str">
            <v>도암천</v>
          </cell>
          <cell r="B291" t="str">
            <v>도암천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4121240</v>
          </cell>
          <cell r="J291" t="str">
            <v>지방2</v>
          </cell>
          <cell r="K291" t="str">
            <v>전남</v>
          </cell>
          <cell r="L291" t="str">
            <v>강진</v>
          </cell>
          <cell r="M291" t="str">
            <v>도암</v>
          </cell>
          <cell r="N291" t="str">
            <v>만세2제방수로</v>
          </cell>
          <cell r="O291">
            <v>50</v>
          </cell>
          <cell r="P291">
            <v>15</v>
          </cell>
          <cell r="Q291">
            <v>122.37</v>
          </cell>
          <cell r="R291">
            <v>10</v>
          </cell>
          <cell r="S291" t="str">
            <v>전남</v>
          </cell>
          <cell r="T291" t="str">
            <v>강진</v>
          </cell>
          <cell r="U291" t="str">
            <v>도암</v>
          </cell>
          <cell r="V291" t="str">
            <v>논정 방조제</v>
          </cell>
          <cell r="W291">
            <v>50</v>
          </cell>
          <cell r="X291">
            <v>710</v>
          </cell>
          <cell r="Y291">
            <v>2.5499999999999998</v>
          </cell>
          <cell r="Z291">
            <v>200</v>
          </cell>
          <cell r="AA291">
            <v>15.12</v>
          </cell>
          <cell r="AB291" t="str">
            <v>92.5.18</v>
          </cell>
          <cell r="AC291">
            <v>14.5</v>
          </cell>
          <cell r="AD291">
            <v>0.62</v>
          </cell>
          <cell r="AE291">
            <v>17.27</v>
          </cell>
          <cell r="AF291">
            <v>57.95</v>
          </cell>
          <cell r="AG291">
            <v>30.24</v>
          </cell>
          <cell r="AH291">
            <v>16.02</v>
          </cell>
          <cell r="AI291">
            <v>0</v>
          </cell>
          <cell r="AJ291">
            <v>14.22</v>
          </cell>
          <cell r="AK291" t="str">
            <v>전남453호 (2003.12.27 )</v>
          </cell>
        </row>
        <row r="292">
          <cell r="A292" t="str">
            <v>삼인천</v>
          </cell>
          <cell r="B292" t="str">
            <v>도암천</v>
          </cell>
          <cell r="C292" t="str">
            <v>삼인천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4121250</v>
          </cell>
          <cell r="J292" t="str">
            <v>지방2</v>
          </cell>
          <cell r="K292" t="str">
            <v>전남</v>
          </cell>
          <cell r="L292" t="str">
            <v>강진</v>
          </cell>
          <cell r="M292" t="str">
            <v>신전</v>
          </cell>
          <cell r="N292" t="str">
            <v>봉양제 방수로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 t="str">
            <v>전남</v>
          </cell>
          <cell r="T292" t="str">
            <v>강진</v>
          </cell>
          <cell r="U292" t="str">
            <v>신전</v>
          </cell>
          <cell r="V292" t="str">
            <v>도암천(지방2) 합류점</v>
          </cell>
          <cell r="W292">
            <v>50</v>
          </cell>
          <cell r="X292">
            <v>327</v>
          </cell>
          <cell r="Y292">
            <v>3.39</v>
          </cell>
          <cell r="Z292">
            <v>66</v>
          </cell>
          <cell r="AA292">
            <v>2.5299999999999998</v>
          </cell>
          <cell r="AB292" t="str">
            <v>93.7.12</v>
          </cell>
          <cell r="AC292">
            <v>2.5299999999999998</v>
          </cell>
          <cell r="AD292">
            <v>0</v>
          </cell>
          <cell r="AE292">
            <v>4.76</v>
          </cell>
          <cell r="AF292">
            <v>10.119999999999999</v>
          </cell>
          <cell r="AG292">
            <v>5.0599999999999996</v>
          </cell>
          <cell r="AH292">
            <v>5.0599999999999996</v>
          </cell>
          <cell r="AI292">
            <v>0</v>
          </cell>
          <cell r="AJ292">
            <v>0</v>
          </cell>
          <cell r="AK292" t="str">
            <v>전남453호 (2003.12.27 )</v>
          </cell>
        </row>
        <row r="293">
          <cell r="A293" t="str">
            <v>구수천</v>
          </cell>
          <cell r="B293" t="str">
            <v>구수천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4121260</v>
          </cell>
          <cell r="J293" t="str">
            <v>지방2</v>
          </cell>
          <cell r="K293" t="str">
            <v>전남</v>
          </cell>
          <cell r="L293" t="str">
            <v>강진</v>
          </cell>
          <cell r="M293" t="str">
            <v>신전</v>
          </cell>
          <cell r="N293" t="str">
            <v>영관199번지선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 t="str">
            <v>전남</v>
          </cell>
          <cell r="T293" t="str">
            <v>강진</v>
          </cell>
          <cell r="U293" t="str">
            <v>신전</v>
          </cell>
          <cell r="V293" t="str">
            <v>용화 해안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2.29</v>
          </cell>
          <cell r="AB293" t="str">
            <v/>
          </cell>
          <cell r="AC293">
            <v>0</v>
          </cell>
          <cell r="AD293">
            <v>2.29</v>
          </cell>
          <cell r="AE293">
            <v>2.29</v>
          </cell>
          <cell r="AF293">
            <v>11</v>
          </cell>
          <cell r="AG293">
            <v>2.75</v>
          </cell>
          <cell r="AH293">
            <v>0.92</v>
          </cell>
          <cell r="AI293">
            <v>0</v>
          </cell>
          <cell r="AJ293">
            <v>1.83</v>
          </cell>
          <cell r="AK293" t="str">
            <v>전남453호 (2003.12.27 )</v>
          </cell>
        </row>
        <row r="294">
          <cell r="A294" t="str">
            <v>흥촌천</v>
          </cell>
          <cell r="B294" t="str">
            <v>흥촌천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4121270</v>
          </cell>
          <cell r="J294" t="str">
            <v>지방2</v>
          </cell>
          <cell r="K294" t="str">
            <v>전남</v>
          </cell>
          <cell r="L294" t="str">
            <v>해남</v>
          </cell>
          <cell r="M294" t="str">
            <v>북일</v>
          </cell>
          <cell r="N294" t="str">
            <v>흥촌 산90 번지선</v>
          </cell>
          <cell r="O294">
            <v>50</v>
          </cell>
          <cell r="P294">
            <v>20</v>
          </cell>
          <cell r="Q294">
            <v>26.61</v>
          </cell>
          <cell r="R294">
            <v>10</v>
          </cell>
          <cell r="S294" t="str">
            <v>전남</v>
          </cell>
          <cell r="T294" t="str">
            <v>해남</v>
          </cell>
          <cell r="U294" t="str">
            <v>북일</v>
          </cell>
          <cell r="V294" t="str">
            <v>신월 해안</v>
          </cell>
          <cell r="W294">
            <v>50</v>
          </cell>
          <cell r="X294">
            <v>149</v>
          </cell>
          <cell r="Y294">
            <v>2.17</v>
          </cell>
          <cell r="Z294">
            <v>112</v>
          </cell>
          <cell r="AA294">
            <v>3.21</v>
          </cell>
          <cell r="AB294" t="str">
            <v>04.12.20</v>
          </cell>
          <cell r="AC294">
            <v>3.21</v>
          </cell>
          <cell r="AD294">
            <v>0</v>
          </cell>
          <cell r="AE294">
            <v>3.83</v>
          </cell>
          <cell r="AF294">
            <v>4.3</v>
          </cell>
          <cell r="AG294">
            <v>4.37</v>
          </cell>
          <cell r="AH294">
            <v>1.29</v>
          </cell>
          <cell r="AI294">
            <v>0.49</v>
          </cell>
          <cell r="AJ294">
            <v>2.59</v>
          </cell>
          <cell r="AK294" t="str">
            <v>전남453호 (2003.12.27 )</v>
          </cell>
        </row>
        <row r="295">
          <cell r="A295" t="str">
            <v>운전천</v>
          </cell>
          <cell r="B295" t="str">
            <v>흥촌천</v>
          </cell>
          <cell r="C295" t="str">
            <v>운전천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4121280</v>
          </cell>
          <cell r="J295" t="str">
            <v>지방2</v>
          </cell>
          <cell r="K295" t="str">
            <v>전남</v>
          </cell>
          <cell r="L295" t="str">
            <v>해남</v>
          </cell>
          <cell r="M295" t="str">
            <v>북일</v>
          </cell>
          <cell r="N295" t="str">
            <v>운전266의1 번지선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 t="str">
            <v>전남</v>
          </cell>
          <cell r="T295" t="str">
            <v>해남</v>
          </cell>
          <cell r="U295" t="str">
            <v>북일</v>
          </cell>
          <cell r="V295" t="str">
            <v>흥촌전(지방2) 합류점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2.76</v>
          </cell>
          <cell r="AB295" t="str">
            <v/>
          </cell>
          <cell r="AC295">
            <v>0</v>
          </cell>
          <cell r="AD295">
            <v>2.76</v>
          </cell>
          <cell r="AE295">
            <v>3.86</v>
          </cell>
          <cell r="AF295">
            <v>1.5</v>
          </cell>
          <cell r="AG295">
            <v>3.31</v>
          </cell>
          <cell r="AH295">
            <v>1.0900000000000001</v>
          </cell>
          <cell r="AI295">
            <v>1.0900000000000001</v>
          </cell>
          <cell r="AJ295">
            <v>1.1299999999999999</v>
          </cell>
          <cell r="AK295" t="str">
            <v>전남453호 (2003.12.27 )</v>
          </cell>
        </row>
        <row r="296">
          <cell r="A296" t="str">
            <v>월성천</v>
          </cell>
          <cell r="B296" t="str">
            <v>월성천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4121290</v>
          </cell>
          <cell r="J296" t="str">
            <v>지방2</v>
          </cell>
          <cell r="K296" t="str">
            <v>전남</v>
          </cell>
          <cell r="L296" t="str">
            <v>해남</v>
          </cell>
          <cell r="M296" t="str">
            <v>북일</v>
          </cell>
          <cell r="N296" t="str">
            <v>흥촌1287번지선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 t="str">
            <v>전남</v>
          </cell>
          <cell r="T296" t="str">
            <v>해남</v>
          </cell>
          <cell r="U296" t="str">
            <v>북일</v>
          </cell>
          <cell r="V296" t="str">
            <v>방산 해안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5.08</v>
          </cell>
          <cell r="AB296" t="str">
            <v/>
          </cell>
          <cell r="AC296">
            <v>0</v>
          </cell>
          <cell r="AD296">
            <v>5.08</v>
          </cell>
          <cell r="AE296">
            <v>5.08</v>
          </cell>
          <cell r="AF296">
            <v>7.2</v>
          </cell>
          <cell r="AG296">
            <v>5.79</v>
          </cell>
          <cell r="AH296">
            <v>3.17</v>
          </cell>
          <cell r="AI296">
            <v>1.67</v>
          </cell>
          <cell r="AJ296">
            <v>0.95</v>
          </cell>
          <cell r="AK296" t="str">
            <v>전남453호 (2003.12.27 )</v>
          </cell>
        </row>
        <row r="297">
          <cell r="A297" t="str">
            <v>동해천</v>
          </cell>
          <cell r="B297" t="str">
            <v>동해천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4121300</v>
          </cell>
          <cell r="J297" t="str">
            <v>지방2</v>
          </cell>
          <cell r="K297" t="str">
            <v>전남</v>
          </cell>
          <cell r="L297" t="str">
            <v>해남</v>
          </cell>
          <cell r="M297" t="str">
            <v>북평</v>
          </cell>
          <cell r="N297" t="str">
            <v>동해510번지선</v>
          </cell>
          <cell r="O297">
            <v>50</v>
          </cell>
          <cell r="P297">
            <v>68</v>
          </cell>
          <cell r="Q297">
            <v>37.549999999999997</v>
          </cell>
          <cell r="R297">
            <v>14</v>
          </cell>
          <cell r="S297" t="str">
            <v>전남</v>
          </cell>
          <cell r="T297" t="str">
            <v>해남</v>
          </cell>
          <cell r="U297" t="str">
            <v>북평</v>
          </cell>
          <cell r="V297" t="str">
            <v>만수해안</v>
          </cell>
          <cell r="W297">
            <v>50</v>
          </cell>
          <cell r="X297">
            <v>94</v>
          </cell>
          <cell r="Y297">
            <v>2.16</v>
          </cell>
          <cell r="Z297">
            <v>30</v>
          </cell>
          <cell r="AA297">
            <v>2.81</v>
          </cell>
          <cell r="AB297" t="str">
            <v>04.12.20</v>
          </cell>
          <cell r="AC297">
            <v>2.81</v>
          </cell>
          <cell r="AD297">
            <v>0</v>
          </cell>
          <cell r="AE297">
            <v>4.03</v>
          </cell>
          <cell r="AF297">
            <v>7.5</v>
          </cell>
          <cell r="AG297">
            <v>3.85</v>
          </cell>
          <cell r="AH297">
            <v>1.1100000000000001</v>
          </cell>
          <cell r="AI297">
            <v>0</v>
          </cell>
          <cell r="AJ297">
            <v>2.74</v>
          </cell>
          <cell r="AK297" t="str">
            <v>전남453호 (2003.12.27 )</v>
          </cell>
        </row>
        <row r="298">
          <cell r="A298" t="str">
            <v>영흥천</v>
          </cell>
          <cell r="B298" t="str">
            <v>영흥천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4121310</v>
          </cell>
          <cell r="J298" t="str">
            <v>지방2</v>
          </cell>
          <cell r="K298" t="str">
            <v>전남</v>
          </cell>
          <cell r="L298" t="str">
            <v>완도</v>
          </cell>
          <cell r="M298" t="str">
            <v>군외</v>
          </cell>
          <cell r="N298" t="str">
            <v>영흥703번지선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 t="str">
            <v>전남</v>
          </cell>
          <cell r="T298" t="str">
            <v>완도</v>
          </cell>
          <cell r="U298" t="str">
            <v>군외</v>
          </cell>
          <cell r="V298" t="str">
            <v>불목 해안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3.27</v>
          </cell>
          <cell r="AB298" t="str">
            <v/>
          </cell>
          <cell r="AC298">
            <v>0</v>
          </cell>
          <cell r="AD298">
            <v>3.27</v>
          </cell>
          <cell r="AE298">
            <v>5.9</v>
          </cell>
          <cell r="AF298">
            <v>2.54</v>
          </cell>
          <cell r="AG298">
            <v>5</v>
          </cell>
          <cell r="AH298">
            <v>5</v>
          </cell>
          <cell r="AI298">
            <v>0</v>
          </cell>
          <cell r="AJ298">
            <v>0</v>
          </cell>
          <cell r="AK298" t="str">
            <v>전남453호 (2003.12.27 )</v>
          </cell>
        </row>
        <row r="299">
          <cell r="A299" t="str">
            <v>영풍천</v>
          </cell>
          <cell r="B299" t="str">
            <v>영풍천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4121320</v>
          </cell>
          <cell r="J299" t="str">
            <v>지방2</v>
          </cell>
          <cell r="K299" t="str">
            <v>전남</v>
          </cell>
          <cell r="L299" t="str">
            <v>완도</v>
          </cell>
          <cell r="M299" t="str">
            <v>군외</v>
          </cell>
          <cell r="N299" t="str">
            <v>영풍산181-2 번지선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 t="str">
            <v>전남</v>
          </cell>
          <cell r="T299" t="str">
            <v>완도</v>
          </cell>
          <cell r="U299" t="str">
            <v>군외</v>
          </cell>
          <cell r="V299" t="str">
            <v>영풍 해안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1.93</v>
          </cell>
          <cell r="AB299" t="str">
            <v/>
          </cell>
          <cell r="AC299">
            <v>0</v>
          </cell>
          <cell r="AD299">
            <v>1.93</v>
          </cell>
          <cell r="AE299">
            <v>3.54</v>
          </cell>
          <cell r="AF299">
            <v>3.6</v>
          </cell>
          <cell r="AG299">
            <v>3</v>
          </cell>
          <cell r="AH299">
            <v>3</v>
          </cell>
          <cell r="AI299">
            <v>0</v>
          </cell>
          <cell r="AJ299">
            <v>0</v>
          </cell>
          <cell r="AK299" t="str">
            <v>전남453호 (2003.12.27 )</v>
          </cell>
        </row>
        <row r="300">
          <cell r="A300" t="str">
            <v>대야천</v>
          </cell>
          <cell r="B300" t="str">
            <v>대야천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4121330</v>
          </cell>
          <cell r="J300" t="str">
            <v>지방2</v>
          </cell>
          <cell r="K300" t="str">
            <v>전남</v>
          </cell>
          <cell r="L300" t="str">
            <v>완도</v>
          </cell>
          <cell r="M300" t="str">
            <v>완도</v>
          </cell>
          <cell r="N300" t="str">
            <v>대야산132-1 번지선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 t="str">
            <v>전남</v>
          </cell>
          <cell r="T300" t="str">
            <v>완도</v>
          </cell>
          <cell r="U300" t="str">
            <v>완도</v>
          </cell>
          <cell r="V300" t="str">
            <v>대야 해안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3.87</v>
          </cell>
          <cell r="AB300" t="str">
            <v/>
          </cell>
          <cell r="AC300">
            <v>0</v>
          </cell>
          <cell r="AD300">
            <v>3.87</v>
          </cell>
          <cell r="AE300">
            <v>4</v>
          </cell>
          <cell r="AF300">
            <v>6.47</v>
          </cell>
          <cell r="AG300">
            <v>4.4000000000000004</v>
          </cell>
          <cell r="AH300">
            <v>2.4</v>
          </cell>
          <cell r="AI300">
            <v>0.84</v>
          </cell>
          <cell r="AJ300">
            <v>1.1599999999999999</v>
          </cell>
          <cell r="AK300" t="str">
            <v>전남453호 (2003.12.27 )</v>
          </cell>
        </row>
        <row r="301">
          <cell r="A301" t="str">
            <v>죽청천</v>
          </cell>
          <cell r="B301" t="str">
            <v>죽청천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4121340</v>
          </cell>
          <cell r="J301" t="str">
            <v>지방2</v>
          </cell>
          <cell r="K301" t="str">
            <v>전남</v>
          </cell>
          <cell r="L301" t="str">
            <v>완도</v>
          </cell>
          <cell r="M301" t="str">
            <v>완도</v>
          </cell>
          <cell r="N301" t="str">
            <v>죽청산1의1 번지선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 t="str">
            <v>전남</v>
          </cell>
          <cell r="T301" t="str">
            <v>완도</v>
          </cell>
          <cell r="U301" t="str">
            <v>완도</v>
          </cell>
          <cell r="V301" t="str">
            <v>대야해안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3.65</v>
          </cell>
          <cell r="AB301" t="str">
            <v/>
          </cell>
          <cell r="AC301">
            <v>0</v>
          </cell>
          <cell r="AD301">
            <v>3.65</v>
          </cell>
          <cell r="AE301">
            <v>3.69</v>
          </cell>
          <cell r="AF301">
            <v>3.81</v>
          </cell>
          <cell r="AG301">
            <v>5</v>
          </cell>
          <cell r="AH301">
            <v>5</v>
          </cell>
          <cell r="AI301">
            <v>0</v>
          </cell>
          <cell r="AJ301">
            <v>0</v>
          </cell>
          <cell r="AK301" t="str">
            <v>전남453호 (2003.12.27 )</v>
          </cell>
        </row>
        <row r="302">
          <cell r="A302" t="str">
            <v>대구미천</v>
          </cell>
          <cell r="B302" t="str">
            <v>대구미천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4121350</v>
          </cell>
          <cell r="J302" t="str">
            <v>지방2</v>
          </cell>
          <cell r="K302" t="str">
            <v>전남</v>
          </cell>
          <cell r="L302" t="str">
            <v>완도</v>
          </cell>
          <cell r="M302" t="str">
            <v>완도</v>
          </cell>
          <cell r="N302" t="str">
            <v>대구미산1 번지선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 t="str">
            <v>전남</v>
          </cell>
          <cell r="T302" t="str">
            <v>완도</v>
          </cell>
          <cell r="U302" t="str">
            <v>완도</v>
          </cell>
          <cell r="V302" t="str">
            <v>대신1150 번지선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4.8899999999999997</v>
          </cell>
          <cell r="AB302" t="str">
            <v/>
          </cell>
          <cell r="AC302">
            <v>0</v>
          </cell>
          <cell r="AD302">
            <v>4.8899999999999997</v>
          </cell>
          <cell r="AE302">
            <v>4.8899999999999997</v>
          </cell>
          <cell r="AF302">
            <v>3.93</v>
          </cell>
          <cell r="AG302">
            <v>5.6</v>
          </cell>
          <cell r="AH302">
            <v>4.55</v>
          </cell>
          <cell r="AI302">
            <v>0.95</v>
          </cell>
          <cell r="AJ302">
            <v>0.1</v>
          </cell>
          <cell r="AK302" t="str">
            <v>전남453호 (2003.12.27 )</v>
          </cell>
        </row>
        <row r="303">
          <cell r="A303" t="str">
            <v>대신천</v>
          </cell>
          <cell r="B303" t="str">
            <v>대신천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4121360</v>
          </cell>
          <cell r="J303" t="str">
            <v>지방2</v>
          </cell>
          <cell r="K303" t="str">
            <v>전남</v>
          </cell>
          <cell r="L303" t="str">
            <v>완도</v>
          </cell>
          <cell r="M303" t="str">
            <v>완도</v>
          </cell>
          <cell r="N303" t="str">
            <v>대신산3-76 번지선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 t="str">
            <v>전남</v>
          </cell>
          <cell r="T303" t="str">
            <v>완도</v>
          </cell>
          <cell r="U303" t="str">
            <v>완도</v>
          </cell>
          <cell r="V303" t="str">
            <v>대구미천 합류지점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1.55</v>
          </cell>
          <cell r="AB303" t="str">
            <v/>
          </cell>
          <cell r="AC303">
            <v>0</v>
          </cell>
          <cell r="AD303">
            <v>1.55</v>
          </cell>
          <cell r="AE303">
            <v>2.5</v>
          </cell>
          <cell r="AF303">
            <v>1.95</v>
          </cell>
          <cell r="AG303">
            <v>3</v>
          </cell>
          <cell r="AH303">
            <v>3</v>
          </cell>
          <cell r="AI303">
            <v>0</v>
          </cell>
          <cell r="AJ303">
            <v>0</v>
          </cell>
          <cell r="AK303" t="str">
            <v>전남453호 (2003.12.27 )</v>
          </cell>
        </row>
        <row r="304">
          <cell r="A304" t="str">
            <v>삼두천</v>
          </cell>
          <cell r="B304" t="str">
            <v>삼두천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4121370</v>
          </cell>
          <cell r="J304" t="str">
            <v>지방2</v>
          </cell>
          <cell r="K304" t="str">
            <v>전남</v>
          </cell>
          <cell r="L304" t="str">
            <v>완도</v>
          </cell>
          <cell r="M304" t="str">
            <v>군외</v>
          </cell>
          <cell r="N304" t="str">
            <v>삼두산1-1 번지선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 t="str">
            <v>전남</v>
          </cell>
          <cell r="T304" t="str">
            <v>완도</v>
          </cell>
          <cell r="U304" t="str">
            <v>군외</v>
          </cell>
          <cell r="V304" t="str">
            <v>삼두 해안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2.0099999999999998</v>
          </cell>
          <cell r="AB304" t="str">
            <v/>
          </cell>
          <cell r="AC304">
            <v>0</v>
          </cell>
          <cell r="AD304">
            <v>2.0099999999999998</v>
          </cell>
          <cell r="AE304">
            <v>3.24</v>
          </cell>
          <cell r="AF304">
            <v>3.08</v>
          </cell>
          <cell r="AG304">
            <v>3.5</v>
          </cell>
          <cell r="AH304">
            <v>3.5</v>
          </cell>
          <cell r="AI304">
            <v>0</v>
          </cell>
          <cell r="AJ304">
            <v>0</v>
          </cell>
          <cell r="AK304" t="str">
            <v>전남453호 (2003.12.27 )</v>
          </cell>
        </row>
        <row r="305">
          <cell r="A305" t="str">
            <v>군외천</v>
          </cell>
          <cell r="B305" t="str">
            <v>군외천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4121380</v>
          </cell>
          <cell r="J305" t="str">
            <v>지방2</v>
          </cell>
          <cell r="K305" t="str">
            <v>전남</v>
          </cell>
          <cell r="L305" t="str">
            <v>완도</v>
          </cell>
          <cell r="M305" t="str">
            <v>군외</v>
          </cell>
          <cell r="N305" t="str">
            <v>대문12의1 번지선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 t="str">
            <v>전남</v>
          </cell>
          <cell r="T305" t="str">
            <v>완도</v>
          </cell>
          <cell r="U305" t="str">
            <v>군외</v>
          </cell>
          <cell r="V305" t="str">
            <v>신학해안</v>
          </cell>
          <cell r="W305">
            <v>50</v>
          </cell>
          <cell r="X305">
            <v>150</v>
          </cell>
          <cell r="Y305">
            <v>2.21</v>
          </cell>
          <cell r="Z305">
            <v>30</v>
          </cell>
          <cell r="AA305">
            <v>4.4400000000000004</v>
          </cell>
          <cell r="AB305" t="str">
            <v>95.6.29</v>
          </cell>
          <cell r="AC305">
            <v>2.6</v>
          </cell>
          <cell r="AD305">
            <v>1.84</v>
          </cell>
          <cell r="AE305">
            <v>8.36</v>
          </cell>
          <cell r="AF305">
            <v>6.98</v>
          </cell>
          <cell r="AG305">
            <v>6.9</v>
          </cell>
          <cell r="AH305">
            <v>3.83</v>
          </cell>
          <cell r="AI305">
            <v>1.01</v>
          </cell>
          <cell r="AJ305">
            <v>2.06</v>
          </cell>
          <cell r="AK305" t="str">
            <v>전남453호 (2003.12.27 )</v>
          </cell>
        </row>
        <row r="306">
          <cell r="A306" t="str">
            <v>신학천</v>
          </cell>
          <cell r="B306" t="str">
            <v>신학천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4121390</v>
          </cell>
          <cell r="J306" t="str">
            <v>지방2</v>
          </cell>
          <cell r="K306" t="str">
            <v>전남</v>
          </cell>
          <cell r="L306" t="str">
            <v>완도</v>
          </cell>
          <cell r="M306" t="str">
            <v>군외</v>
          </cell>
          <cell r="N306" t="str">
            <v>용계산53-17 번지선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 t="str">
            <v>전남</v>
          </cell>
          <cell r="T306" t="str">
            <v>완도</v>
          </cell>
          <cell r="U306" t="str">
            <v>군외</v>
          </cell>
          <cell r="V306" t="str">
            <v>신흥 해안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3.19</v>
          </cell>
          <cell r="AB306" t="str">
            <v/>
          </cell>
          <cell r="AC306">
            <v>0</v>
          </cell>
          <cell r="AD306">
            <v>3.19</v>
          </cell>
          <cell r="AE306">
            <v>4.5</v>
          </cell>
          <cell r="AF306">
            <v>4.34</v>
          </cell>
          <cell r="AG306">
            <v>5.5</v>
          </cell>
          <cell r="AH306">
            <v>5.5</v>
          </cell>
          <cell r="AI306">
            <v>0</v>
          </cell>
          <cell r="AJ306">
            <v>0</v>
          </cell>
          <cell r="AK306" t="str">
            <v>전남453호 (2003.12.27 )</v>
          </cell>
        </row>
        <row r="307">
          <cell r="A307" t="str">
            <v>부황천</v>
          </cell>
          <cell r="B307" t="str">
            <v>부황천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4121400</v>
          </cell>
          <cell r="J307" t="str">
            <v>지방2</v>
          </cell>
          <cell r="K307" t="str">
            <v>전남</v>
          </cell>
          <cell r="L307" t="str">
            <v>완도</v>
          </cell>
          <cell r="M307" t="str">
            <v>보길</v>
          </cell>
          <cell r="N307" t="str">
            <v>보길제 방수로</v>
          </cell>
          <cell r="O307">
            <v>50</v>
          </cell>
          <cell r="P307">
            <v>220</v>
          </cell>
          <cell r="Q307">
            <v>33.5</v>
          </cell>
          <cell r="R307">
            <v>40</v>
          </cell>
          <cell r="S307" t="str">
            <v>전남</v>
          </cell>
          <cell r="T307" t="str">
            <v>완도</v>
          </cell>
          <cell r="U307" t="str">
            <v>보길</v>
          </cell>
          <cell r="V307" t="str">
            <v>배수문</v>
          </cell>
          <cell r="W307">
            <v>50</v>
          </cell>
          <cell r="X307">
            <v>327</v>
          </cell>
          <cell r="Y307">
            <v>3.92</v>
          </cell>
          <cell r="Z307">
            <v>40</v>
          </cell>
          <cell r="AA307">
            <v>2.97</v>
          </cell>
          <cell r="AB307" t="str">
            <v>00.12.29</v>
          </cell>
          <cell r="AC307">
            <v>2.97</v>
          </cell>
          <cell r="AD307">
            <v>0</v>
          </cell>
          <cell r="AE307">
            <v>2.97</v>
          </cell>
          <cell r="AF307">
            <v>8.64</v>
          </cell>
          <cell r="AG307">
            <v>5.92</v>
          </cell>
          <cell r="AH307">
            <v>4.92</v>
          </cell>
          <cell r="AI307">
            <v>1</v>
          </cell>
          <cell r="AJ307">
            <v>0</v>
          </cell>
          <cell r="AK307" t="str">
            <v>전남453호 (2003.12.27 )</v>
          </cell>
        </row>
        <row r="308">
          <cell r="A308" t="str">
            <v>영산강</v>
          </cell>
          <cell r="B308" t="str">
            <v>영산강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5020010</v>
          </cell>
          <cell r="J308" t="str">
            <v>지방2</v>
          </cell>
          <cell r="K308" t="str">
            <v>전남</v>
          </cell>
          <cell r="L308" t="str">
            <v>담양</v>
          </cell>
          <cell r="M308" t="str">
            <v>용</v>
          </cell>
          <cell r="N308" t="str">
            <v>담양호 방수로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 t="str">
            <v>전남</v>
          </cell>
          <cell r="T308" t="str">
            <v>담양</v>
          </cell>
          <cell r="U308" t="str">
            <v>담양</v>
          </cell>
          <cell r="V308" t="str">
            <v>영산강(국가) 기점</v>
          </cell>
          <cell r="W308">
            <v>50</v>
          </cell>
          <cell r="X308">
            <v>635</v>
          </cell>
          <cell r="Y308">
            <v>56.63</v>
          </cell>
          <cell r="Z308">
            <v>133</v>
          </cell>
          <cell r="AA308">
            <v>5.99</v>
          </cell>
          <cell r="AB308" t="str">
            <v>04.12.20</v>
          </cell>
          <cell r="AC308">
            <v>4.7300000000000004</v>
          </cell>
          <cell r="AD308">
            <v>1.26</v>
          </cell>
          <cell r="AE308">
            <v>13.58</v>
          </cell>
          <cell r="AF308">
            <v>82.84</v>
          </cell>
          <cell r="AG308">
            <v>10.95</v>
          </cell>
          <cell r="AH308">
            <v>2.95</v>
          </cell>
          <cell r="AI308">
            <v>0</v>
          </cell>
          <cell r="AJ308">
            <v>8</v>
          </cell>
          <cell r="AK308" t="str">
            <v>전남453호 (2003.12.27 )</v>
          </cell>
        </row>
        <row r="309">
          <cell r="A309" t="str">
            <v>금성천</v>
          </cell>
          <cell r="B309" t="str">
            <v>영산강</v>
          </cell>
          <cell r="C309" t="str">
            <v>금성천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5020020</v>
          </cell>
          <cell r="J309" t="str">
            <v>지방2</v>
          </cell>
          <cell r="K309" t="str">
            <v>전남</v>
          </cell>
          <cell r="L309" t="str">
            <v>담양</v>
          </cell>
          <cell r="M309" t="str">
            <v>금성</v>
          </cell>
          <cell r="N309" t="str">
            <v>덕성881-2 번지선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 t="str">
            <v>전남</v>
          </cell>
          <cell r="T309" t="str">
            <v>담양</v>
          </cell>
          <cell r="U309" t="str">
            <v>금성</v>
          </cell>
          <cell r="V309" t="str">
            <v>영산강(지방2) 합류점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3.31</v>
          </cell>
          <cell r="AB309" t="str">
            <v/>
          </cell>
          <cell r="AC309">
            <v>0</v>
          </cell>
          <cell r="AD309">
            <v>3.31</v>
          </cell>
          <cell r="AE309">
            <v>3.31</v>
          </cell>
          <cell r="AF309">
            <v>54.39</v>
          </cell>
          <cell r="AG309">
            <v>3.97</v>
          </cell>
          <cell r="AH309">
            <v>3.82</v>
          </cell>
          <cell r="AI309">
            <v>0</v>
          </cell>
          <cell r="AJ309">
            <v>0.15</v>
          </cell>
          <cell r="AK309" t="str">
            <v>전남453호 (2003.12.27 )</v>
          </cell>
        </row>
        <row r="310">
          <cell r="A310" t="str">
            <v>용천</v>
          </cell>
          <cell r="B310" t="str">
            <v>영산강</v>
          </cell>
          <cell r="C310" t="str">
            <v>용천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5020030</v>
          </cell>
          <cell r="J310" t="str">
            <v>지방2</v>
          </cell>
          <cell r="K310" t="str">
            <v>전남</v>
          </cell>
          <cell r="L310" t="str">
            <v>담양</v>
          </cell>
          <cell r="M310" t="str">
            <v>용</v>
          </cell>
          <cell r="N310" t="str">
            <v>쌍태435-2 번지선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 t="str">
            <v>전남</v>
          </cell>
          <cell r="T310" t="str">
            <v>담양</v>
          </cell>
          <cell r="U310" t="str">
            <v>담양</v>
          </cell>
          <cell r="V310" t="str">
            <v>영산강(국가) 합류점</v>
          </cell>
          <cell r="W310">
            <v>50</v>
          </cell>
          <cell r="X310">
            <v>490</v>
          </cell>
          <cell r="Y310">
            <v>41.91</v>
          </cell>
          <cell r="Z310">
            <v>190</v>
          </cell>
          <cell r="AA310">
            <v>10.64</v>
          </cell>
          <cell r="AB310" t="str">
            <v>88.4.25</v>
          </cell>
          <cell r="AC310">
            <v>4.0999999999999996</v>
          </cell>
          <cell r="AD310">
            <v>6.54</v>
          </cell>
          <cell r="AE310">
            <v>12.07</v>
          </cell>
          <cell r="AF310">
            <v>47.29</v>
          </cell>
          <cell r="AG310">
            <v>20.78</v>
          </cell>
          <cell r="AH310">
            <v>12.38</v>
          </cell>
          <cell r="AI310">
            <v>0.6</v>
          </cell>
          <cell r="AJ310">
            <v>7.8</v>
          </cell>
          <cell r="AK310" t="str">
            <v>전남453호 (2003.12.27 )</v>
          </cell>
        </row>
        <row r="311">
          <cell r="A311" t="str">
            <v>월산천</v>
          </cell>
          <cell r="B311" t="str">
            <v>영산강</v>
          </cell>
          <cell r="C311" t="str">
            <v>용천</v>
          </cell>
          <cell r="D311" t="str">
            <v>월산천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5020040</v>
          </cell>
          <cell r="J311" t="str">
            <v>지방2</v>
          </cell>
          <cell r="K311" t="str">
            <v>전남</v>
          </cell>
          <cell r="L311" t="str">
            <v>담양</v>
          </cell>
          <cell r="M311" t="str">
            <v>월산</v>
          </cell>
          <cell r="N311" t="str">
            <v>광암489번지선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 t="str">
            <v>전남</v>
          </cell>
          <cell r="T311" t="str">
            <v>담양</v>
          </cell>
          <cell r="U311" t="str">
            <v>월산</v>
          </cell>
          <cell r="V311" t="str">
            <v>용천(지방2) 합류점</v>
          </cell>
          <cell r="W311">
            <v>50</v>
          </cell>
          <cell r="X311">
            <v>270</v>
          </cell>
          <cell r="Y311">
            <v>49.76</v>
          </cell>
          <cell r="Z311">
            <v>60</v>
          </cell>
          <cell r="AA311">
            <v>6.26</v>
          </cell>
          <cell r="AB311" t="str">
            <v>88.4.25</v>
          </cell>
          <cell r="AC311">
            <v>1.9</v>
          </cell>
          <cell r="AD311">
            <v>4.3600000000000003</v>
          </cell>
          <cell r="AE311">
            <v>7.58</v>
          </cell>
          <cell r="AF311">
            <v>25.15</v>
          </cell>
          <cell r="AG311">
            <v>11.35</v>
          </cell>
          <cell r="AH311">
            <v>10.35</v>
          </cell>
          <cell r="AI311">
            <v>0</v>
          </cell>
          <cell r="AJ311">
            <v>1</v>
          </cell>
          <cell r="AK311" t="str">
            <v>전남453호 (2003.12.27 )</v>
          </cell>
        </row>
        <row r="312">
          <cell r="A312" t="str">
            <v>중월천</v>
          </cell>
          <cell r="B312" t="str">
            <v>영산강</v>
          </cell>
          <cell r="C312" t="str">
            <v>용천</v>
          </cell>
          <cell r="D312" t="str">
            <v>월산천</v>
          </cell>
          <cell r="E312" t="str">
            <v>중월천</v>
          </cell>
          <cell r="F312">
            <v>0</v>
          </cell>
          <cell r="G312">
            <v>0</v>
          </cell>
          <cell r="H312">
            <v>0</v>
          </cell>
          <cell r="I312">
            <v>5020050</v>
          </cell>
          <cell r="J312" t="str">
            <v>지방2</v>
          </cell>
          <cell r="K312" t="str">
            <v>전남</v>
          </cell>
          <cell r="L312" t="str">
            <v>담양</v>
          </cell>
          <cell r="M312" t="str">
            <v>월산</v>
          </cell>
          <cell r="N312" t="str">
            <v>중월72-6번지선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 t="str">
            <v>전남</v>
          </cell>
          <cell r="T312" t="str">
            <v>담양</v>
          </cell>
          <cell r="U312" t="str">
            <v>월산</v>
          </cell>
          <cell r="V312" t="str">
            <v>월산천(지방2) 합류점</v>
          </cell>
          <cell r="W312">
            <v>50</v>
          </cell>
          <cell r="X312">
            <v>120</v>
          </cell>
          <cell r="Y312">
            <v>113.14</v>
          </cell>
          <cell r="Z312">
            <v>8</v>
          </cell>
          <cell r="AA312">
            <v>5.35</v>
          </cell>
          <cell r="AB312" t="str">
            <v>95.6.29</v>
          </cell>
          <cell r="AC312">
            <v>3.5</v>
          </cell>
          <cell r="AD312">
            <v>1.85</v>
          </cell>
          <cell r="AE312">
            <v>5.35</v>
          </cell>
          <cell r="AF312">
            <v>12.37</v>
          </cell>
          <cell r="AG312">
            <v>10.4</v>
          </cell>
          <cell r="AH312">
            <v>6.4</v>
          </cell>
          <cell r="AI312">
            <v>1.5</v>
          </cell>
          <cell r="AJ312">
            <v>2.5</v>
          </cell>
          <cell r="AK312" t="str">
            <v>전남453호 (2003.12.27 )</v>
          </cell>
        </row>
        <row r="313">
          <cell r="A313" t="str">
            <v>수북천</v>
          </cell>
          <cell r="B313" t="str">
            <v>영산강</v>
          </cell>
          <cell r="C313" t="str">
            <v>수북천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5020060</v>
          </cell>
          <cell r="J313" t="str">
            <v>지방2</v>
          </cell>
          <cell r="K313" t="str">
            <v>전남</v>
          </cell>
          <cell r="L313" t="str">
            <v>담양</v>
          </cell>
          <cell r="M313" t="str">
            <v>수북</v>
          </cell>
          <cell r="N313" t="str">
            <v>대항953번지선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 t="str">
            <v>전남</v>
          </cell>
          <cell r="T313" t="str">
            <v>담양</v>
          </cell>
          <cell r="U313" t="str">
            <v>수북</v>
          </cell>
          <cell r="V313" t="str">
            <v>영산강(국가) 합류점</v>
          </cell>
          <cell r="W313">
            <v>50</v>
          </cell>
          <cell r="X313">
            <v>198</v>
          </cell>
          <cell r="Y313">
            <v>38.299999999999997</v>
          </cell>
          <cell r="Z313">
            <v>200</v>
          </cell>
          <cell r="AA313">
            <v>4.5999999999999996</v>
          </cell>
          <cell r="AB313" t="str">
            <v>93.7.12</v>
          </cell>
          <cell r="AC313">
            <v>4.5999999999999996</v>
          </cell>
          <cell r="AD313">
            <v>0</v>
          </cell>
          <cell r="AE313">
            <v>7.12</v>
          </cell>
          <cell r="AF313">
            <v>15.53</v>
          </cell>
          <cell r="AG313">
            <v>9.1999999999999993</v>
          </cell>
          <cell r="AH313">
            <v>6.6</v>
          </cell>
          <cell r="AI313">
            <v>0</v>
          </cell>
          <cell r="AJ313">
            <v>2.6</v>
          </cell>
          <cell r="AK313" t="str">
            <v>전남453호 (2003.12.27 )</v>
          </cell>
        </row>
        <row r="314">
          <cell r="A314" t="str">
            <v>오례천</v>
          </cell>
          <cell r="B314" t="str">
            <v>영산강</v>
          </cell>
          <cell r="C314" t="str">
            <v>오례천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5020070</v>
          </cell>
          <cell r="J314" t="str">
            <v>지방2</v>
          </cell>
          <cell r="K314" t="str">
            <v>전남</v>
          </cell>
          <cell r="L314" t="str">
            <v>담양</v>
          </cell>
          <cell r="M314" t="str">
            <v>대덕</v>
          </cell>
          <cell r="N314" t="str">
            <v>금산236-1 번지선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 t="str">
            <v>전남</v>
          </cell>
          <cell r="T314" t="str">
            <v>담양</v>
          </cell>
          <cell r="U314" t="str">
            <v>봉산</v>
          </cell>
          <cell r="V314" t="str">
            <v>영산강(국가) 합류점</v>
          </cell>
          <cell r="W314">
            <v>50</v>
          </cell>
          <cell r="X314">
            <v>338</v>
          </cell>
          <cell r="Y314">
            <v>33.82</v>
          </cell>
          <cell r="Z314">
            <v>260</v>
          </cell>
          <cell r="AA314">
            <v>18</v>
          </cell>
          <cell r="AB314" t="str">
            <v>93.7.12</v>
          </cell>
          <cell r="AC314">
            <v>18</v>
          </cell>
          <cell r="AD314">
            <v>0</v>
          </cell>
          <cell r="AE314">
            <v>19.850000000000001</v>
          </cell>
          <cell r="AF314">
            <v>59.2</v>
          </cell>
          <cell r="AG314">
            <v>35.200000000000003</v>
          </cell>
          <cell r="AH314">
            <v>27.9</v>
          </cell>
          <cell r="AI314">
            <v>0</v>
          </cell>
          <cell r="AJ314">
            <v>7.3</v>
          </cell>
          <cell r="AK314" t="str">
            <v>전남453호 (2003.12.27 )</v>
          </cell>
        </row>
        <row r="315">
          <cell r="A315" t="str">
            <v>증암천</v>
          </cell>
          <cell r="B315" t="str">
            <v>영산강</v>
          </cell>
          <cell r="C315" t="str">
            <v>증암천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5020080</v>
          </cell>
          <cell r="J315" t="str">
            <v>지방2</v>
          </cell>
          <cell r="K315" t="str">
            <v>전남</v>
          </cell>
          <cell r="L315" t="str">
            <v>담양</v>
          </cell>
          <cell r="M315" t="str">
            <v>남</v>
          </cell>
          <cell r="N315" t="str">
            <v>충효동 393-1번지선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 t="str">
            <v>전남</v>
          </cell>
          <cell r="T315" t="str">
            <v>담양</v>
          </cell>
          <cell r="U315" t="str">
            <v>봉산</v>
          </cell>
          <cell r="V315" t="str">
            <v>영산강(국가) 합류점</v>
          </cell>
          <cell r="W315">
            <v>50</v>
          </cell>
          <cell r="X315">
            <v>1290</v>
          </cell>
          <cell r="Y315">
            <v>31.44</v>
          </cell>
          <cell r="Z315">
            <v>195</v>
          </cell>
          <cell r="AA315">
            <v>13.95</v>
          </cell>
          <cell r="AB315" t="str">
            <v>89.1.25</v>
          </cell>
          <cell r="AC315">
            <v>9</v>
          </cell>
          <cell r="AD315">
            <v>4.95</v>
          </cell>
          <cell r="AE315" t="str">
            <v>2이상시도관할하천</v>
          </cell>
          <cell r="AF315">
            <v>0</v>
          </cell>
          <cell r="AG315">
            <v>27.12</v>
          </cell>
          <cell r="AH315">
            <v>26.34</v>
          </cell>
          <cell r="AI315">
            <v>0</v>
          </cell>
          <cell r="AJ315">
            <v>0.78</v>
          </cell>
        </row>
        <row r="316">
          <cell r="A316" t="str">
            <v>석곡천</v>
          </cell>
          <cell r="B316" t="str">
            <v>영산강</v>
          </cell>
          <cell r="C316" t="str">
            <v>증암천</v>
          </cell>
          <cell r="D316" t="str">
            <v>석곡천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5020090</v>
          </cell>
          <cell r="J316" t="str">
            <v>지방2</v>
          </cell>
          <cell r="K316" t="str">
            <v>전남</v>
          </cell>
          <cell r="L316" t="str">
            <v>담양</v>
          </cell>
          <cell r="M316" t="str">
            <v>고서</v>
          </cell>
          <cell r="N316" t="str">
            <v>광주.전남도계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 t="str">
            <v>전남</v>
          </cell>
          <cell r="T316" t="str">
            <v>담양</v>
          </cell>
          <cell r="U316" t="str">
            <v>고서</v>
          </cell>
          <cell r="V316" t="str">
            <v>증암천(지방2) 합류점</v>
          </cell>
          <cell r="W316">
            <v>50</v>
          </cell>
          <cell r="X316">
            <v>360</v>
          </cell>
          <cell r="Y316">
            <v>38.46</v>
          </cell>
          <cell r="Z316">
            <v>70</v>
          </cell>
          <cell r="AA316">
            <v>3.27</v>
          </cell>
          <cell r="AB316" t="str">
            <v>89.1.25</v>
          </cell>
          <cell r="AC316">
            <v>2.1</v>
          </cell>
          <cell r="AD316">
            <v>1.17</v>
          </cell>
          <cell r="AE316" t="str">
            <v>2이상시도관할하천</v>
          </cell>
          <cell r="AF316">
            <v>0</v>
          </cell>
          <cell r="AG316">
            <v>6.54</v>
          </cell>
          <cell r="AH316">
            <v>5.24</v>
          </cell>
          <cell r="AI316">
            <v>0</v>
          </cell>
          <cell r="AJ316">
            <v>1.3</v>
          </cell>
        </row>
        <row r="317">
          <cell r="A317" t="str">
            <v>창평천</v>
          </cell>
          <cell r="B317" t="str">
            <v>영산강</v>
          </cell>
          <cell r="C317" t="str">
            <v>증암천</v>
          </cell>
          <cell r="D317" t="str">
            <v>창평천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5020120</v>
          </cell>
          <cell r="J317" t="str">
            <v>지방2</v>
          </cell>
          <cell r="K317" t="str">
            <v>전남</v>
          </cell>
          <cell r="L317" t="str">
            <v>담양</v>
          </cell>
          <cell r="M317" t="str">
            <v>대덕</v>
          </cell>
          <cell r="N317" t="str">
            <v>운암537-1번지선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 t="str">
            <v>전남</v>
          </cell>
          <cell r="T317" t="str">
            <v>담양</v>
          </cell>
          <cell r="U317" t="str">
            <v>창평</v>
          </cell>
          <cell r="V317" t="str">
            <v>증암천(지방2) 합류점</v>
          </cell>
          <cell r="W317">
            <v>50</v>
          </cell>
          <cell r="X317">
            <v>590</v>
          </cell>
          <cell r="Y317">
            <v>37.659999999999997</v>
          </cell>
          <cell r="Z317">
            <v>80</v>
          </cell>
          <cell r="AA317">
            <v>8.61</v>
          </cell>
          <cell r="AB317" t="str">
            <v>89.1.25</v>
          </cell>
          <cell r="AC317">
            <v>8.5</v>
          </cell>
          <cell r="AD317">
            <v>0.11</v>
          </cell>
          <cell r="AE317">
            <v>8.61</v>
          </cell>
          <cell r="AF317">
            <v>45.39</v>
          </cell>
          <cell r="AG317">
            <v>17.22</v>
          </cell>
          <cell r="AH317">
            <v>15.27</v>
          </cell>
          <cell r="AI317">
            <v>0</v>
          </cell>
          <cell r="AJ317">
            <v>1.95</v>
          </cell>
          <cell r="AK317" t="str">
            <v>전남453호 (2003.12.27 )</v>
          </cell>
        </row>
        <row r="318">
          <cell r="A318" t="str">
            <v>삼천천</v>
          </cell>
          <cell r="B318" t="str">
            <v>영산강</v>
          </cell>
          <cell r="C318" t="str">
            <v>증암천</v>
          </cell>
          <cell r="D318" t="str">
            <v>창평천</v>
          </cell>
          <cell r="E318" t="str">
            <v>삼천천</v>
          </cell>
          <cell r="F318">
            <v>0</v>
          </cell>
          <cell r="G318">
            <v>0</v>
          </cell>
          <cell r="H318">
            <v>0</v>
          </cell>
          <cell r="I318">
            <v>5020130</v>
          </cell>
          <cell r="J318" t="str">
            <v>지방2</v>
          </cell>
          <cell r="K318" t="str">
            <v>전남</v>
          </cell>
          <cell r="L318" t="str">
            <v>담양</v>
          </cell>
          <cell r="M318" t="str">
            <v>창평</v>
          </cell>
          <cell r="N318" t="str">
            <v>용수 217-1 번지선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 t="str">
            <v>전남</v>
          </cell>
          <cell r="T318" t="str">
            <v>담양</v>
          </cell>
          <cell r="U318" t="str">
            <v>창평</v>
          </cell>
          <cell r="V318" t="str">
            <v>창평천(지방2) 합류점</v>
          </cell>
          <cell r="W318">
            <v>50</v>
          </cell>
          <cell r="X318">
            <v>191</v>
          </cell>
          <cell r="Y318">
            <v>52.73</v>
          </cell>
          <cell r="Z318">
            <v>40</v>
          </cell>
          <cell r="AA318">
            <v>2.97</v>
          </cell>
          <cell r="AB318" t="str">
            <v>89.1.25</v>
          </cell>
          <cell r="AC318">
            <v>1.9</v>
          </cell>
          <cell r="AD318">
            <v>1.07</v>
          </cell>
          <cell r="AE318">
            <v>2.97</v>
          </cell>
          <cell r="AF318">
            <v>9.65</v>
          </cell>
          <cell r="AG318">
            <v>5.94</v>
          </cell>
          <cell r="AH318">
            <v>0.14000000000000001</v>
          </cell>
          <cell r="AI318">
            <v>5.8</v>
          </cell>
          <cell r="AJ318">
            <v>0</v>
          </cell>
          <cell r="AK318" t="str">
            <v>전남453호 (2003.12.27 )</v>
          </cell>
        </row>
        <row r="319">
          <cell r="A319" t="str">
            <v>대전천</v>
          </cell>
          <cell r="B319" t="str">
            <v>영산강</v>
          </cell>
          <cell r="C319" t="str">
            <v>대전천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5020140</v>
          </cell>
          <cell r="J319" t="str">
            <v>지방2</v>
          </cell>
          <cell r="K319" t="str">
            <v>전남</v>
          </cell>
          <cell r="L319" t="str">
            <v>담양</v>
          </cell>
          <cell r="M319" t="str">
            <v>대전</v>
          </cell>
          <cell r="N319" t="str">
            <v>평장489번지선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 t="str">
            <v>전남</v>
          </cell>
          <cell r="T319" t="str">
            <v>담양</v>
          </cell>
          <cell r="U319" t="str">
            <v>대전</v>
          </cell>
          <cell r="V319" t="str">
            <v>영산강(국가) 합류점</v>
          </cell>
          <cell r="W319">
            <v>50</v>
          </cell>
          <cell r="X319">
            <v>50</v>
          </cell>
          <cell r="Y319">
            <v>359.1</v>
          </cell>
          <cell r="Z319">
            <v>13</v>
          </cell>
          <cell r="AA319">
            <v>5.95</v>
          </cell>
          <cell r="AB319" t="str">
            <v>94.9.12</v>
          </cell>
          <cell r="AC319">
            <v>5.95</v>
          </cell>
          <cell r="AD319">
            <v>0</v>
          </cell>
          <cell r="AE319">
            <v>8.7200000000000006</v>
          </cell>
          <cell r="AF319">
            <v>15.39</v>
          </cell>
          <cell r="AG319">
            <v>11.3</v>
          </cell>
          <cell r="AH319">
            <v>6.2</v>
          </cell>
          <cell r="AI319">
            <v>1.9</v>
          </cell>
          <cell r="AJ319">
            <v>3.2</v>
          </cell>
          <cell r="AK319" t="str">
            <v>전남453호 (2003.12.27 )</v>
          </cell>
        </row>
        <row r="320">
          <cell r="A320" t="str">
            <v>용산천</v>
          </cell>
          <cell r="B320" t="str">
            <v>영산강</v>
          </cell>
          <cell r="C320" t="str">
            <v>용산천</v>
          </cell>
          <cell r="D320" t="str">
            <v xml:space="preserve"> 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5020160</v>
          </cell>
          <cell r="J320" t="str">
            <v>지방2</v>
          </cell>
          <cell r="K320" t="str">
            <v>전남</v>
          </cell>
          <cell r="L320" t="str">
            <v>장성</v>
          </cell>
          <cell r="M320" t="str">
            <v>진원</v>
          </cell>
          <cell r="N320" t="str">
            <v>상림314번지선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 t="str">
            <v>전남</v>
          </cell>
          <cell r="T320" t="str">
            <v>장성</v>
          </cell>
          <cell r="U320" t="str">
            <v>진원</v>
          </cell>
          <cell r="V320" t="str">
            <v>광주,전남도계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3.59</v>
          </cell>
          <cell r="AB320" t="str">
            <v>04.1.13</v>
          </cell>
          <cell r="AC320">
            <v>2.92</v>
          </cell>
          <cell r="AD320">
            <v>0.67</v>
          </cell>
          <cell r="AE320" t="str">
            <v>2이상시도관할하천</v>
          </cell>
          <cell r="AF320">
            <v>0</v>
          </cell>
          <cell r="AG320">
            <v>4.5</v>
          </cell>
          <cell r="AH320">
            <v>3.9</v>
          </cell>
          <cell r="AI320">
            <v>0</v>
          </cell>
          <cell r="AJ320">
            <v>0.6</v>
          </cell>
        </row>
        <row r="321">
          <cell r="A321" t="str">
            <v>학림천</v>
          </cell>
          <cell r="B321" t="str">
            <v>영산강</v>
          </cell>
          <cell r="C321" t="str">
            <v>학림천</v>
          </cell>
          <cell r="D321" t="str">
            <v xml:space="preserve"> 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5020170</v>
          </cell>
          <cell r="J321" t="str">
            <v>지방2</v>
          </cell>
          <cell r="K321" t="str">
            <v>전남</v>
          </cell>
          <cell r="L321" t="str">
            <v>장성</v>
          </cell>
          <cell r="M321" t="str">
            <v>진원</v>
          </cell>
          <cell r="N321" t="str">
            <v>용성865번지선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 t="str">
            <v>전남</v>
          </cell>
          <cell r="T321" t="str">
            <v>장성</v>
          </cell>
          <cell r="U321" t="str">
            <v>진원</v>
          </cell>
          <cell r="V321" t="str">
            <v>광주.전남도계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2.16</v>
          </cell>
          <cell r="AB321">
            <v>0</v>
          </cell>
          <cell r="AC321">
            <v>0</v>
          </cell>
          <cell r="AD321">
            <v>2.16</v>
          </cell>
          <cell r="AE321" t="str">
            <v>2이상시도관할하천</v>
          </cell>
          <cell r="AF321">
            <v>0</v>
          </cell>
          <cell r="AG321">
            <v>4.4000000000000004</v>
          </cell>
          <cell r="AH321">
            <v>3.4</v>
          </cell>
          <cell r="AI321">
            <v>1</v>
          </cell>
          <cell r="AJ321">
            <v>0</v>
          </cell>
        </row>
        <row r="322">
          <cell r="A322" t="str">
            <v>진원천</v>
          </cell>
          <cell r="B322" t="str">
            <v>영산강</v>
          </cell>
          <cell r="C322" t="str">
            <v>진원천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5020180</v>
          </cell>
          <cell r="J322" t="str">
            <v>지방2</v>
          </cell>
          <cell r="K322" t="str">
            <v>전남</v>
          </cell>
          <cell r="L322" t="str">
            <v>장성</v>
          </cell>
          <cell r="M322" t="str">
            <v>진원</v>
          </cell>
          <cell r="N322" t="str">
            <v>진원585번지선</v>
          </cell>
          <cell r="O322">
            <v>0</v>
          </cell>
          <cell r="P322">
            <v>0</v>
          </cell>
          <cell r="Q322">
            <v>0</v>
          </cell>
          <cell r="R322">
            <v>15</v>
          </cell>
          <cell r="S322" t="str">
            <v>전남</v>
          </cell>
          <cell r="T322" t="str">
            <v>장성</v>
          </cell>
          <cell r="U322" t="str">
            <v>진원</v>
          </cell>
          <cell r="V322" t="str">
            <v>광주.전남도계</v>
          </cell>
          <cell r="W322">
            <v>50</v>
          </cell>
          <cell r="X322">
            <v>90</v>
          </cell>
          <cell r="Y322">
            <v>26.53</v>
          </cell>
          <cell r="Z322">
            <v>15</v>
          </cell>
          <cell r="AA322">
            <v>5</v>
          </cell>
          <cell r="AB322" t="str">
            <v>98.12.12</v>
          </cell>
          <cell r="AC322">
            <v>3.1</v>
          </cell>
          <cell r="AD322">
            <v>1.9</v>
          </cell>
          <cell r="AE322" t="str">
            <v>2이상시도관할하천</v>
          </cell>
          <cell r="AF322">
            <v>0</v>
          </cell>
          <cell r="AG322">
            <v>16.7</v>
          </cell>
          <cell r="AH322">
            <v>11</v>
          </cell>
          <cell r="AI322">
            <v>1.5</v>
          </cell>
          <cell r="AJ322">
            <v>4.2</v>
          </cell>
        </row>
        <row r="323">
          <cell r="A323" t="str">
            <v>풍영정천</v>
          </cell>
          <cell r="B323" t="str">
            <v>영산강</v>
          </cell>
          <cell r="C323" t="str">
            <v>풍영정천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5020190</v>
          </cell>
          <cell r="J323" t="str">
            <v>지방2</v>
          </cell>
          <cell r="K323" t="str">
            <v>전남</v>
          </cell>
          <cell r="L323" t="str">
            <v>장성</v>
          </cell>
          <cell r="M323" t="str">
            <v>진원</v>
          </cell>
          <cell r="N323" t="str">
            <v>산정
311-1번지선</v>
          </cell>
          <cell r="O323">
            <v>50</v>
          </cell>
          <cell r="P323">
            <v>10</v>
          </cell>
          <cell r="Q323">
            <v>118.35</v>
          </cell>
          <cell r="R323">
            <v>4</v>
          </cell>
          <cell r="S323" t="str">
            <v>전남</v>
          </cell>
          <cell r="T323" t="str">
            <v>장성</v>
          </cell>
          <cell r="U323" t="str">
            <v>남</v>
          </cell>
          <cell r="V323" t="str">
            <v>광주,전남도계</v>
          </cell>
          <cell r="W323">
            <v>50</v>
          </cell>
          <cell r="X323">
            <v>305</v>
          </cell>
          <cell r="Y323">
            <v>25.36</v>
          </cell>
          <cell r="Z323">
            <v>44</v>
          </cell>
          <cell r="AA323">
            <v>7</v>
          </cell>
          <cell r="AB323" t="str">
            <v>94.9.12</v>
          </cell>
          <cell r="AC323">
            <v>7</v>
          </cell>
          <cell r="AD323">
            <v>0</v>
          </cell>
          <cell r="AE323" t="str">
            <v>2이상시도관할하천</v>
          </cell>
          <cell r="AF323">
            <v>0</v>
          </cell>
          <cell r="AG323">
            <v>7</v>
          </cell>
          <cell r="AH323">
            <v>7</v>
          </cell>
          <cell r="AI323">
            <v>0</v>
          </cell>
          <cell r="AJ323">
            <v>0</v>
          </cell>
        </row>
        <row r="324">
          <cell r="A324" t="str">
            <v>산정천</v>
          </cell>
          <cell r="B324" t="str">
            <v>영산강</v>
          </cell>
          <cell r="C324" t="str">
            <v>풍영정천</v>
          </cell>
          <cell r="D324" t="str">
            <v>산정천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5020200</v>
          </cell>
          <cell r="J324" t="str">
            <v>지방2</v>
          </cell>
          <cell r="K324" t="str">
            <v>전남</v>
          </cell>
          <cell r="L324" t="str">
            <v>장성</v>
          </cell>
          <cell r="M324" t="str">
            <v>진원</v>
          </cell>
          <cell r="N324" t="str">
            <v>선적765-2번지선 선동제 방수로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 t="str">
            <v>전남</v>
          </cell>
          <cell r="T324" t="str">
            <v>장성</v>
          </cell>
          <cell r="U324" t="str">
            <v>남</v>
          </cell>
          <cell r="V324" t="str">
            <v>풍영정천(지방2) 합류점</v>
          </cell>
          <cell r="W324">
            <v>80</v>
          </cell>
          <cell r="X324">
            <v>161</v>
          </cell>
          <cell r="Y324">
            <v>26.7</v>
          </cell>
          <cell r="Z324">
            <v>29</v>
          </cell>
          <cell r="AA324">
            <v>6.65</v>
          </cell>
          <cell r="AB324" t="str">
            <v>04.12.20</v>
          </cell>
          <cell r="AC324">
            <v>6.13</v>
          </cell>
          <cell r="AD324">
            <v>0.52</v>
          </cell>
          <cell r="AE324">
            <v>8.75</v>
          </cell>
          <cell r="AF324">
            <v>12.42</v>
          </cell>
          <cell r="AG324">
            <v>12</v>
          </cell>
          <cell r="AH324">
            <v>9</v>
          </cell>
          <cell r="AI324">
            <v>3</v>
          </cell>
          <cell r="AJ324">
            <v>0</v>
          </cell>
          <cell r="AK324" t="str">
            <v>전남453호 (2003.12.27 )</v>
          </cell>
        </row>
        <row r="325">
          <cell r="A325" t="str">
            <v>평산천</v>
          </cell>
          <cell r="B325" t="str">
            <v>영산강</v>
          </cell>
          <cell r="C325" t="str">
            <v>풍영정천</v>
          </cell>
          <cell r="D325" t="str">
            <v>평산천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5020210</v>
          </cell>
          <cell r="J325" t="str">
            <v>지방2</v>
          </cell>
          <cell r="K325" t="str">
            <v>전남</v>
          </cell>
          <cell r="L325" t="str">
            <v>장성</v>
          </cell>
          <cell r="M325" t="str">
            <v>남</v>
          </cell>
          <cell r="N325" t="str">
            <v>행정58-1번지선 신안제 방수로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 t="str">
            <v>전남</v>
          </cell>
          <cell r="T325" t="str">
            <v>장성</v>
          </cell>
          <cell r="U325" t="str">
            <v>남</v>
          </cell>
          <cell r="V325" t="str">
            <v>풍영정천(지방2) 합류점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</v>
          </cell>
          <cell r="AB325" t="str">
            <v/>
          </cell>
          <cell r="AC325">
            <v>0</v>
          </cell>
          <cell r="AD325">
            <v>1</v>
          </cell>
          <cell r="AE325">
            <v>4.2699999999999996</v>
          </cell>
          <cell r="AF325">
            <v>15.8</v>
          </cell>
          <cell r="AG325">
            <v>2</v>
          </cell>
          <cell r="AH325">
            <v>2</v>
          </cell>
          <cell r="AI325">
            <v>0</v>
          </cell>
          <cell r="AJ325">
            <v>0</v>
          </cell>
          <cell r="AK325" t="str">
            <v>전남453호 (2003.12.27 )</v>
          </cell>
        </row>
        <row r="326">
          <cell r="A326" t="str">
            <v>황룡강</v>
          </cell>
          <cell r="B326" t="str">
            <v>영산강</v>
          </cell>
          <cell r="C326" t="str">
            <v>황룡강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5020300</v>
          </cell>
          <cell r="J326" t="str">
            <v>지방2</v>
          </cell>
          <cell r="K326" t="str">
            <v>전남</v>
          </cell>
          <cell r="L326" t="str">
            <v>장성</v>
          </cell>
          <cell r="M326" t="str">
            <v>북하</v>
          </cell>
          <cell r="N326" t="str">
            <v>신성460-2번지선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 t="str">
            <v>전남</v>
          </cell>
          <cell r="T326" t="str">
            <v>장성</v>
          </cell>
          <cell r="U326" t="str">
            <v>북하</v>
          </cell>
          <cell r="V326" t="str">
            <v>황룡강(지방1) 기점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4.79</v>
          </cell>
          <cell r="AB326" t="str">
            <v>85.11.8</v>
          </cell>
          <cell r="AC326">
            <v>4.79</v>
          </cell>
          <cell r="AD326">
            <v>0</v>
          </cell>
          <cell r="AE326">
            <v>8.93</v>
          </cell>
          <cell r="AF326">
            <v>22.23</v>
          </cell>
          <cell r="AG326">
            <v>3.5</v>
          </cell>
          <cell r="AH326">
            <v>2.4</v>
          </cell>
          <cell r="AI326">
            <v>0</v>
          </cell>
          <cell r="AJ326">
            <v>1.1000000000000001</v>
          </cell>
          <cell r="AK326" t="str">
            <v>전남453호 (2003.12.27 )</v>
          </cell>
        </row>
        <row r="327">
          <cell r="A327" t="str">
            <v>북하천</v>
          </cell>
          <cell r="B327" t="str">
            <v>영산강</v>
          </cell>
          <cell r="C327" t="str">
            <v>황룡강</v>
          </cell>
          <cell r="D327" t="str">
            <v>북하천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5020310</v>
          </cell>
          <cell r="J327" t="str">
            <v>지방2</v>
          </cell>
          <cell r="K327" t="str">
            <v>전남</v>
          </cell>
          <cell r="L327" t="str">
            <v>담양</v>
          </cell>
          <cell r="M327" t="str">
            <v>월산</v>
          </cell>
          <cell r="N327" t="str">
            <v>대흥31-2번지선 월산2저수지방수로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 t="str">
            <v>전남</v>
          </cell>
          <cell r="T327" t="str">
            <v>장성</v>
          </cell>
          <cell r="U327" t="str">
            <v>북하</v>
          </cell>
          <cell r="V327" t="str">
            <v>황룡강(지방1) 합류점</v>
          </cell>
          <cell r="W327">
            <v>50</v>
          </cell>
          <cell r="X327">
            <v>500</v>
          </cell>
          <cell r="Y327">
            <v>86.5</v>
          </cell>
          <cell r="Z327">
            <v>217</v>
          </cell>
          <cell r="AA327">
            <v>12.16</v>
          </cell>
          <cell r="AB327" t="str">
            <v>94.9.12</v>
          </cell>
          <cell r="AC327">
            <v>12.16</v>
          </cell>
          <cell r="AD327">
            <v>0</v>
          </cell>
          <cell r="AE327">
            <v>19.02</v>
          </cell>
          <cell r="AF327">
            <v>12.47</v>
          </cell>
          <cell r="AG327">
            <v>27.1</v>
          </cell>
          <cell r="AH327">
            <v>12.19</v>
          </cell>
          <cell r="AI327">
            <v>7.7</v>
          </cell>
          <cell r="AJ327">
            <v>7.21</v>
          </cell>
          <cell r="AK327" t="str">
            <v>전남453호 (2003.12.27 )</v>
          </cell>
        </row>
        <row r="328">
          <cell r="A328" t="str">
            <v>약수천</v>
          </cell>
          <cell r="B328" t="str">
            <v>영산강</v>
          </cell>
          <cell r="C328" t="str">
            <v>황룡강</v>
          </cell>
          <cell r="D328" t="str">
            <v>북하천</v>
          </cell>
          <cell r="E328" t="str">
            <v>약수천</v>
          </cell>
          <cell r="F328">
            <v>0</v>
          </cell>
          <cell r="G328">
            <v>0</v>
          </cell>
          <cell r="H328">
            <v>0</v>
          </cell>
          <cell r="I328">
            <v>5020320</v>
          </cell>
          <cell r="J328" t="str">
            <v>지방2</v>
          </cell>
          <cell r="K328" t="str">
            <v>전남</v>
          </cell>
          <cell r="L328" t="str">
            <v>장성</v>
          </cell>
          <cell r="M328" t="str">
            <v>북하</v>
          </cell>
          <cell r="N328" t="str">
            <v>약수23번지선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 t="str">
            <v>전남</v>
          </cell>
          <cell r="T328" t="str">
            <v>장성</v>
          </cell>
          <cell r="U328" t="str">
            <v>북하</v>
          </cell>
          <cell r="V328" t="str">
            <v>복하천(지방2) 합류점</v>
          </cell>
          <cell r="W328">
            <v>80</v>
          </cell>
          <cell r="X328">
            <v>168</v>
          </cell>
          <cell r="Y328">
            <v>94.39</v>
          </cell>
          <cell r="Z328">
            <v>24</v>
          </cell>
          <cell r="AA328">
            <v>4.84</v>
          </cell>
          <cell r="AB328" t="str">
            <v>04.12.20</v>
          </cell>
          <cell r="AC328">
            <v>4.7</v>
          </cell>
          <cell r="AD328">
            <v>0.14000000000000001</v>
          </cell>
          <cell r="AE328">
            <v>6.21</v>
          </cell>
          <cell r="AF328">
            <v>13.3</v>
          </cell>
          <cell r="AG328">
            <v>7.2</v>
          </cell>
          <cell r="AH328">
            <v>3.7</v>
          </cell>
          <cell r="AI328">
            <v>0</v>
          </cell>
          <cell r="AJ328">
            <v>3.5</v>
          </cell>
          <cell r="AK328" t="str">
            <v>전남453호 (2003.12.27 )</v>
          </cell>
        </row>
        <row r="329">
          <cell r="A329" t="str">
            <v>대악천</v>
          </cell>
          <cell r="B329" t="str">
            <v>영산강</v>
          </cell>
          <cell r="C329" t="str">
            <v>황룡강</v>
          </cell>
          <cell r="D329" t="str">
            <v>북하천</v>
          </cell>
          <cell r="E329" t="str">
            <v>대악천</v>
          </cell>
          <cell r="F329">
            <v>0</v>
          </cell>
          <cell r="G329">
            <v>0</v>
          </cell>
          <cell r="H329">
            <v>0</v>
          </cell>
          <cell r="I329">
            <v>5020330</v>
          </cell>
          <cell r="J329" t="str">
            <v>지방2</v>
          </cell>
          <cell r="K329" t="str">
            <v>전남</v>
          </cell>
          <cell r="L329" t="str">
            <v>장성</v>
          </cell>
          <cell r="M329" t="str">
            <v>북하</v>
          </cell>
          <cell r="N329" t="str">
            <v>월성736번지선 월성제 방수로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 t="str">
            <v>전남</v>
          </cell>
          <cell r="T329" t="str">
            <v>장성</v>
          </cell>
          <cell r="U329" t="str">
            <v>북하</v>
          </cell>
          <cell r="V329" t="str">
            <v>복하천(지방2) 합류점</v>
          </cell>
          <cell r="W329">
            <v>50</v>
          </cell>
          <cell r="X329">
            <v>184</v>
          </cell>
          <cell r="Y329">
            <v>91.37</v>
          </cell>
          <cell r="Z329">
            <v>98</v>
          </cell>
          <cell r="AA329">
            <v>10.83</v>
          </cell>
          <cell r="AB329" t="str">
            <v>93.7.12</v>
          </cell>
          <cell r="AC329">
            <v>10.83</v>
          </cell>
          <cell r="AD329">
            <v>0</v>
          </cell>
          <cell r="AE329">
            <v>13.71</v>
          </cell>
          <cell r="AF329">
            <v>25.3</v>
          </cell>
          <cell r="AG329">
            <v>20</v>
          </cell>
          <cell r="AH329">
            <v>8.1999999999999993</v>
          </cell>
          <cell r="AI329">
            <v>0</v>
          </cell>
          <cell r="AJ329">
            <v>11.8</v>
          </cell>
          <cell r="AK329" t="str">
            <v>전남453호 (2003.12.27 )</v>
          </cell>
        </row>
        <row r="330">
          <cell r="A330" t="str">
            <v>덕진천</v>
          </cell>
          <cell r="B330" t="str">
            <v>영산강</v>
          </cell>
          <cell r="C330" t="str">
            <v>황룡강</v>
          </cell>
          <cell r="D330" t="str">
            <v>덕진천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5020340</v>
          </cell>
          <cell r="J330" t="str">
            <v>지방2</v>
          </cell>
          <cell r="K330" t="str">
            <v>전남</v>
          </cell>
          <cell r="L330" t="str">
            <v>장성</v>
          </cell>
          <cell r="M330" t="str">
            <v>장성</v>
          </cell>
          <cell r="N330" t="str">
            <v>덕진96번지선 구신1제방수로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 t="str">
            <v>전남</v>
          </cell>
          <cell r="T330" t="str">
            <v>장성</v>
          </cell>
          <cell r="U330" t="str">
            <v>장성</v>
          </cell>
          <cell r="V330" t="str">
            <v>황룡강(지방1) 합류점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4</v>
          </cell>
          <cell r="AB330" t="str">
            <v/>
          </cell>
          <cell r="AC330">
            <v>0</v>
          </cell>
          <cell r="AD330">
            <v>4</v>
          </cell>
          <cell r="AE330">
            <v>4.9000000000000004</v>
          </cell>
          <cell r="AF330">
            <v>9.6999999999999993</v>
          </cell>
          <cell r="AG330">
            <v>2.2000000000000002</v>
          </cell>
          <cell r="AH330">
            <v>1</v>
          </cell>
          <cell r="AI330">
            <v>0</v>
          </cell>
          <cell r="AJ330">
            <v>1.2</v>
          </cell>
          <cell r="AK330" t="str">
            <v>전남453호 (2003.12.27 )</v>
          </cell>
        </row>
        <row r="331">
          <cell r="A331" t="str">
            <v>장성천</v>
          </cell>
          <cell r="B331" t="str">
            <v>영산강</v>
          </cell>
          <cell r="C331" t="str">
            <v>황룡강</v>
          </cell>
          <cell r="D331" t="str">
            <v>장성천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5020350</v>
          </cell>
          <cell r="J331" t="str">
            <v>지방2</v>
          </cell>
          <cell r="K331" t="str">
            <v>전남</v>
          </cell>
          <cell r="L331" t="str">
            <v>장성</v>
          </cell>
          <cell r="M331" t="str">
            <v>장성</v>
          </cell>
          <cell r="N331" t="str">
            <v>유탕282번지선 유탕제 방수로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 t="str">
            <v>전남</v>
          </cell>
          <cell r="T331" t="str">
            <v>장성</v>
          </cell>
          <cell r="U331" t="str">
            <v>장성</v>
          </cell>
          <cell r="V331" t="str">
            <v>황룡강(지방1) 합류점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3.32</v>
          </cell>
          <cell r="AB331" t="str">
            <v/>
          </cell>
          <cell r="AC331">
            <v>0</v>
          </cell>
          <cell r="AD331">
            <v>3.32</v>
          </cell>
          <cell r="AE331">
            <v>8</v>
          </cell>
          <cell r="AF331">
            <v>17.170000000000002</v>
          </cell>
          <cell r="AG331">
            <v>4.5999999999999996</v>
          </cell>
          <cell r="AH331">
            <v>4.5999999999999996</v>
          </cell>
          <cell r="AI331">
            <v>0</v>
          </cell>
          <cell r="AJ331">
            <v>0</v>
          </cell>
          <cell r="AK331" t="str">
            <v>전남453호 (2003.12.27 )</v>
          </cell>
        </row>
        <row r="332">
          <cell r="A332" t="str">
            <v>개천</v>
          </cell>
          <cell r="B332" t="str">
            <v>영산강</v>
          </cell>
          <cell r="C332" t="str">
            <v>황룡강</v>
          </cell>
          <cell r="D332" t="str">
            <v>개천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5020360</v>
          </cell>
          <cell r="J332" t="str">
            <v>지방2</v>
          </cell>
          <cell r="K332" t="str">
            <v>전남</v>
          </cell>
          <cell r="L332" t="str">
            <v>장성</v>
          </cell>
          <cell r="M332" t="str">
            <v>북이</v>
          </cell>
          <cell r="N332" t="str">
            <v>원덕568-1번지선 백신교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 t="str">
            <v>전남</v>
          </cell>
          <cell r="T332" t="str">
            <v>장성</v>
          </cell>
          <cell r="U332" t="str">
            <v>장성</v>
          </cell>
          <cell r="V332" t="str">
            <v>황룡강(지방1) 합류점</v>
          </cell>
          <cell r="W332">
            <v>50</v>
          </cell>
          <cell r="X332">
            <v>710</v>
          </cell>
          <cell r="Y332">
            <v>44.17</v>
          </cell>
          <cell r="Z332">
            <v>105</v>
          </cell>
          <cell r="AA332">
            <v>19.03</v>
          </cell>
          <cell r="AB332" t="str">
            <v>97.7.5</v>
          </cell>
          <cell r="AC332">
            <v>18.600000000000001</v>
          </cell>
          <cell r="AD332">
            <v>0.43</v>
          </cell>
          <cell r="AE332">
            <v>24.15</v>
          </cell>
          <cell r="AF332">
            <v>11.9</v>
          </cell>
          <cell r="AG332">
            <v>45.7</v>
          </cell>
          <cell r="AH332">
            <v>45.03</v>
          </cell>
          <cell r="AI332">
            <v>0</v>
          </cell>
          <cell r="AJ332">
            <v>0.67</v>
          </cell>
          <cell r="AK332" t="str">
            <v>전남453호 (2003.12.27 )</v>
          </cell>
        </row>
        <row r="333">
          <cell r="A333" t="str">
            <v>북이천</v>
          </cell>
          <cell r="B333" t="str">
            <v>영산강</v>
          </cell>
          <cell r="C333" t="str">
            <v>황룡강</v>
          </cell>
          <cell r="D333" t="str">
            <v>개천</v>
          </cell>
          <cell r="E333" t="str">
            <v>북이천</v>
          </cell>
          <cell r="F333">
            <v>0</v>
          </cell>
          <cell r="G333">
            <v>0</v>
          </cell>
          <cell r="H333">
            <v>0</v>
          </cell>
          <cell r="I333">
            <v>5020370</v>
          </cell>
          <cell r="J333" t="str">
            <v>지방2</v>
          </cell>
          <cell r="K333" t="str">
            <v>전남</v>
          </cell>
          <cell r="L333" t="str">
            <v>장성</v>
          </cell>
          <cell r="M333" t="str">
            <v>북이</v>
          </cell>
          <cell r="N333" t="str">
            <v>백암749번지선 백암제 방수로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 t="str">
            <v>전남</v>
          </cell>
          <cell r="T333" t="str">
            <v>장성</v>
          </cell>
          <cell r="U333" t="str">
            <v>북이</v>
          </cell>
          <cell r="V333" t="str">
            <v>개천(지방2) 합류점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5.16</v>
          </cell>
          <cell r="AB333" t="str">
            <v/>
          </cell>
          <cell r="AC333">
            <v>0</v>
          </cell>
          <cell r="AD333">
            <v>5.16</v>
          </cell>
          <cell r="AE333">
            <v>7.65</v>
          </cell>
          <cell r="AF333">
            <v>18</v>
          </cell>
          <cell r="AG333">
            <v>6.19</v>
          </cell>
          <cell r="AH333">
            <v>4.8</v>
          </cell>
          <cell r="AI333">
            <v>0</v>
          </cell>
          <cell r="AJ333">
            <v>1.39</v>
          </cell>
          <cell r="AK333" t="str">
            <v>전남453호 (2003.12.27 )</v>
          </cell>
        </row>
        <row r="334">
          <cell r="A334" t="str">
            <v>모현천</v>
          </cell>
          <cell r="B334" t="str">
            <v>영산강</v>
          </cell>
          <cell r="C334" t="str">
            <v>황룡강</v>
          </cell>
          <cell r="D334" t="str">
            <v>개천</v>
          </cell>
          <cell r="E334" t="str">
            <v>모현천</v>
          </cell>
          <cell r="F334">
            <v>0</v>
          </cell>
          <cell r="G334">
            <v>0</v>
          </cell>
          <cell r="H334">
            <v>0</v>
          </cell>
          <cell r="I334">
            <v>5020380</v>
          </cell>
          <cell r="J334" t="str">
            <v>지방2</v>
          </cell>
          <cell r="K334" t="str">
            <v>전남</v>
          </cell>
          <cell r="L334" t="str">
            <v>장성</v>
          </cell>
          <cell r="M334" t="str">
            <v>북이</v>
          </cell>
          <cell r="N334" t="str">
            <v>죽청552-5번지선 죽청제상하여부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 t="str">
            <v>전남</v>
          </cell>
          <cell r="T334" t="str">
            <v>장성</v>
          </cell>
          <cell r="U334" t="str">
            <v>북이</v>
          </cell>
          <cell r="V334" t="str">
            <v>개천(지방2) 합류점</v>
          </cell>
          <cell r="W334">
            <v>50</v>
          </cell>
          <cell r="X334">
            <v>109</v>
          </cell>
          <cell r="Y334">
            <v>75.489999999999995</v>
          </cell>
          <cell r="Z334">
            <v>50</v>
          </cell>
          <cell r="AA334">
            <v>7.4</v>
          </cell>
          <cell r="AB334" t="str">
            <v>93.7.12</v>
          </cell>
          <cell r="AC334">
            <v>7.4</v>
          </cell>
          <cell r="AD334">
            <v>0</v>
          </cell>
          <cell r="AE334">
            <v>15.27</v>
          </cell>
          <cell r="AF334">
            <v>13.3</v>
          </cell>
          <cell r="AG334">
            <v>15.5</v>
          </cell>
          <cell r="AH334">
            <v>15.26</v>
          </cell>
          <cell r="AI334">
            <v>0</v>
          </cell>
          <cell r="AJ334">
            <v>0.24</v>
          </cell>
          <cell r="AK334" t="str">
            <v>전남453호 (2003.12.27 )</v>
          </cell>
        </row>
        <row r="335">
          <cell r="A335" t="str">
            <v>조양천</v>
          </cell>
          <cell r="B335" t="str">
            <v>영산강</v>
          </cell>
          <cell r="C335" t="str">
            <v>황룡강</v>
          </cell>
          <cell r="D335" t="str">
            <v>개천</v>
          </cell>
          <cell r="E335" t="str">
            <v>조양천</v>
          </cell>
          <cell r="F335">
            <v>0</v>
          </cell>
          <cell r="G335">
            <v>0</v>
          </cell>
          <cell r="H335">
            <v>0</v>
          </cell>
          <cell r="I335">
            <v>5020390</v>
          </cell>
          <cell r="J335" t="str">
            <v>지방2</v>
          </cell>
          <cell r="K335" t="str">
            <v>전남</v>
          </cell>
          <cell r="L335" t="str">
            <v>장성</v>
          </cell>
          <cell r="M335" t="str">
            <v>북이</v>
          </cell>
          <cell r="N335" t="str">
            <v>오월770-1번지선 오복제 방수로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 t="str">
            <v>전남</v>
          </cell>
          <cell r="T335" t="str">
            <v>장성</v>
          </cell>
          <cell r="U335" t="str">
            <v>북이</v>
          </cell>
          <cell r="V335" t="str">
            <v>개천(지방2) 합류점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2.2400000000000002</v>
          </cell>
          <cell r="AB335" t="str">
            <v/>
          </cell>
          <cell r="AC335">
            <v>0</v>
          </cell>
          <cell r="AD335">
            <v>2.2400000000000002</v>
          </cell>
          <cell r="AE335">
            <v>3.4</v>
          </cell>
          <cell r="AF335">
            <v>6.1</v>
          </cell>
          <cell r="AG335">
            <v>2</v>
          </cell>
          <cell r="AH335">
            <v>1</v>
          </cell>
          <cell r="AI335">
            <v>0</v>
          </cell>
          <cell r="AJ335">
            <v>1</v>
          </cell>
          <cell r="AK335" t="str">
            <v>전남453호 (2003.12.27 )</v>
          </cell>
        </row>
        <row r="336">
          <cell r="A336" t="str">
            <v>북일천</v>
          </cell>
          <cell r="B336" t="str">
            <v>영산강</v>
          </cell>
          <cell r="C336" t="str">
            <v>황룡강</v>
          </cell>
          <cell r="D336" t="str">
            <v>개천</v>
          </cell>
          <cell r="E336" t="str">
            <v>북일천</v>
          </cell>
          <cell r="F336">
            <v>0</v>
          </cell>
          <cell r="G336">
            <v>0</v>
          </cell>
          <cell r="H336">
            <v>0</v>
          </cell>
          <cell r="I336">
            <v>5020400</v>
          </cell>
          <cell r="J336" t="str">
            <v>지방2</v>
          </cell>
          <cell r="K336" t="str">
            <v>전남</v>
          </cell>
          <cell r="L336" t="str">
            <v>장성</v>
          </cell>
          <cell r="M336" t="str">
            <v>북일</v>
          </cell>
          <cell r="N336" t="str">
            <v>문암213번지선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 t="str">
            <v>전남</v>
          </cell>
          <cell r="T336" t="str">
            <v>장성</v>
          </cell>
          <cell r="U336" t="str">
            <v>북일</v>
          </cell>
          <cell r="V336" t="str">
            <v>개천(지방2) 합류점</v>
          </cell>
          <cell r="W336">
            <v>50</v>
          </cell>
          <cell r="X336">
            <v>135</v>
          </cell>
          <cell r="Y336">
            <v>65.39</v>
          </cell>
          <cell r="Z336">
            <v>40</v>
          </cell>
          <cell r="AA336">
            <v>5.55</v>
          </cell>
          <cell r="AB336" t="str">
            <v>95.6.29</v>
          </cell>
          <cell r="AC336">
            <v>5.55</v>
          </cell>
          <cell r="AD336">
            <v>0</v>
          </cell>
          <cell r="AE336">
            <v>9.36</v>
          </cell>
          <cell r="AF336">
            <v>17.2</v>
          </cell>
          <cell r="AG336">
            <v>9.9</v>
          </cell>
          <cell r="AH336">
            <v>9.9</v>
          </cell>
          <cell r="AI336">
            <v>0</v>
          </cell>
          <cell r="AJ336">
            <v>0</v>
          </cell>
          <cell r="AK336" t="str">
            <v>전남453호 (2003.12.27 )</v>
          </cell>
        </row>
        <row r="337">
          <cell r="A337" t="str">
            <v>문암천</v>
          </cell>
          <cell r="B337" t="str">
            <v>영산강</v>
          </cell>
          <cell r="C337" t="str">
            <v>황룡강</v>
          </cell>
          <cell r="D337" t="str">
            <v>개천</v>
          </cell>
          <cell r="E337" t="str">
            <v>북일천</v>
          </cell>
          <cell r="F337" t="str">
            <v>문암천</v>
          </cell>
          <cell r="G337">
            <v>0</v>
          </cell>
          <cell r="H337">
            <v>0</v>
          </cell>
          <cell r="I337">
            <v>5020410</v>
          </cell>
          <cell r="J337" t="str">
            <v>지방2</v>
          </cell>
          <cell r="K337" t="str">
            <v>전남</v>
          </cell>
          <cell r="L337" t="str">
            <v>장성</v>
          </cell>
          <cell r="M337" t="str">
            <v>북일</v>
          </cell>
          <cell r="N337" t="str">
            <v>문암328번지선 광암제 방수로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 t="str">
            <v>전남</v>
          </cell>
          <cell r="T337" t="str">
            <v>장성</v>
          </cell>
          <cell r="U337" t="str">
            <v>북일</v>
          </cell>
          <cell r="V337" t="str">
            <v>북일천(지방2) 합류점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0.54</v>
          </cell>
          <cell r="AB337" t="str">
            <v/>
          </cell>
          <cell r="AC337">
            <v>0</v>
          </cell>
          <cell r="AD337">
            <v>0.54</v>
          </cell>
          <cell r="AE337">
            <v>1.1000000000000001</v>
          </cell>
          <cell r="AF337">
            <v>1.62</v>
          </cell>
          <cell r="AG337">
            <v>0.2</v>
          </cell>
          <cell r="AH337">
            <v>0</v>
          </cell>
          <cell r="AI337">
            <v>0</v>
          </cell>
          <cell r="AJ337">
            <v>0.2</v>
          </cell>
          <cell r="AK337" t="str">
            <v>전남453호 (2003.12.27 )</v>
          </cell>
        </row>
        <row r="338">
          <cell r="A338" t="str">
            <v>서삼천</v>
          </cell>
          <cell r="B338" t="str">
            <v>영산강</v>
          </cell>
          <cell r="C338" t="str">
            <v>황룡강</v>
          </cell>
          <cell r="D338" t="str">
            <v>개천</v>
          </cell>
          <cell r="E338" t="str">
            <v>서삼천</v>
          </cell>
          <cell r="F338">
            <v>0</v>
          </cell>
          <cell r="G338">
            <v>0</v>
          </cell>
          <cell r="H338">
            <v>0</v>
          </cell>
          <cell r="I338">
            <v>5020420</v>
          </cell>
          <cell r="J338" t="str">
            <v>지방2</v>
          </cell>
          <cell r="K338" t="str">
            <v>전남</v>
          </cell>
          <cell r="L338" t="str">
            <v>장성</v>
          </cell>
          <cell r="M338" t="str">
            <v>서삼</v>
          </cell>
          <cell r="N338" t="str">
            <v>모암573번지선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 t="str">
            <v>전남</v>
          </cell>
          <cell r="T338" t="str">
            <v>장성</v>
          </cell>
          <cell r="U338" t="str">
            <v>서삼</v>
          </cell>
          <cell r="V338" t="str">
            <v>개천(지방2) 합류점</v>
          </cell>
          <cell r="W338">
            <v>50</v>
          </cell>
          <cell r="X338">
            <v>190</v>
          </cell>
          <cell r="Y338">
            <v>51.47</v>
          </cell>
          <cell r="Z338">
            <v>28</v>
          </cell>
          <cell r="AA338">
            <v>6.48</v>
          </cell>
          <cell r="AB338" t="str">
            <v>96.7.22</v>
          </cell>
          <cell r="AC338">
            <v>6.3</v>
          </cell>
          <cell r="AD338">
            <v>0.18</v>
          </cell>
          <cell r="AE338">
            <v>8.35</v>
          </cell>
          <cell r="AF338">
            <v>12.75</v>
          </cell>
          <cell r="AG338">
            <v>13.6</v>
          </cell>
          <cell r="AH338">
            <v>7.1</v>
          </cell>
          <cell r="AI338">
            <v>0</v>
          </cell>
          <cell r="AJ338">
            <v>6.5</v>
          </cell>
          <cell r="AK338" t="str">
            <v>전남453호 (2003.12.27 )</v>
          </cell>
        </row>
        <row r="339">
          <cell r="A339" t="str">
            <v>취암천</v>
          </cell>
          <cell r="B339" t="str">
            <v>영산강</v>
          </cell>
          <cell r="C339" t="str">
            <v>황룡강</v>
          </cell>
          <cell r="D339" t="str">
            <v>취암천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5020430</v>
          </cell>
          <cell r="J339" t="str">
            <v>지방2</v>
          </cell>
          <cell r="K339" t="str">
            <v>전남</v>
          </cell>
          <cell r="L339" t="str">
            <v>장성</v>
          </cell>
          <cell r="M339" t="str">
            <v>서삼</v>
          </cell>
          <cell r="N339" t="str">
            <v>취암615번지선</v>
          </cell>
          <cell r="O339">
            <v>50</v>
          </cell>
          <cell r="P339">
            <v>54</v>
          </cell>
          <cell r="Q339">
            <v>165.17</v>
          </cell>
          <cell r="R339">
            <v>6</v>
          </cell>
          <cell r="S339" t="str">
            <v>전남</v>
          </cell>
          <cell r="T339" t="str">
            <v>장성</v>
          </cell>
          <cell r="U339" t="str">
            <v>황룡</v>
          </cell>
          <cell r="V339" t="str">
            <v>황룡강(지방1) 합류점</v>
          </cell>
          <cell r="W339">
            <v>50</v>
          </cell>
          <cell r="X339">
            <v>323</v>
          </cell>
          <cell r="Y339">
            <v>41.5</v>
          </cell>
          <cell r="Z339">
            <v>120</v>
          </cell>
          <cell r="AA339">
            <v>8</v>
          </cell>
          <cell r="AB339" t="str">
            <v>93.7.12</v>
          </cell>
          <cell r="AC339">
            <v>4.9000000000000004</v>
          </cell>
          <cell r="AD339">
            <v>3.1</v>
          </cell>
          <cell r="AE339">
            <v>11</v>
          </cell>
          <cell r="AF339">
            <v>36.700000000000003</v>
          </cell>
          <cell r="AG339">
            <v>9.8000000000000007</v>
          </cell>
          <cell r="AH339">
            <v>4</v>
          </cell>
          <cell r="AI339">
            <v>0</v>
          </cell>
          <cell r="AJ339">
            <v>5.8</v>
          </cell>
          <cell r="AK339" t="str">
            <v>전남453호 (2003.12.27 )</v>
          </cell>
        </row>
        <row r="340">
          <cell r="A340" t="str">
            <v>통안천</v>
          </cell>
          <cell r="B340" t="str">
            <v>영산강</v>
          </cell>
          <cell r="C340" t="str">
            <v>황룡강</v>
          </cell>
          <cell r="D340" t="str">
            <v>취암천</v>
          </cell>
          <cell r="E340" t="str">
            <v>통안천</v>
          </cell>
          <cell r="F340">
            <v>0</v>
          </cell>
          <cell r="G340">
            <v>0</v>
          </cell>
          <cell r="H340">
            <v>0</v>
          </cell>
          <cell r="I340">
            <v>5020440</v>
          </cell>
          <cell r="J340" t="str">
            <v>지방2</v>
          </cell>
          <cell r="K340" t="str">
            <v>전남</v>
          </cell>
          <cell r="L340" t="str">
            <v>장성</v>
          </cell>
          <cell r="M340" t="str">
            <v>황룡</v>
          </cell>
          <cell r="N340" t="str">
            <v>통안15-1번지선</v>
          </cell>
          <cell r="O340">
            <v>80</v>
          </cell>
          <cell r="P340">
            <v>50</v>
          </cell>
          <cell r="Q340">
            <v>213.9</v>
          </cell>
          <cell r="R340">
            <v>6</v>
          </cell>
          <cell r="S340" t="str">
            <v>전남</v>
          </cell>
          <cell r="T340" t="str">
            <v>장성</v>
          </cell>
          <cell r="U340" t="str">
            <v>황룡</v>
          </cell>
          <cell r="V340" t="str">
            <v>취암천(지방2) 합류점</v>
          </cell>
          <cell r="W340">
            <v>80</v>
          </cell>
          <cell r="X340">
            <v>105</v>
          </cell>
          <cell r="Y340">
            <v>72.900000000000006</v>
          </cell>
          <cell r="Z340">
            <v>34</v>
          </cell>
          <cell r="AA340">
            <v>4.1900000000000004</v>
          </cell>
          <cell r="AB340" t="str">
            <v>04.12.20</v>
          </cell>
          <cell r="AC340">
            <v>4.1900000000000004</v>
          </cell>
          <cell r="AD340">
            <v>0</v>
          </cell>
          <cell r="AE340">
            <v>13.02</v>
          </cell>
          <cell r="AF340">
            <v>8</v>
          </cell>
          <cell r="AG340">
            <v>10.1</v>
          </cell>
          <cell r="AH340">
            <v>5.5</v>
          </cell>
          <cell r="AI340">
            <v>1</v>
          </cell>
          <cell r="AJ340">
            <v>3.6</v>
          </cell>
          <cell r="AK340" t="str">
            <v>전남453호 (2003.12.27 )</v>
          </cell>
        </row>
        <row r="341">
          <cell r="A341" t="str">
            <v>관동천</v>
          </cell>
          <cell r="B341" t="str">
            <v>영산강</v>
          </cell>
          <cell r="C341" t="str">
            <v>황룡강</v>
          </cell>
          <cell r="D341" t="str">
            <v>취암천</v>
          </cell>
          <cell r="E341" t="str">
            <v>관동천</v>
          </cell>
          <cell r="F341">
            <v>0</v>
          </cell>
          <cell r="G341">
            <v>0</v>
          </cell>
          <cell r="H341">
            <v>0</v>
          </cell>
          <cell r="I341">
            <v>5020450</v>
          </cell>
          <cell r="J341" t="str">
            <v>지방2</v>
          </cell>
          <cell r="K341" t="str">
            <v>전남</v>
          </cell>
          <cell r="L341" t="str">
            <v>장성</v>
          </cell>
          <cell r="M341" t="str">
            <v>황룡</v>
          </cell>
          <cell r="N341" t="str">
            <v>와우99번지선 와우제 방수로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 t="str">
            <v>전남</v>
          </cell>
          <cell r="T341" t="str">
            <v>장성</v>
          </cell>
          <cell r="U341" t="str">
            <v>황룡</v>
          </cell>
          <cell r="V341" t="str">
            <v>취암천(지방2) 합류점</v>
          </cell>
          <cell r="W341">
            <v>50</v>
          </cell>
          <cell r="X341">
            <v>100</v>
          </cell>
          <cell r="Y341">
            <v>53.34</v>
          </cell>
          <cell r="Z341">
            <v>57</v>
          </cell>
          <cell r="AA341">
            <v>7.74</v>
          </cell>
          <cell r="AB341" t="str">
            <v>95.6.29</v>
          </cell>
          <cell r="AC341">
            <v>7.2</v>
          </cell>
          <cell r="AD341">
            <v>0.54</v>
          </cell>
          <cell r="AE341">
            <v>12.81</v>
          </cell>
          <cell r="AF341">
            <v>10</v>
          </cell>
          <cell r="AG341">
            <v>14.4</v>
          </cell>
          <cell r="AH341">
            <v>7.55</v>
          </cell>
          <cell r="AI341">
            <v>0</v>
          </cell>
          <cell r="AJ341">
            <v>6.85</v>
          </cell>
          <cell r="AK341" t="str">
            <v>전남453호 (2003.12.27 )</v>
          </cell>
        </row>
        <row r="342">
          <cell r="A342" t="str">
            <v>단광천</v>
          </cell>
          <cell r="B342" t="str">
            <v>영산강</v>
          </cell>
          <cell r="C342" t="str">
            <v>황룡강</v>
          </cell>
          <cell r="D342" t="str">
            <v>단광천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5020460</v>
          </cell>
          <cell r="J342" t="str">
            <v>지방2</v>
          </cell>
          <cell r="K342" t="str">
            <v>전남</v>
          </cell>
          <cell r="L342" t="str">
            <v>장성</v>
          </cell>
          <cell r="M342" t="str">
            <v>장성</v>
          </cell>
          <cell r="N342" t="str">
            <v>단광55-1번지선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 t="str">
            <v>전남</v>
          </cell>
          <cell r="T342" t="str">
            <v>장성</v>
          </cell>
          <cell r="U342" t="str">
            <v>황룡</v>
          </cell>
          <cell r="V342" t="str">
            <v>황룡강(지방1) 합류점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5.01</v>
          </cell>
          <cell r="AB342" t="str">
            <v/>
          </cell>
          <cell r="AC342">
            <v>0</v>
          </cell>
          <cell r="AD342">
            <v>5.01</v>
          </cell>
          <cell r="AE342">
            <v>7.33</v>
          </cell>
          <cell r="AF342">
            <v>4.5</v>
          </cell>
          <cell r="AG342">
            <v>9.9</v>
          </cell>
          <cell r="AH342">
            <v>9.9</v>
          </cell>
          <cell r="AI342">
            <v>0</v>
          </cell>
          <cell r="AJ342">
            <v>0</v>
          </cell>
          <cell r="AK342" t="str">
            <v>전남453호 (2003.12.27 )</v>
          </cell>
        </row>
        <row r="343">
          <cell r="A343" t="str">
            <v>동화천</v>
          </cell>
          <cell r="B343" t="str">
            <v>영산강</v>
          </cell>
          <cell r="C343" t="str">
            <v>황룡강</v>
          </cell>
          <cell r="D343" t="str">
            <v>동화천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5020470</v>
          </cell>
          <cell r="J343" t="str">
            <v>지방2</v>
          </cell>
          <cell r="K343" t="str">
            <v>전남</v>
          </cell>
          <cell r="L343" t="str">
            <v>장성</v>
          </cell>
          <cell r="M343" t="str">
            <v>동화</v>
          </cell>
          <cell r="N343" t="str">
            <v>서양225번지선 구서양상류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 t="str">
            <v>전남</v>
          </cell>
          <cell r="T343" t="str">
            <v>장성</v>
          </cell>
          <cell r="U343" t="str">
            <v>황룡</v>
          </cell>
          <cell r="V343" t="str">
            <v>황룡강(지방1) 합류점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5.27</v>
          </cell>
          <cell r="AB343" t="str">
            <v/>
          </cell>
          <cell r="AC343">
            <v>0</v>
          </cell>
          <cell r="AD343">
            <v>5.27</v>
          </cell>
          <cell r="AE343">
            <v>10.83</v>
          </cell>
          <cell r="AF343">
            <v>10</v>
          </cell>
          <cell r="AG343">
            <v>8.8000000000000007</v>
          </cell>
          <cell r="AH343">
            <v>7</v>
          </cell>
          <cell r="AI343">
            <v>1.8</v>
          </cell>
          <cell r="AJ343">
            <v>0</v>
          </cell>
          <cell r="AK343" t="str">
            <v>전남453호 (2003.12.27 )</v>
          </cell>
        </row>
        <row r="344">
          <cell r="A344" t="str">
            <v>구룡천</v>
          </cell>
          <cell r="B344" t="str">
            <v>영산강</v>
          </cell>
          <cell r="C344" t="str">
            <v>황룡강</v>
          </cell>
          <cell r="D344" t="str">
            <v>구룡천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5020480</v>
          </cell>
          <cell r="J344" t="str">
            <v>지방2</v>
          </cell>
          <cell r="K344" t="str">
            <v>전남</v>
          </cell>
          <cell r="L344" t="str">
            <v>장성</v>
          </cell>
          <cell r="M344" t="str">
            <v>동화</v>
          </cell>
          <cell r="N344" t="str">
            <v>구룡386번지선 덕산제 방수로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 t="str">
            <v>전남</v>
          </cell>
          <cell r="T344" t="str">
            <v>장성</v>
          </cell>
          <cell r="U344" t="str">
            <v>동화</v>
          </cell>
          <cell r="V344" t="str">
            <v>황룡강(지방1) 합류점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2.54</v>
          </cell>
          <cell r="AB344" t="str">
            <v/>
          </cell>
          <cell r="AC344">
            <v>0</v>
          </cell>
          <cell r="AD344">
            <v>2.54</v>
          </cell>
          <cell r="AE344">
            <v>4.4400000000000004</v>
          </cell>
          <cell r="AF344">
            <v>7.41</v>
          </cell>
          <cell r="AG344">
            <v>2.8</v>
          </cell>
          <cell r="AH344">
            <v>2.8</v>
          </cell>
          <cell r="AI344">
            <v>0</v>
          </cell>
          <cell r="AJ344">
            <v>0</v>
          </cell>
          <cell r="AK344" t="str">
            <v>전남453호 (2003.12.27 )</v>
          </cell>
        </row>
        <row r="345">
          <cell r="A345" t="str">
            <v>평림천</v>
          </cell>
          <cell r="B345" t="str">
            <v>영산강</v>
          </cell>
          <cell r="C345" t="str">
            <v>황룡강</v>
          </cell>
          <cell r="D345" t="str">
            <v>평림천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5020500</v>
          </cell>
          <cell r="J345" t="str">
            <v>지방2</v>
          </cell>
          <cell r="K345" t="str">
            <v>전남</v>
          </cell>
          <cell r="L345" t="str">
            <v>장성</v>
          </cell>
          <cell r="M345" t="str">
            <v>삼계</v>
          </cell>
          <cell r="N345" t="str">
            <v>죽림172번지선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 t="str">
            <v>전남</v>
          </cell>
          <cell r="T345" t="str">
            <v>장성</v>
          </cell>
          <cell r="U345" t="str">
            <v>삼서</v>
          </cell>
          <cell r="V345" t="str">
            <v>광주,전남도계</v>
          </cell>
          <cell r="W345">
            <v>50</v>
          </cell>
          <cell r="X345">
            <v>600</v>
          </cell>
          <cell r="Y345">
            <v>31.24</v>
          </cell>
          <cell r="Z345">
            <v>105</v>
          </cell>
          <cell r="AA345">
            <v>19.14</v>
          </cell>
          <cell r="AB345" t="str">
            <v>87.12.28</v>
          </cell>
          <cell r="AC345">
            <v>19.14</v>
          </cell>
          <cell r="AD345">
            <v>0</v>
          </cell>
          <cell r="AE345" t="str">
            <v>2이상시도관할하천</v>
          </cell>
          <cell r="AF345">
            <v>0</v>
          </cell>
          <cell r="AG345">
            <v>35.4</v>
          </cell>
          <cell r="AH345">
            <v>23.95</v>
          </cell>
          <cell r="AI345">
            <v>11.45</v>
          </cell>
          <cell r="AJ345">
            <v>0</v>
          </cell>
        </row>
        <row r="346">
          <cell r="A346" t="str">
            <v>삼계천</v>
          </cell>
          <cell r="B346" t="str">
            <v>영산강</v>
          </cell>
          <cell r="C346" t="str">
            <v>황룡강</v>
          </cell>
          <cell r="D346" t="str">
            <v>평림천</v>
          </cell>
          <cell r="E346" t="str">
            <v>삼계천</v>
          </cell>
          <cell r="F346">
            <v>0</v>
          </cell>
          <cell r="G346">
            <v>0</v>
          </cell>
          <cell r="H346">
            <v>0</v>
          </cell>
          <cell r="I346">
            <v>5020510</v>
          </cell>
          <cell r="J346" t="str">
            <v>지방2</v>
          </cell>
          <cell r="K346" t="str">
            <v>전남</v>
          </cell>
          <cell r="L346" t="str">
            <v>장성</v>
          </cell>
          <cell r="M346" t="str">
            <v>삼계</v>
          </cell>
          <cell r="N346" t="str">
            <v>부성152번지선 부성제 방수로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 t="str">
            <v>전남</v>
          </cell>
          <cell r="T346" t="str">
            <v>장성</v>
          </cell>
          <cell r="U346" t="str">
            <v>삼서</v>
          </cell>
          <cell r="V346" t="str">
            <v>평림천(지방2) 합류점</v>
          </cell>
          <cell r="W346">
            <v>50</v>
          </cell>
          <cell r="X346">
            <v>215</v>
          </cell>
          <cell r="Y346">
            <v>48.09</v>
          </cell>
          <cell r="Z346">
            <v>31</v>
          </cell>
          <cell r="AA346">
            <v>10.06</v>
          </cell>
          <cell r="AB346" t="str">
            <v>92.11.9</v>
          </cell>
          <cell r="AC346">
            <v>5</v>
          </cell>
          <cell r="AD346">
            <v>5.0599999999999996</v>
          </cell>
          <cell r="AE346">
            <v>13.27</v>
          </cell>
          <cell r="AF346">
            <v>3.3</v>
          </cell>
          <cell r="AG346">
            <v>18.399999999999999</v>
          </cell>
          <cell r="AH346">
            <v>11.3</v>
          </cell>
          <cell r="AI346">
            <v>0</v>
          </cell>
          <cell r="AJ346">
            <v>7.1</v>
          </cell>
          <cell r="AK346" t="str">
            <v>전남453호 (2003.12.27 )</v>
          </cell>
        </row>
        <row r="347">
          <cell r="A347" t="str">
            <v>침천</v>
          </cell>
          <cell r="B347" t="str">
            <v>영산강</v>
          </cell>
          <cell r="C347" t="str">
            <v>황룡강</v>
          </cell>
          <cell r="D347" t="str">
            <v>평림천</v>
          </cell>
          <cell r="E347" t="str">
            <v>삼계천</v>
          </cell>
          <cell r="F347" t="str">
            <v>침천</v>
          </cell>
          <cell r="G347">
            <v>0</v>
          </cell>
          <cell r="H347">
            <v>0</v>
          </cell>
          <cell r="I347">
            <v>5020520</v>
          </cell>
          <cell r="J347" t="str">
            <v>지방2</v>
          </cell>
          <cell r="K347" t="str">
            <v>전남</v>
          </cell>
          <cell r="L347" t="str">
            <v>장성</v>
          </cell>
          <cell r="M347" t="str">
            <v>삼계</v>
          </cell>
          <cell r="N347" t="str">
            <v>신기725번지선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 t="str">
            <v>전남</v>
          </cell>
          <cell r="T347" t="str">
            <v>장성</v>
          </cell>
          <cell r="U347" t="str">
            <v>삼계</v>
          </cell>
          <cell r="V347" t="str">
            <v>삼계천(지방2) 합류점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4.3499999999999996</v>
          </cell>
          <cell r="AB347" t="str">
            <v/>
          </cell>
          <cell r="AC347">
            <v>0</v>
          </cell>
          <cell r="AD347">
            <v>4.3499999999999996</v>
          </cell>
          <cell r="AE347">
            <v>9.61</v>
          </cell>
          <cell r="AF347">
            <v>4.2</v>
          </cell>
          <cell r="AG347">
            <v>3.22</v>
          </cell>
          <cell r="AH347">
            <v>0</v>
          </cell>
          <cell r="AI347">
            <v>0</v>
          </cell>
          <cell r="AJ347">
            <v>3.22</v>
          </cell>
          <cell r="AK347" t="str">
            <v>전남453호 (2003.12.27 )</v>
          </cell>
        </row>
        <row r="348">
          <cell r="A348" t="str">
            <v>지석천</v>
          </cell>
          <cell r="B348" t="str">
            <v>영산강</v>
          </cell>
          <cell r="C348" t="str">
            <v>지석천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5020600</v>
          </cell>
          <cell r="J348" t="str">
            <v>지방2</v>
          </cell>
          <cell r="K348" t="str">
            <v>전남</v>
          </cell>
          <cell r="L348" t="str">
            <v>화순</v>
          </cell>
          <cell r="M348" t="str">
            <v>이양</v>
          </cell>
          <cell r="N348" t="str">
            <v>구례178번지선</v>
          </cell>
          <cell r="O348">
            <v>50</v>
          </cell>
          <cell r="P348">
            <v>120</v>
          </cell>
          <cell r="Q348">
            <v>124.93</v>
          </cell>
          <cell r="R348">
            <v>47</v>
          </cell>
          <cell r="S348" t="str">
            <v>전남</v>
          </cell>
          <cell r="T348" t="str">
            <v>화순</v>
          </cell>
          <cell r="U348" t="str">
            <v>청풍</v>
          </cell>
          <cell r="V348" t="str">
            <v>지석천(국가) 기점</v>
          </cell>
          <cell r="W348">
            <v>50</v>
          </cell>
          <cell r="X348">
            <v>950</v>
          </cell>
          <cell r="Y348">
            <v>59.62</v>
          </cell>
          <cell r="Z348">
            <v>140</v>
          </cell>
          <cell r="AA348">
            <v>15</v>
          </cell>
          <cell r="AB348" t="str">
            <v>80.6.2</v>
          </cell>
          <cell r="AC348">
            <v>15</v>
          </cell>
          <cell r="AD348">
            <v>0</v>
          </cell>
          <cell r="AE348">
            <v>18.7</v>
          </cell>
          <cell r="AF348">
            <v>61.9</v>
          </cell>
          <cell r="AG348">
            <v>17.62</v>
          </cell>
          <cell r="AH348">
            <v>13.12</v>
          </cell>
          <cell r="AI348">
            <v>4.5</v>
          </cell>
          <cell r="AJ348">
            <v>0</v>
          </cell>
          <cell r="AK348" t="str">
            <v>전남453호 (2003.12.27 )</v>
          </cell>
        </row>
        <row r="349">
          <cell r="A349" t="str">
            <v>쌍봉사천</v>
          </cell>
          <cell r="B349" t="str">
            <v>영산강</v>
          </cell>
          <cell r="C349" t="str">
            <v>지석천</v>
          </cell>
          <cell r="D349" t="str">
            <v>쌍봉사천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5020610</v>
          </cell>
          <cell r="J349" t="str">
            <v>지방2</v>
          </cell>
          <cell r="K349" t="str">
            <v>전남</v>
          </cell>
          <cell r="L349" t="str">
            <v>화순</v>
          </cell>
          <cell r="M349" t="str">
            <v>이양</v>
          </cell>
          <cell r="N349" t="str">
            <v>증197번지선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 t="str">
            <v>전남</v>
          </cell>
          <cell r="T349" t="str">
            <v>화순</v>
          </cell>
          <cell r="U349" t="str">
            <v>이양</v>
          </cell>
          <cell r="V349" t="str">
            <v>지석천(지방2) 합류점</v>
          </cell>
          <cell r="W349">
            <v>50</v>
          </cell>
          <cell r="X349">
            <v>200</v>
          </cell>
          <cell r="Y349">
            <v>103.75</v>
          </cell>
          <cell r="Z349">
            <v>35</v>
          </cell>
          <cell r="AA349">
            <v>4.7</v>
          </cell>
          <cell r="AB349" t="str">
            <v>98.1.20</v>
          </cell>
          <cell r="AC349">
            <v>2.2999999999999998</v>
          </cell>
          <cell r="AD349">
            <v>2.4</v>
          </cell>
          <cell r="AE349">
            <v>6.15</v>
          </cell>
          <cell r="AF349">
            <v>15.1</v>
          </cell>
          <cell r="AG349">
            <v>6.96</v>
          </cell>
          <cell r="AH349">
            <v>0.63</v>
          </cell>
          <cell r="AI349">
            <v>5.6</v>
          </cell>
          <cell r="AJ349">
            <v>0.73</v>
          </cell>
          <cell r="AK349" t="str">
            <v>전남453호 (2003.12.27 )</v>
          </cell>
        </row>
        <row r="350">
          <cell r="A350" t="str">
            <v>서원천</v>
          </cell>
          <cell r="B350" t="str">
            <v>영산강</v>
          </cell>
          <cell r="C350" t="str">
            <v>지석천</v>
          </cell>
          <cell r="D350" t="str">
            <v>쌍봉사천</v>
          </cell>
          <cell r="E350" t="str">
            <v>서원천</v>
          </cell>
          <cell r="F350">
            <v>0</v>
          </cell>
          <cell r="G350">
            <v>0</v>
          </cell>
          <cell r="H350">
            <v>0</v>
          </cell>
          <cell r="I350">
            <v>5020620</v>
          </cell>
          <cell r="J350" t="str">
            <v>지방2</v>
          </cell>
          <cell r="K350" t="str">
            <v>전남</v>
          </cell>
          <cell r="L350" t="str">
            <v>화순</v>
          </cell>
          <cell r="M350" t="str">
            <v>이양</v>
          </cell>
          <cell r="N350" t="str">
            <v>증839-4번지선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 t="str">
            <v>전남</v>
          </cell>
          <cell r="T350" t="str">
            <v>화순</v>
          </cell>
          <cell r="U350" t="str">
            <v>이양</v>
          </cell>
          <cell r="V350" t="str">
            <v>쌍봉사천(지방2) 합류점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2.2799999999999998</v>
          </cell>
          <cell r="AB350" t="str">
            <v/>
          </cell>
          <cell r="AC350">
            <v>0</v>
          </cell>
          <cell r="AD350">
            <v>2.2799999999999998</v>
          </cell>
          <cell r="AE350">
            <v>4.12</v>
          </cell>
          <cell r="AF350">
            <v>3.7</v>
          </cell>
          <cell r="AG350">
            <v>3.13</v>
          </cell>
          <cell r="AH350">
            <v>0</v>
          </cell>
          <cell r="AI350">
            <v>3.13</v>
          </cell>
          <cell r="AJ350">
            <v>0</v>
          </cell>
          <cell r="AK350" t="str">
            <v>전남453호 (2003.12.27 )</v>
          </cell>
        </row>
        <row r="351">
          <cell r="A351" t="str">
            <v>사은천</v>
          </cell>
          <cell r="B351" t="str">
            <v>영산강</v>
          </cell>
          <cell r="C351" t="str">
            <v>지석천</v>
          </cell>
          <cell r="D351" t="str">
            <v>쌍봉사천</v>
          </cell>
          <cell r="E351" t="str">
            <v>사은천</v>
          </cell>
          <cell r="F351">
            <v>0</v>
          </cell>
          <cell r="G351">
            <v>0</v>
          </cell>
          <cell r="H351">
            <v>0</v>
          </cell>
          <cell r="I351">
            <v>5020630</v>
          </cell>
          <cell r="J351" t="str">
            <v>지방2</v>
          </cell>
          <cell r="K351" t="str">
            <v>전남</v>
          </cell>
          <cell r="L351" t="str">
            <v>화순</v>
          </cell>
          <cell r="M351" t="str">
            <v>이양</v>
          </cell>
          <cell r="N351" t="str">
            <v>쌍봉567번지선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 t="str">
            <v>전남</v>
          </cell>
          <cell r="T351" t="str">
            <v>화순</v>
          </cell>
          <cell r="U351" t="str">
            <v>이양</v>
          </cell>
          <cell r="V351" t="str">
            <v>쌍봉사천(지방2) 합류점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1.96</v>
          </cell>
          <cell r="AB351" t="str">
            <v/>
          </cell>
          <cell r="AC351">
            <v>0</v>
          </cell>
          <cell r="AD351">
            <v>1.96</v>
          </cell>
          <cell r="AE351">
            <v>3.98</v>
          </cell>
          <cell r="AF351">
            <v>2.2000000000000002</v>
          </cell>
          <cell r="AG351">
            <v>1.35</v>
          </cell>
          <cell r="AH351">
            <v>0</v>
          </cell>
          <cell r="AI351">
            <v>0</v>
          </cell>
          <cell r="AJ351">
            <v>1.35</v>
          </cell>
          <cell r="AK351" t="str">
            <v>전남453호 (2003.12.27 )</v>
          </cell>
        </row>
        <row r="352">
          <cell r="A352" t="str">
            <v>추동천</v>
          </cell>
          <cell r="B352" t="str">
            <v>영산강</v>
          </cell>
          <cell r="C352" t="str">
            <v>지석천</v>
          </cell>
          <cell r="D352" t="str">
            <v>추동천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5020640</v>
          </cell>
          <cell r="J352" t="str">
            <v>지방2</v>
          </cell>
          <cell r="K352" t="str">
            <v>전남</v>
          </cell>
          <cell r="L352" t="str">
            <v>화순</v>
          </cell>
          <cell r="M352" t="str">
            <v>이양</v>
          </cell>
          <cell r="N352" t="str">
            <v>연화702-5번지선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 t="str">
            <v>전남</v>
          </cell>
          <cell r="T352" t="str">
            <v>화순</v>
          </cell>
          <cell r="U352" t="str">
            <v>이양</v>
          </cell>
          <cell r="V352" t="str">
            <v>지석천(지방2) 합류점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3.37</v>
          </cell>
          <cell r="AB352" t="str">
            <v/>
          </cell>
          <cell r="AC352">
            <v>0</v>
          </cell>
          <cell r="AD352">
            <v>3.37</v>
          </cell>
          <cell r="AE352">
            <v>5.0999999999999996</v>
          </cell>
          <cell r="AF352">
            <v>5.2</v>
          </cell>
          <cell r="AG352">
            <v>2.04</v>
          </cell>
          <cell r="AH352">
            <v>0</v>
          </cell>
          <cell r="AI352">
            <v>0</v>
          </cell>
          <cell r="AJ352">
            <v>2.04</v>
          </cell>
          <cell r="AK352" t="str">
            <v>전남453호 (2003.12.27 )</v>
          </cell>
        </row>
        <row r="353">
          <cell r="A353" t="str">
            <v>송정천</v>
          </cell>
          <cell r="B353" t="str">
            <v>영산강</v>
          </cell>
          <cell r="C353" t="str">
            <v>지석천</v>
          </cell>
          <cell r="D353" t="str">
            <v>송정천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5020650</v>
          </cell>
          <cell r="J353" t="str">
            <v>지방2</v>
          </cell>
          <cell r="K353" t="str">
            <v>전남</v>
          </cell>
          <cell r="L353" t="str">
            <v>화순</v>
          </cell>
          <cell r="M353" t="str">
            <v>이양</v>
          </cell>
          <cell r="N353" t="str">
            <v>초방963번지선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 t="str">
            <v>전남</v>
          </cell>
          <cell r="T353" t="str">
            <v>화순</v>
          </cell>
          <cell r="U353" t="str">
            <v>이양</v>
          </cell>
          <cell r="V353" t="str">
            <v>지석천(지방2) 합류점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3.19</v>
          </cell>
          <cell r="AB353" t="str">
            <v/>
          </cell>
          <cell r="AC353">
            <v>0</v>
          </cell>
          <cell r="AD353">
            <v>3.19</v>
          </cell>
          <cell r="AE353">
            <v>4.5</v>
          </cell>
          <cell r="AF353">
            <v>6.8</v>
          </cell>
          <cell r="AG353">
            <v>2.83</v>
          </cell>
          <cell r="AH353">
            <v>0</v>
          </cell>
          <cell r="AI353">
            <v>1.35</v>
          </cell>
          <cell r="AJ353">
            <v>1.48</v>
          </cell>
          <cell r="AK353" t="str">
            <v>전남453호 (2003.12.27 )</v>
          </cell>
        </row>
        <row r="354">
          <cell r="A354" t="str">
            <v>활용천</v>
          </cell>
          <cell r="B354" t="str">
            <v>영산강</v>
          </cell>
          <cell r="C354" t="str">
            <v>지석천</v>
          </cell>
          <cell r="D354" t="str">
            <v>활용천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5020660</v>
          </cell>
          <cell r="J354" t="str">
            <v>지방2</v>
          </cell>
          <cell r="K354" t="str">
            <v>전남</v>
          </cell>
          <cell r="L354" t="str">
            <v>화순</v>
          </cell>
          <cell r="M354" t="str">
            <v>이양</v>
          </cell>
          <cell r="N354" t="str">
            <v>송정166번지선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 t="str">
            <v>전남</v>
          </cell>
          <cell r="T354" t="str">
            <v>화순</v>
          </cell>
          <cell r="U354" t="str">
            <v>이양</v>
          </cell>
          <cell r="V354" t="str">
            <v>지석천(지방2) 합류점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1.67</v>
          </cell>
          <cell r="AB354" t="str">
            <v/>
          </cell>
          <cell r="AC354">
            <v>0</v>
          </cell>
          <cell r="AD354">
            <v>1.67</v>
          </cell>
          <cell r="AE354">
            <v>3.87</v>
          </cell>
          <cell r="AF354">
            <v>5.0999999999999996</v>
          </cell>
          <cell r="AG354">
            <v>1.95</v>
          </cell>
          <cell r="AH354">
            <v>0</v>
          </cell>
          <cell r="AI354">
            <v>0</v>
          </cell>
          <cell r="AJ354">
            <v>1.95</v>
          </cell>
          <cell r="AK354" t="str">
            <v>전남453호 (2003.12.27 )</v>
          </cell>
        </row>
        <row r="355">
          <cell r="A355" t="str">
            <v>이양천</v>
          </cell>
          <cell r="B355" t="str">
            <v>영산강</v>
          </cell>
          <cell r="C355" t="str">
            <v>지석천</v>
          </cell>
          <cell r="D355" t="str">
            <v>이양천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5020670</v>
          </cell>
          <cell r="J355" t="str">
            <v>지방2</v>
          </cell>
          <cell r="K355" t="str">
            <v>전남</v>
          </cell>
          <cell r="L355" t="str">
            <v>화순</v>
          </cell>
          <cell r="M355" t="str">
            <v>이양</v>
          </cell>
          <cell r="N355" t="str">
            <v>이양497번지선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 t="str">
            <v>전남</v>
          </cell>
          <cell r="T355" t="str">
            <v>화순</v>
          </cell>
          <cell r="U355" t="str">
            <v>이양</v>
          </cell>
          <cell r="V355" t="str">
            <v>지석천(지방2) 합류점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1.33</v>
          </cell>
          <cell r="AB355" t="str">
            <v/>
          </cell>
          <cell r="AC355">
            <v>0</v>
          </cell>
          <cell r="AD355">
            <v>1.33</v>
          </cell>
          <cell r="AE355">
            <v>3.24</v>
          </cell>
          <cell r="AF355">
            <v>6.6</v>
          </cell>
          <cell r="AG355">
            <v>1.76</v>
          </cell>
          <cell r="AH355">
            <v>0</v>
          </cell>
          <cell r="AI355">
            <v>1.76</v>
          </cell>
          <cell r="AJ355">
            <v>0</v>
          </cell>
          <cell r="AK355" t="str">
            <v>전남453호 (2003.12.27 )</v>
          </cell>
        </row>
        <row r="356">
          <cell r="A356" t="str">
            <v>청풍천</v>
          </cell>
          <cell r="B356" t="str">
            <v>영산강</v>
          </cell>
          <cell r="C356" t="str">
            <v>지석천</v>
          </cell>
          <cell r="D356" t="str">
            <v>청풍천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5020680</v>
          </cell>
          <cell r="J356" t="str">
            <v>지방2</v>
          </cell>
          <cell r="K356" t="str">
            <v>전남</v>
          </cell>
          <cell r="L356" t="str">
            <v>화순</v>
          </cell>
          <cell r="M356" t="str">
            <v>청풍</v>
          </cell>
          <cell r="N356" t="str">
            <v>이만506번지선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 t="str">
            <v>전남</v>
          </cell>
          <cell r="T356" t="str">
            <v>화순</v>
          </cell>
          <cell r="U356" t="str">
            <v>청풍</v>
          </cell>
          <cell r="V356" t="str">
            <v>지석천(지방2) 합류점</v>
          </cell>
          <cell r="W356">
            <v>50</v>
          </cell>
          <cell r="X356">
            <v>840</v>
          </cell>
          <cell r="Y356">
            <v>75.02</v>
          </cell>
          <cell r="Z356">
            <v>110</v>
          </cell>
          <cell r="AA356">
            <v>9.82</v>
          </cell>
          <cell r="AB356" t="str">
            <v>93.6.7</v>
          </cell>
          <cell r="AC356">
            <v>6</v>
          </cell>
          <cell r="AD356">
            <v>3.82</v>
          </cell>
          <cell r="AE356">
            <v>15.54</v>
          </cell>
          <cell r="AF356">
            <v>39.4</v>
          </cell>
          <cell r="AG356">
            <v>12.65</v>
          </cell>
          <cell r="AH356">
            <v>5.88</v>
          </cell>
          <cell r="AI356">
            <v>3.25</v>
          </cell>
          <cell r="AJ356">
            <v>3.52</v>
          </cell>
          <cell r="AK356" t="str">
            <v>전남453호 (2003.12.27 )</v>
          </cell>
        </row>
        <row r="357">
          <cell r="A357" t="str">
            <v>강변천</v>
          </cell>
          <cell r="B357" t="str">
            <v>영산강</v>
          </cell>
          <cell r="C357" t="str">
            <v>지석천</v>
          </cell>
          <cell r="D357" t="str">
            <v>청풍천</v>
          </cell>
          <cell r="E357" t="str">
            <v>강변천</v>
          </cell>
          <cell r="F357">
            <v>0</v>
          </cell>
          <cell r="G357">
            <v>0</v>
          </cell>
          <cell r="H357">
            <v>0</v>
          </cell>
          <cell r="I357">
            <v>5020690</v>
          </cell>
          <cell r="J357" t="str">
            <v>지방2</v>
          </cell>
          <cell r="K357" t="str">
            <v>전남</v>
          </cell>
          <cell r="L357" t="str">
            <v>화순</v>
          </cell>
          <cell r="M357" t="str">
            <v>청풍</v>
          </cell>
          <cell r="N357" t="str">
            <v>이만130번지선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 t="str">
            <v>전남</v>
          </cell>
          <cell r="T357" t="str">
            <v>화순</v>
          </cell>
          <cell r="U357" t="str">
            <v>청풍</v>
          </cell>
          <cell r="V357" t="str">
            <v>청풍천(지방2) 합류점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1.81</v>
          </cell>
          <cell r="AB357" t="str">
            <v/>
          </cell>
          <cell r="AC357">
            <v>0</v>
          </cell>
          <cell r="AD357">
            <v>1.81</v>
          </cell>
          <cell r="AE357">
            <v>3.08</v>
          </cell>
          <cell r="AF357">
            <v>4.9000000000000004</v>
          </cell>
          <cell r="AG357">
            <v>2.17</v>
          </cell>
          <cell r="AH357">
            <v>0</v>
          </cell>
          <cell r="AI357">
            <v>0.3</v>
          </cell>
          <cell r="AJ357">
            <v>1.87</v>
          </cell>
          <cell r="AK357" t="str">
            <v>전남453호 (2003.12.27 )</v>
          </cell>
        </row>
        <row r="358">
          <cell r="A358" t="str">
            <v>차천</v>
          </cell>
          <cell r="B358" t="str">
            <v>영산강</v>
          </cell>
          <cell r="C358" t="str">
            <v>지석천</v>
          </cell>
          <cell r="D358" t="str">
            <v>청풍천</v>
          </cell>
          <cell r="E358" t="str">
            <v>차천</v>
          </cell>
          <cell r="F358">
            <v>0</v>
          </cell>
          <cell r="G358">
            <v>0</v>
          </cell>
          <cell r="H358">
            <v>0</v>
          </cell>
          <cell r="I358">
            <v>5020700</v>
          </cell>
          <cell r="J358" t="str">
            <v>지방2</v>
          </cell>
          <cell r="K358" t="str">
            <v>전남</v>
          </cell>
          <cell r="L358" t="str">
            <v>화순</v>
          </cell>
          <cell r="M358" t="str">
            <v>청풍</v>
          </cell>
          <cell r="N358" t="str">
            <v>청용산149번지선</v>
          </cell>
          <cell r="O358">
            <v>50</v>
          </cell>
          <cell r="P358">
            <v>35</v>
          </cell>
          <cell r="Q358">
            <v>300.68</v>
          </cell>
          <cell r="R358">
            <v>42</v>
          </cell>
          <cell r="S358" t="str">
            <v>전남</v>
          </cell>
          <cell r="T358" t="str">
            <v>화순</v>
          </cell>
          <cell r="U358" t="str">
            <v>청풍</v>
          </cell>
          <cell r="V358" t="str">
            <v>청풍천(지방2) 합류점</v>
          </cell>
          <cell r="W358">
            <v>50</v>
          </cell>
          <cell r="X358">
            <v>215</v>
          </cell>
          <cell r="Y358">
            <v>80.53</v>
          </cell>
          <cell r="Z358">
            <v>35</v>
          </cell>
          <cell r="AA358">
            <v>4.93</v>
          </cell>
          <cell r="AB358" t="str">
            <v>04.12.20</v>
          </cell>
          <cell r="AC358">
            <v>4.93</v>
          </cell>
          <cell r="AD358">
            <v>0</v>
          </cell>
          <cell r="AE358">
            <v>7.1</v>
          </cell>
          <cell r="AF358">
            <v>4.4000000000000004</v>
          </cell>
          <cell r="AG358">
            <v>7.31</v>
          </cell>
          <cell r="AH358">
            <v>2.1</v>
          </cell>
          <cell r="AI358">
            <v>5.21</v>
          </cell>
          <cell r="AJ358">
            <v>0</v>
          </cell>
          <cell r="AK358" t="str">
            <v>전남453호 (2003.12.27 )</v>
          </cell>
        </row>
        <row r="359">
          <cell r="A359" t="str">
            <v>백운천</v>
          </cell>
          <cell r="B359" t="str">
            <v>영산강</v>
          </cell>
          <cell r="C359" t="str">
            <v>지석천</v>
          </cell>
          <cell r="D359" t="str">
            <v>청풍천</v>
          </cell>
          <cell r="E359" t="str">
            <v>차천</v>
          </cell>
          <cell r="F359" t="str">
            <v>백운천</v>
          </cell>
          <cell r="G359">
            <v>0</v>
          </cell>
          <cell r="H359">
            <v>0</v>
          </cell>
          <cell r="I359">
            <v>5020710</v>
          </cell>
          <cell r="J359" t="str">
            <v>지방2</v>
          </cell>
          <cell r="K359" t="str">
            <v>전남</v>
          </cell>
          <cell r="L359" t="str">
            <v>화순</v>
          </cell>
          <cell r="M359" t="str">
            <v>청풍</v>
          </cell>
          <cell r="N359" t="str">
            <v>백운886번지선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 t="str">
            <v>전남</v>
          </cell>
          <cell r="T359" t="str">
            <v>화순</v>
          </cell>
          <cell r="U359" t="str">
            <v>청풍</v>
          </cell>
          <cell r="V359" t="str">
            <v>차천(지방2) 합류점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5.63</v>
          </cell>
          <cell r="AB359" t="str">
            <v/>
          </cell>
          <cell r="AC359">
            <v>0</v>
          </cell>
          <cell r="AD359">
            <v>5.63</v>
          </cell>
          <cell r="AE359">
            <v>7.1</v>
          </cell>
          <cell r="AF359">
            <v>10.4</v>
          </cell>
          <cell r="AG359">
            <v>7.31</v>
          </cell>
          <cell r="AH359">
            <v>1.3</v>
          </cell>
          <cell r="AI359">
            <v>6.01</v>
          </cell>
          <cell r="AJ359">
            <v>0</v>
          </cell>
          <cell r="AK359" t="str">
            <v>전남453호 (2003.12.27 )</v>
          </cell>
        </row>
        <row r="360">
          <cell r="A360" t="str">
            <v>대비천</v>
          </cell>
          <cell r="B360" t="str">
            <v>영산강</v>
          </cell>
          <cell r="C360" t="str">
            <v>지석천</v>
          </cell>
          <cell r="D360" t="str">
            <v>청풍천</v>
          </cell>
          <cell r="E360" t="str">
            <v>차천</v>
          </cell>
          <cell r="F360" t="str">
            <v>대비천</v>
          </cell>
          <cell r="G360">
            <v>0</v>
          </cell>
          <cell r="H360">
            <v>0</v>
          </cell>
          <cell r="I360">
            <v>5020720</v>
          </cell>
          <cell r="J360" t="str">
            <v>지방2</v>
          </cell>
          <cell r="K360" t="str">
            <v>전남</v>
          </cell>
          <cell r="L360" t="str">
            <v>화순</v>
          </cell>
          <cell r="M360" t="str">
            <v>청풍</v>
          </cell>
          <cell r="N360" t="str">
            <v>대비110번지선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 t="str">
            <v>전남</v>
          </cell>
          <cell r="T360" t="str">
            <v>화순</v>
          </cell>
          <cell r="U360" t="str">
            <v>청풍</v>
          </cell>
          <cell r="V360" t="str">
            <v>차천(지방2) 합류점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3.1</v>
          </cell>
          <cell r="AB360" t="str">
            <v/>
          </cell>
          <cell r="AC360">
            <v>0</v>
          </cell>
          <cell r="AD360">
            <v>3.1</v>
          </cell>
          <cell r="AE360">
            <v>4.07</v>
          </cell>
          <cell r="AF360">
            <v>3.4</v>
          </cell>
          <cell r="AG360">
            <v>4.16</v>
          </cell>
          <cell r="AH360">
            <v>0</v>
          </cell>
          <cell r="AI360">
            <v>4.16</v>
          </cell>
          <cell r="AJ360">
            <v>0</v>
          </cell>
          <cell r="AK360" t="str">
            <v>전남453호 (2003.12.27 )</v>
          </cell>
        </row>
        <row r="361">
          <cell r="A361" t="str">
            <v>오유천</v>
          </cell>
          <cell r="B361" t="str">
            <v>영산강</v>
          </cell>
          <cell r="C361" t="str">
            <v>지석천</v>
          </cell>
          <cell r="D361" t="str">
            <v>오유천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5020730</v>
          </cell>
          <cell r="J361" t="str">
            <v>지방2</v>
          </cell>
          <cell r="K361" t="str">
            <v>전남</v>
          </cell>
          <cell r="L361" t="str">
            <v>화순</v>
          </cell>
          <cell r="M361" t="str">
            <v>이양</v>
          </cell>
          <cell r="N361" t="str">
            <v>품평78번지선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 t="str">
            <v>전남</v>
          </cell>
          <cell r="T361" t="str">
            <v>화순</v>
          </cell>
          <cell r="U361" t="str">
            <v>오유</v>
          </cell>
          <cell r="V361" t="str">
            <v>지석천(지방2) 합류점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1.87</v>
          </cell>
          <cell r="AB361" t="str">
            <v/>
          </cell>
          <cell r="AC361">
            <v>0</v>
          </cell>
          <cell r="AD361">
            <v>1.87</v>
          </cell>
          <cell r="AE361">
            <v>4.54</v>
          </cell>
          <cell r="AF361">
            <v>5.2</v>
          </cell>
          <cell r="AG361">
            <v>2.2400000000000002</v>
          </cell>
          <cell r="AH361">
            <v>0</v>
          </cell>
          <cell r="AI361">
            <v>2.02</v>
          </cell>
          <cell r="AJ361">
            <v>0.22</v>
          </cell>
          <cell r="AK361" t="str">
            <v>전남453호 (2003.12.27 )</v>
          </cell>
        </row>
        <row r="362">
          <cell r="A362" t="str">
            <v>세청천</v>
          </cell>
          <cell r="B362" t="str">
            <v>영산강</v>
          </cell>
          <cell r="C362" t="str">
            <v>지석천</v>
          </cell>
          <cell r="D362" t="str">
            <v>세청천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5020740</v>
          </cell>
          <cell r="J362" t="str">
            <v>지방2</v>
          </cell>
          <cell r="K362" t="str">
            <v>전남</v>
          </cell>
          <cell r="L362" t="str">
            <v>화순</v>
          </cell>
          <cell r="M362" t="str">
            <v>청풍</v>
          </cell>
          <cell r="N362" t="str">
            <v>어리119-2 번지선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 t="str">
            <v>전남</v>
          </cell>
          <cell r="T362" t="str">
            <v>화순</v>
          </cell>
          <cell r="U362" t="str">
            <v>청풍</v>
          </cell>
          <cell r="V362" t="str">
            <v>지석천(지방2) 합류점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2.31</v>
          </cell>
          <cell r="AB362" t="str">
            <v/>
          </cell>
          <cell r="AC362">
            <v>0</v>
          </cell>
          <cell r="AD362">
            <v>2.31</v>
          </cell>
          <cell r="AE362">
            <v>2.86</v>
          </cell>
          <cell r="AF362">
            <v>3.5</v>
          </cell>
          <cell r="AG362">
            <v>2.75</v>
          </cell>
          <cell r="AH362">
            <v>2.5</v>
          </cell>
          <cell r="AI362">
            <v>0</v>
          </cell>
          <cell r="AJ362">
            <v>0.25</v>
          </cell>
          <cell r="AK362" t="str">
            <v>전남453호 (2003.12.27 )</v>
          </cell>
        </row>
        <row r="363">
          <cell r="A363" t="str">
            <v>송석천</v>
          </cell>
          <cell r="B363" t="str">
            <v>영산강</v>
          </cell>
          <cell r="C363" t="str">
            <v>지석천</v>
          </cell>
          <cell r="D363" t="str">
            <v>송석천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5020750</v>
          </cell>
          <cell r="J363" t="str">
            <v>지방2</v>
          </cell>
          <cell r="K363" t="str">
            <v>전남</v>
          </cell>
          <cell r="L363" t="str">
            <v>화순</v>
          </cell>
          <cell r="M363" t="str">
            <v>이양</v>
          </cell>
          <cell r="N363" t="str">
            <v>옥리1-4번지선</v>
          </cell>
          <cell r="O363">
            <v>50</v>
          </cell>
          <cell r="P363">
            <v>71</v>
          </cell>
          <cell r="Q363">
            <v>269.97000000000003</v>
          </cell>
          <cell r="R363">
            <v>13</v>
          </cell>
          <cell r="S363" t="str">
            <v>전남</v>
          </cell>
          <cell r="T363" t="str">
            <v>화순</v>
          </cell>
          <cell r="U363" t="str">
            <v>이양</v>
          </cell>
          <cell r="V363" t="str">
            <v>지석천(지방2) 합류점</v>
          </cell>
          <cell r="W363">
            <v>50</v>
          </cell>
          <cell r="X363">
            <v>295</v>
          </cell>
          <cell r="Y363">
            <v>62.21</v>
          </cell>
          <cell r="Z363">
            <v>145</v>
          </cell>
          <cell r="AA363">
            <v>11.28</v>
          </cell>
          <cell r="AB363" t="str">
            <v>93.7.12</v>
          </cell>
          <cell r="AC363">
            <v>11.28</v>
          </cell>
          <cell r="AD363">
            <v>0</v>
          </cell>
          <cell r="AE363">
            <v>17.62</v>
          </cell>
          <cell r="AF363">
            <v>34.5</v>
          </cell>
          <cell r="AG363">
            <v>12.77</v>
          </cell>
          <cell r="AH363">
            <v>3.05</v>
          </cell>
          <cell r="AI363">
            <v>4.5999999999999996</v>
          </cell>
          <cell r="AJ363">
            <v>5.12</v>
          </cell>
          <cell r="AK363" t="str">
            <v>전남453호 (2003.12.27 )</v>
          </cell>
        </row>
        <row r="364">
          <cell r="A364" t="str">
            <v>어시천</v>
          </cell>
          <cell r="B364" t="str">
            <v>영산강</v>
          </cell>
          <cell r="C364" t="str">
            <v>지석천</v>
          </cell>
          <cell r="D364" t="str">
            <v>송석천</v>
          </cell>
          <cell r="E364" t="str">
            <v>어시천</v>
          </cell>
          <cell r="F364">
            <v>0</v>
          </cell>
          <cell r="G364">
            <v>0</v>
          </cell>
          <cell r="H364">
            <v>0</v>
          </cell>
          <cell r="I364">
            <v>5020760</v>
          </cell>
          <cell r="J364" t="str">
            <v>지방2</v>
          </cell>
          <cell r="K364" t="str">
            <v>전남</v>
          </cell>
          <cell r="L364" t="str">
            <v>화순</v>
          </cell>
          <cell r="M364" t="str">
            <v>이양</v>
          </cell>
          <cell r="N364" t="str">
            <v>묵곡14번지선</v>
          </cell>
          <cell r="O364">
            <v>50</v>
          </cell>
          <cell r="P364">
            <v>77</v>
          </cell>
          <cell r="Q364">
            <v>222.87</v>
          </cell>
          <cell r="R364">
            <v>10</v>
          </cell>
          <cell r="S364" t="str">
            <v>전남</v>
          </cell>
          <cell r="T364" t="str">
            <v>화순</v>
          </cell>
          <cell r="U364" t="str">
            <v>이양</v>
          </cell>
          <cell r="V364" t="str">
            <v>송석천(지방2) 합류점</v>
          </cell>
          <cell r="W364">
            <v>50</v>
          </cell>
          <cell r="X364">
            <v>102</v>
          </cell>
          <cell r="Y364">
            <v>118.52</v>
          </cell>
          <cell r="Z364">
            <v>23</v>
          </cell>
          <cell r="AA364">
            <v>3.67</v>
          </cell>
          <cell r="AB364" t="str">
            <v>93.7.12</v>
          </cell>
          <cell r="AC364">
            <v>3.67</v>
          </cell>
          <cell r="AD364">
            <v>0</v>
          </cell>
          <cell r="AE364">
            <v>6.85</v>
          </cell>
          <cell r="AF364">
            <v>5.3</v>
          </cell>
          <cell r="AG364">
            <v>3.67</v>
          </cell>
          <cell r="AH364">
            <v>0</v>
          </cell>
          <cell r="AI364">
            <v>2</v>
          </cell>
          <cell r="AJ364">
            <v>1.67</v>
          </cell>
          <cell r="AK364" t="str">
            <v>전남453호 (2003.12.27 )</v>
          </cell>
        </row>
        <row r="365">
          <cell r="A365" t="str">
            <v>운수천</v>
          </cell>
          <cell r="B365" t="str">
            <v>영산강</v>
          </cell>
          <cell r="C365" t="str">
            <v>지석천</v>
          </cell>
          <cell r="D365" t="str">
            <v>송석천</v>
          </cell>
          <cell r="E365" t="str">
            <v>운수천</v>
          </cell>
          <cell r="F365">
            <v>0</v>
          </cell>
          <cell r="G365">
            <v>0</v>
          </cell>
          <cell r="H365">
            <v>0</v>
          </cell>
          <cell r="I365">
            <v>5020770</v>
          </cell>
          <cell r="J365" t="str">
            <v>지방2</v>
          </cell>
          <cell r="K365" t="str">
            <v>전남</v>
          </cell>
          <cell r="L365" t="str">
            <v>화순</v>
          </cell>
          <cell r="M365" t="str">
            <v>이양</v>
          </cell>
          <cell r="N365" t="str">
            <v>용반1번지선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 t="str">
            <v>전남</v>
          </cell>
          <cell r="T365" t="str">
            <v>화순</v>
          </cell>
          <cell r="U365" t="str">
            <v>이양</v>
          </cell>
          <cell r="V365" t="str">
            <v>송석천(지방2) 합류점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1.1200000000000001</v>
          </cell>
          <cell r="AB365" t="str">
            <v/>
          </cell>
          <cell r="AC365">
            <v>0</v>
          </cell>
          <cell r="AD365">
            <v>1.1200000000000001</v>
          </cell>
          <cell r="AE365">
            <v>2.16</v>
          </cell>
          <cell r="AF365">
            <v>3.9</v>
          </cell>
          <cell r="AG365">
            <v>1.34</v>
          </cell>
          <cell r="AH365">
            <v>0</v>
          </cell>
          <cell r="AI365">
            <v>0</v>
          </cell>
          <cell r="AJ365">
            <v>1.34</v>
          </cell>
          <cell r="AK365" t="str">
            <v>전남453호 (2003.12.27 )</v>
          </cell>
        </row>
        <row r="366">
          <cell r="A366" t="str">
            <v>춘양천</v>
          </cell>
          <cell r="B366" t="str">
            <v>영산강</v>
          </cell>
          <cell r="C366" t="str">
            <v>지석천</v>
          </cell>
          <cell r="D366" t="str">
            <v>춘양천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5020780</v>
          </cell>
          <cell r="J366" t="str">
            <v>지방2</v>
          </cell>
          <cell r="K366" t="str">
            <v>전남</v>
          </cell>
          <cell r="L366" t="str">
            <v>화순</v>
          </cell>
          <cell r="M366" t="str">
            <v>춘양</v>
          </cell>
          <cell r="N366" t="str">
            <v>가동222-1번지선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 t="str">
            <v>전남</v>
          </cell>
          <cell r="T366" t="str">
            <v>화순</v>
          </cell>
          <cell r="U366" t="str">
            <v>춘양</v>
          </cell>
          <cell r="V366" t="str">
            <v>지석천(국가) 합류점</v>
          </cell>
          <cell r="W366">
            <v>50</v>
          </cell>
          <cell r="X366">
            <v>290</v>
          </cell>
          <cell r="Y366">
            <v>49.2</v>
          </cell>
          <cell r="Z366">
            <v>50</v>
          </cell>
          <cell r="AA366">
            <v>5.29</v>
          </cell>
          <cell r="AB366" t="str">
            <v>97.7.5</v>
          </cell>
          <cell r="AC366">
            <v>5.0999999999999996</v>
          </cell>
          <cell r="AD366">
            <v>0.19</v>
          </cell>
          <cell r="AE366">
            <v>13.76</v>
          </cell>
          <cell r="AF366">
            <v>17</v>
          </cell>
          <cell r="AG366">
            <v>9.6300000000000008</v>
          </cell>
          <cell r="AH366">
            <v>3.57</v>
          </cell>
          <cell r="AI366">
            <v>2.9</v>
          </cell>
          <cell r="AJ366">
            <v>3.16</v>
          </cell>
          <cell r="AK366" t="str">
            <v>전남453호 (2003.12.27 )</v>
          </cell>
        </row>
        <row r="367">
          <cell r="A367" t="str">
            <v>석정천</v>
          </cell>
          <cell r="B367" t="str">
            <v>영산강</v>
          </cell>
          <cell r="C367" t="str">
            <v>지석천</v>
          </cell>
          <cell r="D367" t="str">
            <v>석정천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5020790</v>
          </cell>
          <cell r="J367" t="str">
            <v>지방2</v>
          </cell>
          <cell r="K367" t="str">
            <v>전남</v>
          </cell>
          <cell r="L367" t="str">
            <v>화순</v>
          </cell>
          <cell r="M367" t="str">
            <v>춘양</v>
          </cell>
          <cell r="N367" t="str">
            <v>용곡144-3번지선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 t="str">
            <v>전남</v>
          </cell>
          <cell r="T367" t="str">
            <v>화순</v>
          </cell>
          <cell r="U367" t="str">
            <v>춘양</v>
          </cell>
          <cell r="V367" t="str">
            <v>지석천(국가) 합류점</v>
          </cell>
          <cell r="W367">
            <v>50</v>
          </cell>
          <cell r="X367">
            <v>231</v>
          </cell>
          <cell r="Y367">
            <v>43.68</v>
          </cell>
          <cell r="Z367">
            <v>125</v>
          </cell>
          <cell r="AA367">
            <v>6.87</v>
          </cell>
          <cell r="AB367" t="str">
            <v>93.7.12</v>
          </cell>
          <cell r="AC367">
            <v>6.87</v>
          </cell>
          <cell r="AD367">
            <v>0</v>
          </cell>
          <cell r="AE367">
            <v>12.27</v>
          </cell>
          <cell r="AF367">
            <v>18.3</v>
          </cell>
          <cell r="AG367">
            <v>10.14</v>
          </cell>
          <cell r="AH367">
            <v>4.63</v>
          </cell>
          <cell r="AI367">
            <v>4</v>
          </cell>
          <cell r="AJ367">
            <v>1.51</v>
          </cell>
          <cell r="AK367" t="str">
            <v>전남453호 (2003.12.27 )</v>
          </cell>
        </row>
        <row r="368">
          <cell r="A368" t="str">
            <v>회송천</v>
          </cell>
          <cell r="B368" t="str">
            <v>영산강</v>
          </cell>
          <cell r="C368" t="str">
            <v>지석천</v>
          </cell>
          <cell r="D368" t="str">
            <v>석정천</v>
          </cell>
          <cell r="E368" t="str">
            <v>회송천</v>
          </cell>
          <cell r="F368">
            <v>0</v>
          </cell>
          <cell r="G368">
            <v>0</v>
          </cell>
          <cell r="H368">
            <v>0</v>
          </cell>
          <cell r="I368">
            <v>5020800</v>
          </cell>
          <cell r="J368" t="str">
            <v>지방2</v>
          </cell>
          <cell r="K368" t="str">
            <v>전남</v>
          </cell>
          <cell r="L368" t="str">
            <v>화순</v>
          </cell>
          <cell r="M368" t="str">
            <v>춘양</v>
          </cell>
          <cell r="N368" t="str">
            <v>회송395번지선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 t="str">
            <v>전남</v>
          </cell>
          <cell r="T368" t="str">
            <v>화순</v>
          </cell>
          <cell r="U368" t="str">
            <v>춘양</v>
          </cell>
          <cell r="V368" t="str">
            <v>석정천(지방2) 합류점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1.27</v>
          </cell>
          <cell r="AB368" t="str">
            <v/>
          </cell>
          <cell r="AC368">
            <v>0</v>
          </cell>
          <cell r="AD368">
            <v>1.27</v>
          </cell>
          <cell r="AE368">
            <v>2.17</v>
          </cell>
          <cell r="AF368">
            <v>2.7</v>
          </cell>
          <cell r="AG368">
            <v>1.27</v>
          </cell>
          <cell r="AH368">
            <v>0.7</v>
          </cell>
          <cell r="AI368">
            <v>0.5</v>
          </cell>
          <cell r="AJ368">
            <v>7.0000000000000007E-2</v>
          </cell>
          <cell r="AK368" t="str">
            <v>전남453호 (2003.12.27 )</v>
          </cell>
        </row>
        <row r="369">
          <cell r="A369" t="str">
            <v>광대천</v>
          </cell>
          <cell r="B369" t="str">
            <v>영산강</v>
          </cell>
          <cell r="C369" t="str">
            <v>지석천</v>
          </cell>
          <cell r="D369" t="str">
            <v>석정천</v>
          </cell>
          <cell r="E369" t="str">
            <v>광대천</v>
          </cell>
          <cell r="F369">
            <v>0</v>
          </cell>
          <cell r="G369">
            <v>0</v>
          </cell>
          <cell r="H369">
            <v>0</v>
          </cell>
          <cell r="I369">
            <v>5020810</v>
          </cell>
          <cell r="J369" t="str">
            <v>지방2</v>
          </cell>
          <cell r="K369" t="str">
            <v>전남</v>
          </cell>
          <cell r="L369" t="str">
            <v>화순</v>
          </cell>
          <cell r="M369" t="str">
            <v>춘양</v>
          </cell>
          <cell r="N369" t="str">
            <v>화림654-1번지선</v>
          </cell>
          <cell r="O369">
            <v>50</v>
          </cell>
          <cell r="P369">
            <v>20</v>
          </cell>
          <cell r="Q369">
            <v>67.459999999999994</v>
          </cell>
          <cell r="R369">
            <v>20</v>
          </cell>
          <cell r="S369" t="str">
            <v>전남</v>
          </cell>
          <cell r="T369" t="str">
            <v>화순</v>
          </cell>
          <cell r="U369" t="str">
            <v>춘양</v>
          </cell>
          <cell r="V369" t="str">
            <v>석정천(지방2) 합류점</v>
          </cell>
          <cell r="W369">
            <v>50</v>
          </cell>
          <cell r="X369">
            <v>76</v>
          </cell>
          <cell r="Y369">
            <v>46.64</v>
          </cell>
          <cell r="Z369">
            <v>29</v>
          </cell>
          <cell r="AA369">
            <v>1.52</v>
          </cell>
          <cell r="AB369" t="str">
            <v>93.7.12</v>
          </cell>
          <cell r="AC369">
            <v>1.52</v>
          </cell>
          <cell r="AD369">
            <v>0</v>
          </cell>
          <cell r="AE369">
            <v>2.8</v>
          </cell>
          <cell r="AF369">
            <v>10.1</v>
          </cell>
          <cell r="AG369">
            <v>2.83</v>
          </cell>
          <cell r="AH369">
            <v>1.26</v>
          </cell>
          <cell r="AI369">
            <v>0</v>
          </cell>
          <cell r="AJ369">
            <v>1.57</v>
          </cell>
          <cell r="AK369" t="str">
            <v>전남453호 (2003.12.27 )</v>
          </cell>
        </row>
        <row r="370">
          <cell r="A370" t="str">
            <v>한천천</v>
          </cell>
          <cell r="B370" t="str">
            <v>영산강</v>
          </cell>
          <cell r="C370" t="str">
            <v>지석천</v>
          </cell>
          <cell r="D370" t="str">
            <v>한천천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5020820</v>
          </cell>
          <cell r="J370" t="str">
            <v>지방2</v>
          </cell>
          <cell r="K370" t="str">
            <v>전남</v>
          </cell>
          <cell r="L370" t="str">
            <v>화순</v>
          </cell>
          <cell r="M370" t="str">
            <v>한천</v>
          </cell>
          <cell r="N370" t="str">
            <v>오음4번지선</v>
          </cell>
          <cell r="O370">
            <v>50</v>
          </cell>
          <cell r="P370">
            <v>60</v>
          </cell>
          <cell r="Q370">
            <v>185.89</v>
          </cell>
          <cell r="R370">
            <v>20</v>
          </cell>
          <cell r="S370" t="str">
            <v>전남</v>
          </cell>
          <cell r="T370" t="str">
            <v>화순</v>
          </cell>
          <cell r="U370" t="str">
            <v>한천</v>
          </cell>
          <cell r="V370" t="str">
            <v>지석천(국가) 합류점</v>
          </cell>
          <cell r="W370">
            <v>50</v>
          </cell>
          <cell r="X370">
            <v>300</v>
          </cell>
          <cell r="Y370">
            <v>40.15</v>
          </cell>
          <cell r="Z370">
            <v>108</v>
          </cell>
          <cell r="AA370">
            <v>8.67</v>
          </cell>
          <cell r="AB370" t="str">
            <v>95.6.29</v>
          </cell>
          <cell r="AC370">
            <v>8.67</v>
          </cell>
          <cell r="AD370">
            <v>0</v>
          </cell>
          <cell r="AE370">
            <v>10.45</v>
          </cell>
          <cell r="AF370">
            <v>33</v>
          </cell>
          <cell r="AG370">
            <v>11.36</v>
          </cell>
          <cell r="AH370">
            <v>5.23</v>
          </cell>
          <cell r="AI370">
            <v>6.1</v>
          </cell>
          <cell r="AJ370">
            <v>0.03</v>
          </cell>
          <cell r="AK370" t="str">
            <v>전남453호 (2003.12.27 )</v>
          </cell>
        </row>
        <row r="371">
          <cell r="A371" t="str">
            <v>결우천</v>
          </cell>
          <cell r="B371" t="str">
            <v>영산강</v>
          </cell>
          <cell r="C371" t="str">
            <v>지석천</v>
          </cell>
          <cell r="D371" t="str">
            <v>한천천</v>
          </cell>
          <cell r="E371" t="str">
            <v>결우천</v>
          </cell>
          <cell r="F371">
            <v>0</v>
          </cell>
          <cell r="G371">
            <v>0</v>
          </cell>
          <cell r="H371">
            <v>0</v>
          </cell>
          <cell r="I371">
            <v>5020830</v>
          </cell>
          <cell r="J371" t="str">
            <v>지방2</v>
          </cell>
          <cell r="K371" t="str">
            <v>전남</v>
          </cell>
          <cell r="L371" t="str">
            <v>화순</v>
          </cell>
          <cell r="M371" t="str">
            <v>한천</v>
          </cell>
          <cell r="N371" t="str">
            <v>가암109번지선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 t="str">
            <v>전남</v>
          </cell>
          <cell r="T371" t="str">
            <v>화순</v>
          </cell>
          <cell r="U371" t="str">
            <v>한천</v>
          </cell>
          <cell r="V371" t="str">
            <v>한천천(지방2) 합류점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2.81</v>
          </cell>
          <cell r="AB371" t="str">
            <v/>
          </cell>
          <cell r="AC371">
            <v>0</v>
          </cell>
          <cell r="AD371">
            <v>2.81</v>
          </cell>
          <cell r="AE371">
            <v>3.72</v>
          </cell>
          <cell r="AF371">
            <v>11</v>
          </cell>
          <cell r="AG371">
            <v>3.25</v>
          </cell>
          <cell r="AH371">
            <v>0.15</v>
          </cell>
          <cell r="AI371">
            <v>2.4500000000000002</v>
          </cell>
          <cell r="AJ371">
            <v>0.65</v>
          </cell>
          <cell r="AK371" t="str">
            <v>전남453호 (2003.12.27 )</v>
          </cell>
        </row>
        <row r="372">
          <cell r="A372" t="str">
            <v>정승천</v>
          </cell>
          <cell r="B372" t="str">
            <v>영산강</v>
          </cell>
          <cell r="C372" t="str">
            <v>지석천</v>
          </cell>
          <cell r="D372" t="str">
            <v>한천천</v>
          </cell>
          <cell r="E372" t="str">
            <v>결우천</v>
          </cell>
          <cell r="F372" t="str">
            <v>정승천</v>
          </cell>
          <cell r="G372">
            <v>0</v>
          </cell>
          <cell r="H372">
            <v>0</v>
          </cell>
          <cell r="I372">
            <v>5020840</v>
          </cell>
          <cell r="J372" t="str">
            <v>지방2</v>
          </cell>
          <cell r="K372" t="str">
            <v>전남</v>
          </cell>
          <cell r="L372" t="str">
            <v>화순</v>
          </cell>
          <cell r="M372" t="str">
            <v>한천</v>
          </cell>
          <cell r="N372" t="str">
            <v>정리490번지선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 t="str">
            <v>전남</v>
          </cell>
          <cell r="T372" t="str">
            <v>화순</v>
          </cell>
          <cell r="U372" t="str">
            <v>한천</v>
          </cell>
          <cell r="V372" t="str">
            <v>결우천(지방2) 합류점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2.5</v>
          </cell>
          <cell r="AB372" t="str">
            <v/>
          </cell>
          <cell r="AC372">
            <v>0</v>
          </cell>
          <cell r="AD372">
            <v>2.5</v>
          </cell>
          <cell r="AE372">
            <v>3.63</v>
          </cell>
          <cell r="AF372">
            <v>0.5</v>
          </cell>
          <cell r="AG372">
            <v>2</v>
          </cell>
          <cell r="AH372">
            <v>0</v>
          </cell>
          <cell r="AI372">
            <v>0.6</v>
          </cell>
          <cell r="AJ372">
            <v>1.4</v>
          </cell>
          <cell r="AK372" t="str">
            <v>전남453호 (2003.12.27 )</v>
          </cell>
        </row>
        <row r="373">
          <cell r="A373" t="str">
            <v>화순천</v>
          </cell>
          <cell r="B373" t="str">
            <v>영산강</v>
          </cell>
          <cell r="C373" t="str">
            <v>지석천</v>
          </cell>
          <cell r="D373" t="str">
            <v>화순천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5020850</v>
          </cell>
          <cell r="J373" t="str">
            <v>지방2</v>
          </cell>
          <cell r="K373" t="str">
            <v>전남</v>
          </cell>
          <cell r="L373" t="str">
            <v>화순</v>
          </cell>
          <cell r="M373" t="str">
            <v>동</v>
          </cell>
          <cell r="N373" t="str">
            <v>청궁207번지선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 t="str">
            <v>전남</v>
          </cell>
          <cell r="T373" t="str">
            <v>화순</v>
          </cell>
          <cell r="U373" t="str">
            <v>도곡</v>
          </cell>
          <cell r="V373" t="str">
            <v>지석천(국가) 합류점</v>
          </cell>
          <cell r="W373">
            <v>50</v>
          </cell>
          <cell r="X373">
            <v>860</v>
          </cell>
          <cell r="Y373">
            <v>31.36</v>
          </cell>
          <cell r="Z373">
            <v>245</v>
          </cell>
          <cell r="AA373">
            <v>23.28</v>
          </cell>
          <cell r="AB373" t="str">
            <v>93.6.7</v>
          </cell>
          <cell r="AC373">
            <v>22</v>
          </cell>
          <cell r="AD373">
            <v>1.28</v>
          </cell>
          <cell r="AE373">
            <v>28.64</v>
          </cell>
          <cell r="AF373">
            <v>123.8</v>
          </cell>
          <cell r="AG373">
            <v>26.72</v>
          </cell>
          <cell r="AH373">
            <v>21.09</v>
          </cell>
          <cell r="AI373">
            <v>0.3</v>
          </cell>
          <cell r="AJ373">
            <v>5.33</v>
          </cell>
          <cell r="AK373" t="str">
            <v>전남453호 (2003.12.27 )</v>
          </cell>
        </row>
        <row r="374">
          <cell r="A374" t="str">
            <v>복림천</v>
          </cell>
          <cell r="B374" t="str">
            <v>영산강</v>
          </cell>
          <cell r="C374" t="str">
            <v>지석천</v>
          </cell>
          <cell r="D374" t="str">
            <v>화순천</v>
          </cell>
          <cell r="E374" t="str">
            <v>복림천</v>
          </cell>
          <cell r="F374">
            <v>0</v>
          </cell>
          <cell r="G374">
            <v>0</v>
          </cell>
          <cell r="H374">
            <v>0</v>
          </cell>
          <cell r="I374">
            <v>5020860</v>
          </cell>
          <cell r="J374" t="str">
            <v>지방2</v>
          </cell>
          <cell r="K374" t="str">
            <v>전남</v>
          </cell>
          <cell r="L374" t="str">
            <v>화순</v>
          </cell>
          <cell r="M374" t="str">
            <v>동</v>
          </cell>
          <cell r="N374" t="str">
            <v>복암164번지선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 t="str">
            <v>전남</v>
          </cell>
          <cell r="T374" t="str">
            <v>화순</v>
          </cell>
          <cell r="U374" t="str">
            <v>동</v>
          </cell>
          <cell r="V374" t="str">
            <v>화순천(지방2) 합류점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1.1499999999999999</v>
          </cell>
          <cell r="AB374" t="str">
            <v/>
          </cell>
          <cell r="AC374">
            <v>0</v>
          </cell>
          <cell r="AD374">
            <v>1.1499999999999999</v>
          </cell>
          <cell r="AE374">
            <v>4.22</v>
          </cell>
          <cell r="AF374">
            <v>6</v>
          </cell>
          <cell r="AG374">
            <v>1.38</v>
          </cell>
          <cell r="AH374">
            <v>0</v>
          </cell>
          <cell r="AI374">
            <v>1.38</v>
          </cell>
          <cell r="AJ374">
            <v>0</v>
          </cell>
          <cell r="AK374" t="str">
            <v>전남453호 (2003.12.27 )</v>
          </cell>
        </row>
        <row r="375">
          <cell r="A375" t="str">
            <v>운곡천</v>
          </cell>
          <cell r="B375" t="str">
            <v>영산강</v>
          </cell>
          <cell r="C375" t="str">
            <v>지석천</v>
          </cell>
          <cell r="D375" t="str">
            <v>화순천</v>
          </cell>
          <cell r="E375" t="str">
            <v>운곡천</v>
          </cell>
          <cell r="F375">
            <v>0</v>
          </cell>
          <cell r="G375">
            <v>0</v>
          </cell>
          <cell r="H375">
            <v>0</v>
          </cell>
          <cell r="I375">
            <v>5020870</v>
          </cell>
          <cell r="J375" t="str">
            <v>지방2</v>
          </cell>
          <cell r="K375" t="str">
            <v>전남</v>
          </cell>
          <cell r="L375" t="str">
            <v>화순</v>
          </cell>
          <cell r="M375" t="str">
            <v>동</v>
          </cell>
          <cell r="N375" t="str">
            <v>운농329번지선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 t="str">
            <v>전남</v>
          </cell>
          <cell r="T375" t="str">
            <v>화순</v>
          </cell>
          <cell r="U375" t="str">
            <v>동</v>
          </cell>
          <cell r="V375" t="str">
            <v>화순천(지방2) 합류점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2.08</v>
          </cell>
          <cell r="AB375" t="str">
            <v/>
          </cell>
          <cell r="AC375">
            <v>0</v>
          </cell>
          <cell r="AD375">
            <v>2.08</v>
          </cell>
          <cell r="AE375">
            <v>3.28</v>
          </cell>
          <cell r="AF375">
            <v>5.5</v>
          </cell>
          <cell r="AG375">
            <v>2.5</v>
          </cell>
          <cell r="AH375">
            <v>0.3</v>
          </cell>
          <cell r="AI375">
            <v>1.1000000000000001</v>
          </cell>
          <cell r="AJ375">
            <v>1.1000000000000001</v>
          </cell>
          <cell r="AK375" t="str">
            <v>전남453호 (2003.12.27 )</v>
          </cell>
        </row>
        <row r="376">
          <cell r="A376" t="str">
            <v>대포천</v>
          </cell>
          <cell r="B376" t="str">
            <v>영산강</v>
          </cell>
          <cell r="C376" t="str">
            <v>지석천</v>
          </cell>
          <cell r="D376" t="str">
            <v>화순천</v>
          </cell>
          <cell r="E376" t="str">
            <v>대포천</v>
          </cell>
          <cell r="F376">
            <v>0</v>
          </cell>
          <cell r="G376">
            <v>0</v>
          </cell>
          <cell r="H376">
            <v>0</v>
          </cell>
          <cell r="I376">
            <v>5020880</v>
          </cell>
          <cell r="J376" t="str">
            <v>지방2</v>
          </cell>
          <cell r="K376" t="str">
            <v>전남</v>
          </cell>
          <cell r="L376" t="str">
            <v>화순</v>
          </cell>
          <cell r="M376" t="str">
            <v>동</v>
          </cell>
          <cell r="N376" t="str">
            <v>운농338번지선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 t="str">
            <v>전남</v>
          </cell>
          <cell r="T376" t="str">
            <v>화순</v>
          </cell>
          <cell r="U376" t="str">
            <v>동</v>
          </cell>
          <cell r="V376" t="str">
            <v>화순천(지방2) 합류점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2.76</v>
          </cell>
          <cell r="AB376" t="str">
            <v/>
          </cell>
          <cell r="AC376">
            <v>0</v>
          </cell>
          <cell r="AD376">
            <v>2.76</v>
          </cell>
          <cell r="AE376">
            <v>3.95</v>
          </cell>
          <cell r="AF376">
            <v>7.6</v>
          </cell>
          <cell r="AG376">
            <v>3.16</v>
          </cell>
          <cell r="AH376">
            <v>0</v>
          </cell>
          <cell r="AI376">
            <v>3.16</v>
          </cell>
          <cell r="AJ376">
            <v>0</v>
          </cell>
          <cell r="AK376" t="str">
            <v>전남453호 (2003.12.27 )</v>
          </cell>
        </row>
        <row r="377">
          <cell r="A377" t="str">
            <v>동천</v>
          </cell>
          <cell r="B377" t="str">
            <v>영산강</v>
          </cell>
          <cell r="C377" t="str">
            <v>지석천</v>
          </cell>
          <cell r="D377" t="str">
            <v>화순천</v>
          </cell>
          <cell r="E377" t="str">
            <v>동천</v>
          </cell>
          <cell r="F377">
            <v>0</v>
          </cell>
          <cell r="G377">
            <v>0</v>
          </cell>
          <cell r="H377">
            <v>0</v>
          </cell>
          <cell r="I377">
            <v>5020890</v>
          </cell>
          <cell r="J377" t="str">
            <v>지방2</v>
          </cell>
          <cell r="K377" t="str">
            <v>전남</v>
          </cell>
          <cell r="L377" t="str">
            <v>화순</v>
          </cell>
          <cell r="M377" t="str">
            <v>화순</v>
          </cell>
          <cell r="N377" t="str">
            <v>수만748번지선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 t="str">
            <v>전남</v>
          </cell>
          <cell r="T377" t="str">
            <v>화순</v>
          </cell>
          <cell r="U377" t="str">
            <v>동</v>
          </cell>
          <cell r="V377" t="str">
            <v>화순천(지방2) 합류점</v>
          </cell>
          <cell r="W377">
            <v>50</v>
          </cell>
          <cell r="X377">
            <v>250</v>
          </cell>
          <cell r="Y377">
            <v>64.91</v>
          </cell>
          <cell r="Z377">
            <v>45</v>
          </cell>
          <cell r="AA377">
            <v>10.64</v>
          </cell>
          <cell r="AB377" t="str">
            <v>94.9.12</v>
          </cell>
          <cell r="AC377">
            <v>10.64</v>
          </cell>
          <cell r="AD377">
            <v>0</v>
          </cell>
          <cell r="AE377">
            <v>22.8</v>
          </cell>
          <cell r="AF377">
            <v>12.5</v>
          </cell>
          <cell r="AG377">
            <v>21.28</v>
          </cell>
          <cell r="AH377">
            <v>3.38</v>
          </cell>
          <cell r="AI377">
            <v>12.32</v>
          </cell>
          <cell r="AJ377">
            <v>5.58</v>
          </cell>
          <cell r="AK377" t="str">
            <v>전남453호 (2003.12.27 )</v>
          </cell>
        </row>
        <row r="378">
          <cell r="A378" t="str">
            <v>만연천</v>
          </cell>
          <cell r="B378" t="str">
            <v>영산강</v>
          </cell>
          <cell r="C378" t="str">
            <v>지석천</v>
          </cell>
          <cell r="D378" t="str">
            <v>화순천</v>
          </cell>
          <cell r="E378" t="str">
            <v>만연천</v>
          </cell>
          <cell r="F378">
            <v>0</v>
          </cell>
          <cell r="G378">
            <v>0</v>
          </cell>
          <cell r="H378">
            <v>0</v>
          </cell>
          <cell r="I378">
            <v>5020900</v>
          </cell>
          <cell r="J378" t="str">
            <v>지방2</v>
          </cell>
          <cell r="K378" t="str">
            <v>전남</v>
          </cell>
          <cell r="L378" t="str">
            <v>화순</v>
          </cell>
          <cell r="M378" t="str">
            <v>화순</v>
          </cell>
          <cell r="N378" t="str">
            <v>동구126번지선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 t="str">
            <v>전남</v>
          </cell>
          <cell r="T378" t="str">
            <v>화순</v>
          </cell>
          <cell r="U378" t="str">
            <v>화순</v>
          </cell>
          <cell r="V378" t="str">
            <v>화순천(지방2) 합류점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3.73</v>
          </cell>
          <cell r="AB378" t="str">
            <v/>
          </cell>
          <cell r="AC378">
            <v>0</v>
          </cell>
          <cell r="AD378">
            <v>3.73</v>
          </cell>
          <cell r="AE378">
            <v>5.74</v>
          </cell>
          <cell r="AF378">
            <v>4.5999999999999996</v>
          </cell>
          <cell r="AG378">
            <v>7.34</v>
          </cell>
          <cell r="AH378">
            <v>7.34</v>
          </cell>
          <cell r="AI378">
            <v>0</v>
          </cell>
          <cell r="AJ378">
            <v>0</v>
          </cell>
          <cell r="AK378" t="str">
            <v>전남453호 (2003.12.27 )</v>
          </cell>
        </row>
        <row r="379">
          <cell r="A379" t="str">
            <v>벌고천</v>
          </cell>
          <cell r="B379" t="str">
            <v>영산강</v>
          </cell>
          <cell r="C379" t="str">
            <v>지석천</v>
          </cell>
          <cell r="D379" t="str">
            <v>화순천</v>
          </cell>
          <cell r="E379" t="str">
            <v>벌고천</v>
          </cell>
          <cell r="F379">
            <v>0</v>
          </cell>
          <cell r="G379">
            <v>0</v>
          </cell>
          <cell r="H379">
            <v>0</v>
          </cell>
          <cell r="I379">
            <v>5020910</v>
          </cell>
          <cell r="J379" t="str">
            <v>지방2</v>
          </cell>
          <cell r="K379" t="str">
            <v>전남</v>
          </cell>
          <cell r="L379" t="str">
            <v>화순</v>
          </cell>
          <cell r="M379" t="str">
            <v>화순</v>
          </cell>
          <cell r="N379" t="str">
            <v>이십곡131-1 번지선</v>
          </cell>
          <cell r="O379">
            <v>80</v>
          </cell>
          <cell r="P379">
            <v>10</v>
          </cell>
          <cell r="Q379">
            <v>113.57</v>
          </cell>
          <cell r="R379">
            <v>7</v>
          </cell>
          <cell r="S379" t="str">
            <v>전남</v>
          </cell>
          <cell r="T379" t="str">
            <v>화순</v>
          </cell>
          <cell r="U379" t="str">
            <v>화순</v>
          </cell>
          <cell r="V379" t="str">
            <v>화순천(지방2) 합류점</v>
          </cell>
          <cell r="W379">
            <v>80</v>
          </cell>
          <cell r="X379">
            <v>115</v>
          </cell>
          <cell r="Y379">
            <v>47.3</v>
          </cell>
          <cell r="Z379">
            <v>44</v>
          </cell>
          <cell r="AA379">
            <v>3.82</v>
          </cell>
          <cell r="AB379" t="str">
            <v>04.12.20</v>
          </cell>
          <cell r="AC379">
            <v>3.82</v>
          </cell>
          <cell r="AD379">
            <v>0</v>
          </cell>
          <cell r="AE379">
            <v>4.83</v>
          </cell>
          <cell r="AF379">
            <v>7.2</v>
          </cell>
          <cell r="AG379">
            <v>4.88</v>
          </cell>
          <cell r="AH379">
            <v>1.08</v>
          </cell>
          <cell r="AI379">
            <v>3.8</v>
          </cell>
          <cell r="AJ379">
            <v>0</v>
          </cell>
          <cell r="AK379" t="str">
            <v>전남453호 (2003.12.27 )</v>
          </cell>
        </row>
        <row r="380">
          <cell r="A380" t="str">
            <v>웅곡천</v>
          </cell>
          <cell r="B380" t="str">
            <v>영산강</v>
          </cell>
          <cell r="C380" t="str">
            <v>지석천</v>
          </cell>
          <cell r="D380" t="str">
            <v>화순천</v>
          </cell>
          <cell r="E380" t="str">
            <v>웅곡천</v>
          </cell>
          <cell r="F380">
            <v>0</v>
          </cell>
          <cell r="G380">
            <v>0</v>
          </cell>
          <cell r="H380">
            <v>0</v>
          </cell>
          <cell r="I380">
            <v>5020920</v>
          </cell>
          <cell r="J380" t="str">
            <v>지방2</v>
          </cell>
          <cell r="K380" t="str">
            <v>전남</v>
          </cell>
          <cell r="L380" t="str">
            <v>화순</v>
          </cell>
          <cell r="M380" t="str">
            <v>화순</v>
          </cell>
          <cell r="N380" t="str">
            <v>도웅355-1번지선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 t="str">
            <v>전남</v>
          </cell>
          <cell r="T380" t="str">
            <v>화순</v>
          </cell>
          <cell r="U380" t="str">
            <v>도곡</v>
          </cell>
          <cell r="V380" t="str">
            <v>화순천(지방2) 합류점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1.95</v>
          </cell>
          <cell r="AB380" t="str">
            <v/>
          </cell>
          <cell r="AC380">
            <v>0</v>
          </cell>
          <cell r="AD380">
            <v>1.95</v>
          </cell>
          <cell r="AE380">
            <v>6.11</v>
          </cell>
          <cell r="AF380">
            <v>10.4</v>
          </cell>
          <cell r="AG380">
            <v>3</v>
          </cell>
          <cell r="AH380">
            <v>1.2</v>
          </cell>
          <cell r="AI380">
            <v>1.8</v>
          </cell>
          <cell r="AJ380">
            <v>0</v>
          </cell>
          <cell r="AK380" t="str">
            <v>전남453호 (2003.12.27 )</v>
          </cell>
        </row>
        <row r="381">
          <cell r="A381" t="str">
            <v>도곡천</v>
          </cell>
          <cell r="B381" t="str">
            <v>영산강</v>
          </cell>
          <cell r="C381" t="str">
            <v>지석천</v>
          </cell>
          <cell r="D381" t="str">
            <v>도곡천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5020930</v>
          </cell>
          <cell r="J381" t="str">
            <v>지방2</v>
          </cell>
          <cell r="K381" t="str">
            <v>전남</v>
          </cell>
          <cell r="L381" t="str">
            <v>화순</v>
          </cell>
          <cell r="M381" t="str">
            <v>화순</v>
          </cell>
          <cell r="N381" t="str">
            <v>세량276번지선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 t="str">
            <v>전남</v>
          </cell>
          <cell r="T381" t="str">
            <v>화순</v>
          </cell>
          <cell r="U381" t="str">
            <v>도곡</v>
          </cell>
          <cell r="V381" t="str">
            <v>지석천(국가) 합류점</v>
          </cell>
          <cell r="W381">
            <v>50</v>
          </cell>
          <cell r="X381">
            <v>365</v>
          </cell>
          <cell r="Y381">
            <v>27.44</v>
          </cell>
          <cell r="Z381">
            <v>98</v>
          </cell>
          <cell r="AA381">
            <v>8.4600000000000009</v>
          </cell>
          <cell r="AB381" t="str">
            <v>96.7.22</v>
          </cell>
          <cell r="AC381">
            <v>8</v>
          </cell>
          <cell r="AD381">
            <v>0.46</v>
          </cell>
          <cell r="AE381">
            <v>12.62</v>
          </cell>
          <cell r="AF381">
            <v>21.3</v>
          </cell>
          <cell r="AG381">
            <v>10.82</v>
          </cell>
          <cell r="AH381">
            <v>5.51</v>
          </cell>
          <cell r="AI381">
            <v>3.42</v>
          </cell>
          <cell r="AJ381">
            <v>1.89</v>
          </cell>
          <cell r="AK381" t="str">
            <v>전남453호 (2003.12.27 )</v>
          </cell>
        </row>
        <row r="382">
          <cell r="A382" t="str">
            <v>신성천</v>
          </cell>
          <cell r="B382" t="str">
            <v>영산강</v>
          </cell>
          <cell r="C382" t="str">
            <v>지석천</v>
          </cell>
          <cell r="D382" t="str">
            <v>신성천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5020940</v>
          </cell>
          <cell r="J382" t="str">
            <v>지방2</v>
          </cell>
          <cell r="K382" t="str">
            <v>전남</v>
          </cell>
          <cell r="L382" t="str">
            <v>화순</v>
          </cell>
          <cell r="M382" t="str">
            <v>도곡</v>
          </cell>
          <cell r="N382" t="str">
            <v>신성530번지선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 t="str">
            <v>전남</v>
          </cell>
          <cell r="T382" t="str">
            <v>화순</v>
          </cell>
          <cell r="U382" t="str">
            <v>도곡</v>
          </cell>
          <cell r="V382" t="str">
            <v>지석천(국가) 합류점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1.56</v>
          </cell>
          <cell r="AB382" t="str">
            <v/>
          </cell>
          <cell r="AC382">
            <v>0</v>
          </cell>
          <cell r="AD382">
            <v>1.56</v>
          </cell>
          <cell r="AE382">
            <v>3.1</v>
          </cell>
          <cell r="AF382">
            <v>2.83</v>
          </cell>
          <cell r="AG382">
            <v>1.87</v>
          </cell>
          <cell r="AH382">
            <v>0</v>
          </cell>
          <cell r="AI382">
            <v>1.65</v>
          </cell>
          <cell r="AJ382">
            <v>0.22</v>
          </cell>
          <cell r="AK382" t="str">
            <v>전남453호 (2003.12.27 )</v>
          </cell>
        </row>
        <row r="383">
          <cell r="A383" t="str">
            <v>유곡천</v>
          </cell>
          <cell r="B383" t="str">
            <v>영산강</v>
          </cell>
          <cell r="C383" t="str">
            <v>지석천</v>
          </cell>
          <cell r="D383" t="str">
            <v>유곡천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5020950</v>
          </cell>
          <cell r="J383" t="str">
            <v>지방2</v>
          </cell>
          <cell r="K383" t="str">
            <v>전남</v>
          </cell>
          <cell r="L383" t="str">
            <v>화순</v>
          </cell>
          <cell r="M383" t="str">
            <v>도곡</v>
          </cell>
          <cell r="N383" t="str">
            <v>월곡24번지선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 t="str">
            <v>전남</v>
          </cell>
          <cell r="T383" t="str">
            <v>화순</v>
          </cell>
          <cell r="U383" t="str">
            <v>도곡</v>
          </cell>
          <cell r="V383" t="str">
            <v>화순천(지방2) 합류점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3.28</v>
          </cell>
          <cell r="AB383" t="str">
            <v/>
          </cell>
          <cell r="AC383">
            <v>0</v>
          </cell>
          <cell r="AD383">
            <v>3.28</v>
          </cell>
          <cell r="AE383">
            <v>6.23</v>
          </cell>
          <cell r="AF383">
            <v>8.6</v>
          </cell>
          <cell r="AG383">
            <v>4.0999999999999996</v>
          </cell>
          <cell r="AH383">
            <v>2.1</v>
          </cell>
          <cell r="AI383">
            <v>2</v>
          </cell>
          <cell r="AJ383">
            <v>0</v>
          </cell>
          <cell r="AK383" t="str">
            <v>전남453호 (2003.12.27 )</v>
          </cell>
        </row>
        <row r="384">
          <cell r="A384" t="str">
            <v>대초천</v>
          </cell>
          <cell r="B384" t="str">
            <v>영산강</v>
          </cell>
          <cell r="C384" t="str">
            <v>지석천</v>
          </cell>
          <cell r="D384" t="str">
            <v>대초천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5020960</v>
          </cell>
          <cell r="J384" t="str">
            <v>지방2</v>
          </cell>
          <cell r="K384" t="str">
            <v>전남</v>
          </cell>
          <cell r="L384" t="str">
            <v>화순</v>
          </cell>
          <cell r="M384" t="str">
            <v>도암</v>
          </cell>
          <cell r="N384" t="str">
            <v>우치623번지선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 t="str">
            <v>전남</v>
          </cell>
          <cell r="T384" t="str">
            <v>나주</v>
          </cell>
          <cell r="U384" t="str">
            <v>남평</v>
          </cell>
          <cell r="V384" t="str">
            <v>지석천(국가) 합류점</v>
          </cell>
          <cell r="W384">
            <v>50</v>
          </cell>
          <cell r="X384">
            <v>809</v>
          </cell>
          <cell r="Y384">
            <v>24.29</v>
          </cell>
          <cell r="Z384">
            <v>166</v>
          </cell>
          <cell r="AA384">
            <v>26.12</v>
          </cell>
          <cell r="AB384" t="str">
            <v>81.5.6</v>
          </cell>
          <cell r="AC384">
            <v>9</v>
          </cell>
          <cell r="AD384">
            <v>17.12</v>
          </cell>
          <cell r="AE384">
            <v>31.22</v>
          </cell>
          <cell r="AF384">
            <v>12.3</v>
          </cell>
          <cell r="AG384">
            <v>25.66</v>
          </cell>
          <cell r="AH384">
            <v>7.66</v>
          </cell>
          <cell r="AI384">
            <v>2.6</v>
          </cell>
          <cell r="AJ384">
            <v>15.4</v>
          </cell>
          <cell r="AK384" t="str">
            <v>전남453호 (2003.12.27 )</v>
          </cell>
        </row>
        <row r="385">
          <cell r="A385" t="str">
            <v>봉학천</v>
          </cell>
          <cell r="B385" t="str">
            <v>영산강</v>
          </cell>
          <cell r="C385" t="str">
            <v>지석천</v>
          </cell>
          <cell r="D385" t="str">
            <v>대초천</v>
          </cell>
          <cell r="E385" t="str">
            <v>봉학천</v>
          </cell>
          <cell r="F385">
            <v>0</v>
          </cell>
          <cell r="G385">
            <v>0</v>
          </cell>
          <cell r="H385">
            <v>0</v>
          </cell>
          <cell r="I385">
            <v>5020970</v>
          </cell>
          <cell r="J385" t="str">
            <v>지방2</v>
          </cell>
          <cell r="K385" t="str">
            <v>전남</v>
          </cell>
          <cell r="L385" t="str">
            <v>나주</v>
          </cell>
          <cell r="M385" t="str">
            <v>다도</v>
          </cell>
          <cell r="N385" t="str">
            <v>도동810번지선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 t="str">
            <v>전남</v>
          </cell>
          <cell r="T385" t="str">
            <v>화순</v>
          </cell>
          <cell r="U385" t="str">
            <v>다도</v>
          </cell>
          <cell r="V385" t="str">
            <v>대초천(지방2) 합류점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6.84</v>
          </cell>
          <cell r="AB385" t="str">
            <v/>
          </cell>
          <cell r="AC385">
            <v>0</v>
          </cell>
          <cell r="AD385">
            <v>6.84</v>
          </cell>
          <cell r="AE385">
            <v>7.5</v>
          </cell>
          <cell r="AF385">
            <v>12</v>
          </cell>
          <cell r="AG385">
            <v>4.84</v>
          </cell>
          <cell r="AH385">
            <v>0</v>
          </cell>
          <cell r="AI385">
            <v>3.3</v>
          </cell>
          <cell r="AJ385">
            <v>1.54</v>
          </cell>
          <cell r="AK385" t="str">
            <v>전남453호 (2003.12.27 )</v>
          </cell>
        </row>
        <row r="386">
          <cell r="A386" t="str">
            <v>덕림천</v>
          </cell>
          <cell r="B386" t="str">
            <v>영산강</v>
          </cell>
          <cell r="C386" t="str">
            <v>지석천</v>
          </cell>
          <cell r="D386" t="str">
            <v>대초천</v>
          </cell>
          <cell r="E386" t="str">
            <v>덕림천</v>
          </cell>
          <cell r="F386">
            <v>0</v>
          </cell>
          <cell r="G386">
            <v>0</v>
          </cell>
          <cell r="H386">
            <v>0</v>
          </cell>
          <cell r="I386">
            <v>5020980</v>
          </cell>
          <cell r="J386" t="str">
            <v>지방2</v>
          </cell>
          <cell r="K386" t="str">
            <v>전남</v>
          </cell>
          <cell r="L386" t="str">
            <v>나주</v>
          </cell>
          <cell r="M386" t="str">
            <v>다도</v>
          </cell>
          <cell r="N386" t="str">
            <v>덕림856번지선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 t="str">
            <v>전남</v>
          </cell>
          <cell r="T386" t="str">
            <v>나주</v>
          </cell>
          <cell r="U386" t="str">
            <v>다도</v>
          </cell>
          <cell r="V386" t="str">
            <v>대초천(지방2) 합류점</v>
          </cell>
          <cell r="W386">
            <v>50</v>
          </cell>
          <cell r="X386">
            <v>190</v>
          </cell>
          <cell r="Y386">
            <v>63.97</v>
          </cell>
          <cell r="Z386">
            <v>190</v>
          </cell>
          <cell r="AA386">
            <v>4.63</v>
          </cell>
          <cell r="AB386" t="str">
            <v>98.1.20</v>
          </cell>
          <cell r="AC386">
            <v>3</v>
          </cell>
          <cell r="AD386">
            <v>1.63</v>
          </cell>
          <cell r="AE386">
            <v>5.09</v>
          </cell>
          <cell r="AF386">
            <v>15.6</v>
          </cell>
          <cell r="AG386">
            <v>6</v>
          </cell>
          <cell r="AH386">
            <v>0</v>
          </cell>
          <cell r="AI386">
            <v>5.87</v>
          </cell>
          <cell r="AJ386">
            <v>0.13</v>
          </cell>
          <cell r="AK386" t="str">
            <v>전남453호 (2003.12.27 )</v>
          </cell>
        </row>
        <row r="387">
          <cell r="A387" t="str">
            <v>궁원천</v>
          </cell>
          <cell r="B387" t="str">
            <v>영산강</v>
          </cell>
          <cell r="C387" t="str">
            <v>지석천</v>
          </cell>
          <cell r="D387" t="str">
            <v>대초천</v>
          </cell>
          <cell r="E387" t="str">
            <v>궁원천</v>
          </cell>
          <cell r="F387">
            <v>0</v>
          </cell>
          <cell r="G387">
            <v>0</v>
          </cell>
          <cell r="H387">
            <v>0</v>
          </cell>
          <cell r="I387">
            <v>5020990</v>
          </cell>
          <cell r="J387" t="str">
            <v>지방2</v>
          </cell>
          <cell r="K387" t="str">
            <v>전남</v>
          </cell>
          <cell r="L387" t="str">
            <v>나주</v>
          </cell>
          <cell r="M387" t="str">
            <v>다도</v>
          </cell>
          <cell r="N387" t="str">
            <v>암정제 방수로</v>
          </cell>
          <cell r="O387">
            <v>50</v>
          </cell>
          <cell r="P387">
            <v>115</v>
          </cell>
          <cell r="Q387">
            <v>162.22</v>
          </cell>
          <cell r="R387">
            <v>7</v>
          </cell>
          <cell r="S387" t="str">
            <v>전남</v>
          </cell>
          <cell r="T387" t="str">
            <v>나주</v>
          </cell>
          <cell r="U387" t="str">
            <v>다도</v>
          </cell>
          <cell r="V387" t="str">
            <v>대초천(지방2) 합류점</v>
          </cell>
          <cell r="W387">
            <v>50</v>
          </cell>
          <cell r="X387">
            <v>165</v>
          </cell>
          <cell r="Y387">
            <v>63.9</v>
          </cell>
          <cell r="Z387">
            <v>25</v>
          </cell>
          <cell r="AA387">
            <v>4.4000000000000004</v>
          </cell>
          <cell r="AB387" t="str">
            <v>95.6.29</v>
          </cell>
          <cell r="AC387">
            <v>4.4000000000000004</v>
          </cell>
          <cell r="AD387">
            <v>0</v>
          </cell>
          <cell r="AE387">
            <v>4.84</v>
          </cell>
          <cell r="AF387">
            <v>22.1</v>
          </cell>
          <cell r="AG387">
            <v>8.8000000000000007</v>
          </cell>
          <cell r="AH387">
            <v>8.8000000000000007</v>
          </cell>
          <cell r="AI387">
            <v>0</v>
          </cell>
          <cell r="AJ387">
            <v>0</v>
          </cell>
          <cell r="AK387" t="str">
            <v>전남453호 (2003.12.27 )</v>
          </cell>
        </row>
        <row r="388">
          <cell r="A388" t="str">
            <v>정천</v>
          </cell>
          <cell r="B388" t="str">
            <v>영산강</v>
          </cell>
          <cell r="C388" t="str">
            <v>지석천</v>
          </cell>
          <cell r="D388" t="str">
            <v>대초천</v>
          </cell>
          <cell r="E388" t="str">
            <v>정천</v>
          </cell>
          <cell r="F388">
            <v>0</v>
          </cell>
          <cell r="G388">
            <v>0</v>
          </cell>
          <cell r="H388">
            <v>0</v>
          </cell>
          <cell r="I388">
            <v>5021000</v>
          </cell>
          <cell r="J388" t="str">
            <v>지방2</v>
          </cell>
          <cell r="K388" t="str">
            <v>전남</v>
          </cell>
          <cell r="L388" t="str">
            <v>화순</v>
          </cell>
          <cell r="M388" t="str">
            <v>도암</v>
          </cell>
          <cell r="N388" t="str">
            <v>등광597번지선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 t="str">
            <v>전남</v>
          </cell>
          <cell r="T388" t="str">
            <v>나주</v>
          </cell>
          <cell r="U388" t="str">
            <v>남평</v>
          </cell>
          <cell r="V388" t="str">
            <v>대초천(지방2) 합류점</v>
          </cell>
          <cell r="W388">
            <v>50</v>
          </cell>
          <cell r="X388">
            <v>300</v>
          </cell>
          <cell r="Y388">
            <v>33.43</v>
          </cell>
          <cell r="Z388">
            <v>50</v>
          </cell>
          <cell r="AA388">
            <v>9.14</v>
          </cell>
          <cell r="AB388" t="str">
            <v>94.9.12</v>
          </cell>
          <cell r="AC388">
            <v>9.14</v>
          </cell>
          <cell r="AD388">
            <v>0</v>
          </cell>
          <cell r="AE388">
            <v>14.1</v>
          </cell>
          <cell r="AF388">
            <v>24</v>
          </cell>
          <cell r="AG388">
            <v>10.78</v>
          </cell>
          <cell r="AH388">
            <v>7.3</v>
          </cell>
          <cell r="AI388">
            <v>0</v>
          </cell>
          <cell r="AJ388">
            <v>3.48</v>
          </cell>
          <cell r="AK388" t="str">
            <v>전남453호 (2003.12.27 )</v>
          </cell>
        </row>
        <row r="389">
          <cell r="A389" t="str">
            <v>쌍옥천</v>
          </cell>
          <cell r="B389" t="str">
            <v>영산강</v>
          </cell>
          <cell r="C389" t="str">
            <v>지석천</v>
          </cell>
          <cell r="D389" t="str">
            <v>대초천</v>
          </cell>
          <cell r="E389" t="str">
            <v>쌍옥천</v>
          </cell>
          <cell r="F389">
            <v>0</v>
          </cell>
          <cell r="G389">
            <v>0</v>
          </cell>
          <cell r="H389">
            <v>0</v>
          </cell>
          <cell r="I389">
            <v>5021010</v>
          </cell>
          <cell r="J389" t="str">
            <v>지방2</v>
          </cell>
          <cell r="K389" t="str">
            <v>전남</v>
          </cell>
          <cell r="L389" t="str">
            <v>화순</v>
          </cell>
          <cell r="M389" t="str">
            <v>도곡</v>
          </cell>
          <cell r="N389" t="str">
            <v>쌍옥772번지선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 t="str">
            <v>전남</v>
          </cell>
          <cell r="T389" t="str">
            <v>화순</v>
          </cell>
          <cell r="U389" t="str">
            <v>도곡</v>
          </cell>
          <cell r="V389" t="str">
            <v>지석천(국가) 합류점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1.66</v>
          </cell>
          <cell r="AB389" t="str">
            <v/>
          </cell>
          <cell r="AC389">
            <v>0</v>
          </cell>
          <cell r="AD389">
            <v>1.66</v>
          </cell>
          <cell r="AE389">
            <v>2.2999999999999998</v>
          </cell>
          <cell r="AF389">
            <v>2.7</v>
          </cell>
          <cell r="AG389">
            <v>1.7</v>
          </cell>
          <cell r="AH389">
            <v>0</v>
          </cell>
          <cell r="AI389">
            <v>0.6</v>
          </cell>
          <cell r="AJ389">
            <v>1.1000000000000001</v>
          </cell>
          <cell r="AK389" t="str">
            <v>전남453호 (2003.12.27 )</v>
          </cell>
        </row>
        <row r="390">
          <cell r="A390" t="str">
            <v>송학천</v>
          </cell>
          <cell r="B390" t="str">
            <v>영산강</v>
          </cell>
          <cell r="C390" t="str">
            <v>지석천</v>
          </cell>
          <cell r="D390" t="str">
            <v>송학천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5021020</v>
          </cell>
          <cell r="J390" t="str">
            <v>지방2</v>
          </cell>
          <cell r="K390" t="str">
            <v>전남</v>
          </cell>
          <cell r="L390" t="str">
            <v>나주</v>
          </cell>
          <cell r="M390" t="str">
            <v>다도</v>
          </cell>
          <cell r="N390" t="str">
            <v>덕동120번지선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 t="str">
            <v>전남</v>
          </cell>
          <cell r="T390" t="str">
            <v>나주</v>
          </cell>
          <cell r="U390" t="str">
            <v>남평</v>
          </cell>
          <cell r="V390" t="str">
            <v>지석천(국가) 합류점</v>
          </cell>
          <cell r="W390">
            <v>50</v>
          </cell>
          <cell r="X390">
            <v>194</v>
          </cell>
          <cell r="Y390">
            <v>24.96</v>
          </cell>
          <cell r="Z390">
            <v>67</v>
          </cell>
          <cell r="AA390">
            <v>6.15</v>
          </cell>
          <cell r="AB390" t="str">
            <v>04.12.20</v>
          </cell>
          <cell r="AC390">
            <v>4.7699999999999996</v>
          </cell>
          <cell r="AD390">
            <v>1.38</v>
          </cell>
          <cell r="AE390">
            <v>6.76</v>
          </cell>
          <cell r="AF390">
            <v>16.399999999999999</v>
          </cell>
          <cell r="AG390">
            <v>10.9</v>
          </cell>
          <cell r="AH390">
            <v>2</v>
          </cell>
          <cell r="AI390">
            <v>2.95</v>
          </cell>
          <cell r="AJ390">
            <v>5.95</v>
          </cell>
          <cell r="AK390" t="str">
            <v>전남453호 (2003.12.27 )</v>
          </cell>
        </row>
        <row r="391">
          <cell r="A391" t="str">
            <v>남평천</v>
          </cell>
          <cell r="B391" t="str">
            <v>영산강</v>
          </cell>
          <cell r="C391" t="str">
            <v>지석천</v>
          </cell>
          <cell r="D391" t="str">
            <v>남평천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5021030</v>
          </cell>
          <cell r="J391" t="str">
            <v>지방2</v>
          </cell>
          <cell r="K391" t="str">
            <v>전남</v>
          </cell>
          <cell r="L391" t="str">
            <v>나주</v>
          </cell>
          <cell r="M391" t="str">
            <v>남평</v>
          </cell>
          <cell r="N391" t="str">
            <v>봉산제 방수로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 t="str">
            <v>전남</v>
          </cell>
          <cell r="T391" t="str">
            <v>나주</v>
          </cell>
          <cell r="U391" t="str">
            <v>남평</v>
          </cell>
          <cell r="V391" t="str">
            <v>지석천(국가) 합류점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1.6</v>
          </cell>
          <cell r="AB391" t="str">
            <v/>
          </cell>
          <cell r="AC391">
            <v>0</v>
          </cell>
          <cell r="AD391">
            <v>1.6</v>
          </cell>
          <cell r="AE391">
            <v>1.76</v>
          </cell>
          <cell r="AF391">
            <v>9</v>
          </cell>
          <cell r="AG391">
            <v>1.92</v>
          </cell>
          <cell r="AH391">
            <v>0</v>
          </cell>
          <cell r="AI391">
            <v>0.8</v>
          </cell>
          <cell r="AJ391">
            <v>1.1200000000000001</v>
          </cell>
          <cell r="AK391" t="str">
            <v>전남453호 (2003.12.27 )</v>
          </cell>
        </row>
        <row r="392">
          <cell r="A392" t="str">
            <v>노동천</v>
          </cell>
          <cell r="B392" t="str">
            <v>영산강</v>
          </cell>
          <cell r="C392" t="str">
            <v>지석천</v>
          </cell>
          <cell r="D392" t="str">
            <v>노동천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5021040</v>
          </cell>
          <cell r="J392" t="str">
            <v>지방2</v>
          </cell>
          <cell r="K392" t="str">
            <v>전남</v>
          </cell>
          <cell r="L392" t="str">
            <v>나주</v>
          </cell>
          <cell r="M392" t="str">
            <v>다도</v>
          </cell>
          <cell r="N392" t="str">
            <v>노동56번지선</v>
          </cell>
          <cell r="O392">
            <v>50</v>
          </cell>
          <cell r="P392">
            <v>70</v>
          </cell>
          <cell r="Q392">
            <v>49.21</v>
          </cell>
          <cell r="R392">
            <v>16</v>
          </cell>
          <cell r="S392" t="str">
            <v>전남</v>
          </cell>
          <cell r="T392" t="str">
            <v>나주</v>
          </cell>
          <cell r="U392" t="str">
            <v>남평</v>
          </cell>
          <cell r="V392" t="str">
            <v>지석천(국가) 합류점</v>
          </cell>
          <cell r="W392">
            <v>50</v>
          </cell>
          <cell r="X392">
            <v>200</v>
          </cell>
          <cell r="Y392">
            <v>17.920000000000002</v>
          </cell>
          <cell r="Z392">
            <v>170</v>
          </cell>
          <cell r="AA392">
            <v>4.5999999999999996</v>
          </cell>
          <cell r="AB392" t="str">
            <v>97.7.5</v>
          </cell>
          <cell r="AC392">
            <v>3.6</v>
          </cell>
          <cell r="AD392">
            <v>1</v>
          </cell>
          <cell r="AE392">
            <v>5.5</v>
          </cell>
          <cell r="AF392">
            <v>12.54</v>
          </cell>
          <cell r="AG392">
            <v>6.16</v>
          </cell>
          <cell r="AH392">
            <v>3.8</v>
          </cell>
          <cell r="AI392">
            <v>0</v>
          </cell>
          <cell r="AJ392">
            <v>2.36</v>
          </cell>
          <cell r="AK392" t="str">
            <v>전남453호 (2003.12.27 )</v>
          </cell>
        </row>
        <row r="393">
          <cell r="A393" t="str">
            <v>구치천</v>
          </cell>
          <cell r="B393" t="str">
            <v>영산강</v>
          </cell>
          <cell r="C393" t="str">
            <v>지석천</v>
          </cell>
          <cell r="D393" t="str">
            <v>구치천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5021050</v>
          </cell>
          <cell r="J393" t="str">
            <v>지방2</v>
          </cell>
          <cell r="K393" t="str">
            <v>전남</v>
          </cell>
          <cell r="L393" t="str">
            <v>나주</v>
          </cell>
          <cell r="M393" t="str">
            <v>남평</v>
          </cell>
          <cell r="N393" t="str">
            <v>수원11번지선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 t="str">
            <v>전남</v>
          </cell>
          <cell r="T393" t="str">
            <v>나주</v>
          </cell>
          <cell r="U393" t="str">
            <v>남평</v>
          </cell>
          <cell r="V393" t="str">
            <v>지석천(국가) 합류점</v>
          </cell>
          <cell r="W393">
            <v>50</v>
          </cell>
          <cell r="X393">
            <v>32</v>
          </cell>
          <cell r="Y393">
            <v>14.84</v>
          </cell>
          <cell r="Z393">
            <v>38</v>
          </cell>
          <cell r="AA393">
            <v>5.0999999999999996</v>
          </cell>
          <cell r="AB393" t="str">
            <v>95.6.29</v>
          </cell>
          <cell r="AC393">
            <v>5.0999999999999996</v>
          </cell>
          <cell r="AD393">
            <v>0</v>
          </cell>
          <cell r="AE393">
            <v>6.6</v>
          </cell>
          <cell r="AF393">
            <v>3.9</v>
          </cell>
          <cell r="AG393">
            <v>5.4</v>
          </cell>
          <cell r="AH393">
            <v>4.5999999999999996</v>
          </cell>
          <cell r="AI393">
            <v>0</v>
          </cell>
          <cell r="AJ393">
            <v>0.8</v>
          </cell>
          <cell r="AK393" t="str">
            <v>전남453호 (2003.12.27 )</v>
          </cell>
        </row>
        <row r="394">
          <cell r="A394" t="str">
            <v>대촌천</v>
          </cell>
          <cell r="B394" t="str">
            <v>영산강</v>
          </cell>
          <cell r="C394" t="str">
            <v>지석천</v>
          </cell>
          <cell r="D394" t="str">
            <v>대촌천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5021060</v>
          </cell>
          <cell r="J394" t="str">
            <v>지방2</v>
          </cell>
          <cell r="K394" t="str">
            <v>전남</v>
          </cell>
          <cell r="L394" t="str">
            <v>나주</v>
          </cell>
          <cell r="M394" t="str">
            <v>산포</v>
          </cell>
          <cell r="N394" t="str">
            <v>광주,전남도계</v>
          </cell>
          <cell r="O394">
            <v>50</v>
          </cell>
          <cell r="P394">
            <v>340</v>
          </cell>
          <cell r="Q394">
            <v>14.84</v>
          </cell>
          <cell r="R394">
            <v>280</v>
          </cell>
          <cell r="S394" t="str">
            <v>전남</v>
          </cell>
          <cell r="T394" t="str">
            <v>나주</v>
          </cell>
          <cell r="U394" t="str">
            <v>산포</v>
          </cell>
          <cell r="V394" t="str">
            <v>지석천(국가)
합류점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1.22</v>
          </cell>
          <cell r="AB394">
            <v>0</v>
          </cell>
          <cell r="AC394">
            <v>0</v>
          </cell>
          <cell r="AD394">
            <v>1.22</v>
          </cell>
          <cell r="AE394" t="str">
            <v>2이상시도관할하천</v>
          </cell>
          <cell r="AF394">
            <v>0</v>
          </cell>
          <cell r="AG394">
            <v>1.22</v>
          </cell>
          <cell r="AH394">
            <v>1.22</v>
          </cell>
          <cell r="AI394">
            <v>0</v>
          </cell>
          <cell r="AJ394">
            <v>0</v>
          </cell>
        </row>
        <row r="395">
          <cell r="A395" t="str">
            <v>산포천</v>
          </cell>
          <cell r="B395" t="str">
            <v>영산강</v>
          </cell>
          <cell r="C395" t="str">
            <v>지석천</v>
          </cell>
          <cell r="D395" t="str">
            <v>산포천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5021080</v>
          </cell>
          <cell r="J395" t="str">
            <v>지방2</v>
          </cell>
          <cell r="K395" t="str">
            <v>전남</v>
          </cell>
          <cell r="L395" t="str">
            <v>나주</v>
          </cell>
          <cell r="M395" t="str">
            <v>산포</v>
          </cell>
          <cell r="N395" t="str">
            <v>송림제 방수로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 t="str">
            <v>전남</v>
          </cell>
          <cell r="T395" t="str">
            <v>나주</v>
          </cell>
          <cell r="U395" t="str">
            <v>산포</v>
          </cell>
          <cell r="V395" t="str">
            <v>지석천(국가) 합류점</v>
          </cell>
          <cell r="W395">
            <v>50</v>
          </cell>
          <cell r="X395">
            <v>290</v>
          </cell>
          <cell r="Y395">
            <v>12.21</v>
          </cell>
          <cell r="Z395">
            <v>40</v>
          </cell>
          <cell r="AA395">
            <v>6.52</v>
          </cell>
          <cell r="AB395" t="str">
            <v>96.7.22</v>
          </cell>
          <cell r="AC395">
            <v>6.52</v>
          </cell>
          <cell r="AD395">
            <v>0</v>
          </cell>
          <cell r="AE395">
            <v>7.2</v>
          </cell>
          <cell r="AF395">
            <v>22.58</v>
          </cell>
          <cell r="AG395">
            <v>13.2</v>
          </cell>
          <cell r="AH395">
            <v>13.2</v>
          </cell>
          <cell r="AI395">
            <v>0</v>
          </cell>
          <cell r="AJ395">
            <v>0</v>
          </cell>
          <cell r="AK395" t="str">
            <v>전남453호 (2003.12.27 )</v>
          </cell>
        </row>
        <row r="396">
          <cell r="A396" t="str">
            <v>장성천</v>
          </cell>
          <cell r="B396" t="str">
            <v>영산강</v>
          </cell>
          <cell r="C396" t="str">
            <v>장성천</v>
          </cell>
          <cell r="D396" t="str">
            <v xml:space="preserve"> 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5021090</v>
          </cell>
          <cell r="J396" t="str">
            <v>지방2</v>
          </cell>
          <cell r="K396" t="str">
            <v>전남</v>
          </cell>
          <cell r="L396" t="str">
            <v>나주</v>
          </cell>
          <cell r="M396" t="str">
            <v>노안</v>
          </cell>
          <cell r="N396" t="str">
            <v>전남나주시계</v>
          </cell>
          <cell r="O396">
            <v>50</v>
          </cell>
          <cell r="P396">
            <v>120</v>
          </cell>
          <cell r="Q396">
            <v>18.28</v>
          </cell>
          <cell r="R396">
            <v>30</v>
          </cell>
          <cell r="S396" t="str">
            <v>전남</v>
          </cell>
          <cell r="T396" t="str">
            <v>나주</v>
          </cell>
          <cell r="U396" t="str">
            <v>노안</v>
          </cell>
          <cell r="V396" t="str">
            <v>영산강(국가) 합류점</v>
          </cell>
          <cell r="W396">
            <v>50</v>
          </cell>
          <cell r="X396">
            <v>560</v>
          </cell>
          <cell r="Y396">
            <v>12.05</v>
          </cell>
          <cell r="Z396">
            <v>150</v>
          </cell>
          <cell r="AA396">
            <v>8.16</v>
          </cell>
          <cell r="AB396" t="str">
            <v>88.4.25</v>
          </cell>
          <cell r="AC396">
            <v>8.16</v>
          </cell>
          <cell r="AD396">
            <v>0</v>
          </cell>
          <cell r="AE396" t="str">
            <v>2이상시도관할하천</v>
          </cell>
          <cell r="AF396">
            <v>0</v>
          </cell>
          <cell r="AG396">
            <v>16.579999999999998</v>
          </cell>
          <cell r="AH396">
            <v>11.78</v>
          </cell>
          <cell r="AI396">
            <v>0</v>
          </cell>
          <cell r="AJ396">
            <v>4.8</v>
          </cell>
        </row>
        <row r="397">
          <cell r="A397" t="str">
            <v>노안천</v>
          </cell>
          <cell r="B397" t="str">
            <v>영산강</v>
          </cell>
          <cell r="C397" t="str">
            <v>장성천</v>
          </cell>
          <cell r="D397" t="str">
            <v>노안천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5021100</v>
          </cell>
          <cell r="J397" t="str">
            <v>지방2</v>
          </cell>
          <cell r="K397" t="str">
            <v>전남</v>
          </cell>
          <cell r="L397" t="str">
            <v>나주</v>
          </cell>
          <cell r="M397" t="str">
            <v>노안</v>
          </cell>
          <cell r="N397" t="str">
            <v>금안2제 방수로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 t="str">
            <v>전남</v>
          </cell>
          <cell r="T397" t="str">
            <v>나주</v>
          </cell>
          <cell r="U397" t="str">
            <v xml:space="preserve">노안 </v>
          </cell>
          <cell r="V397" t="str">
            <v>장성천(지방2) 합류점</v>
          </cell>
          <cell r="W397">
            <v>50</v>
          </cell>
          <cell r="X397">
            <v>56</v>
          </cell>
          <cell r="Y397">
            <v>12.25</v>
          </cell>
          <cell r="Z397">
            <v>20</v>
          </cell>
          <cell r="AA397">
            <v>3.87</v>
          </cell>
          <cell r="AB397" t="str">
            <v>88.4.25</v>
          </cell>
          <cell r="AC397">
            <v>2.5</v>
          </cell>
          <cell r="AD397">
            <v>1.37</v>
          </cell>
          <cell r="AE397">
            <v>4.42</v>
          </cell>
          <cell r="AF397">
            <v>5.2</v>
          </cell>
          <cell r="AG397">
            <v>7.74</v>
          </cell>
          <cell r="AH397">
            <v>3.24</v>
          </cell>
          <cell r="AI397">
            <v>4.5</v>
          </cell>
          <cell r="AJ397">
            <v>0</v>
          </cell>
          <cell r="AK397" t="str">
            <v>전남453호 (2003.12.27 )</v>
          </cell>
        </row>
        <row r="398">
          <cell r="A398" t="str">
            <v>감정천</v>
          </cell>
          <cell r="B398" t="str">
            <v>영산강</v>
          </cell>
          <cell r="C398" t="str">
            <v>장성천</v>
          </cell>
          <cell r="D398" t="str">
            <v>감정천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5021110</v>
          </cell>
          <cell r="J398" t="str">
            <v>지방2</v>
          </cell>
          <cell r="K398" t="str">
            <v>전남</v>
          </cell>
          <cell r="L398" t="str">
            <v>나주</v>
          </cell>
          <cell r="M398" t="str">
            <v>노안</v>
          </cell>
          <cell r="N398" t="str">
            <v>복암제 방수로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 t="str">
            <v>전남</v>
          </cell>
          <cell r="T398" t="str">
            <v>나주</v>
          </cell>
          <cell r="U398" t="str">
            <v xml:space="preserve">노안 </v>
          </cell>
          <cell r="V398" t="str">
            <v>장성천(지방2) 합류점</v>
          </cell>
          <cell r="W398">
            <v>50</v>
          </cell>
          <cell r="X398">
            <v>105</v>
          </cell>
          <cell r="Y398">
            <v>12.05</v>
          </cell>
          <cell r="Z398">
            <v>40</v>
          </cell>
          <cell r="AA398">
            <v>3.6</v>
          </cell>
          <cell r="AB398" t="str">
            <v>88.4.25</v>
          </cell>
          <cell r="AC398">
            <v>3.3</v>
          </cell>
          <cell r="AD398">
            <v>0.3</v>
          </cell>
          <cell r="AE398">
            <v>4.24</v>
          </cell>
          <cell r="AF398">
            <v>9.1999999999999993</v>
          </cell>
          <cell r="AG398">
            <v>7.74</v>
          </cell>
          <cell r="AH398">
            <v>1.94</v>
          </cell>
          <cell r="AI398">
            <v>5.8</v>
          </cell>
          <cell r="AJ398">
            <v>0</v>
          </cell>
          <cell r="AK398" t="str">
            <v>전남453호 (2003.12.27 )</v>
          </cell>
        </row>
        <row r="399">
          <cell r="A399" t="str">
            <v>나주천</v>
          </cell>
          <cell r="B399" t="str">
            <v>영산강</v>
          </cell>
          <cell r="C399" t="str">
            <v>나주천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5021120</v>
          </cell>
          <cell r="J399" t="str">
            <v>지방2</v>
          </cell>
          <cell r="K399" t="str">
            <v>전남</v>
          </cell>
          <cell r="L399" t="str">
            <v>나주</v>
          </cell>
          <cell r="M399" t="str">
            <v>경현</v>
          </cell>
          <cell r="N399" t="str">
            <v>오두제 방수로</v>
          </cell>
          <cell r="O399">
            <v>50</v>
          </cell>
          <cell r="P399">
            <v>95</v>
          </cell>
          <cell r="Q399">
            <v>55.98</v>
          </cell>
          <cell r="R399">
            <v>20</v>
          </cell>
          <cell r="S399" t="str">
            <v>전남</v>
          </cell>
          <cell r="T399" t="str">
            <v>나주</v>
          </cell>
          <cell r="U399" t="str">
            <v>삼도</v>
          </cell>
          <cell r="V399" t="str">
            <v>영산강(국가) 합류점</v>
          </cell>
          <cell r="W399">
            <v>50</v>
          </cell>
          <cell r="X399">
            <v>95</v>
          </cell>
          <cell r="Y399">
            <v>10.25</v>
          </cell>
          <cell r="Z399">
            <v>35</v>
          </cell>
          <cell r="AA399">
            <v>3.93</v>
          </cell>
          <cell r="AB399" t="str">
            <v>04.12.20</v>
          </cell>
          <cell r="AC399">
            <v>3.93</v>
          </cell>
          <cell r="AD399">
            <v>0</v>
          </cell>
          <cell r="AE399">
            <v>4.3</v>
          </cell>
          <cell r="AF399">
            <v>5.3</v>
          </cell>
          <cell r="AG399">
            <v>6.06</v>
          </cell>
          <cell r="AH399">
            <v>0</v>
          </cell>
          <cell r="AI399">
            <v>6.06</v>
          </cell>
          <cell r="AJ399">
            <v>0</v>
          </cell>
          <cell r="AK399" t="str">
            <v>전남453호 (2003.12.27 )</v>
          </cell>
        </row>
        <row r="400">
          <cell r="A400" t="str">
            <v>오강천</v>
          </cell>
          <cell r="B400" t="str">
            <v>영산강</v>
          </cell>
          <cell r="C400" t="str">
            <v>오강천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5021130</v>
          </cell>
          <cell r="J400" t="str">
            <v>지방2</v>
          </cell>
          <cell r="K400" t="str">
            <v>전남</v>
          </cell>
          <cell r="L400" t="str">
            <v>나주</v>
          </cell>
          <cell r="M400" t="str">
            <v>금천</v>
          </cell>
          <cell r="N400" t="str">
            <v>오강제 방수로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 t="str">
            <v>전남</v>
          </cell>
          <cell r="T400" t="str">
            <v>나주</v>
          </cell>
          <cell r="U400" t="str">
            <v>금천</v>
          </cell>
          <cell r="V400" t="str">
            <v>영산강(국가) 합류점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1.88</v>
          </cell>
          <cell r="AB400" t="str">
            <v/>
          </cell>
          <cell r="AC400">
            <v>0</v>
          </cell>
          <cell r="AD400">
            <v>1.88</v>
          </cell>
          <cell r="AE400">
            <v>2</v>
          </cell>
          <cell r="AF400">
            <v>6.1</v>
          </cell>
          <cell r="AG400">
            <v>1.26</v>
          </cell>
          <cell r="AH400">
            <v>0</v>
          </cell>
          <cell r="AI400">
            <v>0</v>
          </cell>
          <cell r="AJ400">
            <v>1.26</v>
          </cell>
          <cell r="AK400" t="str">
            <v>전남453호 (2003.12.27 )</v>
          </cell>
        </row>
        <row r="401">
          <cell r="A401" t="str">
            <v>영산천</v>
          </cell>
          <cell r="B401" t="str">
            <v>영산강</v>
          </cell>
          <cell r="C401" t="str">
            <v>영산천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5021140</v>
          </cell>
          <cell r="J401" t="str">
            <v>지방2</v>
          </cell>
          <cell r="K401" t="str">
            <v>전남</v>
          </cell>
          <cell r="L401" t="str">
            <v>나주</v>
          </cell>
          <cell r="M401" t="str">
            <v>봉황</v>
          </cell>
          <cell r="N401" t="str">
            <v>송현제 방수로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 t="str">
            <v>전남</v>
          </cell>
          <cell r="T401" t="str">
            <v>나주</v>
          </cell>
          <cell r="U401" t="str">
            <v>영산</v>
          </cell>
          <cell r="V401" t="str">
            <v>영산강(국가) 합류점</v>
          </cell>
          <cell r="W401">
            <v>50</v>
          </cell>
          <cell r="X401">
            <v>444</v>
          </cell>
          <cell r="Y401">
            <v>11.1</v>
          </cell>
          <cell r="Z401">
            <v>70</v>
          </cell>
          <cell r="AA401">
            <v>9.5399999999999991</v>
          </cell>
          <cell r="AB401" t="str">
            <v>82.2.24</v>
          </cell>
          <cell r="AC401">
            <v>9.5399999999999991</v>
          </cell>
          <cell r="AD401">
            <v>0</v>
          </cell>
          <cell r="AE401">
            <v>10.5</v>
          </cell>
          <cell r="AF401">
            <v>64.5</v>
          </cell>
          <cell r="AG401">
            <v>19.079999999999998</v>
          </cell>
          <cell r="AH401">
            <v>9.2799999999999994</v>
          </cell>
          <cell r="AI401">
            <v>7.2</v>
          </cell>
          <cell r="AJ401">
            <v>2.6</v>
          </cell>
          <cell r="AK401" t="str">
            <v>전남453호 (2003.12.27 )</v>
          </cell>
        </row>
        <row r="402">
          <cell r="A402" t="str">
            <v>유곡천</v>
          </cell>
          <cell r="B402" t="str">
            <v>영산강</v>
          </cell>
          <cell r="C402" t="str">
            <v>영산천</v>
          </cell>
          <cell r="D402" t="str">
            <v>유곡천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5021150</v>
          </cell>
          <cell r="J402" t="str">
            <v>지방2</v>
          </cell>
          <cell r="K402" t="str">
            <v>전남</v>
          </cell>
          <cell r="L402" t="str">
            <v>나주</v>
          </cell>
          <cell r="M402" t="str">
            <v>봉황</v>
          </cell>
          <cell r="N402" t="str">
            <v>유곡제 방수로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 t="str">
            <v>전남</v>
          </cell>
          <cell r="T402" t="str">
            <v>영암</v>
          </cell>
          <cell r="U402" t="str">
            <v>월산</v>
          </cell>
          <cell r="V402" t="str">
            <v>영산천(지방2) 합류점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4.17</v>
          </cell>
          <cell r="AB402" t="str">
            <v/>
          </cell>
          <cell r="AC402">
            <v>0</v>
          </cell>
          <cell r="AD402">
            <v>4.17</v>
          </cell>
          <cell r="AE402">
            <v>4.58</v>
          </cell>
          <cell r="AF402">
            <v>4.7</v>
          </cell>
          <cell r="AG402">
            <v>3</v>
          </cell>
          <cell r="AH402">
            <v>1.4</v>
          </cell>
          <cell r="AI402">
            <v>0</v>
          </cell>
          <cell r="AJ402">
            <v>1.6</v>
          </cell>
          <cell r="AK402" t="str">
            <v>전남453호 (2003.12.27 )</v>
          </cell>
        </row>
        <row r="403">
          <cell r="A403" t="str">
            <v>봉황천</v>
          </cell>
          <cell r="B403" t="str">
            <v>영산강</v>
          </cell>
          <cell r="C403" t="str">
            <v>봉황천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5021160</v>
          </cell>
          <cell r="J403" t="str">
            <v>지방2</v>
          </cell>
          <cell r="K403" t="str">
            <v>전남</v>
          </cell>
          <cell r="L403" t="str">
            <v>나주</v>
          </cell>
          <cell r="M403" t="str">
            <v>봉황</v>
          </cell>
          <cell r="N403" t="str">
            <v>용곡제 방수로</v>
          </cell>
          <cell r="O403">
            <v>80</v>
          </cell>
          <cell r="P403">
            <v>249</v>
          </cell>
          <cell r="Q403">
            <v>11.22</v>
          </cell>
          <cell r="R403">
            <v>25</v>
          </cell>
          <cell r="S403" t="str">
            <v>전남</v>
          </cell>
          <cell r="T403" t="str">
            <v>나주</v>
          </cell>
          <cell r="U403" t="str">
            <v>영산</v>
          </cell>
          <cell r="V403" t="str">
            <v>영산강(국가) 합류점</v>
          </cell>
          <cell r="W403">
            <v>80</v>
          </cell>
          <cell r="X403">
            <v>249</v>
          </cell>
          <cell r="Y403">
            <v>10.58</v>
          </cell>
          <cell r="Z403">
            <v>29</v>
          </cell>
          <cell r="AA403">
            <v>11.41</v>
          </cell>
          <cell r="AB403" t="str">
            <v>04.12.20</v>
          </cell>
          <cell r="AC403">
            <v>11.41</v>
          </cell>
          <cell r="AD403">
            <v>0</v>
          </cell>
          <cell r="AE403">
            <v>12.4</v>
          </cell>
          <cell r="AF403">
            <v>22.3</v>
          </cell>
          <cell r="AG403">
            <v>22.82</v>
          </cell>
          <cell r="AH403">
            <v>10.82</v>
          </cell>
          <cell r="AI403">
            <v>12</v>
          </cell>
          <cell r="AJ403">
            <v>0</v>
          </cell>
          <cell r="AK403" t="str">
            <v>전남453호 (2003.12.27 )</v>
          </cell>
        </row>
        <row r="404">
          <cell r="A404" t="str">
            <v>만봉천</v>
          </cell>
          <cell r="B404" t="str">
            <v>영산강</v>
          </cell>
          <cell r="C404" t="str">
            <v>만봉천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5021170</v>
          </cell>
          <cell r="J404" t="str">
            <v>지방2</v>
          </cell>
          <cell r="K404" t="str">
            <v>전남</v>
          </cell>
          <cell r="L404" t="str">
            <v>나주</v>
          </cell>
          <cell r="M404" t="str">
            <v>봉황</v>
          </cell>
          <cell r="N404" t="str">
            <v>덕곡제 방수로</v>
          </cell>
          <cell r="O404">
            <v>50</v>
          </cell>
          <cell r="P404">
            <v>210</v>
          </cell>
          <cell r="Q404">
            <v>108.6</v>
          </cell>
          <cell r="R404">
            <v>15</v>
          </cell>
          <cell r="S404" t="str">
            <v>전남</v>
          </cell>
          <cell r="T404" t="str">
            <v>나주</v>
          </cell>
          <cell r="U404" t="str">
            <v>영산</v>
          </cell>
          <cell r="V404" t="str">
            <v>영산강(국가) 합류점</v>
          </cell>
          <cell r="W404">
            <v>50</v>
          </cell>
          <cell r="X404">
            <v>1010</v>
          </cell>
          <cell r="Y404">
            <v>9.0299999999999994</v>
          </cell>
          <cell r="Z404">
            <v>190</v>
          </cell>
          <cell r="AA404">
            <v>16.75</v>
          </cell>
          <cell r="AB404" t="str">
            <v>92.11.9</v>
          </cell>
          <cell r="AC404">
            <v>16.75</v>
          </cell>
          <cell r="AD404">
            <v>0</v>
          </cell>
          <cell r="AE404">
            <v>18.399999999999999</v>
          </cell>
          <cell r="AF404">
            <v>14.8</v>
          </cell>
          <cell r="AG404">
            <v>30.94</v>
          </cell>
          <cell r="AH404">
            <v>24.04</v>
          </cell>
          <cell r="AI404">
            <v>0</v>
          </cell>
          <cell r="AJ404">
            <v>6.9</v>
          </cell>
          <cell r="AK404" t="str">
            <v>전남453호 (2003.12.27 )</v>
          </cell>
        </row>
        <row r="405">
          <cell r="A405" t="str">
            <v>금천</v>
          </cell>
          <cell r="B405" t="str">
            <v>영산강</v>
          </cell>
          <cell r="C405" t="str">
            <v>만봉천</v>
          </cell>
          <cell r="D405" t="str">
            <v>금천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5021180</v>
          </cell>
          <cell r="J405" t="str">
            <v>지방2</v>
          </cell>
          <cell r="K405" t="str">
            <v>전남</v>
          </cell>
          <cell r="L405" t="str">
            <v>영암</v>
          </cell>
          <cell r="M405" t="str">
            <v>금정</v>
          </cell>
          <cell r="N405" t="str">
            <v>남송118번지선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 t="str">
            <v>전남</v>
          </cell>
          <cell r="T405" t="str">
            <v>나주</v>
          </cell>
          <cell r="U405" t="str">
            <v>세지</v>
          </cell>
          <cell r="V405" t="str">
            <v>만봉천(지방2) 합류점</v>
          </cell>
          <cell r="W405">
            <v>50</v>
          </cell>
          <cell r="X405">
            <v>620</v>
          </cell>
          <cell r="Y405">
            <v>18.670000000000002</v>
          </cell>
          <cell r="Z405">
            <v>95</v>
          </cell>
          <cell r="AA405">
            <v>12.4</v>
          </cell>
          <cell r="AB405" t="str">
            <v>92.11.9</v>
          </cell>
          <cell r="AC405">
            <v>11</v>
          </cell>
          <cell r="AD405">
            <v>1.4</v>
          </cell>
          <cell r="AE405">
            <v>14.2</v>
          </cell>
          <cell r="AF405">
            <v>124</v>
          </cell>
          <cell r="AG405">
            <v>9.6</v>
          </cell>
          <cell r="AH405">
            <v>9.6</v>
          </cell>
          <cell r="AI405">
            <v>0</v>
          </cell>
          <cell r="AJ405">
            <v>0</v>
          </cell>
          <cell r="AK405" t="str">
            <v>전남453호 (2003.12.27 )</v>
          </cell>
        </row>
        <row r="406">
          <cell r="A406" t="str">
            <v>신광천</v>
          </cell>
          <cell r="B406" t="str">
            <v>영산강</v>
          </cell>
          <cell r="C406" t="str">
            <v>신광천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5021190</v>
          </cell>
          <cell r="J406" t="str">
            <v>지방2</v>
          </cell>
          <cell r="K406" t="str">
            <v>전남</v>
          </cell>
          <cell r="L406" t="str">
            <v>나주</v>
          </cell>
          <cell r="M406" t="str">
            <v>다시</v>
          </cell>
          <cell r="N406" t="str">
            <v>신광제 방수로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 t="str">
            <v>전남</v>
          </cell>
          <cell r="T406" t="str">
            <v>나주</v>
          </cell>
          <cell r="U406" t="str">
            <v>다시</v>
          </cell>
          <cell r="V406" t="str">
            <v>영산강(국가) 합류점</v>
          </cell>
          <cell r="W406">
            <v>50</v>
          </cell>
          <cell r="X406">
            <v>213</v>
          </cell>
          <cell r="Y406">
            <v>8.15</v>
          </cell>
          <cell r="Z406">
            <v>40</v>
          </cell>
          <cell r="AA406">
            <v>5.8</v>
          </cell>
          <cell r="AB406" t="str">
            <v/>
          </cell>
          <cell r="AC406">
            <v>5.8</v>
          </cell>
          <cell r="AD406">
            <v>0</v>
          </cell>
          <cell r="AE406">
            <v>6.7</v>
          </cell>
          <cell r="AF406">
            <v>8</v>
          </cell>
          <cell r="AG406">
            <v>7.4</v>
          </cell>
          <cell r="AH406">
            <v>1.1000000000000001</v>
          </cell>
          <cell r="AI406">
            <v>0</v>
          </cell>
          <cell r="AJ406">
            <v>6.3</v>
          </cell>
          <cell r="AK406" t="str">
            <v>전남453호 (2003.12.27 )</v>
          </cell>
        </row>
        <row r="407">
          <cell r="A407" t="str">
            <v>문평천</v>
          </cell>
          <cell r="B407" t="str">
            <v>영산강</v>
          </cell>
          <cell r="C407" t="str">
            <v>문평천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5021200</v>
          </cell>
          <cell r="J407" t="str">
            <v>지방2</v>
          </cell>
          <cell r="K407" t="str">
            <v>전남</v>
          </cell>
          <cell r="L407" t="str">
            <v>나주</v>
          </cell>
          <cell r="M407" t="str">
            <v>문평</v>
          </cell>
          <cell r="N407" t="str">
            <v>방동제 방수로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 t="str">
            <v>전남</v>
          </cell>
          <cell r="T407" t="str">
            <v>나주</v>
          </cell>
          <cell r="U407" t="str">
            <v>다시</v>
          </cell>
          <cell r="V407" t="str">
            <v>영산강(국가) 합류점</v>
          </cell>
          <cell r="W407">
            <v>50</v>
          </cell>
          <cell r="X407">
            <v>600</v>
          </cell>
          <cell r="Y407">
            <v>7.24</v>
          </cell>
          <cell r="Z407">
            <v>80</v>
          </cell>
          <cell r="AA407">
            <v>15.34</v>
          </cell>
          <cell r="AB407" t="str">
            <v>94.9.12</v>
          </cell>
          <cell r="AC407">
            <v>15.34</v>
          </cell>
          <cell r="AD407">
            <v>0</v>
          </cell>
          <cell r="AE407">
            <v>17.2</v>
          </cell>
          <cell r="AF407">
            <v>36</v>
          </cell>
          <cell r="AG407">
            <v>21</v>
          </cell>
          <cell r="AH407">
            <v>8</v>
          </cell>
          <cell r="AI407">
            <v>13</v>
          </cell>
          <cell r="AJ407">
            <v>0</v>
          </cell>
          <cell r="AK407" t="str">
            <v>전남453호 (2003.12.27 )</v>
          </cell>
        </row>
        <row r="408">
          <cell r="A408" t="str">
            <v>덕산천</v>
          </cell>
          <cell r="B408" t="str">
            <v>영산강</v>
          </cell>
          <cell r="C408" t="str">
            <v>덕산천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5021210</v>
          </cell>
          <cell r="J408" t="str">
            <v>지방2</v>
          </cell>
          <cell r="K408" t="str">
            <v>전남</v>
          </cell>
          <cell r="L408" t="str">
            <v>나주</v>
          </cell>
          <cell r="M408" t="str">
            <v>왕곡</v>
          </cell>
          <cell r="N408" t="str">
            <v>동산제 방수로</v>
          </cell>
          <cell r="O408">
            <v>50</v>
          </cell>
          <cell r="P408">
            <v>62</v>
          </cell>
          <cell r="Q408">
            <v>20.68</v>
          </cell>
          <cell r="R408">
            <v>15</v>
          </cell>
          <cell r="S408" t="str">
            <v>전남</v>
          </cell>
          <cell r="T408" t="str">
            <v>나주</v>
          </cell>
          <cell r="U408" t="str">
            <v>왕곡</v>
          </cell>
          <cell r="V408" t="str">
            <v>영산강(국가) 합류점</v>
          </cell>
          <cell r="W408">
            <v>50</v>
          </cell>
          <cell r="X408">
            <v>335</v>
          </cell>
          <cell r="Y408">
            <v>2.4</v>
          </cell>
          <cell r="Z408">
            <v>40</v>
          </cell>
          <cell r="AA408">
            <v>6.76</v>
          </cell>
          <cell r="AB408" t="str">
            <v>92.5.18</v>
          </cell>
          <cell r="AC408">
            <v>6.5</v>
          </cell>
          <cell r="AD408">
            <v>0.26</v>
          </cell>
          <cell r="AE408">
            <v>7.75</v>
          </cell>
          <cell r="AF408">
            <v>28.1</v>
          </cell>
          <cell r="AG408">
            <v>14.12</v>
          </cell>
          <cell r="AH408">
            <v>0</v>
          </cell>
          <cell r="AI408">
            <v>0</v>
          </cell>
          <cell r="AJ408">
            <v>14.12</v>
          </cell>
          <cell r="AK408" t="str">
            <v>전남453호 (2003.12.27 )</v>
          </cell>
        </row>
        <row r="409">
          <cell r="A409" t="str">
            <v>고막원천</v>
          </cell>
          <cell r="B409" t="str">
            <v>영산강</v>
          </cell>
          <cell r="C409" t="str">
            <v>고막원천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5021220</v>
          </cell>
          <cell r="J409" t="str">
            <v>지방2</v>
          </cell>
          <cell r="K409" t="str">
            <v>전남</v>
          </cell>
          <cell r="L409" t="str">
            <v>함평</v>
          </cell>
          <cell r="M409" t="str">
            <v>삼서</v>
          </cell>
          <cell r="N409" t="str">
            <v>유평13-5번지선 태신제 방수로</v>
          </cell>
          <cell r="O409">
            <v>50</v>
          </cell>
          <cell r="P409">
            <v>40</v>
          </cell>
          <cell r="Q409">
            <v>88.07</v>
          </cell>
          <cell r="R409">
            <v>11</v>
          </cell>
          <cell r="S409" t="str">
            <v>전남</v>
          </cell>
          <cell r="T409" t="str">
            <v>함평</v>
          </cell>
          <cell r="U409" t="str">
            <v>삼서</v>
          </cell>
          <cell r="V409" t="str">
            <v>영산강(국가) 합류점</v>
          </cell>
          <cell r="W409">
            <v>50</v>
          </cell>
          <cell r="X409">
            <v>451</v>
          </cell>
          <cell r="Y409">
            <v>25.12</v>
          </cell>
          <cell r="Z409">
            <v>87</v>
          </cell>
          <cell r="AA409">
            <v>12.6</v>
          </cell>
          <cell r="AB409" t="str">
            <v>93.7.12</v>
          </cell>
          <cell r="AC409">
            <v>12.6</v>
          </cell>
          <cell r="AD409">
            <v>0</v>
          </cell>
          <cell r="AE409">
            <v>14.6</v>
          </cell>
          <cell r="AF409">
            <v>14.17</v>
          </cell>
          <cell r="AG409">
            <v>16.399999999999999</v>
          </cell>
          <cell r="AH409">
            <v>16.18</v>
          </cell>
          <cell r="AI409">
            <v>0</v>
          </cell>
          <cell r="AJ409">
            <v>0.22</v>
          </cell>
          <cell r="AK409" t="str">
            <v>전남453호 (2003.12.27 )</v>
          </cell>
        </row>
        <row r="410">
          <cell r="A410" t="str">
            <v>유평천</v>
          </cell>
          <cell r="B410" t="str">
            <v>영산강</v>
          </cell>
          <cell r="C410" t="str">
            <v>고막원천</v>
          </cell>
          <cell r="D410" t="str">
            <v>유평천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5021230</v>
          </cell>
          <cell r="J410" t="str">
            <v>지방2</v>
          </cell>
          <cell r="K410" t="str">
            <v>전남</v>
          </cell>
          <cell r="L410" t="str">
            <v>장성</v>
          </cell>
          <cell r="M410" t="str">
            <v>삼서</v>
          </cell>
          <cell r="N410" t="str">
            <v>유평625-1번지선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 t="str">
            <v>전남</v>
          </cell>
          <cell r="T410" t="str">
            <v>장성</v>
          </cell>
          <cell r="U410" t="str">
            <v>삼서</v>
          </cell>
          <cell r="V410" t="str">
            <v>고막원천(지방2) 합류점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2.25</v>
          </cell>
          <cell r="AB410" t="str">
            <v/>
          </cell>
          <cell r="AC410">
            <v>0</v>
          </cell>
          <cell r="AD410">
            <v>2.25</v>
          </cell>
          <cell r="AE410">
            <v>4.4400000000000004</v>
          </cell>
          <cell r="AF410">
            <v>4.9000000000000004</v>
          </cell>
          <cell r="AG410">
            <v>4.2</v>
          </cell>
          <cell r="AH410">
            <v>4.2</v>
          </cell>
          <cell r="AI410">
            <v>0</v>
          </cell>
          <cell r="AJ410">
            <v>0</v>
          </cell>
          <cell r="AK410" t="str">
            <v>전남453호 (2003.12.27 )</v>
          </cell>
        </row>
        <row r="411">
          <cell r="A411" t="str">
            <v>대도천</v>
          </cell>
          <cell r="B411" t="str">
            <v>영산강</v>
          </cell>
          <cell r="C411" t="str">
            <v>고막원천</v>
          </cell>
          <cell r="D411" t="str">
            <v>대도천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5021240</v>
          </cell>
          <cell r="J411" t="str">
            <v>지방2</v>
          </cell>
          <cell r="K411" t="str">
            <v>전남</v>
          </cell>
          <cell r="L411" t="str">
            <v>장성</v>
          </cell>
          <cell r="M411" t="str">
            <v>삼서</v>
          </cell>
          <cell r="N411" t="str">
            <v>대도286-1번지선 대도제 방수로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 t="str">
            <v>전남</v>
          </cell>
          <cell r="T411" t="str">
            <v>장성</v>
          </cell>
          <cell r="U411" t="str">
            <v>삼서</v>
          </cell>
          <cell r="V411" t="str">
            <v>고막원천(지방2) 합류점</v>
          </cell>
          <cell r="W411">
            <v>50</v>
          </cell>
          <cell r="X411">
            <v>136</v>
          </cell>
          <cell r="Y411">
            <v>37.21</v>
          </cell>
          <cell r="Z411">
            <v>43</v>
          </cell>
          <cell r="AA411">
            <v>3.27</v>
          </cell>
          <cell r="AB411" t="str">
            <v>93.7.12</v>
          </cell>
          <cell r="AC411">
            <v>3.27</v>
          </cell>
          <cell r="AD411">
            <v>0</v>
          </cell>
          <cell r="AE411">
            <v>7.92</v>
          </cell>
          <cell r="AF411">
            <v>12</v>
          </cell>
          <cell r="AG411">
            <v>8.4</v>
          </cell>
          <cell r="AH411">
            <v>8.1999999999999993</v>
          </cell>
          <cell r="AI411">
            <v>0</v>
          </cell>
          <cell r="AJ411">
            <v>0.2</v>
          </cell>
          <cell r="AK411" t="str">
            <v>전남453호 (2003.12.27 )</v>
          </cell>
        </row>
        <row r="412">
          <cell r="A412" t="str">
            <v>삼서천</v>
          </cell>
          <cell r="B412" t="str">
            <v>영산강</v>
          </cell>
          <cell r="C412" t="str">
            <v>고막원천</v>
          </cell>
          <cell r="D412" t="str">
            <v>삼서천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5021250</v>
          </cell>
          <cell r="J412" t="str">
            <v>지방2</v>
          </cell>
          <cell r="K412" t="str">
            <v>전남</v>
          </cell>
          <cell r="L412" t="str">
            <v>장성</v>
          </cell>
          <cell r="M412" t="str">
            <v>삼서</v>
          </cell>
          <cell r="N412" t="str">
            <v>대곡680-6번지선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 t="str">
            <v>전남</v>
          </cell>
          <cell r="T412" t="str">
            <v>장성</v>
          </cell>
          <cell r="U412" t="str">
            <v>월야</v>
          </cell>
          <cell r="V412" t="str">
            <v>고막원천(지방2) 합류점</v>
          </cell>
          <cell r="W412">
            <v>50</v>
          </cell>
          <cell r="X412">
            <v>130</v>
          </cell>
          <cell r="Y412">
            <v>34.14</v>
          </cell>
          <cell r="Z412">
            <v>20</v>
          </cell>
          <cell r="AA412">
            <v>4.46</v>
          </cell>
          <cell r="AB412" t="str">
            <v>98.1.20</v>
          </cell>
          <cell r="AC412">
            <v>2.2999999999999998</v>
          </cell>
          <cell r="AD412">
            <v>2.16</v>
          </cell>
          <cell r="AE412">
            <v>9.92</v>
          </cell>
          <cell r="AF412">
            <v>10.6</v>
          </cell>
          <cell r="AG412">
            <v>9</v>
          </cell>
          <cell r="AH412">
            <v>2</v>
          </cell>
          <cell r="AI412">
            <v>0</v>
          </cell>
          <cell r="AJ412">
            <v>7</v>
          </cell>
          <cell r="AK412" t="str">
            <v>전남453호 (2003.12.27 )</v>
          </cell>
        </row>
        <row r="413">
          <cell r="A413" t="str">
            <v>용암천</v>
          </cell>
          <cell r="B413" t="str">
            <v>영산강</v>
          </cell>
          <cell r="C413" t="str">
            <v>고막원천</v>
          </cell>
          <cell r="D413" t="str">
            <v>용암천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5021260</v>
          </cell>
          <cell r="J413" t="str">
            <v>지방2</v>
          </cell>
          <cell r="K413" t="str">
            <v>전남</v>
          </cell>
          <cell r="L413" t="str">
            <v>함평</v>
          </cell>
          <cell r="M413" t="str">
            <v>월야</v>
          </cell>
          <cell r="N413" t="str">
            <v>용암제 방수로</v>
          </cell>
          <cell r="O413">
            <v>50</v>
          </cell>
          <cell r="P413">
            <v>35</v>
          </cell>
          <cell r="Q413">
            <v>6.6</v>
          </cell>
          <cell r="R413">
            <v>12</v>
          </cell>
          <cell r="S413" t="str">
            <v>전남</v>
          </cell>
          <cell r="T413" t="str">
            <v>함평</v>
          </cell>
          <cell r="U413" t="str">
            <v>해보</v>
          </cell>
          <cell r="V413" t="str">
            <v>고막원천(지방2) 합류점</v>
          </cell>
          <cell r="W413">
            <v>50</v>
          </cell>
          <cell r="X413">
            <v>130</v>
          </cell>
          <cell r="Y413">
            <v>30.14</v>
          </cell>
          <cell r="Z413">
            <v>27</v>
          </cell>
          <cell r="AA413">
            <v>1.66</v>
          </cell>
          <cell r="AB413" t="str">
            <v>00.12.29</v>
          </cell>
          <cell r="AC413">
            <v>1.66</v>
          </cell>
          <cell r="AD413">
            <v>0</v>
          </cell>
          <cell r="AE413">
            <v>6.3</v>
          </cell>
          <cell r="AF413">
            <v>8.6300000000000008</v>
          </cell>
          <cell r="AG413">
            <v>2.1</v>
          </cell>
          <cell r="AH413">
            <v>0</v>
          </cell>
          <cell r="AI413">
            <v>0</v>
          </cell>
          <cell r="AJ413">
            <v>2.1</v>
          </cell>
          <cell r="AK413" t="str">
            <v>전남453호 (2003.12.27 )</v>
          </cell>
        </row>
        <row r="414">
          <cell r="A414" t="str">
            <v>금석천</v>
          </cell>
          <cell r="B414" t="str">
            <v>영산강</v>
          </cell>
          <cell r="C414" t="str">
            <v>고막원천</v>
          </cell>
          <cell r="D414" t="str">
            <v>금석천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5021270</v>
          </cell>
          <cell r="J414" t="str">
            <v>지방2</v>
          </cell>
          <cell r="K414" t="str">
            <v>전남</v>
          </cell>
          <cell r="L414" t="str">
            <v>함평</v>
          </cell>
          <cell r="M414" t="str">
            <v>월야</v>
          </cell>
          <cell r="N414" t="str">
            <v>순촌제 방수로</v>
          </cell>
          <cell r="O414">
            <v>50</v>
          </cell>
          <cell r="P414">
            <v>20</v>
          </cell>
          <cell r="Q414">
            <v>31.41</v>
          </cell>
          <cell r="R414">
            <v>10</v>
          </cell>
          <cell r="S414" t="str">
            <v>전남</v>
          </cell>
          <cell r="T414" t="str">
            <v>함평</v>
          </cell>
          <cell r="U414" t="str">
            <v>월야</v>
          </cell>
          <cell r="V414" t="str">
            <v>고막원천(지방2) 합류점</v>
          </cell>
          <cell r="W414">
            <v>50</v>
          </cell>
          <cell r="X414">
            <v>100</v>
          </cell>
          <cell r="Y414">
            <v>26.51</v>
          </cell>
          <cell r="Z414">
            <v>25</v>
          </cell>
          <cell r="AA414">
            <v>2.33</v>
          </cell>
          <cell r="AB414" t="str">
            <v>98수립 상류부</v>
          </cell>
          <cell r="AC414">
            <v>2.33</v>
          </cell>
          <cell r="AD414">
            <v>0</v>
          </cell>
          <cell r="AE414">
            <v>3.68</v>
          </cell>
          <cell r="AF414">
            <v>1.58</v>
          </cell>
          <cell r="AG414">
            <v>3.16</v>
          </cell>
          <cell r="AH414">
            <v>0</v>
          </cell>
          <cell r="AI414">
            <v>0</v>
          </cell>
          <cell r="AJ414">
            <v>3.16</v>
          </cell>
          <cell r="AK414" t="str">
            <v>전남453호 (2003.12.27 )</v>
          </cell>
        </row>
        <row r="415">
          <cell r="A415" t="str">
            <v>해보천</v>
          </cell>
          <cell r="B415" t="str">
            <v>영산강</v>
          </cell>
          <cell r="C415" t="str">
            <v>고막원천</v>
          </cell>
          <cell r="D415" t="str">
            <v>해보천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5021280</v>
          </cell>
          <cell r="J415" t="str">
            <v>지방2</v>
          </cell>
          <cell r="K415" t="str">
            <v>전남</v>
          </cell>
          <cell r="L415" t="str">
            <v>함평</v>
          </cell>
          <cell r="M415" t="str">
            <v>해보</v>
          </cell>
          <cell r="N415" t="str">
            <v>금계제 방수로</v>
          </cell>
          <cell r="O415">
            <v>50</v>
          </cell>
          <cell r="P415">
            <v>85</v>
          </cell>
          <cell r="Q415">
            <v>74.33</v>
          </cell>
          <cell r="R415">
            <v>203</v>
          </cell>
          <cell r="S415" t="str">
            <v>전남</v>
          </cell>
          <cell r="T415" t="str">
            <v>함평</v>
          </cell>
          <cell r="U415" t="str">
            <v>나산</v>
          </cell>
          <cell r="V415" t="str">
            <v>고막원천(국가) 합류점</v>
          </cell>
          <cell r="W415">
            <v>50</v>
          </cell>
          <cell r="X415">
            <v>160</v>
          </cell>
          <cell r="Y415">
            <v>23.04</v>
          </cell>
          <cell r="Z415">
            <v>40</v>
          </cell>
          <cell r="AA415">
            <v>7.07</v>
          </cell>
          <cell r="AB415" t="str">
            <v>95.6.29</v>
          </cell>
          <cell r="AC415">
            <v>7.07</v>
          </cell>
          <cell r="AD415">
            <v>0</v>
          </cell>
          <cell r="AE415">
            <v>9.64</v>
          </cell>
          <cell r="AF415">
            <v>8.44</v>
          </cell>
          <cell r="AG415">
            <v>11.7</v>
          </cell>
          <cell r="AH415">
            <v>5.68</v>
          </cell>
          <cell r="AI415">
            <v>0</v>
          </cell>
          <cell r="AJ415">
            <v>6.02</v>
          </cell>
          <cell r="AK415" t="str">
            <v>전남453호 (2003.12.27 )</v>
          </cell>
        </row>
        <row r="416">
          <cell r="A416" t="str">
            <v>산내천</v>
          </cell>
          <cell r="B416" t="str">
            <v>영산강</v>
          </cell>
          <cell r="C416" t="str">
            <v>고막원천</v>
          </cell>
          <cell r="D416" t="str">
            <v>해보천</v>
          </cell>
          <cell r="E416" t="str">
            <v>산내천</v>
          </cell>
          <cell r="F416">
            <v>0</v>
          </cell>
          <cell r="G416">
            <v>0</v>
          </cell>
          <cell r="H416">
            <v>0</v>
          </cell>
          <cell r="I416">
            <v>5021290</v>
          </cell>
          <cell r="J416" t="str">
            <v>지방2</v>
          </cell>
          <cell r="K416" t="str">
            <v>전남</v>
          </cell>
          <cell r="L416" t="str">
            <v>함평</v>
          </cell>
          <cell r="M416" t="str">
            <v>해보</v>
          </cell>
          <cell r="N416" t="str">
            <v>송산제 방수로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 t="str">
            <v>전남</v>
          </cell>
          <cell r="T416" t="str">
            <v>함평</v>
          </cell>
          <cell r="U416" t="str">
            <v>해보</v>
          </cell>
          <cell r="V416" t="str">
            <v>해보천(지방2) 합류점</v>
          </cell>
          <cell r="W416">
            <v>50</v>
          </cell>
          <cell r="X416">
            <v>70</v>
          </cell>
          <cell r="Y416">
            <v>37.130000000000003</v>
          </cell>
          <cell r="Z416">
            <v>28</v>
          </cell>
          <cell r="AA416">
            <v>5.1100000000000003</v>
          </cell>
          <cell r="AB416" t="str">
            <v>98.1.20</v>
          </cell>
          <cell r="AC416">
            <v>2.1</v>
          </cell>
          <cell r="AD416">
            <v>3.01</v>
          </cell>
          <cell r="AE416">
            <v>5.1100000000000003</v>
          </cell>
          <cell r="AF416">
            <v>5.79</v>
          </cell>
          <cell r="AG416">
            <v>5.4</v>
          </cell>
          <cell r="AH416">
            <v>3.6</v>
          </cell>
          <cell r="AI416">
            <v>0</v>
          </cell>
          <cell r="AJ416">
            <v>1.8</v>
          </cell>
          <cell r="AK416" t="str">
            <v>전남453호 (2003.12.27 )</v>
          </cell>
        </row>
        <row r="417">
          <cell r="A417" t="str">
            <v>식지천</v>
          </cell>
          <cell r="B417" t="str">
            <v>영산강</v>
          </cell>
          <cell r="C417" t="str">
            <v>고막원천</v>
          </cell>
          <cell r="D417" t="str">
            <v>식지천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5021300</v>
          </cell>
          <cell r="J417" t="str">
            <v>지방2</v>
          </cell>
          <cell r="K417" t="str">
            <v>전남</v>
          </cell>
          <cell r="L417" t="str">
            <v>함평</v>
          </cell>
          <cell r="M417" t="str">
            <v>나산</v>
          </cell>
          <cell r="N417" t="str">
            <v>광주.전남도계</v>
          </cell>
          <cell r="O417">
            <v>50</v>
          </cell>
          <cell r="P417">
            <v>119</v>
          </cell>
          <cell r="Q417">
            <v>29.48</v>
          </cell>
          <cell r="R417">
            <v>30</v>
          </cell>
          <cell r="S417" t="str">
            <v>전남</v>
          </cell>
          <cell r="T417" t="str">
            <v>함평</v>
          </cell>
          <cell r="U417" t="str">
            <v>나산</v>
          </cell>
          <cell r="V417" t="str">
            <v>고막원천(국가) 합류점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3.1</v>
          </cell>
          <cell r="AB417">
            <v>0</v>
          </cell>
          <cell r="AC417">
            <v>0</v>
          </cell>
          <cell r="AD417">
            <v>3.1</v>
          </cell>
          <cell r="AE417" t="str">
            <v>2이상시도관할하천</v>
          </cell>
          <cell r="AF417">
            <v>0</v>
          </cell>
          <cell r="AG417">
            <v>11.88</v>
          </cell>
          <cell r="AH417">
            <v>11.88</v>
          </cell>
          <cell r="AI417">
            <v>0</v>
          </cell>
          <cell r="AJ417">
            <v>0</v>
          </cell>
        </row>
        <row r="418">
          <cell r="A418" t="str">
            <v>월봉천</v>
          </cell>
          <cell r="B418" t="str">
            <v>영산강</v>
          </cell>
          <cell r="C418" t="str">
            <v>고막원천</v>
          </cell>
          <cell r="D418" t="str">
            <v>월봉천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5021310</v>
          </cell>
          <cell r="J418" t="str">
            <v>지방2</v>
          </cell>
          <cell r="K418" t="str">
            <v>전남</v>
          </cell>
          <cell r="L418" t="str">
            <v>함평</v>
          </cell>
          <cell r="M418" t="str">
            <v>나산</v>
          </cell>
          <cell r="N418" t="str">
            <v>강천제 방수로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 t="str">
            <v>전남</v>
          </cell>
          <cell r="T418" t="str">
            <v>함평</v>
          </cell>
          <cell r="U418" t="str">
            <v>나산</v>
          </cell>
          <cell r="V418" t="str">
            <v>고막원천(국가) 합류점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4.38</v>
          </cell>
          <cell r="AB418" t="str">
            <v/>
          </cell>
          <cell r="AC418">
            <v>0</v>
          </cell>
          <cell r="AD418">
            <v>4.38</v>
          </cell>
          <cell r="AE418">
            <v>6.92</v>
          </cell>
          <cell r="AF418">
            <v>10.02</v>
          </cell>
          <cell r="AG418">
            <v>2.2599999999999998</v>
          </cell>
          <cell r="AH418">
            <v>0.17</v>
          </cell>
          <cell r="AI418">
            <v>0</v>
          </cell>
          <cell r="AJ418">
            <v>2.09</v>
          </cell>
          <cell r="AK418" t="str">
            <v>전남453호 (2003.12.27 )</v>
          </cell>
        </row>
        <row r="419">
          <cell r="A419" t="str">
            <v>평능천</v>
          </cell>
          <cell r="B419" t="str">
            <v>영산강</v>
          </cell>
          <cell r="C419" t="str">
            <v>고막원천</v>
          </cell>
          <cell r="D419" t="str">
            <v>평능천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5021320</v>
          </cell>
          <cell r="J419" t="str">
            <v>지방2</v>
          </cell>
          <cell r="K419" t="str">
            <v>전남</v>
          </cell>
          <cell r="L419" t="str">
            <v>함평</v>
          </cell>
          <cell r="M419" t="str">
            <v>나산</v>
          </cell>
          <cell r="N419" t="str">
            <v>원선제 방수로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 t="str">
            <v>전남</v>
          </cell>
          <cell r="T419" t="str">
            <v>함평</v>
          </cell>
          <cell r="U419" t="str">
            <v>신광</v>
          </cell>
          <cell r="V419" t="str">
            <v>고막원천(국가) 합류점</v>
          </cell>
          <cell r="W419">
            <v>50</v>
          </cell>
          <cell r="X419">
            <v>290</v>
          </cell>
          <cell r="Y419">
            <v>15.22</v>
          </cell>
          <cell r="Z419">
            <v>70</v>
          </cell>
          <cell r="AA419">
            <v>5.38</v>
          </cell>
          <cell r="AB419" t="str">
            <v>96.7.22</v>
          </cell>
          <cell r="AC419">
            <v>5</v>
          </cell>
          <cell r="AD419">
            <v>0.38</v>
          </cell>
          <cell r="AE419">
            <v>9.9</v>
          </cell>
          <cell r="AF419">
            <v>14.8</v>
          </cell>
          <cell r="AG419">
            <v>6.1</v>
          </cell>
          <cell r="AH419">
            <v>4</v>
          </cell>
          <cell r="AI419">
            <v>0</v>
          </cell>
          <cell r="AJ419">
            <v>2.1</v>
          </cell>
          <cell r="AK419" t="str">
            <v>전남453호 (2003.12.27 )</v>
          </cell>
        </row>
        <row r="420">
          <cell r="A420" t="str">
            <v>구산천</v>
          </cell>
          <cell r="B420" t="str">
            <v>영산강</v>
          </cell>
          <cell r="C420" t="str">
            <v>고막원천</v>
          </cell>
          <cell r="D420" t="str">
            <v>평능천</v>
          </cell>
          <cell r="E420" t="str">
            <v>구산천</v>
          </cell>
          <cell r="F420">
            <v>0</v>
          </cell>
          <cell r="G420">
            <v>0</v>
          </cell>
          <cell r="H420">
            <v>0</v>
          </cell>
          <cell r="I420">
            <v>5021330</v>
          </cell>
          <cell r="J420" t="str">
            <v>지방2</v>
          </cell>
          <cell r="K420" t="str">
            <v>전남</v>
          </cell>
          <cell r="L420" t="str">
            <v>함평</v>
          </cell>
          <cell r="M420" t="str">
            <v>나산</v>
          </cell>
          <cell r="N420" t="str">
            <v>구산제 방수로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 t="str">
            <v>전남</v>
          </cell>
          <cell r="T420" t="str">
            <v>함평</v>
          </cell>
          <cell r="U420" t="str">
            <v>나산</v>
          </cell>
          <cell r="V420" t="str">
            <v>평능천(지방2) 합류점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3.18</v>
          </cell>
          <cell r="AB420" t="str">
            <v/>
          </cell>
          <cell r="AC420">
            <v>0</v>
          </cell>
          <cell r="AD420">
            <v>3.18</v>
          </cell>
          <cell r="AE420">
            <v>4</v>
          </cell>
          <cell r="AF420">
            <v>5.75</v>
          </cell>
          <cell r="AG420">
            <v>3.8</v>
          </cell>
          <cell r="AH420">
            <v>3.8</v>
          </cell>
          <cell r="AI420">
            <v>0</v>
          </cell>
          <cell r="AJ420">
            <v>0</v>
          </cell>
          <cell r="AK420" t="str">
            <v>전남453호 (2003.12.27 )</v>
          </cell>
        </row>
        <row r="421">
          <cell r="A421" t="str">
            <v>안국천</v>
          </cell>
          <cell r="B421" t="str">
            <v>영산강</v>
          </cell>
          <cell r="C421" t="str">
            <v>고막원천</v>
          </cell>
          <cell r="D421" t="str">
            <v>안국천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5021340</v>
          </cell>
          <cell r="J421" t="str">
            <v>지방2</v>
          </cell>
          <cell r="K421" t="str">
            <v>전남</v>
          </cell>
          <cell r="L421" t="str">
            <v>나주</v>
          </cell>
          <cell r="M421" t="str">
            <v>문평</v>
          </cell>
          <cell r="N421" t="str">
            <v>대도제 방수로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 t="str">
            <v>전남</v>
          </cell>
          <cell r="T421" t="str">
            <v>나주</v>
          </cell>
          <cell r="U421" t="str">
            <v>문평</v>
          </cell>
          <cell r="V421" t="str">
            <v>고막원천(국가) 합류점</v>
          </cell>
          <cell r="W421">
            <v>50</v>
          </cell>
          <cell r="X421">
            <v>130</v>
          </cell>
          <cell r="Y421">
            <v>8.32</v>
          </cell>
          <cell r="Z421">
            <v>30</v>
          </cell>
          <cell r="AA421">
            <v>3.82</v>
          </cell>
          <cell r="AB421" t="str">
            <v>88.4.25</v>
          </cell>
          <cell r="AC421">
            <v>2.2999999999999998</v>
          </cell>
          <cell r="AD421">
            <v>1.52</v>
          </cell>
          <cell r="AE421">
            <v>4.5</v>
          </cell>
          <cell r="AF421">
            <v>17.600000000000001</v>
          </cell>
          <cell r="AG421">
            <v>8.18</v>
          </cell>
          <cell r="AH421">
            <v>8.18</v>
          </cell>
          <cell r="AI421">
            <v>0</v>
          </cell>
          <cell r="AJ421">
            <v>0</v>
          </cell>
          <cell r="AK421" t="str">
            <v>전남453호 (2003.12.27 )</v>
          </cell>
        </row>
        <row r="422">
          <cell r="A422" t="str">
            <v>함평천</v>
          </cell>
          <cell r="B422" t="str">
            <v>영산강</v>
          </cell>
          <cell r="C422" t="str">
            <v>함평천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5021350</v>
          </cell>
          <cell r="J422" t="str">
            <v>지방2</v>
          </cell>
          <cell r="K422" t="str">
            <v>전남</v>
          </cell>
          <cell r="L422" t="str">
            <v>함평</v>
          </cell>
          <cell r="M422" t="str">
            <v>신광</v>
          </cell>
          <cell r="N422" t="str">
            <v>동정제 방수로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 t="str">
            <v>전남</v>
          </cell>
          <cell r="T422" t="str">
            <v>함평</v>
          </cell>
          <cell r="U422" t="str">
            <v>대동</v>
          </cell>
          <cell r="V422" t="str">
            <v>함평천(국가) 기점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12.93</v>
          </cell>
          <cell r="AB422" t="str">
            <v/>
          </cell>
          <cell r="AC422">
            <v>0</v>
          </cell>
          <cell r="AD422">
            <v>12.93</v>
          </cell>
          <cell r="AE422">
            <v>14.89</v>
          </cell>
          <cell r="AF422">
            <v>85.89</v>
          </cell>
          <cell r="AG422">
            <v>13.3</v>
          </cell>
          <cell r="AH422">
            <v>13.3</v>
          </cell>
          <cell r="AI422">
            <v>0</v>
          </cell>
          <cell r="AJ422">
            <v>0</v>
          </cell>
          <cell r="AK422" t="str">
            <v>전남453호 (2003.12.27 )</v>
          </cell>
        </row>
        <row r="423">
          <cell r="A423" t="str">
            <v>신광천</v>
          </cell>
          <cell r="B423" t="str">
            <v>영산강</v>
          </cell>
          <cell r="C423" t="str">
            <v>함평천</v>
          </cell>
          <cell r="D423" t="str">
            <v>신광천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5021360</v>
          </cell>
          <cell r="J423" t="str">
            <v>지방2</v>
          </cell>
          <cell r="K423" t="str">
            <v>전남</v>
          </cell>
          <cell r="L423" t="str">
            <v>함평</v>
          </cell>
          <cell r="M423" t="str">
            <v>신광</v>
          </cell>
          <cell r="N423" t="str">
            <v>원남제 방수로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 t="str">
            <v>전남</v>
          </cell>
          <cell r="T423" t="str">
            <v>함평</v>
          </cell>
          <cell r="U423" t="str">
            <v>신광</v>
          </cell>
          <cell r="V423" t="str">
            <v>함평천(지방2) 합류점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5.4</v>
          </cell>
          <cell r="AB423" t="str">
            <v>94.9.12</v>
          </cell>
          <cell r="AC423">
            <v>0</v>
          </cell>
          <cell r="AD423">
            <v>5.4</v>
          </cell>
          <cell r="AE423">
            <v>9.6199999999999992</v>
          </cell>
          <cell r="AF423">
            <v>18.5</v>
          </cell>
          <cell r="AG423">
            <v>5.48</v>
          </cell>
          <cell r="AH423">
            <v>3.6</v>
          </cell>
          <cell r="AI423">
            <v>0</v>
          </cell>
          <cell r="AJ423">
            <v>1.88</v>
          </cell>
          <cell r="AK423" t="str">
            <v>전남453호 (2003.12.27 )</v>
          </cell>
        </row>
        <row r="424">
          <cell r="A424" t="str">
            <v>대동천</v>
          </cell>
          <cell r="B424" t="str">
            <v>영산강</v>
          </cell>
          <cell r="C424" t="str">
            <v>함평천</v>
          </cell>
          <cell r="D424" t="str">
            <v>대동천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5021370</v>
          </cell>
          <cell r="J424" t="str">
            <v>지방2</v>
          </cell>
          <cell r="K424" t="str">
            <v>전남</v>
          </cell>
          <cell r="L424" t="str">
            <v>함평</v>
          </cell>
          <cell r="M424" t="str">
            <v>대동</v>
          </cell>
          <cell r="N424" t="str">
            <v>연암제 방수로</v>
          </cell>
          <cell r="O424">
            <v>50</v>
          </cell>
          <cell r="P424">
            <v>38</v>
          </cell>
          <cell r="Q424">
            <v>128.94</v>
          </cell>
          <cell r="R424">
            <v>5</v>
          </cell>
          <cell r="S424" t="str">
            <v>전남</v>
          </cell>
          <cell r="T424" t="str">
            <v>함평</v>
          </cell>
          <cell r="U424" t="str">
            <v>대동</v>
          </cell>
          <cell r="V424" t="str">
            <v>함평천(국가.지방 2경계)합류점</v>
          </cell>
          <cell r="W424">
            <v>50</v>
          </cell>
          <cell r="X424">
            <v>341</v>
          </cell>
          <cell r="Y424">
            <v>15.01</v>
          </cell>
          <cell r="Z424">
            <v>113</v>
          </cell>
          <cell r="AA424">
            <v>7.32</v>
          </cell>
          <cell r="AB424" t="str">
            <v>94.9.12</v>
          </cell>
          <cell r="AC424">
            <v>7.32</v>
          </cell>
          <cell r="AD424">
            <v>0</v>
          </cell>
          <cell r="AE424">
            <v>16.97</v>
          </cell>
          <cell r="AF424">
            <v>29.09</v>
          </cell>
          <cell r="AG424">
            <v>20.34</v>
          </cell>
          <cell r="AH424">
            <v>20.34</v>
          </cell>
          <cell r="AI424">
            <v>0</v>
          </cell>
          <cell r="AJ424">
            <v>0</v>
          </cell>
          <cell r="AK424" t="str">
            <v>전남453호 (2003.12.27 )</v>
          </cell>
        </row>
        <row r="425">
          <cell r="A425" t="str">
            <v>학교천</v>
          </cell>
          <cell r="B425" t="str">
            <v>영산강</v>
          </cell>
          <cell r="C425" t="str">
            <v>함평천</v>
          </cell>
          <cell r="D425" t="str">
            <v>학교천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5021380</v>
          </cell>
          <cell r="J425" t="str">
            <v>지방2</v>
          </cell>
          <cell r="K425" t="str">
            <v>전남</v>
          </cell>
          <cell r="L425" t="str">
            <v>함평</v>
          </cell>
          <cell r="M425" t="str">
            <v>대동</v>
          </cell>
          <cell r="N425" t="str">
            <v>강운제 방수로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 t="str">
            <v>전남</v>
          </cell>
          <cell r="T425" t="str">
            <v>함평</v>
          </cell>
          <cell r="U425" t="str">
            <v>학교</v>
          </cell>
          <cell r="V425" t="str">
            <v>함평천(국가) 합류점</v>
          </cell>
          <cell r="W425">
            <v>50</v>
          </cell>
          <cell r="X425">
            <v>387</v>
          </cell>
          <cell r="Y425">
            <v>6</v>
          </cell>
          <cell r="Z425">
            <v>60</v>
          </cell>
          <cell r="AA425">
            <v>11.23</v>
          </cell>
          <cell r="AB425" t="str">
            <v>94.9.12</v>
          </cell>
          <cell r="AC425">
            <v>11.23</v>
          </cell>
          <cell r="AD425">
            <v>0</v>
          </cell>
          <cell r="AE425">
            <v>11.73</v>
          </cell>
          <cell r="AF425">
            <v>17.100000000000001</v>
          </cell>
          <cell r="AG425">
            <v>21.46</v>
          </cell>
          <cell r="AH425">
            <v>16.399999999999999</v>
          </cell>
          <cell r="AI425">
            <v>0</v>
          </cell>
          <cell r="AJ425">
            <v>5.0599999999999996</v>
          </cell>
          <cell r="AK425" t="str">
            <v>전남453호 (2003.12.27 )</v>
          </cell>
        </row>
        <row r="426">
          <cell r="A426" t="str">
            <v>엄다천</v>
          </cell>
          <cell r="B426" t="str">
            <v>영산강</v>
          </cell>
          <cell r="C426" t="str">
            <v>함평천</v>
          </cell>
          <cell r="D426" t="str">
            <v>엄다천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5021390</v>
          </cell>
          <cell r="J426" t="str">
            <v>지방2</v>
          </cell>
          <cell r="K426" t="str">
            <v>전남</v>
          </cell>
          <cell r="L426" t="str">
            <v>함평</v>
          </cell>
          <cell r="M426" t="str">
            <v>엄다</v>
          </cell>
          <cell r="N426" t="str">
            <v>성남149번지선</v>
          </cell>
          <cell r="O426">
            <v>50</v>
          </cell>
          <cell r="P426">
            <v>32</v>
          </cell>
          <cell r="Q426">
            <v>38.729999999999997</v>
          </cell>
          <cell r="R426">
            <v>7</v>
          </cell>
          <cell r="S426" t="str">
            <v>전남</v>
          </cell>
          <cell r="T426" t="str">
            <v>함평</v>
          </cell>
          <cell r="U426" t="str">
            <v>엄다</v>
          </cell>
          <cell r="V426" t="str">
            <v>함평천(국가. 지방2)합류점</v>
          </cell>
          <cell r="W426">
            <v>50</v>
          </cell>
          <cell r="X426">
            <v>218</v>
          </cell>
          <cell r="Y426">
            <v>3.3</v>
          </cell>
          <cell r="Z426">
            <v>30</v>
          </cell>
          <cell r="AA426">
            <v>5.1100000000000003</v>
          </cell>
          <cell r="AB426" t="str">
            <v/>
          </cell>
          <cell r="AC426">
            <v>5.1100000000000003</v>
          </cell>
          <cell r="AD426">
            <v>0</v>
          </cell>
          <cell r="AE426">
            <v>8.74</v>
          </cell>
          <cell r="AF426">
            <v>18.47</v>
          </cell>
          <cell r="AG426">
            <v>14.08</v>
          </cell>
          <cell r="AH426">
            <v>14.08</v>
          </cell>
          <cell r="AI426">
            <v>0</v>
          </cell>
          <cell r="AJ426">
            <v>0</v>
          </cell>
          <cell r="AK426" t="str">
            <v>전남453호 (2003.12.27 )</v>
          </cell>
        </row>
        <row r="427">
          <cell r="A427" t="str">
            <v>무안천</v>
          </cell>
          <cell r="B427" t="str">
            <v>영산강</v>
          </cell>
          <cell r="C427" t="str">
            <v>함평천</v>
          </cell>
          <cell r="D427" t="str">
            <v>무안천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5021400</v>
          </cell>
          <cell r="J427" t="str">
            <v>지방2</v>
          </cell>
          <cell r="K427" t="str">
            <v>전남</v>
          </cell>
          <cell r="L427" t="str">
            <v>무안</v>
          </cell>
          <cell r="M427" t="str">
            <v>무안</v>
          </cell>
          <cell r="N427" t="str">
            <v>고절112번지선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 t="str">
            <v>전남</v>
          </cell>
          <cell r="T427" t="str">
            <v>함평</v>
          </cell>
          <cell r="U427" t="str">
            <v>엄다</v>
          </cell>
          <cell r="V427" t="str">
            <v>함평천(국가) 합류점</v>
          </cell>
          <cell r="W427">
            <v>50</v>
          </cell>
          <cell r="X427">
            <v>240</v>
          </cell>
          <cell r="Y427">
            <v>5.45</v>
          </cell>
          <cell r="Z427">
            <v>84</v>
          </cell>
          <cell r="AA427">
            <v>7.77</v>
          </cell>
          <cell r="AB427" t="str">
            <v>92.11.9</v>
          </cell>
          <cell r="AC427">
            <v>6</v>
          </cell>
          <cell r="AD427">
            <v>1.77</v>
          </cell>
          <cell r="AE427">
            <v>10.6</v>
          </cell>
          <cell r="AF427">
            <v>27.28</v>
          </cell>
          <cell r="AG427">
            <v>16</v>
          </cell>
          <cell r="AH427">
            <v>16</v>
          </cell>
          <cell r="AI427">
            <v>0</v>
          </cell>
          <cell r="AJ427">
            <v>0</v>
          </cell>
          <cell r="AK427" t="str">
            <v>전남453호 (2003.12.27 )</v>
          </cell>
        </row>
        <row r="428">
          <cell r="A428" t="str">
            <v>덕암천</v>
          </cell>
          <cell r="B428" t="str">
            <v>영산강</v>
          </cell>
          <cell r="C428" t="str">
            <v>덕암천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5021410</v>
          </cell>
          <cell r="J428" t="str">
            <v>지방2</v>
          </cell>
          <cell r="K428" t="str">
            <v>전남</v>
          </cell>
          <cell r="L428" t="str">
            <v>무안</v>
          </cell>
          <cell r="M428" t="str">
            <v>몽탄</v>
          </cell>
          <cell r="N428" t="str">
            <v>봉산334번지선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 t="str">
            <v>전남</v>
          </cell>
          <cell r="T428" t="str">
            <v>무안</v>
          </cell>
          <cell r="U428" t="str">
            <v>몽탄</v>
          </cell>
          <cell r="V428" t="str">
            <v>영산강(국가) 합류점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</v>
          </cell>
          <cell r="AB428" t="str">
            <v/>
          </cell>
          <cell r="AC428">
            <v>0</v>
          </cell>
          <cell r="AD428">
            <v>2</v>
          </cell>
          <cell r="AE428">
            <v>3.99</v>
          </cell>
          <cell r="AF428">
            <v>3.5</v>
          </cell>
          <cell r="AG428">
            <v>1.4</v>
          </cell>
          <cell r="AH428">
            <v>0</v>
          </cell>
          <cell r="AI428">
            <v>0</v>
          </cell>
          <cell r="AJ428">
            <v>1.4</v>
          </cell>
          <cell r="AK428" t="str">
            <v>전남453호 (2003.12.27 )</v>
          </cell>
        </row>
        <row r="429">
          <cell r="A429" t="str">
            <v>석진천</v>
          </cell>
          <cell r="B429" t="str">
            <v>영산강</v>
          </cell>
          <cell r="C429" t="str">
            <v>석진천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5021420</v>
          </cell>
          <cell r="J429" t="str">
            <v>지방2</v>
          </cell>
          <cell r="K429" t="str">
            <v>전남</v>
          </cell>
          <cell r="L429" t="str">
            <v>무안</v>
          </cell>
          <cell r="M429" t="str">
            <v>무안</v>
          </cell>
          <cell r="N429" t="str">
            <v>성암577번지선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 t="str">
            <v>전남</v>
          </cell>
          <cell r="T429" t="str">
            <v>무안</v>
          </cell>
          <cell r="U429" t="str">
            <v>몽탄</v>
          </cell>
          <cell r="V429" t="str">
            <v>영산강(국가) 합류점</v>
          </cell>
          <cell r="W429">
            <v>50</v>
          </cell>
          <cell r="X429">
            <v>138</v>
          </cell>
          <cell r="Y429">
            <v>3.65</v>
          </cell>
          <cell r="Z429">
            <v>78</v>
          </cell>
          <cell r="AA429">
            <v>5.07</v>
          </cell>
          <cell r="AB429" t="str">
            <v>94.9.12</v>
          </cell>
          <cell r="AC429">
            <v>5.07</v>
          </cell>
          <cell r="AD429">
            <v>0</v>
          </cell>
          <cell r="AE429">
            <v>6.42</v>
          </cell>
          <cell r="AF429">
            <v>8.5</v>
          </cell>
          <cell r="AG429">
            <v>6.2</v>
          </cell>
          <cell r="AH429">
            <v>2</v>
          </cell>
          <cell r="AI429">
            <v>1.6</v>
          </cell>
          <cell r="AJ429">
            <v>2.6</v>
          </cell>
          <cell r="AK429" t="str">
            <v>전남453호 (2003.12.27 )</v>
          </cell>
        </row>
        <row r="430">
          <cell r="A430" t="str">
            <v>대치천</v>
          </cell>
          <cell r="B430" t="str">
            <v>영산강</v>
          </cell>
          <cell r="C430" t="str">
            <v>대치천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5021430</v>
          </cell>
          <cell r="J430" t="str">
            <v>지방2</v>
          </cell>
          <cell r="K430" t="str">
            <v>전남</v>
          </cell>
          <cell r="L430" t="str">
            <v>무안</v>
          </cell>
          <cell r="M430" t="str">
            <v>몽탄</v>
          </cell>
          <cell r="N430" t="str">
            <v>봉산488번지선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 t="str">
            <v>전남</v>
          </cell>
          <cell r="T430" t="str">
            <v>무안</v>
          </cell>
          <cell r="U430" t="str">
            <v>몽탄</v>
          </cell>
          <cell r="V430" t="str">
            <v>영산강(국가) 합류점</v>
          </cell>
          <cell r="W430">
            <v>50</v>
          </cell>
          <cell r="X430">
            <v>200</v>
          </cell>
          <cell r="Y430">
            <v>2.48</v>
          </cell>
          <cell r="Z430">
            <v>57</v>
          </cell>
          <cell r="AA430">
            <v>5.13</v>
          </cell>
          <cell r="AB430" t="str">
            <v>92.5.18</v>
          </cell>
          <cell r="AC430">
            <v>5</v>
          </cell>
          <cell r="AD430">
            <v>0.13</v>
          </cell>
          <cell r="AE430">
            <v>7.72</v>
          </cell>
          <cell r="AF430">
            <v>16.8</v>
          </cell>
          <cell r="AG430">
            <v>2</v>
          </cell>
          <cell r="AH430">
            <v>2</v>
          </cell>
          <cell r="AI430">
            <v>0</v>
          </cell>
          <cell r="AJ430">
            <v>0</v>
          </cell>
          <cell r="AK430" t="str">
            <v>전남453호 (2003.12.27 )</v>
          </cell>
        </row>
        <row r="431">
          <cell r="A431" t="str">
            <v>사천천</v>
          </cell>
          <cell r="B431" t="str">
            <v>영산강</v>
          </cell>
          <cell r="C431" t="str">
            <v>대치천</v>
          </cell>
          <cell r="D431" t="str">
            <v>사천천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5021440</v>
          </cell>
          <cell r="J431" t="str">
            <v>지방2</v>
          </cell>
          <cell r="K431" t="str">
            <v>전남</v>
          </cell>
          <cell r="L431" t="str">
            <v>무안</v>
          </cell>
          <cell r="M431" t="str">
            <v>몽탄</v>
          </cell>
          <cell r="N431" t="str">
            <v>사천675번지선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 t="str">
            <v>전남</v>
          </cell>
          <cell r="T431" t="str">
            <v>무안</v>
          </cell>
          <cell r="U431" t="str">
            <v>몽탄</v>
          </cell>
          <cell r="V431" t="str">
            <v>대치천(지방2) 합류점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2.06</v>
          </cell>
          <cell r="AB431" t="str">
            <v/>
          </cell>
          <cell r="AC431">
            <v>0</v>
          </cell>
          <cell r="AD431">
            <v>2.06</v>
          </cell>
          <cell r="AE431">
            <v>5.08</v>
          </cell>
          <cell r="AF431">
            <v>5.8</v>
          </cell>
          <cell r="AG431">
            <v>1.47</v>
          </cell>
          <cell r="AH431">
            <v>0</v>
          </cell>
          <cell r="AI431">
            <v>0</v>
          </cell>
          <cell r="AJ431">
            <v>1.47</v>
          </cell>
          <cell r="AK431" t="str">
            <v>전남453호 (2003.12.27 )</v>
          </cell>
        </row>
        <row r="432">
          <cell r="A432" t="str">
            <v>약곡천</v>
          </cell>
          <cell r="B432" t="str">
            <v>영산강</v>
          </cell>
          <cell r="C432" t="str">
            <v>약곡천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5021450</v>
          </cell>
          <cell r="J432" t="str">
            <v>지방2</v>
          </cell>
          <cell r="K432" t="str">
            <v>전남</v>
          </cell>
          <cell r="L432" t="str">
            <v>무안</v>
          </cell>
          <cell r="M432" t="str">
            <v>몽탄</v>
          </cell>
          <cell r="N432" t="str">
            <v>약곡436번지선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 t="str">
            <v>전남</v>
          </cell>
          <cell r="T432" t="str">
            <v>무안</v>
          </cell>
          <cell r="U432" t="str">
            <v>몽탄</v>
          </cell>
          <cell r="V432" t="str">
            <v>영산강(국가) 합류점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2.8</v>
          </cell>
          <cell r="AB432" t="str">
            <v/>
          </cell>
          <cell r="AC432">
            <v>0</v>
          </cell>
          <cell r="AD432">
            <v>2.8</v>
          </cell>
          <cell r="AE432">
            <v>4.07</v>
          </cell>
          <cell r="AF432">
            <v>4.8</v>
          </cell>
          <cell r="AG432">
            <v>2.36</v>
          </cell>
          <cell r="AH432">
            <v>0</v>
          </cell>
          <cell r="AI432">
            <v>0</v>
          </cell>
          <cell r="AJ432">
            <v>2.36</v>
          </cell>
          <cell r="AK432" t="str">
            <v>전남453호 (2003.12.27 )</v>
          </cell>
        </row>
        <row r="433">
          <cell r="A433" t="str">
            <v>당호천</v>
          </cell>
          <cell r="B433" t="str">
            <v>영산강</v>
          </cell>
          <cell r="C433" t="str">
            <v>당호천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5021460</v>
          </cell>
          <cell r="J433" t="str">
            <v>지방2</v>
          </cell>
          <cell r="K433" t="str">
            <v>전남</v>
          </cell>
          <cell r="L433" t="str">
            <v>무안</v>
          </cell>
          <cell r="M433" t="str">
            <v>몽탄</v>
          </cell>
          <cell r="N433" t="str">
            <v>청룡294번지선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 t="str">
            <v>전남</v>
          </cell>
          <cell r="T433" t="str">
            <v>무안</v>
          </cell>
          <cell r="U433" t="str">
            <v>몽탄</v>
          </cell>
          <cell r="V433" t="str">
            <v>영산강(국가) 합류점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2.68</v>
          </cell>
          <cell r="AB433" t="str">
            <v/>
          </cell>
          <cell r="AC433">
            <v>0</v>
          </cell>
          <cell r="AD433">
            <v>2.68</v>
          </cell>
          <cell r="AE433">
            <v>4.8</v>
          </cell>
          <cell r="AF433">
            <v>9</v>
          </cell>
          <cell r="AG433">
            <v>2.2200000000000002</v>
          </cell>
          <cell r="AH433">
            <v>0</v>
          </cell>
          <cell r="AI433">
            <v>0</v>
          </cell>
          <cell r="AJ433">
            <v>2.2200000000000002</v>
          </cell>
          <cell r="AK433" t="str">
            <v>전남453호 (2003.12.27 )</v>
          </cell>
        </row>
        <row r="434">
          <cell r="A434" t="str">
            <v>삼포강</v>
          </cell>
          <cell r="B434" t="str">
            <v>영산강</v>
          </cell>
          <cell r="C434" t="str">
            <v>삼포강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5021470</v>
          </cell>
          <cell r="J434" t="str">
            <v>지방2</v>
          </cell>
          <cell r="K434" t="str">
            <v>전남</v>
          </cell>
          <cell r="L434" t="str">
            <v>영암</v>
          </cell>
          <cell r="M434" t="str">
            <v>신북</v>
          </cell>
          <cell r="N434" t="str">
            <v>용산394번지선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 t="str">
            <v>전남</v>
          </cell>
          <cell r="T434" t="str">
            <v>나주</v>
          </cell>
          <cell r="U434" t="str">
            <v>신북</v>
          </cell>
          <cell r="V434" t="str">
            <v>영산강(국가) 합류점</v>
          </cell>
          <cell r="W434">
            <v>50</v>
          </cell>
          <cell r="X434">
            <v>690</v>
          </cell>
          <cell r="Y434">
            <v>2.62</v>
          </cell>
          <cell r="Z434">
            <v>100</v>
          </cell>
          <cell r="AA434">
            <v>26.04</v>
          </cell>
          <cell r="AB434" t="str">
            <v>87.1.6</v>
          </cell>
          <cell r="AC434">
            <v>16.5</v>
          </cell>
          <cell r="AD434">
            <v>9.5399999999999991</v>
          </cell>
          <cell r="AE434">
            <v>29.4</v>
          </cell>
          <cell r="AF434">
            <v>133.41</v>
          </cell>
          <cell r="AG434">
            <v>15.8</v>
          </cell>
          <cell r="AH434">
            <v>15.8</v>
          </cell>
          <cell r="AI434">
            <v>0</v>
          </cell>
          <cell r="AJ434">
            <v>0</v>
          </cell>
          <cell r="AK434" t="str">
            <v>전남453호 (2003.12.27 )</v>
          </cell>
        </row>
        <row r="435">
          <cell r="A435" t="str">
            <v>금곡천</v>
          </cell>
          <cell r="B435" t="str">
            <v>영산강</v>
          </cell>
          <cell r="C435" t="str">
            <v>삼포강</v>
          </cell>
          <cell r="D435" t="str">
            <v>금곡천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5021480</v>
          </cell>
          <cell r="J435" t="str">
            <v>지방2</v>
          </cell>
          <cell r="K435" t="str">
            <v>전남</v>
          </cell>
          <cell r="L435" t="str">
            <v>나주</v>
          </cell>
          <cell r="M435" t="str">
            <v>공산</v>
          </cell>
          <cell r="N435" t="str">
            <v>월호제 방수로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 t="str">
            <v>전남</v>
          </cell>
          <cell r="T435" t="str">
            <v>나주</v>
          </cell>
          <cell r="U435" t="str">
            <v>공산</v>
          </cell>
          <cell r="V435" t="str">
            <v>삼포강(지방2) 합류점</v>
          </cell>
          <cell r="W435">
            <v>50</v>
          </cell>
          <cell r="X435">
            <v>80</v>
          </cell>
          <cell r="Y435">
            <v>2.97</v>
          </cell>
          <cell r="Z435">
            <v>140</v>
          </cell>
          <cell r="AA435">
            <v>2.48</v>
          </cell>
          <cell r="AB435" t="str">
            <v>87.1.6</v>
          </cell>
          <cell r="AC435">
            <v>2.48</v>
          </cell>
          <cell r="AD435">
            <v>0</v>
          </cell>
          <cell r="AE435">
            <v>2.7</v>
          </cell>
          <cell r="AF435">
            <v>5.5</v>
          </cell>
          <cell r="AG435">
            <v>4.96</v>
          </cell>
          <cell r="AH435">
            <v>1.76</v>
          </cell>
          <cell r="AI435">
            <v>3.2</v>
          </cell>
          <cell r="AJ435">
            <v>0</v>
          </cell>
          <cell r="AK435" t="str">
            <v>전남453호 (2003.12.27 )</v>
          </cell>
        </row>
        <row r="436">
          <cell r="A436" t="str">
            <v>시종천</v>
          </cell>
          <cell r="B436" t="str">
            <v>영산강</v>
          </cell>
          <cell r="C436" t="str">
            <v>삼포강</v>
          </cell>
          <cell r="D436" t="str">
            <v>시종천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5021490</v>
          </cell>
          <cell r="J436" t="str">
            <v>지방2</v>
          </cell>
          <cell r="K436" t="str">
            <v>전남</v>
          </cell>
          <cell r="L436" t="str">
            <v>영암</v>
          </cell>
          <cell r="M436" t="str">
            <v>신북</v>
          </cell>
          <cell r="N436" t="str">
            <v>금지제 방수로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 t="str">
            <v>전남</v>
          </cell>
          <cell r="T436" t="str">
            <v>영암</v>
          </cell>
          <cell r="U436" t="str">
            <v>시종</v>
          </cell>
          <cell r="V436" t="str">
            <v>삼포강(지방2) 합류점</v>
          </cell>
          <cell r="W436">
            <v>50</v>
          </cell>
          <cell r="X436">
            <v>190</v>
          </cell>
          <cell r="Y436">
            <v>2.79</v>
          </cell>
          <cell r="Z436">
            <v>100</v>
          </cell>
          <cell r="AA436">
            <v>4.03</v>
          </cell>
          <cell r="AB436" t="str">
            <v>95.6.29</v>
          </cell>
          <cell r="AC436">
            <v>4.03</v>
          </cell>
          <cell r="AD436">
            <v>0</v>
          </cell>
          <cell r="AE436">
            <v>8.6999999999999993</v>
          </cell>
          <cell r="AF436">
            <v>11.8</v>
          </cell>
          <cell r="AG436">
            <v>7.7</v>
          </cell>
          <cell r="AH436">
            <v>1.7</v>
          </cell>
          <cell r="AI436">
            <v>0</v>
          </cell>
          <cell r="AJ436">
            <v>6</v>
          </cell>
          <cell r="AK436" t="str">
            <v>전남453호 (2003.12.27 )</v>
          </cell>
        </row>
        <row r="437">
          <cell r="A437" t="str">
            <v>성남천</v>
          </cell>
          <cell r="B437" t="str">
            <v>영산강</v>
          </cell>
          <cell r="C437" t="str">
            <v>삼포강</v>
          </cell>
          <cell r="D437" t="str">
            <v>성남천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5021500</v>
          </cell>
          <cell r="J437" t="str">
            <v>지방2</v>
          </cell>
          <cell r="K437" t="str">
            <v>전남</v>
          </cell>
          <cell r="L437" t="str">
            <v>나주</v>
          </cell>
          <cell r="M437" t="str">
            <v>공산</v>
          </cell>
          <cell r="N437" t="str">
            <v>우습제 방수로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 t="str">
            <v>전남</v>
          </cell>
          <cell r="T437" t="str">
            <v>나주</v>
          </cell>
          <cell r="U437" t="str">
            <v>동강</v>
          </cell>
          <cell r="V437" t="str">
            <v>삼포강(지방2) 합류점</v>
          </cell>
          <cell r="W437">
            <v>50</v>
          </cell>
          <cell r="X437">
            <v>95</v>
          </cell>
          <cell r="Y437">
            <v>2.69</v>
          </cell>
          <cell r="Z437">
            <v>70</v>
          </cell>
          <cell r="AA437">
            <v>1.9</v>
          </cell>
          <cell r="AB437" t="str">
            <v>87.1.6</v>
          </cell>
          <cell r="AC437">
            <v>1.9</v>
          </cell>
          <cell r="AD437">
            <v>0</v>
          </cell>
          <cell r="AE437">
            <v>2</v>
          </cell>
          <cell r="AF437">
            <v>10.02</v>
          </cell>
          <cell r="AG437">
            <v>3.66</v>
          </cell>
          <cell r="AH437">
            <v>0</v>
          </cell>
          <cell r="AI437">
            <v>3.66</v>
          </cell>
          <cell r="AJ437">
            <v>0</v>
          </cell>
          <cell r="AK437" t="str">
            <v>전남453호 (2003.12.27 )</v>
          </cell>
        </row>
        <row r="438">
          <cell r="A438" t="str">
            <v>영암천</v>
          </cell>
          <cell r="B438" t="str">
            <v>영산강</v>
          </cell>
          <cell r="C438" t="str">
            <v>영암천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5021510</v>
          </cell>
          <cell r="J438" t="str">
            <v>지방2</v>
          </cell>
          <cell r="K438" t="str">
            <v>전남</v>
          </cell>
          <cell r="L438" t="str">
            <v>영암</v>
          </cell>
          <cell r="M438" t="str">
            <v>영암</v>
          </cell>
          <cell r="N438" t="str">
            <v>쌍정제 방수로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 t="str">
            <v>전남</v>
          </cell>
          <cell r="T438" t="str">
            <v>영암</v>
          </cell>
          <cell r="U438" t="str">
            <v>시종</v>
          </cell>
          <cell r="V438" t="str">
            <v>영산강(국가) 합류점</v>
          </cell>
          <cell r="W438">
            <v>50</v>
          </cell>
          <cell r="X438">
            <v>1700</v>
          </cell>
          <cell r="Y438">
            <v>1.44</v>
          </cell>
          <cell r="Z438">
            <v>932</v>
          </cell>
          <cell r="AA438">
            <v>24.12</v>
          </cell>
          <cell r="AB438" t="str">
            <v>92.11.9</v>
          </cell>
          <cell r="AC438">
            <v>15</v>
          </cell>
          <cell r="AD438">
            <v>9.1199999999999992</v>
          </cell>
          <cell r="AE438">
            <v>24.4</v>
          </cell>
          <cell r="AF438">
            <v>228.88</v>
          </cell>
          <cell r="AG438">
            <v>18.440000000000001</v>
          </cell>
          <cell r="AH438">
            <v>8.0299999999999994</v>
          </cell>
          <cell r="AI438">
            <v>0</v>
          </cell>
          <cell r="AJ438">
            <v>10.41</v>
          </cell>
          <cell r="AK438" t="str">
            <v>전남453호 (2003.12.27 )</v>
          </cell>
        </row>
        <row r="439">
          <cell r="A439" t="str">
            <v>금성천</v>
          </cell>
          <cell r="B439" t="str">
            <v>영산강</v>
          </cell>
          <cell r="C439" t="str">
            <v>영암천</v>
          </cell>
          <cell r="D439" t="str">
            <v>금성천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5021520</v>
          </cell>
          <cell r="J439" t="str">
            <v>지방2</v>
          </cell>
          <cell r="K439" t="str">
            <v>전남</v>
          </cell>
          <cell r="L439" t="str">
            <v>영암</v>
          </cell>
          <cell r="M439" t="str">
            <v>덕진</v>
          </cell>
          <cell r="N439" t="str">
            <v>금강406번지선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 t="str">
            <v>전남</v>
          </cell>
          <cell r="T439" t="str">
            <v>영암</v>
          </cell>
          <cell r="U439" t="str">
            <v>덕진</v>
          </cell>
          <cell r="V439" t="str">
            <v>영암천(지방2) 합류점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2.93</v>
          </cell>
          <cell r="AB439" t="str">
            <v/>
          </cell>
          <cell r="AC439">
            <v>0</v>
          </cell>
          <cell r="AD439">
            <v>2.93</v>
          </cell>
          <cell r="AE439">
            <v>3.09</v>
          </cell>
          <cell r="AF439">
            <v>5.24</v>
          </cell>
          <cell r="AG439">
            <v>3.52</v>
          </cell>
          <cell r="AH439">
            <v>3.4</v>
          </cell>
          <cell r="AI439">
            <v>0</v>
          </cell>
          <cell r="AJ439">
            <v>0.12</v>
          </cell>
          <cell r="AK439" t="str">
            <v>전남453호 (2003.12.27 )</v>
          </cell>
        </row>
        <row r="440">
          <cell r="A440" t="str">
            <v>망호천</v>
          </cell>
          <cell r="B440" t="str">
            <v>영산강</v>
          </cell>
          <cell r="C440" t="str">
            <v>영암천</v>
          </cell>
          <cell r="D440" t="str">
            <v>망호천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5021530</v>
          </cell>
          <cell r="J440" t="str">
            <v>지방2</v>
          </cell>
          <cell r="K440" t="str">
            <v>전남</v>
          </cell>
          <cell r="L440" t="str">
            <v>영암</v>
          </cell>
          <cell r="M440" t="str">
            <v>영암</v>
          </cell>
          <cell r="N440" t="str">
            <v>회문14번지선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 t="str">
            <v>전남</v>
          </cell>
          <cell r="T440" t="str">
            <v>영암</v>
          </cell>
          <cell r="U440" t="str">
            <v>영암</v>
          </cell>
          <cell r="V440" t="str">
            <v>영암천(지방2) 합류점</v>
          </cell>
          <cell r="W440">
            <v>50</v>
          </cell>
          <cell r="X440">
            <v>135</v>
          </cell>
          <cell r="Y440">
            <v>2.1</v>
          </cell>
          <cell r="Z440">
            <v>53</v>
          </cell>
          <cell r="AA440">
            <v>8.3000000000000007</v>
          </cell>
          <cell r="AB440" t="str">
            <v>97.7.5</v>
          </cell>
          <cell r="AC440">
            <v>3.3</v>
          </cell>
          <cell r="AD440">
            <v>5</v>
          </cell>
          <cell r="AE440">
            <v>8.5299999999999994</v>
          </cell>
          <cell r="AF440">
            <v>15.6</v>
          </cell>
          <cell r="AG440">
            <v>10.4</v>
          </cell>
          <cell r="AH440">
            <v>4.3099999999999996</v>
          </cell>
          <cell r="AI440">
            <v>0</v>
          </cell>
          <cell r="AJ440">
            <v>6.09</v>
          </cell>
          <cell r="AK440" t="str">
            <v>전남453호 (2003.12.27 )</v>
          </cell>
        </row>
        <row r="441">
          <cell r="A441" t="str">
            <v>회문천</v>
          </cell>
          <cell r="B441" t="str">
            <v>영산강</v>
          </cell>
          <cell r="C441" t="str">
            <v>영암천</v>
          </cell>
          <cell r="D441" t="str">
            <v>회문천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5021540</v>
          </cell>
          <cell r="J441" t="str">
            <v>지방2</v>
          </cell>
          <cell r="K441" t="str">
            <v>전남</v>
          </cell>
          <cell r="L441" t="str">
            <v>영암</v>
          </cell>
          <cell r="M441" t="str">
            <v>군서</v>
          </cell>
          <cell r="N441" t="str">
            <v>월곡65번지선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 t="str">
            <v>전남</v>
          </cell>
          <cell r="T441" t="str">
            <v>영암</v>
          </cell>
          <cell r="U441" t="str">
            <v>영암</v>
          </cell>
          <cell r="V441" t="str">
            <v>영암천(지방2) 합류점</v>
          </cell>
          <cell r="W441">
            <v>50</v>
          </cell>
          <cell r="X441">
            <v>384</v>
          </cell>
          <cell r="Y441">
            <v>3.06</v>
          </cell>
          <cell r="Z441">
            <v>60</v>
          </cell>
          <cell r="AA441">
            <v>5</v>
          </cell>
          <cell r="AB441" t="str">
            <v>00.12.29</v>
          </cell>
          <cell r="AC441">
            <v>2.29</v>
          </cell>
          <cell r="AD441">
            <v>2.71</v>
          </cell>
          <cell r="AE441">
            <v>6.35</v>
          </cell>
          <cell r="AF441">
            <v>16.059999999999999</v>
          </cell>
          <cell r="AG441">
            <v>6.1</v>
          </cell>
          <cell r="AH441">
            <v>2.2999999999999998</v>
          </cell>
          <cell r="AI441">
            <v>0</v>
          </cell>
          <cell r="AJ441">
            <v>3.8</v>
          </cell>
          <cell r="AK441" t="str">
            <v>전남453호 (2003.12.27 )</v>
          </cell>
        </row>
        <row r="442">
          <cell r="A442" t="str">
            <v>도포천</v>
          </cell>
          <cell r="B442" t="str">
            <v>영산강</v>
          </cell>
          <cell r="C442" t="str">
            <v>영암천</v>
          </cell>
          <cell r="D442" t="str">
            <v>도포천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5021550</v>
          </cell>
          <cell r="J442" t="str">
            <v>지방2</v>
          </cell>
          <cell r="K442" t="str">
            <v>전남</v>
          </cell>
          <cell r="L442" t="str">
            <v>영암</v>
          </cell>
          <cell r="M442" t="str">
            <v>도포</v>
          </cell>
          <cell r="N442" t="str">
            <v>성산549번지선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 t="str">
            <v>전남</v>
          </cell>
          <cell r="T442" t="str">
            <v>영암</v>
          </cell>
          <cell r="U442" t="str">
            <v>도포</v>
          </cell>
          <cell r="V442" t="str">
            <v>영암천(지방2) 합류점</v>
          </cell>
          <cell r="W442">
            <v>50</v>
          </cell>
          <cell r="X442">
            <v>220</v>
          </cell>
          <cell r="Y442">
            <v>1.44</v>
          </cell>
          <cell r="Z442">
            <v>100</v>
          </cell>
          <cell r="AA442">
            <v>6.3</v>
          </cell>
          <cell r="AB442" t="str">
            <v>92.11.9</v>
          </cell>
          <cell r="AC442">
            <v>5.5</v>
          </cell>
          <cell r="AD442">
            <v>0.8</v>
          </cell>
          <cell r="AE442">
            <v>8.34</v>
          </cell>
          <cell r="AF442">
            <v>24.06</v>
          </cell>
          <cell r="AG442">
            <v>9.4</v>
          </cell>
          <cell r="AH442">
            <v>4.58</v>
          </cell>
          <cell r="AI442">
            <v>0</v>
          </cell>
          <cell r="AJ442">
            <v>4.82</v>
          </cell>
          <cell r="AK442" t="str">
            <v>전남453호 (2003.12.27 )</v>
          </cell>
        </row>
        <row r="443">
          <cell r="A443" t="str">
            <v>호동천</v>
          </cell>
          <cell r="B443" t="str">
            <v>영산강</v>
          </cell>
          <cell r="C443" t="str">
            <v>영암천</v>
          </cell>
          <cell r="D443" t="str">
            <v>호동천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5021560</v>
          </cell>
          <cell r="J443" t="str">
            <v>지방2</v>
          </cell>
          <cell r="K443" t="str">
            <v>전남</v>
          </cell>
          <cell r="L443" t="str">
            <v>영암</v>
          </cell>
          <cell r="M443" t="str">
            <v>군서</v>
          </cell>
          <cell r="N443" t="str">
            <v>월곡616번지선</v>
          </cell>
          <cell r="O443">
            <v>50</v>
          </cell>
          <cell r="P443">
            <v>140</v>
          </cell>
          <cell r="Q443">
            <v>35.53</v>
          </cell>
          <cell r="R443">
            <v>10</v>
          </cell>
          <cell r="S443" t="str">
            <v>전남</v>
          </cell>
          <cell r="T443" t="str">
            <v>영암</v>
          </cell>
          <cell r="U443" t="str">
            <v>군서</v>
          </cell>
          <cell r="V443" t="str">
            <v>영암천(지방2) 합류점</v>
          </cell>
          <cell r="W443">
            <v>50</v>
          </cell>
          <cell r="X443">
            <v>175</v>
          </cell>
          <cell r="Y443">
            <v>1.44</v>
          </cell>
          <cell r="Z443">
            <v>170</v>
          </cell>
          <cell r="AA443">
            <v>3.45</v>
          </cell>
          <cell r="AB443" t="str">
            <v>95.6.29</v>
          </cell>
          <cell r="AC443">
            <v>3.45</v>
          </cell>
          <cell r="AD443">
            <v>0</v>
          </cell>
          <cell r="AE443">
            <v>9</v>
          </cell>
          <cell r="AF443">
            <v>25.02</v>
          </cell>
          <cell r="AG443">
            <v>11.7</v>
          </cell>
          <cell r="AH443">
            <v>9.43</v>
          </cell>
          <cell r="AI443">
            <v>0</v>
          </cell>
          <cell r="AJ443">
            <v>2.27</v>
          </cell>
          <cell r="AK443" t="str">
            <v>전남453호 (2003.12.27 )</v>
          </cell>
        </row>
        <row r="444">
          <cell r="A444" t="str">
            <v>학산천</v>
          </cell>
          <cell r="B444" t="str">
            <v>영산강</v>
          </cell>
          <cell r="C444" t="str">
            <v>영암천</v>
          </cell>
          <cell r="D444" t="str">
            <v>학산천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5021570</v>
          </cell>
          <cell r="J444" t="str">
            <v>지방2</v>
          </cell>
          <cell r="K444" t="str">
            <v>전남</v>
          </cell>
          <cell r="L444" t="str">
            <v>영암</v>
          </cell>
          <cell r="M444" t="str">
            <v>학산</v>
          </cell>
          <cell r="N444" t="str">
            <v>묵동32번지선</v>
          </cell>
          <cell r="O444">
            <v>50</v>
          </cell>
          <cell r="P444">
            <v>310</v>
          </cell>
          <cell r="Q444">
            <v>46.82</v>
          </cell>
          <cell r="R444">
            <v>38</v>
          </cell>
          <cell r="S444" t="str">
            <v>전남</v>
          </cell>
          <cell r="T444" t="str">
            <v>영암</v>
          </cell>
          <cell r="U444" t="str">
            <v>서호</v>
          </cell>
          <cell r="V444" t="str">
            <v>영암천(지방2) 합류점</v>
          </cell>
          <cell r="W444">
            <v>50</v>
          </cell>
          <cell r="X444">
            <v>700</v>
          </cell>
          <cell r="Y444">
            <v>1.44</v>
          </cell>
          <cell r="Z444">
            <v>220</v>
          </cell>
          <cell r="AA444">
            <v>18.09</v>
          </cell>
          <cell r="AB444" t="str">
            <v>92.11.9</v>
          </cell>
          <cell r="AC444">
            <v>14</v>
          </cell>
          <cell r="AD444">
            <v>4.09</v>
          </cell>
          <cell r="AE444">
            <v>19.48</v>
          </cell>
          <cell r="AF444">
            <v>98.98</v>
          </cell>
          <cell r="AG444">
            <v>26.1</v>
          </cell>
          <cell r="AH444">
            <v>9.19</v>
          </cell>
          <cell r="AI444">
            <v>0</v>
          </cell>
          <cell r="AJ444">
            <v>16.91</v>
          </cell>
          <cell r="AK444" t="str">
            <v>전남453호 (2003.12.27 )</v>
          </cell>
        </row>
        <row r="445">
          <cell r="A445" t="str">
            <v>상월천</v>
          </cell>
          <cell r="B445" t="str">
            <v>영산강</v>
          </cell>
          <cell r="C445" t="str">
            <v>영암천</v>
          </cell>
          <cell r="D445" t="str">
            <v>학산천</v>
          </cell>
          <cell r="E445" t="str">
            <v>상월천</v>
          </cell>
          <cell r="F445">
            <v>0</v>
          </cell>
          <cell r="G445">
            <v>0</v>
          </cell>
          <cell r="H445">
            <v>0</v>
          </cell>
          <cell r="I445">
            <v>5021580</v>
          </cell>
          <cell r="J445" t="str">
            <v>지방2</v>
          </cell>
          <cell r="K445" t="str">
            <v>전남</v>
          </cell>
          <cell r="L445" t="str">
            <v>영암</v>
          </cell>
          <cell r="M445" t="str">
            <v>학산</v>
          </cell>
          <cell r="N445" t="str">
            <v>상월3번지선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 t="str">
            <v>전남</v>
          </cell>
          <cell r="T445" t="str">
            <v>영암</v>
          </cell>
          <cell r="U445" t="str">
            <v>학산</v>
          </cell>
          <cell r="V445" t="str">
            <v>학산천(지방2) 합류점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1.32</v>
          </cell>
          <cell r="AB445" t="str">
            <v/>
          </cell>
          <cell r="AC445">
            <v>0</v>
          </cell>
          <cell r="AD445">
            <v>1.32</v>
          </cell>
          <cell r="AE445">
            <v>5.22</v>
          </cell>
          <cell r="AF445">
            <v>5.5</v>
          </cell>
          <cell r="AG445">
            <v>2.02</v>
          </cell>
          <cell r="AH445">
            <v>2.02</v>
          </cell>
          <cell r="AI445">
            <v>0</v>
          </cell>
          <cell r="AJ445">
            <v>0</v>
          </cell>
          <cell r="AK445" t="str">
            <v>전남453호 (2003.12.27 )</v>
          </cell>
        </row>
        <row r="446">
          <cell r="A446" t="str">
            <v>용산천</v>
          </cell>
          <cell r="B446" t="str">
            <v>영산강</v>
          </cell>
          <cell r="C446" t="str">
            <v>영암천</v>
          </cell>
          <cell r="D446" t="str">
            <v>학산천</v>
          </cell>
          <cell r="E446" t="str">
            <v>용산천</v>
          </cell>
          <cell r="F446">
            <v>0</v>
          </cell>
          <cell r="G446">
            <v>0</v>
          </cell>
          <cell r="H446">
            <v>0</v>
          </cell>
          <cell r="I446">
            <v>5021590</v>
          </cell>
          <cell r="J446" t="str">
            <v>지방2</v>
          </cell>
          <cell r="K446" t="str">
            <v>전남</v>
          </cell>
          <cell r="L446" t="str">
            <v>영암</v>
          </cell>
          <cell r="M446" t="str">
            <v>학산</v>
          </cell>
          <cell r="N446" t="str">
            <v>용산16번지선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 t="str">
            <v>전남</v>
          </cell>
          <cell r="T446" t="str">
            <v>영암</v>
          </cell>
          <cell r="U446" t="str">
            <v>학산</v>
          </cell>
          <cell r="V446" t="str">
            <v>학산천(지방2) 합류점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2.56</v>
          </cell>
          <cell r="AB446" t="str">
            <v/>
          </cell>
          <cell r="AC446">
            <v>0</v>
          </cell>
          <cell r="AD446">
            <v>2.56</v>
          </cell>
          <cell r="AE446">
            <v>7.84</v>
          </cell>
          <cell r="AF446">
            <v>8.9</v>
          </cell>
          <cell r="AG446">
            <v>2.0699999999999998</v>
          </cell>
          <cell r="AH446">
            <v>0.66</v>
          </cell>
          <cell r="AI446">
            <v>0</v>
          </cell>
          <cell r="AJ446">
            <v>1.41</v>
          </cell>
          <cell r="AK446" t="str">
            <v>전남453호 (2003.12.27 )</v>
          </cell>
        </row>
        <row r="447">
          <cell r="A447" t="str">
            <v>구림천</v>
          </cell>
          <cell r="B447" t="str">
            <v>영산강</v>
          </cell>
          <cell r="C447" t="str">
            <v>영암천</v>
          </cell>
          <cell r="D447" t="str">
            <v>학산천</v>
          </cell>
          <cell r="E447" t="str">
            <v>구림천</v>
          </cell>
          <cell r="F447">
            <v>0</v>
          </cell>
          <cell r="G447">
            <v>0</v>
          </cell>
          <cell r="H447">
            <v>0</v>
          </cell>
          <cell r="I447">
            <v>5021600</v>
          </cell>
          <cell r="J447" t="str">
            <v>지방2</v>
          </cell>
          <cell r="K447" t="str">
            <v>전남</v>
          </cell>
          <cell r="L447" t="str">
            <v>영암</v>
          </cell>
          <cell r="M447" t="str">
            <v>군서</v>
          </cell>
          <cell r="N447" t="str">
            <v>구림445-1 번지선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 t="str">
            <v>전남</v>
          </cell>
          <cell r="T447" t="str">
            <v>영암</v>
          </cell>
          <cell r="U447" t="str">
            <v>군서</v>
          </cell>
          <cell r="V447" t="str">
            <v>학산천(지방2) 합류점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2.04</v>
          </cell>
          <cell r="AB447" t="str">
            <v/>
          </cell>
          <cell r="AC447">
            <v>0</v>
          </cell>
          <cell r="AD447">
            <v>2.04</v>
          </cell>
          <cell r="AE447">
            <v>4.07</v>
          </cell>
          <cell r="AF447">
            <v>3.2</v>
          </cell>
          <cell r="AG447">
            <v>3.45</v>
          </cell>
          <cell r="AH447">
            <v>3.45</v>
          </cell>
          <cell r="AI447">
            <v>0</v>
          </cell>
          <cell r="AJ447">
            <v>0</v>
          </cell>
          <cell r="AK447" t="str">
            <v>전남453호 (2003.12.27 )</v>
          </cell>
        </row>
        <row r="448">
          <cell r="A448" t="str">
            <v>군서천</v>
          </cell>
          <cell r="B448" t="str">
            <v>영산강</v>
          </cell>
          <cell r="C448" t="str">
            <v>영암천</v>
          </cell>
          <cell r="D448" t="str">
            <v>학산천</v>
          </cell>
          <cell r="E448" t="str">
            <v>군서천</v>
          </cell>
          <cell r="F448">
            <v>0</v>
          </cell>
          <cell r="G448">
            <v>0</v>
          </cell>
          <cell r="H448">
            <v>0</v>
          </cell>
          <cell r="I448">
            <v>5021610</v>
          </cell>
          <cell r="J448" t="str">
            <v>지방2</v>
          </cell>
          <cell r="K448" t="str">
            <v>전남</v>
          </cell>
          <cell r="L448" t="str">
            <v>영암</v>
          </cell>
          <cell r="M448" t="str">
            <v>군서</v>
          </cell>
          <cell r="N448" t="str">
            <v>도갑45-9 번지선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 t="str">
            <v>전남</v>
          </cell>
          <cell r="T448" t="str">
            <v>영암</v>
          </cell>
          <cell r="U448" t="str">
            <v>군서</v>
          </cell>
          <cell r="V448" t="str">
            <v>학산천(지방2) 합류점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4.46</v>
          </cell>
          <cell r="AB448" t="str">
            <v/>
          </cell>
          <cell r="AC448">
            <v>0</v>
          </cell>
          <cell r="AD448">
            <v>4.46</v>
          </cell>
          <cell r="AE448">
            <v>8.7200000000000006</v>
          </cell>
          <cell r="AF448">
            <v>12.03</v>
          </cell>
          <cell r="AG448">
            <v>3.35</v>
          </cell>
          <cell r="AH448">
            <v>2.8</v>
          </cell>
          <cell r="AI448">
            <v>0</v>
          </cell>
          <cell r="AJ448">
            <v>0.55000000000000004</v>
          </cell>
          <cell r="AK448" t="str">
            <v>전남453호 (2003.12.27 )</v>
          </cell>
        </row>
        <row r="449">
          <cell r="A449" t="str">
            <v>망월천</v>
          </cell>
          <cell r="B449" t="str">
            <v>영산강</v>
          </cell>
          <cell r="C449" t="str">
            <v>망월천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5021620</v>
          </cell>
          <cell r="J449" t="str">
            <v>지방2</v>
          </cell>
          <cell r="K449" t="str">
            <v>전남</v>
          </cell>
          <cell r="L449" t="str">
            <v>영암</v>
          </cell>
          <cell r="M449" t="str">
            <v>학산</v>
          </cell>
          <cell r="N449" t="str">
            <v>학계25번지선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 t="str">
            <v>전남</v>
          </cell>
          <cell r="T449" t="str">
            <v>영암</v>
          </cell>
          <cell r="U449" t="str">
            <v>삼호</v>
          </cell>
          <cell r="V449" t="str">
            <v>영산강(국가) 합류점</v>
          </cell>
          <cell r="W449">
            <v>50</v>
          </cell>
          <cell r="X449">
            <v>360</v>
          </cell>
          <cell r="Y449">
            <v>2</v>
          </cell>
          <cell r="Z449">
            <v>85</v>
          </cell>
          <cell r="AA449">
            <v>13.28</v>
          </cell>
          <cell r="AB449" t="str">
            <v>85.11.8</v>
          </cell>
          <cell r="AC449">
            <v>7.5</v>
          </cell>
          <cell r="AD449">
            <v>5.78</v>
          </cell>
          <cell r="AE449">
            <v>19</v>
          </cell>
          <cell r="AF449">
            <v>45.88</v>
          </cell>
          <cell r="AG449">
            <v>22.1</v>
          </cell>
          <cell r="AH449">
            <v>11.1</v>
          </cell>
          <cell r="AI449">
            <v>0</v>
          </cell>
          <cell r="AJ449">
            <v>11</v>
          </cell>
          <cell r="AK449" t="str">
            <v>전남453호 (2003.12.27 )</v>
          </cell>
        </row>
        <row r="450">
          <cell r="A450" t="str">
            <v>남창천</v>
          </cell>
          <cell r="B450" t="str">
            <v>영산강</v>
          </cell>
          <cell r="C450" t="str">
            <v>남창천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5021630</v>
          </cell>
          <cell r="J450" t="str">
            <v>지방2</v>
          </cell>
          <cell r="K450" t="str">
            <v>전남</v>
          </cell>
          <cell r="L450" t="str">
            <v>무안</v>
          </cell>
          <cell r="M450" t="str">
            <v>몽탄</v>
          </cell>
          <cell r="N450" t="str">
            <v>달산1095번지선 달산저수지방수로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 t="str">
            <v>전남</v>
          </cell>
          <cell r="T450" t="str">
            <v>무안</v>
          </cell>
          <cell r="U450" t="str">
            <v>일로</v>
          </cell>
          <cell r="V450" t="str">
            <v>영산강(국가) 합류점</v>
          </cell>
          <cell r="W450">
            <v>50</v>
          </cell>
          <cell r="X450">
            <v>295</v>
          </cell>
          <cell r="Y450">
            <v>1.98</v>
          </cell>
          <cell r="Z450">
            <v>220</v>
          </cell>
          <cell r="AA450">
            <v>15.17</v>
          </cell>
          <cell r="AB450" t="str">
            <v>92.5.18</v>
          </cell>
          <cell r="AC450">
            <v>7</v>
          </cell>
          <cell r="AD450">
            <v>8.17</v>
          </cell>
          <cell r="AE450">
            <v>23.1</v>
          </cell>
          <cell r="AF450">
            <v>40</v>
          </cell>
          <cell r="AG450">
            <v>19.97</v>
          </cell>
          <cell r="AH450">
            <v>15.47</v>
          </cell>
          <cell r="AI450">
            <v>0</v>
          </cell>
          <cell r="AJ450">
            <v>4.5</v>
          </cell>
          <cell r="AK450" t="str">
            <v>전남453호 (2003.12.27 )</v>
          </cell>
        </row>
        <row r="451">
          <cell r="A451" t="str">
            <v>탐진강</v>
          </cell>
          <cell r="B451" t="str">
            <v>탐진강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5120010</v>
          </cell>
          <cell r="J451" t="str">
            <v>지방2</v>
          </cell>
          <cell r="K451" t="str">
            <v>전남</v>
          </cell>
          <cell r="L451" t="str">
            <v>영암</v>
          </cell>
          <cell r="M451" t="str">
            <v>금정</v>
          </cell>
          <cell r="N451" t="str">
            <v>세유638번지선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 t="str">
            <v>전남</v>
          </cell>
          <cell r="T451" t="str">
            <v>장흥</v>
          </cell>
          <cell r="U451" t="str">
            <v>부산</v>
          </cell>
          <cell r="V451" t="str">
            <v>탐진댐합류점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20.2</v>
          </cell>
          <cell r="AB451" t="str">
            <v/>
          </cell>
          <cell r="AC451">
            <v>0</v>
          </cell>
          <cell r="AD451">
            <v>20.2</v>
          </cell>
          <cell r="AE451">
            <v>24.4</v>
          </cell>
          <cell r="AF451">
            <v>96</v>
          </cell>
          <cell r="AG451">
            <v>26.31</v>
          </cell>
          <cell r="AH451">
            <v>26.31</v>
          </cell>
          <cell r="AI451">
            <v>0</v>
          </cell>
          <cell r="AJ451">
            <v>0</v>
          </cell>
          <cell r="AK451" t="str">
            <v>전남453호 (2003.12.27 )</v>
          </cell>
        </row>
        <row r="452">
          <cell r="A452" t="str">
            <v>운월천</v>
          </cell>
          <cell r="B452" t="str">
            <v>탐진강</v>
          </cell>
          <cell r="C452" t="str">
            <v>운월천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5120020</v>
          </cell>
          <cell r="J452" t="str">
            <v>지방2</v>
          </cell>
          <cell r="K452" t="str">
            <v>전남</v>
          </cell>
          <cell r="L452" t="str">
            <v>장흥</v>
          </cell>
          <cell r="M452" t="str">
            <v>유치</v>
          </cell>
          <cell r="N452" t="str">
            <v>운월84번지선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 t="str">
            <v>전남</v>
          </cell>
          <cell r="T452" t="str">
            <v>장흥</v>
          </cell>
          <cell r="U452" t="str">
            <v>유치</v>
          </cell>
          <cell r="V452" t="str">
            <v>탐진강(지방2) 합류점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2.77</v>
          </cell>
          <cell r="AB452" t="str">
            <v/>
          </cell>
          <cell r="AC452">
            <v>0</v>
          </cell>
          <cell r="AD452">
            <v>2.77</v>
          </cell>
          <cell r="AE452">
            <v>5.53</v>
          </cell>
          <cell r="AF452">
            <v>11.1</v>
          </cell>
          <cell r="AG452">
            <v>4.43</v>
          </cell>
          <cell r="AH452">
            <v>4.43</v>
          </cell>
          <cell r="AI452">
            <v>0</v>
          </cell>
          <cell r="AJ452">
            <v>0</v>
          </cell>
          <cell r="AK452" t="str">
            <v>전남453호 (2003.12.27 )</v>
          </cell>
        </row>
        <row r="453">
          <cell r="A453" t="str">
            <v>봉덕천</v>
          </cell>
          <cell r="B453" t="str">
            <v>탐진강</v>
          </cell>
          <cell r="C453" t="str">
            <v>봉덕천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5120030</v>
          </cell>
          <cell r="J453" t="str">
            <v>지방2</v>
          </cell>
          <cell r="K453" t="str">
            <v>전남</v>
          </cell>
          <cell r="L453" t="str">
            <v>장흥</v>
          </cell>
          <cell r="M453" t="str">
            <v>유치</v>
          </cell>
          <cell r="N453" t="str">
            <v>봉덕358번지선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 t="str">
            <v>전남</v>
          </cell>
          <cell r="T453" t="str">
            <v>장흥</v>
          </cell>
          <cell r="U453" t="str">
            <v>유치</v>
          </cell>
          <cell r="V453" t="str">
            <v>탐진강(지방2) 합류점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4.3499999999999996</v>
          </cell>
          <cell r="AB453" t="str">
            <v/>
          </cell>
          <cell r="AC453">
            <v>0</v>
          </cell>
          <cell r="AD453">
            <v>4.3499999999999996</v>
          </cell>
          <cell r="AE453">
            <v>9.26</v>
          </cell>
          <cell r="AF453">
            <v>5.8</v>
          </cell>
          <cell r="AG453">
            <v>5.85</v>
          </cell>
          <cell r="AH453">
            <v>5.85</v>
          </cell>
          <cell r="AI453">
            <v>0</v>
          </cell>
          <cell r="AJ453">
            <v>0</v>
          </cell>
          <cell r="AK453" t="str">
            <v>전남453호 (2003.12.27 )</v>
          </cell>
        </row>
        <row r="454">
          <cell r="A454" t="str">
            <v>용문천</v>
          </cell>
          <cell r="B454" t="str">
            <v>탐진강</v>
          </cell>
          <cell r="C454" t="str">
            <v>용문천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5120040</v>
          </cell>
          <cell r="J454" t="str">
            <v>지방2</v>
          </cell>
          <cell r="K454" t="str">
            <v>전남</v>
          </cell>
          <cell r="L454" t="str">
            <v>장흥</v>
          </cell>
          <cell r="M454" t="str">
            <v>유치</v>
          </cell>
          <cell r="N454" t="str">
            <v>용문645번지선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 t="str">
            <v>전남</v>
          </cell>
          <cell r="T454" t="str">
            <v>장흥</v>
          </cell>
          <cell r="U454" t="str">
            <v>유치</v>
          </cell>
          <cell r="V454" t="str">
            <v>탐진댐합류점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2.46</v>
          </cell>
          <cell r="AB454" t="str">
            <v/>
          </cell>
          <cell r="AC454">
            <v>0</v>
          </cell>
          <cell r="AD454">
            <v>2.46</v>
          </cell>
          <cell r="AE454">
            <v>5.28</v>
          </cell>
          <cell r="AF454">
            <v>5.7</v>
          </cell>
          <cell r="AG454">
            <v>4</v>
          </cell>
          <cell r="AH454">
            <v>4</v>
          </cell>
          <cell r="AI454">
            <v>0</v>
          </cell>
          <cell r="AJ454">
            <v>0</v>
          </cell>
          <cell r="AK454" t="str">
            <v>전남453호 (2003.12.27 )</v>
          </cell>
        </row>
        <row r="455">
          <cell r="A455" t="str">
            <v>유치천</v>
          </cell>
          <cell r="B455" t="str">
            <v>탐진강</v>
          </cell>
          <cell r="C455" t="str">
            <v>유치천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5120050</v>
          </cell>
          <cell r="J455" t="str">
            <v>지방2</v>
          </cell>
          <cell r="K455" t="str">
            <v>전남</v>
          </cell>
          <cell r="L455" t="str">
            <v>영암</v>
          </cell>
          <cell r="M455" t="str">
            <v>금정</v>
          </cell>
          <cell r="N455" t="str">
            <v>연과673번지선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 t="str">
            <v>전남</v>
          </cell>
          <cell r="T455" t="str">
            <v>장흥</v>
          </cell>
          <cell r="U455" t="str">
            <v>유치</v>
          </cell>
          <cell r="V455" t="str">
            <v>탐진강(지방2) 합류점</v>
          </cell>
          <cell r="W455">
            <v>50</v>
          </cell>
          <cell r="X455">
            <v>775</v>
          </cell>
          <cell r="Y455">
            <v>82.8</v>
          </cell>
          <cell r="Z455">
            <v>90</v>
          </cell>
          <cell r="AA455">
            <v>13.8</v>
          </cell>
          <cell r="AB455" t="str">
            <v>96.7.22</v>
          </cell>
          <cell r="AC455">
            <v>6.3</v>
          </cell>
          <cell r="AD455">
            <v>7.5</v>
          </cell>
          <cell r="AE455">
            <v>17.2</v>
          </cell>
          <cell r="AF455">
            <v>55.4</v>
          </cell>
          <cell r="AG455">
            <v>18.07</v>
          </cell>
          <cell r="AH455">
            <v>6.54</v>
          </cell>
          <cell r="AI455">
            <v>0</v>
          </cell>
          <cell r="AJ455">
            <v>11.53</v>
          </cell>
          <cell r="AK455" t="str">
            <v>전남453호 (2003.12.27 )</v>
          </cell>
        </row>
        <row r="456">
          <cell r="A456" t="str">
            <v>관동천</v>
          </cell>
          <cell r="B456" t="str">
            <v>탐진강</v>
          </cell>
          <cell r="C456" t="str">
            <v>유치천</v>
          </cell>
          <cell r="D456" t="str">
            <v>관동천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5120060</v>
          </cell>
          <cell r="J456" t="str">
            <v>지방2</v>
          </cell>
          <cell r="K456" t="str">
            <v>전남</v>
          </cell>
          <cell r="L456" t="str">
            <v>장흥</v>
          </cell>
          <cell r="M456" t="str">
            <v>유치</v>
          </cell>
          <cell r="N456" t="str">
            <v>관동385번지선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 t="str">
            <v>전남</v>
          </cell>
          <cell r="T456" t="str">
            <v>장흥</v>
          </cell>
          <cell r="U456" t="str">
            <v>유치</v>
          </cell>
          <cell r="V456" t="str">
            <v>유치천(지방2) 합류점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1.75</v>
          </cell>
          <cell r="AB456" t="str">
            <v/>
          </cell>
          <cell r="AC456">
            <v>0</v>
          </cell>
          <cell r="AD456">
            <v>1.75</v>
          </cell>
          <cell r="AE456">
            <v>2.94</v>
          </cell>
          <cell r="AF456">
            <v>3.3</v>
          </cell>
          <cell r="AG456">
            <v>1.64</v>
          </cell>
          <cell r="AH456">
            <v>1.2</v>
          </cell>
          <cell r="AI456">
            <v>0</v>
          </cell>
          <cell r="AJ456">
            <v>0.44</v>
          </cell>
          <cell r="AK456" t="str">
            <v>전남453호 (2003.12.27 )</v>
          </cell>
        </row>
        <row r="457">
          <cell r="A457" t="str">
            <v>반월천</v>
          </cell>
          <cell r="B457" t="str">
            <v>탐진강</v>
          </cell>
          <cell r="C457" t="str">
            <v>유치천</v>
          </cell>
          <cell r="D457" t="str">
            <v>반월천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5120070</v>
          </cell>
          <cell r="J457" t="str">
            <v>지방2</v>
          </cell>
          <cell r="K457" t="str">
            <v>전남</v>
          </cell>
          <cell r="L457" t="str">
            <v>장흥</v>
          </cell>
          <cell r="M457" t="str">
            <v>유치</v>
          </cell>
          <cell r="N457" t="str">
            <v>반월287번지선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 t="str">
            <v>전남</v>
          </cell>
          <cell r="T457" t="str">
            <v>장흥</v>
          </cell>
          <cell r="U457" t="str">
            <v>유치</v>
          </cell>
          <cell r="V457" t="str">
            <v>유치천(지방2) 합류점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2.6</v>
          </cell>
          <cell r="AB457" t="str">
            <v/>
          </cell>
          <cell r="AC457">
            <v>0</v>
          </cell>
          <cell r="AD457">
            <v>2.6</v>
          </cell>
          <cell r="AE457">
            <v>5.25</v>
          </cell>
          <cell r="AF457">
            <v>4.5</v>
          </cell>
          <cell r="AG457">
            <v>3.12</v>
          </cell>
          <cell r="AH457">
            <v>2.75</v>
          </cell>
          <cell r="AI457">
            <v>0</v>
          </cell>
          <cell r="AJ457">
            <v>0.37</v>
          </cell>
          <cell r="AK457" t="str">
            <v>전남453호 (2003.12.27 )</v>
          </cell>
        </row>
        <row r="458">
          <cell r="A458" t="str">
            <v>한치천</v>
          </cell>
          <cell r="B458" t="str">
            <v>탐진강</v>
          </cell>
          <cell r="C458" t="str">
            <v>유치천</v>
          </cell>
          <cell r="D458" t="str">
            <v>한치천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5120080</v>
          </cell>
          <cell r="J458" t="str">
            <v>지방2</v>
          </cell>
          <cell r="K458" t="str">
            <v>전남</v>
          </cell>
          <cell r="L458" t="str">
            <v>장흥</v>
          </cell>
          <cell r="M458" t="str">
            <v>유치</v>
          </cell>
          <cell r="N458" t="str">
            <v>조양795번지선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 t="str">
            <v>전남</v>
          </cell>
          <cell r="T458" t="str">
            <v>장흥</v>
          </cell>
          <cell r="U458" t="str">
            <v>유치</v>
          </cell>
          <cell r="V458" t="str">
            <v>유치천합류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3.31</v>
          </cell>
          <cell r="AB458" t="str">
            <v/>
          </cell>
          <cell r="AC458">
            <v>0</v>
          </cell>
          <cell r="AD458">
            <v>3.31</v>
          </cell>
          <cell r="AE458">
            <v>5.96</v>
          </cell>
          <cell r="AF458">
            <v>8.5</v>
          </cell>
          <cell r="AG458">
            <v>2.76</v>
          </cell>
          <cell r="AH458">
            <v>2.76</v>
          </cell>
          <cell r="AI458">
            <v>0</v>
          </cell>
          <cell r="AJ458">
            <v>0</v>
          </cell>
          <cell r="AK458" t="str">
            <v>전남453호 (2003.12.27 )</v>
          </cell>
        </row>
        <row r="459">
          <cell r="A459" t="str">
            <v>상촌천</v>
          </cell>
          <cell r="B459" t="str">
            <v>탐진강</v>
          </cell>
          <cell r="C459" t="str">
            <v>유치천</v>
          </cell>
          <cell r="D459" t="str">
            <v>한치천</v>
          </cell>
          <cell r="E459" t="str">
            <v>상촌천</v>
          </cell>
          <cell r="F459">
            <v>0</v>
          </cell>
          <cell r="G459">
            <v>0</v>
          </cell>
          <cell r="H459">
            <v>0</v>
          </cell>
          <cell r="I459">
            <v>5120090</v>
          </cell>
          <cell r="J459" t="str">
            <v>지방2</v>
          </cell>
          <cell r="K459" t="str">
            <v>전남</v>
          </cell>
          <cell r="L459" t="str">
            <v>장흥</v>
          </cell>
          <cell r="M459" t="str">
            <v>유치</v>
          </cell>
          <cell r="N459" t="str">
            <v>삼촌제 방수로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 t="str">
            <v>전남</v>
          </cell>
          <cell r="T459" t="str">
            <v>장흥</v>
          </cell>
          <cell r="U459" t="str">
            <v>유치</v>
          </cell>
          <cell r="V459" t="str">
            <v>한치천(지방2) 합류점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2.87</v>
          </cell>
          <cell r="AB459" t="str">
            <v/>
          </cell>
          <cell r="AC459">
            <v>0</v>
          </cell>
          <cell r="AD459">
            <v>2.87</v>
          </cell>
          <cell r="AE459">
            <v>7.34</v>
          </cell>
          <cell r="AF459">
            <v>3.2</v>
          </cell>
          <cell r="AG459">
            <v>3.44</v>
          </cell>
          <cell r="AH459">
            <v>3.15</v>
          </cell>
          <cell r="AI459">
            <v>0</v>
          </cell>
          <cell r="AJ459">
            <v>0.28999999999999998</v>
          </cell>
          <cell r="AK459" t="str">
            <v>전남453호 (2003.12.27 )</v>
          </cell>
        </row>
        <row r="460">
          <cell r="A460" t="str">
            <v>옴천천</v>
          </cell>
          <cell r="B460" t="str">
            <v>탐진강</v>
          </cell>
          <cell r="C460" t="str">
            <v>옴천천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5120100</v>
          </cell>
          <cell r="J460" t="str">
            <v>지방2</v>
          </cell>
          <cell r="K460" t="str">
            <v>전남</v>
          </cell>
          <cell r="L460" t="str">
            <v>강진</v>
          </cell>
          <cell r="M460" t="str">
            <v>옴천</v>
          </cell>
          <cell r="N460" t="str">
            <v>월곡159번지선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 t="str">
            <v>전남</v>
          </cell>
          <cell r="T460" t="str">
            <v>장흥</v>
          </cell>
          <cell r="U460" t="str">
            <v>유치</v>
          </cell>
          <cell r="V460" t="str">
            <v>탐진댐합류점</v>
          </cell>
          <cell r="W460">
            <v>50</v>
          </cell>
          <cell r="X460">
            <v>820</v>
          </cell>
          <cell r="Y460">
            <v>84.1</v>
          </cell>
          <cell r="Z460">
            <v>70</v>
          </cell>
          <cell r="AA460">
            <v>9.9499999999999993</v>
          </cell>
          <cell r="AB460" t="str">
            <v>96.7.22</v>
          </cell>
          <cell r="AC460">
            <v>7.2</v>
          </cell>
          <cell r="AD460">
            <v>2.75</v>
          </cell>
          <cell r="AE460">
            <v>22.04</v>
          </cell>
          <cell r="AF460">
            <v>61.5</v>
          </cell>
          <cell r="AG460">
            <v>14.6</v>
          </cell>
          <cell r="AH460">
            <v>14.6</v>
          </cell>
          <cell r="AI460">
            <v>0</v>
          </cell>
          <cell r="AJ460">
            <v>0</v>
          </cell>
          <cell r="AK460" t="str">
            <v>전남453호 (2003.12.27 )</v>
          </cell>
        </row>
        <row r="461">
          <cell r="A461" t="str">
            <v>영산천</v>
          </cell>
          <cell r="B461" t="str">
            <v>탐진강</v>
          </cell>
          <cell r="C461" t="str">
            <v>옴천천</v>
          </cell>
          <cell r="D461" t="str">
            <v>영산천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5120110</v>
          </cell>
          <cell r="J461" t="str">
            <v>지방2</v>
          </cell>
          <cell r="K461" t="str">
            <v>전남</v>
          </cell>
          <cell r="L461" t="str">
            <v>강진</v>
          </cell>
          <cell r="M461" t="str">
            <v>옴천</v>
          </cell>
          <cell r="N461" t="str">
            <v>영산제 방수로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 t="str">
            <v>전남</v>
          </cell>
          <cell r="T461" t="str">
            <v>강진</v>
          </cell>
          <cell r="U461" t="str">
            <v>옴천</v>
          </cell>
          <cell r="V461" t="str">
            <v>옴천천(지방2) 합류점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1.1299999999999999</v>
          </cell>
          <cell r="AB461" t="str">
            <v/>
          </cell>
          <cell r="AC461">
            <v>0</v>
          </cell>
          <cell r="AD461">
            <v>1.1299999999999999</v>
          </cell>
          <cell r="AE461">
            <v>1.1299999999999999</v>
          </cell>
          <cell r="AF461">
            <v>3.5</v>
          </cell>
          <cell r="AG461">
            <v>2</v>
          </cell>
          <cell r="AH461">
            <v>2</v>
          </cell>
          <cell r="AI461">
            <v>0</v>
          </cell>
          <cell r="AJ461">
            <v>0</v>
          </cell>
          <cell r="AK461" t="str">
            <v>전남453호 (2003.12.27 )</v>
          </cell>
        </row>
        <row r="462">
          <cell r="A462" t="str">
            <v>신덕천</v>
          </cell>
          <cell r="B462" t="str">
            <v>탐진강</v>
          </cell>
          <cell r="C462" t="str">
            <v>옴천천</v>
          </cell>
          <cell r="D462" t="str">
            <v>신덕천</v>
          </cell>
          <cell r="E462" t="str">
            <v xml:space="preserve"> </v>
          </cell>
          <cell r="F462">
            <v>0</v>
          </cell>
          <cell r="G462">
            <v>0</v>
          </cell>
          <cell r="H462">
            <v>0</v>
          </cell>
          <cell r="I462">
            <v>5120120</v>
          </cell>
          <cell r="J462" t="str">
            <v>지방2</v>
          </cell>
          <cell r="K462" t="str">
            <v>전남</v>
          </cell>
          <cell r="L462" t="str">
            <v>강진</v>
          </cell>
          <cell r="M462" t="str">
            <v>옴천</v>
          </cell>
          <cell r="N462" t="str">
            <v>동막제 방수로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 t="str">
            <v>전남</v>
          </cell>
          <cell r="T462" t="str">
            <v>강진</v>
          </cell>
          <cell r="U462" t="str">
            <v>옴천</v>
          </cell>
          <cell r="V462" t="str">
            <v>옴천천(지방2) 합류점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3.42</v>
          </cell>
          <cell r="AB462" t="str">
            <v/>
          </cell>
          <cell r="AC462">
            <v>0</v>
          </cell>
          <cell r="AD462">
            <v>3.42</v>
          </cell>
          <cell r="AE462">
            <v>3.42</v>
          </cell>
          <cell r="AF462">
            <v>7.9</v>
          </cell>
          <cell r="AG462">
            <v>4.93</v>
          </cell>
          <cell r="AH462">
            <v>4.93</v>
          </cell>
          <cell r="AI462">
            <v>0</v>
          </cell>
          <cell r="AJ462">
            <v>0</v>
          </cell>
          <cell r="AK462" t="str">
            <v>전남453호 (2003.12.27 )</v>
          </cell>
        </row>
        <row r="463">
          <cell r="A463" t="str">
            <v>황곡천</v>
          </cell>
          <cell r="B463" t="str">
            <v>탐진강</v>
          </cell>
          <cell r="C463" t="str">
            <v>옴천천</v>
          </cell>
          <cell r="D463" t="str">
            <v>신덕천</v>
          </cell>
          <cell r="E463" t="str">
            <v>황곡천</v>
          </cell>
          <cell r="F463">
            <v>0</v>
          </cell>
          <cell r="G463">
            <v>0</v>
          </cell>
          <cell r="H463">
            <v>0</v>
          </cell>
          <cell r="I463">
            <v>5120130</v>
          </cell>
          <cell r="J463" t="str">
            <v>지방2</v>
          </cell>
          <cell r="K463" t="str">
            <v>전남</v>
          </cell>
          <cell r="L463" t="str">
            <v>강진</v>
          </cell>
          <cell r="M463" t="str">
            <v>옴천</v>
          </cell>
          <cell r="N463" t="str">
            <v>황곡제 방수로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 t="str">
            <v>전남</v>
          </cell>
          <cell r="T463" t="str">
            <v>강진</v>
          </cell>
          <cell r="U463" t="str">
            <v>옴천</v>
          </cell>
          <cell r="V463" t="str">
            <v>신덕천(지방2) 합류점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2.78</v>
          </cell>
          <cell r="AB463" t="str">
            <v/>
          </cell>
          <cell r="AC463">
            <v>0</v>
          </cell>
          <cell r="AD463">
            <v>2.78</v>
          </cell>
          <cell r="AE463">
            <v>2.78</v>
          </cell>
          <cell r="AF463">
            <v>9.32</v>
          </cell>
          <cell r="AG463">
            <v>3.64</v>
          </cell>
          <cell r="AH463">
            <v>3.64</v>
          </cell>
          <cell r="AI463">
            <v>0</v>
          </cell>
          <cell r="AJ463">
            <v>0</v>
          </cell>
          <cell r="AK463" t="str">
            <v>전남453호 (2003.12.27 )</v>
          </cell>
        </row>
        <row r="464">
          <cell r="A464" t="str">
            <v>신월천</v>
          </cell>
          <cell r="B464" t="str">
            <v>탐진강</v>
          </cell>
          <cell r="C464" t="str">
            <v>옴천천</v>
          </cell>
          <cell r="D464" t="str">
            <v>신월천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5120140</v>
          </cell>
          <cell r="J464" t="str">
            <v>지방2</v>
          </cell>
          <cell r="K464" t="str">
            <v>전남</v>
          </cell>
          <cell r="L464" t="str">
            <v>장흥</v>
          </cell>
          <cell r="M464" t="str">
            <v>유치</v>
          </cell>
          <cell r="N464" t="str">
            <v>신월506번지선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 t="str">
            <v>전남</v>
          </cell>
          <cell r="T464" t="str">
            <v>장흥</v>
          </cell>
          <cell r="U464" t="str">
            <v>유치</v>
          </cell>
          <cell r="V464" t="str">
            <v>탐진댐합류점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2.66</v>
          </cell>
          <cell r="AB464" t="str">
            <v/>
          </cell>
          <cell r="AC464">
            <v>0</v>
          </cell>
          <cell r="AD464">
            <v>2.66</v>
          </cell>
          <cell r="AE464">
            <v>5.59</v>
          </cell>
          <cell r="AF464">
            <v>5.2</v>
          </cell>
          <cell r="AG464">
            <v>4.1900000000000004</v>
          </cell>
          <cell r="AH464">
            <v>4.1900000000000004</v>
          </cell>
          <cell r="AI464">
            <v>0</v>
          </cell>
          <cell r="AJ464">
            <v>0</v>
          </cell>
          <cell r="AK464" t="str">
            <v>전남453호 (2003.12.27 )</v>
          </cell>
        </row>
        <row r="465">
          <cell r="A465" t="str">
            <v>월암천</v>
          </cell>
          <cell r="B465" t="str">
            <v>탐진강</v>
          </cell>
          <cell r="C465" t="str">
            <v>옴천천</v>
          </cell>
          <cell r="D465" t="str">
            <v>신월천</v>
          </cell>
          <cell r="E465" t="str">
            <v>월암천</v>
          </cell>
          <cell r="F465">
            <v>0</v>
          </cell>
          <cell r="G465">
            <v>0</v>
          </cell>
          <cell r="H465">
            <v>0</v>
          </cell>
          <cell r="I465">
            <v>5120150</v>
          </cell>
          <cell r="J465" t="str">
            <v>지방2</v>
          </cell>
          <cell r="K465" t="str">
            <v>전남</v>
          </cell>
          <cell r="L465" t="str">
            <v>장흥</v>
          </cell>
          <cell r="M465" t="str">
            <v>유치</v>
          </cell>
          <cell r="N465" t="str">
            <v>신월449번지선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 t="str">
            <v>전남</v>
          </cell>
          <cell r="T465" t="str">
            <v>장흥</v>
          </cell>
          <cell r="U465" t="str">
            <v>유치</v>
          </cell>
          <cell r="V465" t="str">
            <v>신월천(지방2) 합류점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2.14</v>
          </cell>
          <cell r="AB465" t="str">
            <v/>
          </cell>
          <cell r="AC465">
            <v>0</v>
          </cell>
          <cell r="AD465">
            <v>2.14</v>
          </cell>
          <cell r="AE465">
            <v>2.25</v>
          </cell>
          <cell r="AF465">
            <v>1.5</v>
          </cell>
          <cell r="AG465">
            <v>1.45</v>
          </cell>
          <cell r="AH465">
            <v>1.2</v>
          </cell>
          <cell r="AI465">
            <v>0</v>
          </cell>
          <cell r="AJ465">
            <v>0.25</v>
          </cell>
          <cell r="AK465" t="str">
            <v>전남453호 (2003.12.27 )</v>
          </cell>
        </row>
        <row r="466">
          <cell r="A466" t="str">
            <v>부산천</v>
          </cell>
          <cell r="B466" t="str">
            <v>탐진강</v>
          </cell>
          <cell r="C466" t="str">
            <v>부산천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5120170</v>
          </cell>
          <cell r="J466" t="str">
            <v>지방2</v>
          </cell>
          <cell r="K466" t="str">
            <v>전남</v>
          </cell>
          <cell r="L466" t="str">
            <v>장흥</v>
          </cell>
          <cell r="M466" t="str">
            <v>장동</v>
          </cell>
          <cell r="N466" t="str">
            <v>하산16번지선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 t="str">
            <v>전남</v>
          </cell>
          <cell r="T466" t="str">
            <v>장흥</v>
          </cell>
          <cell r="U466" t="str">
            <v>부산</v>
          </cell>
          <cell r="V466" t="str">
            <v>탐진강(국가) 합류점</v>
          </cell>
          <cell r="W466">
            <v>50</v>
          </cell>
          <cell r="X466">
            <v>556</v>
          </cell>
          <cell r="Y466">
            <v>35.68</v>
          </cell>
          <cell r="Z466">
            <v>122</v>
          </cell>
          <cell r="AA466">
            <v>7</v>
          </cell>
          <cell r="AB466" t="str">
            <v>93.7.12</v>
          </cell>
          <cell r="AC466">
            <v>7</v>
          </cell>
          <cell r="AD466">
            <v>0</v>
          </cell>
          <cell r="AE466">
            <v>11.53</v>
          </cell>
          <cell r="AF466">
            <v>35</v>
          </cell>
          <cell r="AG466">
            <v>15.2</v>
          </cell>
          <cell r="AH466">
            <v>8.1999999999999993</v>
          </cell>
          <cell r="AI466">
            <v>7</v>
          </cell>
          <cell r="AJ466">
            <v>0</v>
          </cell>
          <cell r="AK466" t="str">
            <v>전남453호 (2003.12.27 )</v>
          </cell>
        </row>
        <row r="467">
          <cell r="A467" t="str">
            <v>산동천</v>
          </cell>
          <cell r="B467" t="str">
            <v>탐진강</v>
          </cell>
          <cell r="C467" t="str">
            <v>부산천</v>
          </cell>
          <cell r="D467" t="str">
            <v>산동천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5120180</v>
          </cell>
          <cell r="J467" t="str">
            <v>지방2</v>
          </cell>
          <cell r="K467" t="str">
            <v>전남</v>
          </cell>
          <cell r="L467" t="str">
            <v>장흥</v>
          </cell>
          <cell r="M467" t="str">
            <v>장동</v>
          </cell>
          <cell r="N467" t="str">
            <v>하산523번지선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 t="str">
            <v>전남</v>
          </cell>
          <cell r="T467" t="str">
            <v>장흥</v>
          </cell>
          <cell r="U467" t="str">
            <v>장동</v>
          </cell>
          <cell r="V467" t="str">
            <v>부산천(지방2) 합류점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2.31</v>
          </cell>
          <cell r="AB467" t="str">
            <v/>
          </cell>
          <cell r="AC467">
            <v>0</v>
          </cell>
          <cell r="AD467">
            <v>2.31</v>
          </cell>
          <cell r="AE467">
            <v>4.67</v>
          </cell>
          <cell r="AF467">
            <v>4.0999999999999996</v>
          </cell>
          <cell r="AG467">
            <v>4.34</v>
          </cell>
          <cell r="AH467">
            <v>1.34</v>
          </cell>
          <cell r="AI467">
            <v>3</v>
          </cell>
          <cell r="AJ467">
            <v>0</v>
          </cell>
          <cell r="AK467" t="str">
            <v>전남453호 (2003.12.27 )</v>
          </cell>
        </row>
        <row r="468">
          <cell r="A468" t="str">
            <v>월곡천</v>
          </cell>
          <cell r="B468" t="str">
            <v>탐진강</v>
          </cell>
          <cell r="C468" t="str">
            <v>부산천</v>
          </cell>
          <cell r="D468" t="str">
            <v>월곡천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5120190</v>
          </cell>
          <cell r="J468" t="str">
            <v>지방2</v>
          </cell>
          <cell r="K468" t="str">
            <v>전남</v>
          </cell>
          <cell r="L468" t="str">
            <v>장흥</v>
          </cell>
          <cell r="M468" t="str">
            <v>장동</v>
          </cell>
          <cell r="N468" t="str">
            <v>용곡제 방수로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 t="str">
            <v>전남</v>
          </cell>
          <cell r="T468" t="str">
            <v>장흥</v>
          </cell>
          <cell r="U468" t="str">
            <v>장동</v>
          </cell>
          <cell r="V468" t="str">
            <v>부산천(지방2) 합류점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2.31</v>
          </cell>
          <cell r="AB468" t="str">
            <v/>
          </cell>
          <cell r="AC468">
            <v>0</v>
          </cell>
          <cell r="AD468">
            <v>2.31</v>
          </cell>
          <cell r="AE468">
            <v>6.04</v>
          </cell>
          <cell r="AF468">
            <v>4.3</v>
          </cell>
          <cell r="AG468">
            <v>4</v>
          </cell>
          <cell r="AH468">
            <v>4</v>
          </cell>
          <cell r="AI468">
            <v>0</v>
          </cell>
          <cell r="AJ468">
            <v>0</v>
          </cell>
          <cell r="AK468" t="str">
            <v>전남453호 (2003.12.27 )</v>
          </cell>
        </row>
        <row r="469">
          <cell r="A469" t="str">
            <v>호계천</v>
          </cell>
          <cell r="B469" t="str">
            <v>탐진강</v>
          </cell>
          <cell r="C469" t="str">
            <v>부산천</v>
          </cell>
          <cell r="D469" t="str">
            <v>호계천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5120200</v>
          </cell>
          <cell r="J469" t="str">
            <v>지방2</v>
          </cell>
          <cell r="K469" t="str">
            <v>전남</v>
          </cell>
          <cell r="L469" t="str">
            <v>장흥</v>
          </cell>
          <cell r="M469" t="str">
            <v>부산</v>
          </cell>
          <cell r="N469" t="str">
            <v>이곡제 방수로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 t="str">
            <v>전남</v>
          </cell>
          <cell r="T469" t="str">
            <v>장흥</v>
          </cell>
          <cell r="U469" t="str">
            <v>부산</v>
          </cell>
          <cell r="V469" t="str">
            <v>부산천(지방2) 합류점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3.18</v>
          </cell>
          <cell r="AB469" t="str">
            <v/>
          </cell>
          <cell r="AC469">
            <v>0</v>
          </cell>
          <cell r="AD469">
            <v>3.18</v>
          </cell>
          <cell r="AE469">
            <v>3.75</v>
          </cell>
          <cell r="AF469">
            <v>5.2</v>
          </cell>
          <cell r="AG469">
            <v>3.33</v>
          </cell>
          <cell r="AH469">
            <v>0.92</v>
          </cell>
          <cell r="AI469">
            <v>2.41</v>
          </cell>
          <cell r="AJ469">
            <v>0</v>
          </cell>
          <cell r="AK469" t="str">
            <v>전남453호 (2003.12.27 )</v>
          </cell>
        </row>
        <row r="470">
          <cell r="A470" t="str">
            <v>금자천</v>
          </cell>
          <cell r="B470" t="str">
            <v>탐진강</v>
          </cell>
          <cell r="C470" t="str">
            <v>부산천</v>
          </cell>
          <cell r="D470" t="str">
            <v>금자천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5120210</v>
          </cell>
          <cell r="J470" t="str">
            <v>지방2</v>
          </cell>
          <cell r="K470" t="str">
            <v>전남</v>
          </cell>
          <cell r="L470" t="str">
            <v>장흥</v>
          </cell>
          <cell r="M470" t="str">
            <v>부산</v>
          </cell>
          <cell r="N470" t="str">
            <v>금자10번지선</v>
          </cell>
          <cell r="O470">
            <v>50</v>
          </cell>
          <cell r="P470">
            <v>85</v>
          </cell>
          <cell r="Q470">
            <v>150.31</v>
          </cell>
          <cell r="R470">
            <v>10</v>
          </cell>
          <cell r="S470" t="str">
            <v>전남</v>
          </cell>
          <cell r="T470" t="str">
            <v>장흥</v>
          </cell>
          <cell r="U470" t="str">
            <v>부산</v>
          </cell>
          <cell r="V470" t="str">
            <v>부산천(지방2) 합류점</v>
          </cell>
          <cell r="W470">
            <v>50</v>
          </cell>
          <cell r="X470">
            <v>170</v>
          </cell>
          <cell r="Y470">
            <v>41.15</v>
          </cell>
          <cell r="Z470">
            <v>30</v>
          </cell>
          <cell r="AA470">
            <v>2.2599999999999998</v>
          </cell>
          <cell r="AB470" t="str">
            <v>95.6.29</v>
          </cell>
          <cell r="AC470">
            <v>2.2599999999999998</v>
          </cell>
          <cell r="AD470">
            <v>0</v>
          </cell>
          <cell r="AE470">
            <v>3.93</v>
          </cell>
          <cell r="AF470">
            <v>6.3</v>
          </cell>
          <cell r="AG470">
            <v>4.26</v>
          </cell>
          <cell r="AH470">
            <v>2.1</v>
          </cell>
          <cell r="AI470">
            <v>1.96</v>
          </cell>
          <cell r="AJ470">
            <v>0.2</v>
          </cell>
          <cell r="AK470" t="str">
            <v>전남453호 (2003.12.27 )</v>
          </cell>
        </row>
        <row r="471">
          <cell r="A471" t="str">
            <v>내안천</v>
          </cell>
          <cell r="B471" t="str">
            <v>탐진강</v>
          </cell>
          <cell r="C471" t="str">
            <v>내안천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5120220</v>
          </cell>
          <cell r="J471" t="str">
            <v>지방2</v>
          </cell>
          <cell r="K471" t="str">
            <v>전남</v>
          </cell>
          <cell r="L471" t="str">
            <v>장흥</v>
          </cell>
          <cell r="M471" t="str">
            <v>부산</v>
          </cell>
          <cell r="N471" t="str">
            <v>내안768번지선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 t="str">
            <v>전남</v>
          </cell>
          <cell r="T471" t="str">
            <v>장흥</v>
          </cell>
          <cell r="U471" t="str">
            <v>부산</v>
          </cell>
          <cell r="V471" t="str">
            <v>탐진강(국가) 합류점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2.4900000000000002</v>
          </cell>
          <cell r="AB471" t="str">
            <v/>
          </cell>
          <cell r="AC471">
            <v>0</v>
          </cell>
          <cell r="AD471">
            <v>2.4900000000000002</v>
          </cell>
          <cell r="AE471">
            <v>2.65</v>
          </cell>
          <cell r="AF471">
            <v>3.4</v>
          </cell>
          <cell r="AG471">
            <v>2.8</v>
          </cell>
          <cell r="AH471">
            <v>0</v>
          </cell>
          <cell r="AI471">
            <v>2.8</v>
          </cell>
          <cell r="AJ471">
            <v>0</v>
          </cell>
          <cell r="AK471" t="str">
            <v>전남453호 (2003.12.27 )</v>
          </cell>
        </row>
        <row r="472">
          <cell r="A472" t="str">
            <v>부동천</v>
          </cell>
          <cell r="B472" t="str">
            <v>탐진강</v>
          </cell>
          <cell r="C472" t="str">
            <v>부동천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5120230</v>
          </cell>
          <cell r="J472" t="str">
            <v>지방2</v>
          </cell>
          <cell r="K472" t="str">
            <v>전남</v>
          </cell>
          <cell r="L472" t="str">
            <v>장흥</v>
          </cell>
          <cell r="M472" t="str">
            <v>장흥</v>
          </cell>
          <cell r="N472" t="str">
            <v>삼산6번지선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 t="str">
            <v>전남</v>
          </cell>
          <cell r="T472" t="str">
            <v>장흥</v>
          </cell>
          <cell r="U472" t="str">
            <v>장흥</v>
          </cell>
          <cell r="V472" t="str">
            <v>탐진강(국가) 합류점</v>
          </cell>
          <cell r="W472">
            <v>50</v>
          </cell>
          <cell r="X472">
            <v>312</v>
          </cell>
          <cell r="Y472">
            <v>22.36</v>
          </cell>
          <cell r="Z472">
            <v>118</v>
          </cell>
          <cell r="AA472">
            <v>7.85</v>
          </cell>
          <cell r="AB472" t="str">
            <v>94.9.12</v>
          </cell>
          <cell r="AC472">
            <v>6.5</v>
          </cell>
          <cell r="AD472">
            <v>1.35</v>
          </cell>
          <cell r="AE472">
            <v>11.05</v>
          </cell>
          <cell r="AF472">
            <v>13.71</v>
          </cell>
          <cell r="AG472">
            <v>10.69</v>
          </cell>
          <cell r="AH472">
            <v>6.09</v>
          </cell>
          <cell r="AI472">
            <v>3</v>
          </cell>
          <cell r="AJ472">
            <v>1.6</v>
          </cell>
          <cell r="AK472" t="str">
            <v>전남453호 (2003.12.27 )</v>
          </cell>
        </row>
        <row r="473">
          <cell r="A473" t="str">
            <v>평화천</v>
          </cell>
          <cell r="B473" t="str">
            <v>탐진강</v>
          </cell>
          <cell r="C473" t="str">
            <v>평화천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5120240</v>
          </cell>
          <cell r="J473" t="str">
            <v>지방2</v>
          </cell>
          <cell r="K473" t="str">
            <v>전남</v>
          </cell>
          <cell r="L473" t="str">
            <v>장흥</v>
          </cell>
          <cell r="M473" t="str">
            <v>장흥</v>
          </cell>
          <cell r="N473" t="str">
            <v>우목267번지선</v>
          </cell>
          <cell r="O473">
            <v>50</v>
          </cell>
          <cell r="P473">
            <v>70</v>
          </cell>
          <cell r="Q473">
            <v>38.6</v>
          </cell>
          <cell r="R473">
            <v>15</v>
          </cell>
          <cell r="S473" t="str">
            <v>전남</v>
          </cell>
          <cell r="T473" t="str">
            <v>장흥</v>
          </cell>
          <cell r="U473" t="str">
            <v>장흥</v>
          </cell>
          <cell r="V473" t="str">
            <v>탐진강(국가) 합류점</v>
          </cell>
          <cell r="W473">
            <v>50</v>
          </cell>
          <cell r="X473">
            <v>165</v>
          </cell>
          <cell r="Y473">
            <v>18.239999999999998</v>
          </cell>
          <cell r="Z473">
            <v>29</v>
          </cell>
          <cell r="AA473">
            <v>2.74</v>
          </cell>
          <cell r="AB473" t="str">
            <v>98수립 상류부</v>
          </cell>
          <cell r="AC473">
            <v>2.74</v>
          </cell>
          <cell r="AD473">
            <v>0</v>
          </cell>
          <cell r="AE473">
            <v>7.17</v>
          </cell>
          <cell r="AF473">
            <v>11.6</v>
          </cell>
          <cell r="AG473">
            <v>10</v>
          </cell>
          <cell r="AH473">
            <v>0</v>
          </cell>
          <cell r="AI473">
            <v>0</v>
          </cell>
          <cell r="AJ473">
            <v>10</v>
          </cell>
          <cell r="AK473" t="str">
            <v>전남453호 (2003.12.27 )</v>
          </cell>
        </row>
        <row r="474">
          <cell r="A474" t="str">
            <v>금강천</v>
          </cell>
          <cell r="B474" t="str">
            <v>탐진강</v>
          </cell>
          <cell r="C474" t="str">
            <v>금강천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5120250</v>
          </cell>
          <cell r="J474" t="str">
            <v>지방2</v>
          </cell>
          <cell r="K474" t="str">
            <v>전남</v>
          </cell>
          <cell r="L474" t="str">
            <v>강진</v>
          </cell>
          <cell r="M474" t="str">
            <v>성전</v>
          </cell>
          <cell r="N474" t="str">
            <v>성전저수지 방수로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 t="str">
            <v>전남</v>
          </cell>
          <cell r="T474" t="str">
            <v>장흥</v>
          </cell>
          <cell r="U474" t="str">
            <v>장흥</v>
          </cell>
          <cell r="V474" t="str">
            <v>탐진강(국가) 합류점</v>
          </cell>
          <cell r="W474">
            <v>50</v>
          </cell>
          <cell r="X474">
            <v>1190</v>
          </cell>
          <cell r="Y474">
            <v>15.48</v>
          </cell>
          <cell r="Z474">
            <v>155</v>
          </cell>
          <cell r="AA474">
            <v>28.4</v>
          </cell>
          <cell r="AB474" t="str">
            <v>92.5.18</v>
          </cell>
          <cell r="AC474">
            <v>26.5</v>
          </cell>
          <cell r="AD474">
            <v>1.9</v>
          </cell>
          <cell r="AE474">
            <v>29.67</v>
          </cell>
          <cell r="AF474">
            <v>152.4</v>
          </cell>
          <cell r="AG474">
            <v>29.6</v>
          </cell>
          <cell r="AH474">
            <v>26.58</v>
          </cell>
          <cell r="AI474">
            <v>0</v>
          </cell>
          <cell r="AJ474">
            <v>3.02</v>
          </cell>
          <cell r="AK474" t="str">
            <v>전남453호 (2003.12.27 )</v>
          </cell>
        </row>
        <row r="475">
          <cell r="A475" t="str">
            <v>월산천</v>
          </cell>
          <cell r="B475" t="str">
            <v>탐진강</v>
          </cell>
          <cell r="C475" t="str">
            <v>금강천</v>
          </cell>
          <cell r="D475" t="str">
            <v>월산천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5120260</v>
          </cell>
          <cell r="J475" t="str">
            <v>지방2</v>
          </cell>
          <cell r="K475" t="str">
            <v>전남</v>
          </cell>
          <cell r="L475" t="str">
            <v>강진</v>
          </cell>
          <cell r="M475" t="str">
            <v>성전</v>
          </cell>
          <cell r="N475" t="str">
            <v>제전2제 방수로</v>
          </cell>
          <cell r="O475">
            <v>50</v>
          </cell>
          <cell r="P475">
            <v>0</v>
          </cell>
          <cell r="Q475">
            <v>103.55</v>
          </cell>
          <cell r="R475">
            <v>15</v>
          </cell>
          <cell r="S475" t="str">
            <v>전남</v>
          </cell>
          <cell r="T475" t="str">
            <v>강진</v>
          </cell>
          <cell r="U475" t="str">
            <v>성전</v>
          </cell>
          <cell r="V475" t="str">
            <v>금강천(지방2) 합류점</v>
          </cell>
          <cell r="W475">
            <v>50</v>
          </cell>
          <cell r="X475">
            <v>0</v>
          </cell>
          <cell r="Y475">
            <v>52.84</v>
          </cell>
          <cell r="Z475">
            <v>30</v>
          </cell>
          <cell r="AA475">
            <v>4.5599999999999996</v>
          </cell>
          <cell r="AB475" t="str">
            <v>04.12.20</v>
          </cell>
          <cell r="AC475">
            <v>4.5599999999999996</v>
          </cell>
          <cell r="AD475">
            <v>0</v>
          </cell>
          <cell r="AE475">
            <v>4.5599999999999996</v>
          </cell>
          <cell r="AF475">
            <v>6.7</v>
          </cell>
          <cell r="AG475">
            <v>6.52</v>
          </cell>
          <cell r="AH475">
            <v>2.61</v>
          </cell>
          <cell r="AI475">
            <v>0</v>
          </cell>
          <cell r="AJ475">
            <v>3.91</v>
          </cell>
          <cell r="AK475" t="str">
            <v>전남453호 (2003.12.27 )</v>
          </cell>
        </row>
        <row r="476">
          <cell r="A476" t="str">
            <v>성전천</v>
          </cell>
          <cell r="B476" t="str">
            <v>탐진강</v>
          </cell>
          <cell r="C476" t="str">
            <v>금강천</v>
          </cell>
          <cell r="D476" t="str">
            <v>성전천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5120270</v>
          </cell>
          <cell r="J476" t="str">
            <v>지방2</v>
          </cell>
          <cell r="K476" t="str">
            <v>전남</v>
          </cell>
          <cell r="L476" t="str">
            <v>강진</v>
          </cell>
          <cell r="M476" t="str">
            <v>성전</v>
          </cell>
          <cell r="N476" t="str">
            <v>장등제 방수로</v>
          </cell>
          <cell r="O476">
            <v>80</v>
          </cell>
          <cell r="P476">
            <v>31</v>
          </cell>
          <cell r="Q476">
            <v>92.2</v>
          </cell>
          <cell r="R476">
            <v>3</v>
          </cell>
          <cell r="S476" t="str">
            <v>전남</v>
          </cell>
          <cell r="T476" t="str">
            <v>강진</v>
          </cell>
          <cell r="U476" t="str">
            <v>성전</v>
          </cell>
          <cell r="V476" t="str">
            <v>금강천(지방2) 합류점</v>
          </cell>
          <cell r="W476">
            <v>80</v>
          </cell>
          <cell r="X476">
            <v>218</v>
          </cell>
          <cell r="Y476">
            <v>40.96</v>
          </cell>
          <cell r="Z476">
            <v>45</v>
          </cell>
          <cell r="AA476">
            <v>4.79</v>
          </cell>
          <cell r="AB476" t="str">
            <v>04.12.20</v>
          </cell>
          <cell r="AC476">
            <v>4.79</v>
          </cell>
          <cell r="AD476">
            <v>0</v>
          </cell>
          <cell r="AE476">
            <v>4.79</v>
          </cell>
          <cell r="AF476">
            <v>13.3</v>
          </cell>
          <cell r="AG476">
            <v>6.94</v>
          </cell>
          <cell r="AH476">
            <v>4.4400000000000004</v>
          </cell>
          <cell r="AI476">
            <v>0</v>
          </cell>
          <cell r="AJ476">
            <v>2.5</v>
          </cell>
          <cell r="AK476" t="str">
            <v>전남453호 (2003.12.27 )</v>
          </cell>
        </row>
        <row r="477">
          <cell r="A477" t="str">
            <v>삼당천</v>
          </cell>
          <cell r="B477" t="str">
            <v>탐진강</v>
          </cell>
          <cell r="C477" t="str">
            <v>금강천</v>
          </cell>
          <cell r="D477" t="str">
            <v>삼당천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5120280</v>
          </cell>
          <cell r="J477" t="str">
            <v>지방2</v>
          </cell>
          <cell r="K477" t="str">
            <v>전남</v>
          </cell>
          <cell r="L477" t="str">
            <v>강진</v>
          </cell>
          <cell r="M477" t="str">
            <v>작천</v>
          </cell>
          <cell r="N477" t="str">
            <v>삼당제 방수로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 t="str">
            <v>전남</v>
          </cell>
          <cell r="T477" t="str">
            <v>강진</v>
          </cell>
          <cell r="U477" t="str">
            <v>작천</v>
          </cell>
          <cell r="V477" t="str">
            <v>금강천(지방2) 합류점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1.95</v>
          </cell>
          <cell r="AB477" t="str">
            <v/>
          </cell>
          <cell r="AC477">
            <v>0</v>
          </cell>
          <cell r="AD477">
            <v>1.95</v>
          </cell>
          <cell r="AE477">
            <v>1.95</v>
          </cell>
          <cell r="AF477">
            <v>4.7</v>
          </cell>
          <cell r="AG477">
            <v>2.34</v>
          </cell>
          <cell r="AH477">
            <v>0</v>
          </cell>
          <cell r="AI477">
            <v>1.7</v>
          </cell>
          <cell r="AJ477">
            <v>0.64</v>
          </cell>
          <cell r="AK477" t="str">
            <v>전남453호 (2003.12.27 )</v>
          </cell>
        </row>
        <row r="478">
          <cell r="A478" t="str">
            <v>학동천</v>
          </cell>
          <cell r="B478" t="str">
            <v>탐진강</v>
          </cell>
          <cell r="C478" t="str">
            <v>금강천</v>
          </cell>
          <cell r="D478" t="str">
            <v>학동천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5120290</v>
          </cell>
          <cell r="J478" t="str">
            <v>지방2</v>
          </cell>
          <cell r="K478" t="str">
            <v>전남</v>
          </cell>
          <cell r="L478" t="str">
            <v>강진</v>
          </cell>
          <cell r="M478" t="str">
            <v>작천</v>
          </cell>
          <cell r="N478" t="str">
            <v>월남 저수지 방수로</v>
          </cell>
          <cell r="O478">
            <v>50</v>
          </cell>
          <cell r="P478">
            <v>200</v>
          </cell>
          <cell r="Q478">
            <v>69.540000000000006</v>
          </cell>
          <cell r="R478">
            <v>21</v>
          </cell>
          <cell r="S478" t="str">
            <v>전남</v>
          </cell>
          <cell r="T478" t="str">
            <v>강진</v>
          </cell>
          <cell r="U478" t="str">
            <v>작천</v>
          </cell>
          <cell r="V478" t="str">
            <v>금강천(지방2) 합류점</v>
          </cell>
          <cell r="W478">
            <v>50</v>
          </cell>
          <cell r="X478">
            <v>390</v>
          </cell>
          <cell r="Y478">
            <v>35.380000000000003</v>
          </cell>
          <cell r="Z478">
            <v>100</v>
          </cell>
          <cell r="AA478">
            <v>6.62</v>
          </cell>
          <cell r="AB478" t="str">
            <v>92.5.18</v>
          </cell>
          <cell r="AC478">
            <v>4.5</v>
          </cell>
          <cell r="AD478">
            <v>2.12</v>
          </cell>
          <cell r="AE478">
            <v>12.2</v>
          </cell>
          <cell r="AF478">
            <v>26.49</v>
          </cell>
          <cell r="AG478">
            <v>10.029999999999999</v>
          </cell>
          <cell r="AH478">
            <v>7.96</v>
          </cell>
          <cell r="AI478">
            <v>0</v>
          </cell>
          <cell r="AJ478">
            <v>2.0699999999999998</v>
          </cell>
          <cell r="AK478" t="str">
            <v>전남453호 (2003.12.27 )</v>
          </cell>
        </row>
        <row r="479">
          <cell r="A479" t="str">
            <v>병영천</v>
          </cell>
          <cell r="B479" t="str">
            <v>탐진강</v>
          </cell>
          <cell r="C479" t="str">
            <v>금강천</v>
          </cell>
          <cell r="D479" t="str">
            <v>병영천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5120300</v>
          </cell>
          <cell r="J479" t="str">
            <v>지방2</v>
          </cell>
          <cell r="K479" t="str">
            <v>전남</v>
          </cell>
          <cell r="L479" t="str">
            <v>강진</v>
          </cell>
          <cell r="M479" t="str">
            <v>병영</v>
          </cell>
          <cell r="N479" t="str">
            <v>지로244번지선 흠골제 방수로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 t="str">
            <v>전남</v>
          </cell>
          <cell r="T479" t="str">
            <v>강진</v>
          </cell>
          <cell r="U479" t="str">
            <v>병영</v>
          </cell>
          <cell r="V479" t="str">
            <v>금강천(지방2) 합류점</v>
          </cell>
          <cell r="W479">
            <v>50</v>
          </cell>
          <cell r="X479">
            <v>270</v>
          </cell>
          <cell r="Y479">
            <v>30.89</v>
          </cell>
          <cell r="Z479">
            <v>60</v>
          </cell>
          <cell r="AA479">
            <v>2.99</v>
          </cell>
          <cell r="AB479" t="str">
            <v>92.5.18</v>
          </cell>
          <cell r="AC479">
            <v>2.99</v>
          </cell>
          <cell r="AD479">
            <v>0</v>
          </cell>
          <cell r="AE479">
            <v>5.2</v>
          </cell>
          <cell r="AF479">
            <v>14.02</v>
          </cell>
          <cell r="AG479">
            <v>5.77</v>
          </cell>
          <cell r="AH479">
            <v>1.43</v>
          </cell>
          <cell r="AI479">
            <v>0</v>
          </cell>
          <cell r="AJ479">
            <v>4.34</v>
          </cell>
          <cell r="AK479" t="str">
            <v>전남453호 (2003.12.27 )</v>
          </cell>
        </row>
        <row r="480">
          <cell r="A480" t="str">
            <v>성동천</v>
          </cell>
          <cell r="B480" t="str">
            <v>탐진강</v>
          </cell>
          <cell r="C480" t="str">
            <v>금강천</v>
          </cell>
          <cell r="D480" t="str">
            <v>병영천</v>
          </cell>
          <cell r="E480" t="str">
            <v>성동천</v>
          </cell>
          <cell r="F480">
            <v>0</v>
          </cell>
          <cell r="G480">
            <v>0</v>
          </cell>
          <cell r="H480">
            <v>0</v>
          </cell>
          <cell r="I480">
            <v>5120310</v>
          </cell>
          <cell r="J480" t="str">
            <v>지방2</v>
          </cell>
          <cell r="K480" t="str">
            <v>전남</v>
          </cell>
          <cell r="L480" t="str">
            <v>강진</v>
          </cell>
          <cell r="M480" t="str">
            <v>병영</v>
          </cell>
          <cell r="N480" t="str">
            <v>하고제 방수로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 t="str">
            <v>전남</v>
          </cell>
          <cell r="T480" t="str">
            <v>강진</v>
          </cell>
          <cell r="U480" t="str">
            <v>병영</v>
          </cell>
          <cell r="V480" t="str">
            <v>병영천(지방2) 합류점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1.5</v>
          </cell>
          <cell r="AB480" t="str">
            <v/>
          </cell>
          <cell r="AC480">
            <v>0</v>
          </cell>
          <cell r="AD480">
            <v>1.5</v>
          </cell>
          <cell r="AE480">
            <v>1.5</v>
          </cell>
          <cell r="AF480">
            <v>12.25</v>
          </cell>
          <cell r="AG480">
            <v>1.8</v>
          </cell>
          <cell r="AH480">
            <v>1.5</v>
          </cell>
          <cell r="AI480">
            <v>0</v>
          </cell>
          <cell r="AJ480">
            <v>0.3</v>
          </cell>
          <cell r="AK480" t="str">
            <v>전남453호 (2003.12.27 )</v>
          </cell>
        </row>
        <row r="481">
          <cell r="A481" t="str">
            <v>성불천</v>
          </cell>
          <cell r="B481" t="str">
            <v>탐진강</v>
          </cell>
          <cell r="C481" t="str">
            <v>금강천</v>
          </cell>
          <cell r="D481" t="str">
            <v>성불천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5120320</v>
          </cell>
          <cell r="J481" t="str">
            <v>지방2</v>
          </cell>
          <cell r="K481" t="str">
            <v>전남</v>
          </cell>
          <cell r="L481" t="str">
            <v>장흥</v>
          </cell>
          <cell r="M481" t="str">
            <v>장흥</v>
          </cell>
          <cell r="N481" t="str">
            <v>성불208번지선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 t="str">
            <v>전남</v>
          </cell>
          <cell r="T481" t="str">
            <v>장흥</v>
          </cell>
          <cell r="U481" t="str">
            <v>장흥</v>
          </cell>
          <cell r="V481" t="str">
            <v>금강천(지방2) 합류점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2.44</v>
          </cell>
          <cell r="AB481" t="str">
            <v/>
          </cell>
          <cell r="AC481">
            <v>0</v>
          </cell>
          <cell r="AD481">
            <v>2.44</v>
          </cell>
          <cell r="AE481">
            <v>4.57</v>
          </cell>
          <cell r="AF481">
            <v>5.9</v>
          </cell>
          <cell r="AG481">
            <v>4.04</v>
          </cell>
          <cell r="AH481">
            <v>0.78</v>
          </cell>
          <cell r="AI481">
            <v>3.26</v>
          </cell>
          <cell r="AJ481">
            <v>0</v>
          </cell>
          <cell r="AK481" t="str">
            <v>전남453호 (2003.12.27 )</v>
          </cell>
        </row>
        <row r="482">
          <cell r="A482" t="str">
            <v>장산천</v>
          </cell>
          <cell r="B482" t="str">
            <v>탐진강</v>
          </cell>
          <cell r="C482" t="str">
            <v>장산천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5120330</v>
          </cell>
          <cell r="J482" t="str">
            <v>지방2</v>
          </cell>
          <cell r="K482" t="str">
            <v>전남</v>
          </cell>
          <cell r="L482" t="str">
            <v>강진</v>
          </cell>
          <cell r="M482" t="str">
            <v>군동</v>
          </cell>
          <cell r="N482" t="str">
            <v>장산제 방수로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 t="str">
            <v>전남</v>
          </cell>
          <cell r="T482" t="str">
            <v>강진</v>
          </cell>
          <cell r="U482" t="str">
            <v>군동</v>
          </cell>
          <cell r="V482" t="str">
            <v>탐진강(국가) 합류점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1.1599999999999999</v>
          </cell>
          <cell r="AB482" t="str">
            <v/>
          </cell>
          <cell r="AC482">
            <v>0</v>
          </cell>
          <cell r="AD482">
            <v>1.1599999999999999</v>
          </cell>
          <cell r="AE482">
            <v>1.1599999999999999</v>
          </cell>
          <cell r="AF482">
            <v>6.4</v>
          </cell>
          <cell r="AG482">
            <v>1.5</v>
          </cell>
          <cell r="AH482">
            <v>1.5</v>
          </cell>
          <cell r="AI482">
            <v>0</v>
          </cell>
          <cell r="AJ482">
            <v>0</v>
          </cell>
          <cell r="AK482" t="str">
            <v>전남453호 (2003.12.27 )</v>
          </cell>
        </row>
        <row r="483">
          <cell r="A483" t="str">
            <v>군동천</v>
          </cell>
          <cell r="B483" t="str">
            <v>탐진강</v>
          </cell>
          <cell r="C483" t="str">
            <v>군동천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5120340</v>
          </cell>
          <cell r="J483" t="str">
            <v>지방2</v>
          </cell>
          <cell r="K483" t="str">
            <v>전남</v>
          </cell>
          <cell r="L483" t="str">
            <v>강진</v>
          </cell>
          <cell r="M483" t="str">
            <v>군동</v>
          </cell>
          <cell r="N483" t="str">
            <v>화산제 방수로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 t="str">
            <v>전남</v>
          </cell>
          <cell r="T483" t="str">
            <v>강진</v>
          </cell>
          <cell r="U483" t="str">
            <v>군동</v>
          </cell>
          <cell r="V483" t="str">
            <v>탐진강(국가) 합류점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4.07</v>
          </cell>
          <cell r="AB483" t="str">
            <v/>
          </cell>
          <cell r="AC483">
            <v>0</v>
          </cell>
          <cell r="AD483">
            <v>4.07</v>
          </cell>
          <cell r="AE483">
            <v>4.07</v>
          </cell>
          <cell r="AF483">
            <v>18.2</v>
          </cell>
          <cell r="AG483">
            <v>6.14</v>
          </cell>
          <cell r="AH483">
            <v>6.14</v>
          </cell>
          <cell r="AI483">
            <v>0</v>
          </cell>
          <cell r="AJ483">
            <v>0</v>
          </cell>
          <cell r="AK483" t="str">
            <v>전남453호 (2003.12.27 )</v>
          </cell>
        </row>
        <row r="484">
          <cell r="A484" t="str">
            <v>파산천</v>
          </cell>
          <cell r="B484" t="str">
            <v>탐진강</v>
          </cell>
          <cell r="C484" t="str">
            <v>파산천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5120350</v>
          </cell>
          <cell r="J484" t="str">
            <v>지방2</v>
          </cell>
          <cell r="K484" t="str">
            <v>전남</v>
          </cell>
          <cell r="L484" t="str">
            <v>강진</v>
          </cell>
          <cell r="M484" t="str">
            <v>군동</v>
          </cell>
          <cell r="N484" t="str">
            <v>파산제 방수로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 t="str">
            <v>전남</v>
          </cell>
          <cell r="T484" t="str">
            <v>강진</v>
          </cell>
          <cell r="U484" t="str">
            <v>군동</v>
          </cell>
          <cell r="V484" t="str">
            <v>탐진강(국가) 합류점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3.29</v>
          </cell>
          <cell r="AB484" t="str">
            <v/>
          </cell>
          <cell r="AC484">
            <v>0</v>
          </cell>
          <cell r="AD484">
            <v>3.29</v>
          </cell>
          <cell r="AE484">
            <v>3.29</v>
          </cell>
          <cell r="AF484">
            <v>15.5</v>
          </cell>
          <cell r="AG484">
            <v>3.95</v>
          </cell>
          <cell r="AH484">
            <v>3.05</v>
          </cell>
          <cell r="AI484">
            <v>0</v>
          </cell>
          <cell r="AJ484">
            <v>0.9</v>
          </cell>
          <cell r="AK484" t="str">
            <v>전남453호 (2003.12.27 )</v>
          </cell>
        </row>
        <row r="485">
          <cell r="A485" t="str">
            <v>금사천</v>
          </cell>
          <cell r="B485" t="str">
            <v>탐진강</v>
          </cell>
          <cell r="C485" t="str">
            <v>금사천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5120360</v>
          </cell>
          <cell r="J485" t="str">
            <v>지방2</v>
          </cell>
          <cell r="K485" t="str">
            <v>전남</v>
          </cell>
          <cell r="L485" t="str">
            <v>강진</v>
          </cell>
          <cell r="M485" t="str">
            <v>군동</v>
          </cell>
          <cell r="N485" t="str">
            <v>금사64번지선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 t="str">
            <v>전남</v>
          </cell>
          <cell r="T485" t="str">
            <v>강진</v>
          </cell>
          <cell r="U485" t="str">
            <v>군동</v>
          </cell>
          <cell r="V485" t="str">
            <v>탐진강(국가) 합류점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4.4400000000000004</v>
          </cell>
          <cell r="AB485" t="str">
            <v/>
          </cell>
          <cell r="AC485">
            <v>0</v>
          </cell>
          <cell r="AD485">
            <v>4.4400000000000004</v>
          </cell>
          <cell r="AE485">
            <v>4.4400000000000004</v>
          </cell>
          <cell r="AF485">
            <v>11</v>
          </cell>
          <cell r="AG485">
            <v>5.4</v>
          </cell>
          <cell r="AH485">
            <v>5.4</v>
          </cell>
          <cell r="AI485">
            <v>0</v>
          </cell>
          <cell r="AJ485">
            <v>0</v>
          </cell>
          <cell r="AK485" t="str">
            <v>전남453호 (2003.12.27 )</v>
          </cell>
        </row>
        <row r="486">
          <cell r="A486" t="str">
            <v>산정천</v>
          </cell>
          <cell r="B486" t="str">
            <v>산정천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5220010</v>
          </cell>
          <cell r="J486" t="str">
            <v>지방2</v>
          </cell>
          <cell r="K486" t="str">
            <v>전남</v>
          </cell>
          <cell r="L486" t="str">
            <v>해남</v>
          </cell>
          <cell r="M486" t="str">
            <v>송지</v>
          </cell>
          <cell r="N486" t="str">
            <v>마봉105번지선 마련저수지</v>
          </cell>
          <cell r="O486">
            <v>50</v>
          </cell>
          <cell r="P486">
            <v>50</v>
          </cell>
          <cell r="Q486">
            <v>60.31</v>
          </cell>
          <cell r="R486">
            <v>12</v>
          </cell>
          <cell r="S486" t="str">
            <v>전남</v>
          </cell>
          <cell r="T486" t="str">
            <v>해남</v>
          </cell>
          <cell r="U486" t="str">
            <v>송지</v>
          </cell>
          <cell r="V486" t="str">
            <v>산정 해안</v>
          </cell>
          <cell r="W486">
            <v>50</v>
          </cell>
          <cell r="X486">
            <v>250</v>
          </cell>
          <cell r="Y486">
            <v>1.82</v>
          </cell>
          <cell r="Z486">
            <v>30</v>
          </cell>
          <cell r="AA486">
            <v>3.3</v>
          </cell>
          <cell r="AB486" t="str">
            <v>92.5.18</v>
          </cell>
          <cell r="AC486">
            <v>3.3</v>
          </cell>
          <cell r="AD486">
            <v>0</v>
          </cell>
          <cell r="AE486">
            <v>6.6</v>
          </cell>
          <cell r="AF486">
            <v>13.25</v>
          </cell>
          <cell r="AG486">
            <v>6.97</v>
          </cell>
          <cell r="AH486">
            <v>3.57</v>
          </cell>
          <cell r="AI486">
            <v>1.3</v>
          </cell>
          <cell r="AJ486">
            <v>2.1</v>
          </cell>
          <cell r="AK486" t="str">
            <v>전남453호 (2003.12.27 )</v>
          </cell>
        </row>
        <row r="487">
          <cell r="A487" t="str">
            <v>송지천</v>
          </cell>
          <cell r="B487" t="str">
            <v>송지천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5220020</v>
          </cell>
          <cell r="J487" t="str">
            <v>지방2</v>
          </cell>
          <cell r="K487" t="str">
            <v>전남</v>
          </cell>
          <cell r="L487" t="str">
            <v>해남</v>
          </cell>
          <cell r="M487" t="str">
            <v>송지</v>
          </cell>
          <cell r="N487" t="str">
            <v>서정823번지선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 t="str">
            <v>전남</v>
          </cell>
          <cell r="T487" t="str">
            <v>해남</v>
          </cell>
          <cell r="U487" t="str">
            <v>송지</v>
          </cell>
          <cell r="V487" t="str">
            <v>가차 현산천</v>
          </cell>
          <cell r="W487">
            <v>50</v>
          </cell>
          <cell r="X487">
            <v>310</v>
          </cell>
          <cell r="Y487">
            <v>1.76</v>
          </cell>
          <cell r="Z487">
            <v>50</v>
          </cell>
          <cell r="AA487">
            <v>4.76</v>
          </cell>
          <cell r="AB487" t="str">
            <v>95.6.29</v>
          </cell>
          <cell r="AC487">
            <v>4.76</v>
          </cell>
          <cell r="AD487">
            <v>0</v>
          </cell>
          <cell r="AE487">
            <v>7.71</v>
          </cell>
          <cell r="AF487">
            <v>4.2</v>
          </cell>
          <cell r="AG487">
            <v>9.19</v>
          </cell>
          <cell r="AH487">
            <v>5.03</v>
          </cell>
          <cell r="AI487">
            <v>4.16</v>
          </cell>
          <cell r="AJ487">
            <v>0</v>
          </cell>
          <cell r="AK487" t="str">
            <v>전남453호 (2003.12.27 )</v>
          </cell>
        </row>
        <row r="488">
          <cell r="A488" t="str">
            <v>현산천</v>
          </cell>
          <cell r="B488" t="str">
            <v>현산천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5220030</v>
          </cell>
          <cell r="J488" t="str">
            <v>지방2</v>
          </cell>
          <cell r="K488" t="str">
            <v>전남</v>
          </cell>
          <cell r="L488" t="str">
            <v>해남</v>
          </cell>
          <cell r="M488" t="str">
            <v>현산</v>
          </cell>
          <cell r="N488" t="str">
            <v>만안46-3번지선 만안저수지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 t="str">
            <v>전남</v>
          </cell>
          <cell r="T488" t="str">
            <v>해남</v>
          </cell>
          <cell r="U488" t="str">
            <v>현산</v>
          </cell>
          <cell r="V488" t="str">
            <v>백포 해안</v>
          </cell>
          <cell r="W488">
            <v>50</v>
          </cell>
          <cell r="X488">
            <v>916</v>
          </cell>
          <cell r="Y488">
            <v>2</v>
          </cell>
          <cell r="Z488">
            <v>200</v>
          </cell>
          <cell r="AA488">
            <v>8.1</v>
          </cell>
          <cell r="AB488" t="str">
            <v>84.12.29</v>
          </cell>
          <cell r="AC488">
            <v>8.1</v>
          </cell>
          <cell r="AD488">
            <v>0</v>
          </cell>
          <cell r="AE488">
            <v>14.88</v>
          </cell>
          <cell r="AF488">
            <v>14.88</v>
          </cell>
          <cell r="AG488">
            <v>14.8</v>
          </cell>
          <cell r="AH488">
            <v>11.1</v>
          </cell>
          <cell r="AI488">
            <v>3.7</v>
          </cell>
          <cell r="AJ488">
            <v>0</v>
          </cell>
          <cell r="AK488" t="str">
            <v>전남453호 (2003.12.27 )</v>
          </cell>
        </row>
        <row r="489">
          <cell r="A489" t="str">
            <v>고현천</v>
          </cell>
          <cell r="B489" t="str">
            <v>현산천</v>
          </cell>
          <cell r="C489" t="str">
            <v>고현천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5220040</v>
          </cell>
          <cell r="J489" t="str">
            <v>지방2</v>
          </cell>
          <cell r="K489" t="str">
            <v>전남</v>
          </cell>
          <cell r="L489" t="str">
            <v>해남</v>
          </cell>
          <cell r="M489" t="str">
            <v>현산</v>
          </cell>
          <cell r="N489" t="str">
            <v>덕흥103-1번지선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 t="str">
            <v>전남</v>
          </cell>
          <cell r="T489" t="str">
            <v>해남</v>
          </cell>
          <cell r="U489" t="str">
            <v>현산</v>
          </cell>
          <cell r="V489" t="str">
            <v>현산천(지방2) 합류점</v>
          </cell>
          <cell r="W489">
            <v>50</v>
          </cell>
          <cell r="X489">
            <v>164</v>
          </cell>
          <cell r="Y489">
            <v>7.27</v>
          </cell>
          <cell r="Z489">
            <v>40</v>
          </cell>
          <cell r="AA489">
            <v>5.26</v>
          </cell>
          <cell r="AB489" t="str">
            <v>84.12.29</v>
          </cell>
          <cell r="AC489">
            <v>2.2000000000000002</v>
          </cell>
          <cell r="AD489">
            <v>3.06</v>
          </cell>
          <cell r="AE489">
            <v>6.42</v>
          </cell>
          <cell r="AF489">
            <v>38</v>
          </cell>
          <cell r="AG489">
            <v>7.24</v>
          </cell>
          <cell r="AH489">
            <v>2.76</v>
          </cell>
          <cell r="AI489">
            <v>4.4800000000000004</v>
          </cell>
          <cell r="AJ489">
            <v>0</v>
          </cell>
          <cell r="AK489" t="str">
            <v>전남453호 (2003.12.27 )</v>
          </cell>
        </row>
        <row r="490">
          <cell r="A490" t="str">
            <v>구산천</v>
          </cell>
          <cell r="B490" t="str">
            <v>현산천</v>
          </cell>
          <cell r="C490" t="str">
            <v>구산천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5220050</v>
          </cell>
          <cell r="J490" t="str">
            <v>지방2</v>
          </cell>
          <cell r="K490" t="str">
            <v>전남</v>
          </cell>
          <cell r="L490" t="str">
            <v>해남</v>
          </cell>
          <cell r="M490" t="str">
            <v>현산</v>
          </cell>
          <cell r="N490" t="str">
            <v>황산2번지선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 t="str">
            <v>전남</v>
          </cell>
          <cell r="T490" t="str">
            <v>해남</v>
          </cell>
          <cell r="U490" t="str">
            <v>현산</v>
          </cell>
          <cell r="V490" t="str">
            <v>현산천(지방2) 합류점</v>
          </cell>
          <cell r="W490">
            <v>50</v>
          </cell>
          <cell r="X490">
            <v>425</v>
          </cell>
          <cell r="Y490">
            <v>3.78</v>
          </cell>
          <cell r="Z490">
            <v>60</v>
          </cell>
          <cell r="AA490">
            <v>7.09</v>
          </cell>
          <cell r="AB490" t="str">
            <v>84.12.29</v>
          </cell>
          <cell r="AC490">
            <v>5.6</v>
          </cell>
          <cell r="AD490">
            <v>1.49</v>
          </cell>
          <cell r="AE490">
            <v>9.57</v>
          </cell>
          <cell r="AF490">
            <v>34</v>
          </cell>
          <cell r="AG490">
            <v>11.53</v>
          </cell>
          <cell r="AH490">
            <v>9.1300000000000008</v>
          </cell>
          <cell r="AI490">
            <v>0</v>
          </cell>
          <cell r="AJ490">
            <v>2.4</v>
          </cell>
          <cell r="AK490" t="str">
            <v>전남453호 (2003.12.27 )</v>
          </cell>
        </row>
        <row r="491">
          <cell r="A491" t="str">
            <v>조산천</v>
          </cell>
          <cell r="B491" t="str">
            <v>현산천</v>
          </cell>
          <cell r="C491" t="str">
            <v>구산천</v>
          </cell>
          <cell r="D491" t="str">
            <v>조산천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5220060</v>
          </cell>
          <cell r="J491" t="str">
            <v>지방2</v>
          </cell>
          <cell r="K491" t="str">
            <v>전남</v>
          </cell>
          <cell r="L491" t="str">
            <v>해남</v>
          </cell>
          <cell r="M491" t="str">
            <v>현산</v>
          </cell>
          <cell r="N491" t="str">
            <v>조산46번지선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 t="str">
            <v>전남</v>
          </cell>
          <cell r="T491" t="str">
            <v>해남</v>
          </cell>
          <cell r="U491" t="str">
            <v>현산</v>
          </cell>
          <cell r="V491" t="str">
            <v>구산천(지방2) 합류점</v>
          </cell>
          <cell r="W491">
            <v>50</v>
          </cell>
          <cell r="X491">
            <v>119</v>
          </cell>
          <cell r="Y491">
            <v>7.07</v>
          </cell>
          <cell r="Z491">
            <v>40</v>
          </cell>
          <cell r="AA491">
            <v>2.83</v>
          </cell>
          <cell r="AB491" t="str">
            <v>84.12.29</v>
          </cell>
          <cell r="AC491">
            <v>2.1</v>
          </cell>
          <cell r="AD491">
            <v>0.73</v>
          </cell>
          <cell r="AE491">
            <v>3.81</v>
          </cell>
          <cell r="AF491">
            <v>3.9</v>
          </cell>
          <cell r="AG491">
            <v>4.3</v>
          </cell>
          <cell r="AH491">
            <v>2.19</v>
          </cell>
          <cell r="AI491">
            <v>0</v>
          </cell>
          <cell r="AJ491">
            <v>2.11</v>
          </cell>
          <cell r="AK491" t="str">
            <v>전남453호 (2003.12.27 )</v>
          </cell>
        </row>
        <row r="492">
          <cell r="A492" t="str">
            <v>월송천</v>
          </cell>
          <cell r="B492" t="str">
            <v>현산천</v>
          </cell>
          <cell r="C492" t="str">
            <v>구산천</v>
          </cell>
          <cell r="D492" t="str">
            <v>월송천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5220070</v>
          </cell>
          <cell r="J492" t="str">
            <v>지방2</v>
          </cell>
          <cell r="K492" t="str">
            <v>전남</v>
          </cell>
          <cell r="L492" t="str">
            <v>해남</v>
          </cell>
          <cell r="M492" t="str">
            <v>송지</v>
          </cell>
          <cell r="N492" t="str">
            <v>월송922번지선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 t="str">
            <v>전남</v>
          </cell>
          <cell r="T492" t="str">
            <v>해남</v>
          </cell>
          <cell r="U492" t="str">
            <v>현산</v>
          </cell>
          <cell r="V492" t="str">
            <v>구산천(지방2) 합류점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2.4700000000000002</v>
          </cell>
          <cell r="AB492" t="str">
            <v/>
          </cell>
          <cell r="AC492">
            <v>0</v>
          </cell>
          <cell r="AD492">
            <v>2.4700000000000002</v>
          </cell>
          <cell r="AE492">
            <v>5.87</v>
          </cell>
          <cell r="AF492">
            <v>16.600000000000001</v>
          </cell>
          <cell r="AG492">
            <v>4</v>
          </cell>
          <cell r="AH492">
            <v>2.62</v>
          </cell>
          <cell r="AI492">
            <v>1.38</v>
          </cell>
          <cell r="AJ492">
            <v>0</v>
          </cell>
          <cell r="AK492" t="str">
            <v>전남453호 (2003.12.27 )</v>
          </cell>
        </row>
        <row r="493">
          <cell r="A493" t="str">
            <v>화산천</v>
          </cell>
          <cell r="B493" t="str">
            <v>화산천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5220080</v>
          </cell>
          <cell r="J493" t="str">
            <v>지방2</v>
          </cell>
          <cell r="K493" t="str">
            <v>전남</v>
          </cell>
          <cell r="L493" t="str">
            <v>해남</v>
          </cell>
          <cell r="M493" t="str">
            <v>화산</v>
          </cell>
          <cell r="N493" t="str">
            <v>연정414-2번지선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 t="str">
            <v>전남</v>
          </cell>
          <cell r="T493" t="str">
            <v>해남</v>
          </cell>
          <cell r="U493" t="str">
            <v>화산</v>
          </cell>
          <cell r="V493" t="str">
            <v>관동 해안</v>
          </cell>
          <cell r="W493">
            <v>50</v>
          </cell>
          <cell r="X493">
            <v>430</v>
          </cell>
          <cell r="Y493">
            <v>1.17</v>
          </cell>
          <cell r="Z493">
            <v>160</v>
          </cell>
          <cell r="AA493">
            <v>5.39</v>
          </cell>
          <cell r="AB493" t="str">
            <v>95.6.29</v>
          </cell>
          <cell r="AC493">
            <v>5.39</v>
          </cell>
          <cell r="AD493">
            <v>0</v>
          </cell>
          <cell r="AE493">
            <v>7.49</v>
          </cell>
          <cell r="AF493">
            <v>15.1</v>
          </cell>
          <cell r="AG493">
            <v>9.19</v>
          </cell>
          <cell r="AH493">
            <v>2.2200000000000002</v>
          </cell>
          <cell r="AI493">
            <v>0</v>
          </cell>
          <cell r="AJ493">
            <v>6.97</v>
          </cell>
          <cell r="AK493" t="str">
            <v>전남453호 (2003.12.27 )</v>
          </cell>
        </row>
        <row r="494">
          <cell r="A494" t="str">
            <v>삼산천</v>
          </cell>
          <cell r="B494" t="str">
            <v>삼산천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5220090</v>
          </cell>
          <cell r="J494" t="str">
            <v>지방2</v>
          </cell>
          <cell r="K494" t="str">
            <v>전남</v>
          </cell>
          <cell r="L494" t="str">
            <v>해남</v>
          </cell>
          <cell r="M494" t="str">
            <v>옥천</v>
          </cell>
          <cell r="N494" t="str">
            <v>용동131번지선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 t="str">
            <v>전남</v>
          </cell>
          <cell r="T494" t="str">
            <v>해남</v>
          </cell>
          <cell r="U494" t="str">
            <v>삼산</v>
          </cell>
          <cell r="V494" t="str">
            <v>고천남호</v>
          </cell>
          <cell r="W494">
            <v>50</v>
          </cell>
          <cell r="X494">
            <v>720</v>
          </cell>
          <cell r="Y494">
            <v>1.71</v>
          </cell>
          <cell r="Z494">
            <v>120</v>
          </cell>
          <cell r="AA494">
            <v>16.32</v>
          </cell>
          <cell r="AB494" t="str">
            <v>87.1.6</v>
          </cell>
          <cell r="AC494">
            <v>6.5</v>
          </cell>
          <cell r="AD494">
            <v>9.82</v>
          </cell>
          <cell r="AE494">
            <v>20.37</v>
          </cell>
          <cell r="AF494">
            <v>63</v>
          </cell>
          <cell r="AG494">
            <v>13.62</v>
          </cell>
          <cell r="AH494">
            <v>11.73</v>
          </cell>
          <cell r="AI494">
            <v>0</v>
          </cell>
          <cell r="AJ494">
            <v>1.89</v>
          </cell>
          <cell r="AK494" t="str">
            <v>전남453호 (2003.12.27 )</v>
          </cell>
        </row>
        <row r="495">
          <cell r="A495" t="str">
            <v>화내천</v>
          </cell>
          <cell r="B495" t="str">
            <v>삼산천</v>
          </cell>
          <cell r="C495" t="str">
            <v>화내천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5220100</v>
          </cell>
          <cell r="J495" t="str">
            <v>지방2</v>
          </cell>
          <cell r="K495" t="str">
            <v>전남</v>
          </cell>
          <cell r="L495" t="str">
            <v>해남</v>
          </cell>
          <cell r="M495" t="str">
            <v>삼산</v>
          </cell>
          <cell r="N495" t="str">
            <v>평활4번지선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 t="str">
            <v>전남</v>
          </cell>
          <cell r="T495" t="str">
            <v>해남</v>
          </cell>
          <cell r="U495" t="str">
            <v>삼산</v>
          </cell>
          <cell r="V495" t="str">
            <v>삼산천(지방2) 합류점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1.92</v>
          </cell>
          <cell r="AB495" t="str">
            <v/>
          </cell>
          <cell r="AC495">
            <v>0</v>
          </cell>
          <cell r="AD495">
            <v>1.92</v>
          </cell>
          <cell r="AE495">
            <v>5.86</v>
          </cell>
          <cell r="AF495">
            <v>4.4000000000000004</v>
          </cell>
          <cell r="AG495">
            <v>2.2999999999999998</v>
          </cell>
          <cell r="AH495">
            <v>2.1800000000000002</v>
          </cell>
          <cell r="AI495">
            <v>0</v>
          </cell>
          <cell r="AJ495">
            <v>0.12</v>
          </cell>
          <cell r="AK495" t="str">
            <v>전남453호 (2003.12.27 )</v>
          </cell>
        </row>
        <row r="496">
          <cell r="A496" t="str">
            <v>대흥사천</v>
          </cell>
          <cell r="B496" t="str">
            <v>삼산천</v>
          </cell>
          <cell r="C496" t="str">
            <v>대흥사천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5220110</v>
          </cell>
          <cell r="J496" t="str">
            <v>지방2</v>
          </cell>
          <cell r="K496" t="str">
            <v>전남</v>
          </cell>
          <cell r="L496" t="str">
            <v>해남</v>
          </cell>
          <cell r="M496" t="str">
            <v>삼산</v>
          </cell>
          <cell r="N496" t="str">
            <v>구림140-2 번지선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 t="str">
            <v>전남</v>
          </cell>
          <cell r="T496" t="str">
            <v>해남</v>
          </cell>
          <cell r="U496" t="str">
            <v>삼산</v>
          </cell>
          <cell r="V496" t="str">
            <v>삼산천(지방2) 합류점</v>
          </cell>
          <cell r="W496">
            <v>50</v>
          </cell>
          <cell r="X496">
            <v>210</v>
          </cell>
          <cell r="Y496">
            <v>38.450000000000003</v>
          </cell>
          <cell r="Z496">
            <v>60</v>
          </cell>
          <cell r="AA496">
            <v>5.79</v>
          </cell>
          <cell r="AB496" t="str">
            <v>98.1.20</v>
          </cell>
          <cell r="AC496">
            <v>2.4</v>
          </cell>
          <cell r="AD496">
            <v>3.39</v>
          </cell>
          <cell r="AE496">
            <v>7.25</v>
          </cell>
          <cell r="AF496">
            <v>11.5</v>
          </cell>
          <cell r="AG496">
            <v>7.97</v>
          </cell>
          <cell r="AH496">
            <v>2.56</v>
          </cell>
          <cell r="AI496">
            <v>0</v>
          </cell>
          <cell r="AJ496">
            <v>5.41</v>
          </cell>
          <cell r="AK496" t="str">
            <v>전남453호 (2003.12.27 )</v>
          </cell>
        </row>
        <row r="497">
          <cell r="A497" t="str">
            <v>구림천</v>
          </cell>
          <cell r="B497" t="str">
            <v>삼산천</v>
          </cell>
          <cell r="C497" t="str">
            <v>구림천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5220120</v>
          </cell>
          <cell r="J497" t="str">
            <v>지방2</v>
          </cell>
          <cell r="K497" t="str">
            <v>전남</v>
          </cell>
          <cell r="L497" t="str">
            <v>해남</v>
          </cell>
          <cell r="M497" t="str">
            <v>삼산</v>
          </cell>
          <cell r="N497" t="str">
            <v>구림746번지선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 t="str">
            <v>전남</v>
          </cell>
          <cell r="T497" t="str">
            <v>해남</v>
          </cell>
          <cell r="U497" t="str">
            <v>삼산</v>
          </cell>
          <cell r="V497" t="str">
            <v>삼산천(지방2) 합류점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1.03</v>
          </cell>
          <cell r="AB497" t="str">
            <v/>
          </cell>
          <cell r="AC497">
            <v>0</v>
          </cell>
          <cell r="AD497">
            <v>1.03</v>
          </cell>
          <cell r="AE497">
            <v>3.57</v>
          </cell>
          <cell r="AF497">
            <v>3.8</v>
          </cell>
          <cell r="AG497">
            <v>1.99</v>
          </cell>
          <cell r="AH497">
            <v>1.99</v>
          </cell>
          <cell r="AI497">
            <v>0</v>
          </cell>
          <cell r="AJ497">
            <v>0</v>
          </cell>
          <cell r="AK497" t="str">
            <v>전남453호 (2003.12.27 )</v>
          </cell>
        </row>
        <row r="498">
          <cell r="A498" t="str">
            <v>남 천</v>
          </cell>
          <cell r="B498" t="str">
            <v>남천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5220130</v>
          </cell>
          <cell r="J498" t="str">
            <v>지방2</v>
          </cell>
          <cell r="K498" t="str">
            <v>전남</v>
          </cell>
          <cell r="L498" t="str">
            <v>해남</v>
          </cell>
          <cell r="M498" t="str">
            <v>해남</v>
          </cell>
          <cell r="N498" t="str">
            <v>백야768번지선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 t="str">
            <v>전남</v>
          </cell>
          <cell r="T498" t="str">
            <v>해남</v>
          </cell>
          <cell r="U498" t="str">
            <v>해남</v>
          </cell>
          <cell r="V498" t="str">
            <v>고천암호</v>
          </cell>
          <cell r="W498">
            <v>50</v>
          </cell>
          <cell r="X498">
            <v>245</v>
          </cell>
          <cell r="Y498">
            <v>2.02</v>
          </cell>
          <cell r="Z498">
            <v>58</v>
          </cell>
          <cell r="AA498">
            <v>2.73</v>
          </cell>
          <cell r="AB498" t="str">
            <v>98.12.12</v>
          </cell>
          <cell r="AC498">
            <v>2.2999999999999998</v>
          </cell>
          <cell r="AD498">
            <v>0.43</v>
          </cell>
          <cell r="AE498">
            <v>3.37</v>
          </cell>
          <cell r="AF498">
            <v>12.1</v>
          </cell>
          <cell r="AG498">
            <v>3.5</v>
          </cell>
          <cell r="AH498">
            <v>0</v>
          </cell>
          <cell r="AI498">
            <v>0</v>
          </cell>
          <cell r="AJ498">
            <v>3.5</v>
          </cell>
          <cell r="AK498" t="str">
            <v>전남453호 (2003.12.27 )</v>
          </cell>
        </row>
        <row r="499">
          <cell r="A499" t="str">
            <v>해남천</v>
          </cell>
          <cell r="B499" t="str">
            <v>해남천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5220140</v>
          </cell>
          <cell r="J499" t="str">
            <v>지방2</v>
          </cell>
          <cell r="K499" t="str">
            <v>전남</v>
          </cell>
          <cell r="L499" t="str">
            <v>해남</v>
          </cell>
          <cell r="M499" t="str">
            <v>해남</v>
          </cell>
          <cell r="N499" t="str">
            <v>해리61번지선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 t="str">
            <v>전남</v>
          </cell>
          <cell r="T499" t="str">
            <v>해남</v>
          </cell>
          <cell r="U499" t="str">
            <v>해남</v>
          </cell>
          <cell r="V499" t="str">
            <v>고천암호</v>
          </cell>
          <cell r="W499">
            <v>50</v>
          </cell>
          <cell r="X499">
            <v>349</v>
          </cell>
          <cell r="Y499">
            <v>4.33</v>
          </cell>
          <cell r="Z499">
            <v>50</v>
          </cell>
          <cell r="AA499">
            <v>3.47</v>
          </cell>
          <cell r="AB499" t="str">
            <v>91.7.27</v>
          </cell>
          <cell r="AC499">
            <v>3.47</v>
          </cell>
          <cell r="AD499">
            <v>0</v>
          </cell>
          <cell r="AE499">
            <v>11.64</v>
          </cell>
          <cell r="AF499">
            <v>34.799999999999997</v>
          </cell>
          <cell r="AG499">
            <v>19.5</v>
          </cell>
          <cell r="AH499">
            <v>14.94</v>
          </cell>
          <cell r="AI499">
            <v>3.55</v>
          </cell>
          <cell r="AJ499">
            <v>1.01</v>
          </cell>
          <cell r="AK499" t="str">
            <v>전남453호 (2003.12.27 )</v>
          </cell>
        </row>
        <row r="500">
          <cell r="A500" t="str">
            <v>남송천</v>
          </cell>
          <cell r="B500" t="str">
            <v>해남천</v>
          </cell>
          <cell r="C500" t="str">
            <v>남송천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5220150</v>
          </cell>
          <cell r="J500" t="str">
            <v>지방2</v>
          </cell>
          <cell r="K500" t="str">
            <v>전남</v>
          </cell>
          <cell r="L500" t="str">
            <v>해남</v>
          </cell>
          <cell r="M500" t="str">
            <v>해남</v>
          </cell>
          <cell r="N500" t="str">
            <v>연동672번지선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 t="str">
            <v>전남</v>
          </cell>
          <cell r="T500" t="str">
            <v>해남</v>
          </cell>
          <cell r="U500" t="str">
            <v>해남</v>
          </cell>
          <cell r="V500" t="str">
            <v>해남천(지방2) 합류점</v>
          </cell>
          <cell r="W500">
            <v>50</v>
          </cell>
          <cell r="X500">
            <v>113</v>
          </cell>
          <cell r="Y500">
            <v>24.95</v>
          </cell>
          <cell r="Z500">
            <v>25</v>
          </cell>
          <cell r="AA500">
            <v>2</v>
          </cell>
          <cell r="AB500" t="str">
            <v>91.7.27</v>
          </cell>
          <cell r="AC500">
            <v>2</v>
          </cell>
          <cell r="AD500">
            <v>0</v>
          </cell>
          <cell r="AE500">
            <v>5.15</v>
          </cell>
          <cell r="AF500">
            <v>13.4</v>
          </cell>
          <cell r="AG500">
            <v>5</v>
          </cell>
          <cell r="AH500">
            <v>3.43</v>
          </cell>
          <cell r="AI500">
            <v>0</v>
          </cell>
          <cell r="AJ500">
            <v>1.57</v>
          </cell>
          <cell r="AK500" t="str">
            <v>전남453호 (2003.12.27 )</v>
          </cell>
        </row>
        <row r="501">
          <cell r="A501" t="str">
            <v>용장천</v>
          </cell>
          <cell r="B501" t="str">
            <v>용장천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5220160</v>
          </cell>
          <cell r="J501" t="str">
            <v>지방2</v>
          </cell>
          <cell r="K501" t="str">
            <v>전남</v>
          </cell>
          <cell r="L501" t="str">
            <v>진도</v>
          </cell>
          <cell r="M501" t="str">
            <v>군내</v>
          </cell>
          <cell r="N501" t="str">
            <v>용장49번지선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 t="str">
            <v>전남</v>
          </cell>
          <cell r="T501" t="str">
            <v>진도</v>
          </cell>
          <cell r="U501" t="str">
            <v>고군</v>
          </cell>
          <cell r="V501" t="str">
            <v>둔전 방파제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3.31</v>
          </cell>
          <cell r="AB501" t="str">
            <v/>
          </cell>
          <cell r="AC501">
            <v>0</v>
          </cell>
          <cell r="AD501">
            <v>3.31</v>
          </cell>
          <cell r="AE501">
            <v>3.72</v>
          </cell>
          <cell r="AF501">
            <v>2.5</v>
          </cell>
          <cell r="AG501">
            <v>2.44</v>
          </cell>
          <cell r="AH501">
            <v>1</v>
          </cell>
          <cell r="AI501">
            <v>0</v>
          </cell>
          <cell r="AJ501">
            <v>1.44</v>
          </cell>
          <cell r="AK501" t="str">
            <v>전남453호 (2003.12.27 )</v>
          </cell>
        </row>
        <row r="502">
          <cell r="A502" t="str">
            <v>고군천</v>
          </cell>
          <cell r="B502" t="str">
            <v>고군천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5220170</v>
          </cell>
          <cell r="J502" t="str">
            <v>지방2</v>
          </cell>
          <cell r="K502" t="str">
            <v>전남</v>
          </cell>
          <cell r="L502" t="str">
            <v>진도</v>
          </cell>
          <cell r="M502" t="str">
            <v>길향</v>
          </cell>
          <cell r="N502" t="str">
            <v>고성777번지선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 t="str">
            <v>전남</v>
          </cell>
          <cell r="T502" t="str">
            <v>진도</v>
          </cell>
          <cell r="U502" t="str">
            <v>고군</v>
          </cell>
          <cell r="V502" t="str">
            <v>내산 방조제</v>
          </cell>
          <cell r="W502">
            <v>50</v>
          </cell>
          <cell r="X502">
            <v>162</v>
          </cell>
          <cell r="Y502">
            <v>1.32</v>
          </cell>
          <cell r="Z502">
            <v>52</v>
          </cell>
          <cell r="AA502">
            <v>3.53</v>
          </cell>
          <cell r="AB502" t="str">
            <v>04.12.20</v>
          </cell>
          <cell r="AC502">
            <v>3.53</v>
          </cell>
          <cell r="AD502">
            <v>0</v>
          </cell>
          <cell r="AE502">
            <v>9.42</v>
          </cell>
          <cell r="AF502">
            <v>13.7</v>
          </cell>
          <cell r="AG502">
            <v>7.97</v>
          </cell>
          <cell r="AH502">
            <v>6.35</v>
          </cell>
          <cell r="AI502">
            <v>0.57999999999999996</v>
          </cell>
          <cell r="AJ502">
            <v>1.04</v>
          </cell>
          <cell r="AK502" t="str">
            <v>전남453호 (2003.12.27 )</v>
          </cell>
        </row>
        <row r="503">
          <cell r="A503" t="str">
            <v>오산천</v>
          </cell>
          <cell r="B503" t="str">
            <v>고군천</v>
          </cell>
          <cell r="C503" t="str">
            <v>오산천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5220180</v>
          </cell>
          <cell r="J503" t="str">
            <v>지방2</v>
          </cell>
          <cell r="K503" t="str">
            <v>전남</v>
          </cell>
          <cell r="L503" t="str">
            <v>진도</v>
          </cell>
          <cell r="M503" t="str">
            <v>고군</v>
          </cell>
          <cell r="N503" t="str">
            <v>오산451번지선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 t="str">
            <v>전남</v>
          </cell>
          <cell r="T503" t="str">
            <v>진도</v>
          </cell>
          <cell r="U503" t="str">
            <v>고군</v>
          </cell>
          <cell r="V503" t="str">
            <v>고군천(지방2) 합류점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2.5499999999999998</v>
          </cell>
          <cell r="AB503" t="str">
            <v/>
          </cell>
          <cell r="AC503">
            <v>0</v>
          </cell>
          <cell r="AD503">
            <v>2.5499999999999998</v>
          </cell>
          <cell r="AE503">
            <v>4.1399999999999997</v>
          </cell>
          <cell r="AF503">
            <v>3.2</v>
          </cell>
          <cell r="AG503">
            <v>2.06</v>
          </cell>
          <cell r="AH503">
            <v>1</v>
          </cell>
          <cell r="AI503">
            <v>0</v>
          </cell>
          <cell r="AJ503">
            <v>1.06</v>
          </cell>
          <cell r="AK503" t="str">
            <v>전남453호 (2003.12.27 )</v>
          </cell>
        </row>
        <row r="504">
          <cell r="A504" t="str">
            <v>지수천</v>
          </cell>
          <cell r="B504" t="str">
            <v>고군천</v>
          </cell>
          <cell r="C504" t="str">
            <v>지수천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5220190</v>
          </cell>
          <cell r="J504" t="str">
            <v>지방2</v>
          </cell>
          <cell r="K504" t="str">
            <v>전남</v>
          </cell>
          <cell r="L504" t="str">
            <v>진도</v>
          </cell>
          <cell r="M504" t="str">
            <v>고군</v>
          </cell>
          <cell r="N504" t="str">
            <v>오산1088번지선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 t="str">
            <v>전남</v>
          </cell>
          <cell r="T504" t="str">
            <v>진도</v>
          </cell>
          <cell r="U504" t="str">
            <v>고군</v>
          </cell>
          <cell r="V504" t="str">
            <v>고군천(지방2) 합류점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2</v>
          </cell>
          <cell r="AB504" t="str">
            <v/>
          </cell>
          <cell r="AC504">
            <v>0</v>
          </cell>
          <cell r="AD504">
            <v>2</v>
          </cell>
          <cell r="AE504">
            <v>2.86</v>
          </cell>
          <cell r="AF504">
            <v>1.5</v>
          </cell>
          <cell r="AG504">
            <v>2.4</v>
          </cell>
          <cell r="AH504">
            <v>2.12</v>
          </cell>
          <cell r="AI504">
            <v>0</v>
          </cell>
          <cell r="AJ504">
            <v>0.28000000000000003</v>
          </cell>
          <cell r="AK504" t="str">
            <v>전남453호 (2003.12.27 )</v>
          </cell>
        </row>
        <row r="505">
          <cell r="A505" t="str">
            <v>신천</v>
          </cell>
          <cell r="B505" t="str">
            <v>신천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5220200</v>
          </cell>
          <cell r="J505" t="str">
            <v>지방2</v>
          </cell>
          <cell r="K505" t="str">
            <v>전남</v>
          </cell>
          <cell r="L505" t="str">
            <v>진도</v>
          </cell>
          <cell r="M505" t="str">
            <v>군내</v>
          </cell>
          <cell r="N505" t="str">
            <v>지막2제방수로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 t="str">
            <v>전남</v>
          </cell>
          <cell r="T505" t="str">
            <v>진도</v>
          </cell>
          <cell r="U505" t="str">
            <v>고군</v>
          </cell>
          <cell r="V505" t="str">
            <v>지막 해안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2.46</v>
          </cell>
          <cell r="AB505" t="str">
            <v/>
          </cell>
          <cell r="AC505">
            <v>0</v>
          </cell>
          <cell r="AD505">
            <v>2.46</v>
          </cell>
          <cell r="AE505">
            <v>2.86</v>
          </cell>
          <cell r="AF505">
            <v>1.5</v>
          </cell>
          <cell r="AG505">
            <v>2.95</v>
          </cell>
          <cell r="AH505">
            <v>1.1499999999999999</v>
          </cell>
          <cell r="AI505">
            <v>0</v>
          </cell>
          <cell r="AJ505">
            <v>1.8</v>
          </cell>
          <cell r="AK505" t="str">
            <v>전남453호 (2003.12.27 )</v>
          </cell>
        </row>
        <row r="506">
          <cell r="A506" t="str">
            <v>향동천</v>
          </cell>
          <cell r="B506" t="str">
            <v>향동천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5220210</v>
          </cell>
          <cell r="J506" t="str">
            <v>지방2</v>
          </cell>
          <cell r="K506" t="str">
            <v>전남</v>
          </cell>
          <cell r="L506" t="str">
            <v>진도</v>
          </cell>
          <cell r="M506" t="str">
            <v>고군</v>
          </cell>
          <cell r="N506" t="str">
            <v>향동제 방수로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 t="str">
            <v>전남</v>
          </cell>
          <cell r="T506" t="str">
            <v>진도</v>
          </cell>
          <cell r="U506" t="str">
            <v>고군</v>
          </cell>
          <cell r="V506" t="str">
            <v>금계 해안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4.63</v>
          </cell>
          <cell r="AB506" t="str">
            <v/>
          </cell>
          <cell r="AC506">
            <v>0</v>
          </cell>
          <cell r="AD506">
            <v>4.63</v>
          </cell>
          <cell r="AE506">
            <v>5.86</v>
          </cell>
          <cell r="AF506">
            <v>7.26</v>
          </cell>
          <cell r="AG506">
            <v>4.54</v>
          </cell>
          <cell r="AH506">
            <v>3.94</v>
          </cell>
          <cell r="AI506">
            <v>0</v>
          </cell>
          <cell r="AJ506">
            <v>0.6</v>
          </cell>
          <cell r="AK506" t="str">
            <v>전남453호 (2003.12.27 )</v>
          </cell>
        </row>
        <row r="507">
          <cell r="A507" t="str">
            <v>초상천</v>
          </cell>
          <cell r="B507" t="str">
            <v>초상천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5220220</v>
          </cell>
          <cell r="J507" t="str">
            <v>지방2</v>
          </cell>
          <cell r="K507" t="str">
            <v>전남</v>
          </cell>
          <cell r="L507" t="str">
            <v>진도</v>
          </cell>
          <cell r="M507" t="str">
            <v>의신</v>
          </cell>
          <cell r="N507" t="str">
            <v>초상제 방수로</v>
          </cell>
          <cell r="O507">
            <v>80</v>
          </cell>
          <cell r="P507">
            <v>15</v>
          </cell>
          <cell r="Q507">
            <v>47.81</v>
          </cell>
          <cell r="R507">
            <v>17</v>
          </cell>
          <cell r="S507">
            <v>0</v>
          </cell>
          <cell r="T507" t="str">
            <v>진도</v>
          </cell>
          <cell r="U507" t="str">
            <v>의신</v>
          </cell>
          <cell r="V507" t="str">
            <v>초평 방파제</v>
          </cell>
          <cell r="W507">
            <v>80</v>
          </cell>
          <cell r="X507">
            <v>30</v>
          </cell>
          <cell r="Y507">
            <v>1.33</v>
          </cell>
          <cell r="Z507">
            <v>10</v>
          </cell>
          <cell r="AA507">
            <v>3.34</v>
          </cell>
          <cell r="AB507" t="str">
            <v>04.12.20</v>
          </cell>
          <cell r="AC507">
            <v>3.34</v>
          </cell>
          <cell r="AD507">
            <v>0</v>
          </cell>
          <cell r="AE507">
            <v>5.13</v>
          </cell>
          <cell r="AF507">
            <v>3.5</v>
          </cell>
          <cell r="AG507">
            <v>5.2</v>
          </cell>
          <cell r="AH507">
            <v>2.62</v>
          </cell>
          <cell r="AI507">
            <v>1.42</v>
          </cell>
          <cell r="AJ507">
            <v>1.1599999999999999</v>
          </cell>
          <cell r="AK507" t="str">
            <v>전남453호 (2003.12.27 )</v>
          </cell>
        </row>
        <row r="508">
          <cell r="A508" t="str">
            <v>의신천</v>
          </cell>
          <cell r="B508" t="str">
            <v>의신천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5220230</v>
          </cell>
          <cell r="J508" t="str">
            <v>지방2</v>
          </cell>
          <cell r="K508" t="str">
            <v>전남</v>
          </cell>
          <cell r="L508" t="str">
            <v>진도</v>
          </cell>
          <cell r="M508" t="str">
            <v>의신</v>
          </cell>
          <cell r="N508" t="str">
            <v>사천제 방수로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 t="str">
            <v>전남</v>
          </cell>
          <cell r="T508" t="str">
            <v>진도</v>
          </cell>
          <cell r="U508" t="str">
            <v>의신</v>
          </cell>
          <cell r="V508" t="str">
            <v>도목 방파제</v>
          </cell>
          <cell r="W508">
            <v>50</v>
          </cell>
          <cell r="X508">
            <v>430</v>
          </cell>
          <cell r="Y508">
            <v>6.12</v>
          </cell>
          <cell r="Z508">
            <v>700</v>
          </cell>
          <cell r="AA508">
            <v>6.84</v>
          </cell>
          <cell r="AB508" t="str">
            <v>92.5.18</v>
          </cell>
          <cell r="AC508">
            <v>6.84</v>
          </cell>
          <cell r="AD508">
            <v>0</v>
          </cell>
          <cell r="AE508">
            <v>11.89</v>
          </cell>
          <cell r="AF508">
            <v>140</v>
          </cell>
          <cell r="AG508">
            <v>11.2</v>
          </cell>
          <cell r="AH508">
            <v>8.77</v>
          </cell>
          <cell r="AI508">
            <v>0</v>
          </cell>
          <cell r="AJ508">
            <v>2.4300000000000002</v>
          </cell>
          <cell r="AK508" t="str">
            <v>전남453호 (2003.12.27 )</v>
          </cell>
        </row>
        <row r="509">
          <cell r="A509" t="str">
            <v>옥대천</v>
          </cell>
          <cell r="B509" t="str">
            <v>의신천</v>
          </cell>
          <cell r="C509" t="str">
            <v>옥대천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5220240</v>
          </cell>
          <cell r="J509" t="str">
            <v>지방2</v>
          </cell>
          <cell r="K509" t="str">
            <v>전남</v>
          </cell>
          <cell r="L509" t="str">
            <v>진도</v>
          </cell>
          <cell r="M509" t="str">
            <v>의신</v>
          </cell>
          <cell r="N509" t="str">
            <v>중리제 방수로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 t="str">
            <v>전남</v>
          </cell>
          <cell r="T509" t="str">
            <v>진도</v>
          </cell>
          <cell r="U509" t="str">
            <v>의신</v>
          </cell>
          <cell r="V509" t="str">
            <v>의식천(지방2) 합류점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2.27</v>
          </cell>
          <cell r="AB509" t="str">
            <v/>
          </cell>
          <cell r="AC509">
            <v>0</v>
          </cell>
          <cell r="AD509">
            <v>2.27</v>
          </cell>
          <cell r="AE509">
            <v>2.74</v>
          </cell>
          <cell r="AF509">
            <v>2.5</v>
          </cell>
          <cell r="AG509">
            <v>2.72</v>
          </cell>
          <cell r="AH509">
            <v>1.67</v>
          </cell>
          <cell r="AI509">
            <v>0</v>
          </cell>
          <cell r="AJ509">
            <v>1.05</v>
          </cell>
          <cell r="AK509" t="str">
            <v>전남453호 (2003.12.27 )</v>
          </cell>
        </row>
        <row r="510">
          <cell r="A510" t="str">
            <v>청룡천</v>
          </cell>
          <cell r="B510" t="str">
            <v>의신천</v>
          </cell>
          <cell r="C510" t="str">
            <v>청룡천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5220250</v>
          </cell>
          <cell r="J510" t="str">
            <v>지방2</v>
          </cell>
          <cell r="K510" t="str">
            <v>전남</v>
          </cell>
          <cell r="L510" t="str">
            <v>진도</v>
          </cell>
          <cell r="M510" t="str">
            <v>의신</v>
          </cell>
          <cell r="N510" t="str">
            <v>구계제 방수로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 t="str">
            <v>전남</v>
          </cell>
          <cell r="T510" t="str">
            <v>진도</v>
          </cell>
          <cell r="U510" t="str">
            <v>의신</v>
          </cell>
          <cell r="V510" t="str">
            <v>의식천(지방2) 합류점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2.0699999999999998</v>
          </cell>
          <cell r="AB510" t="str">
            <v/>
          </cell>
          <cell r="AC510">
            <v>0</v>
          </cell>
          <cell r="AD510">
            <v>2.0699999999999998</v>
          </cell>
          <cell r="AE510">
            <v>3.83</v>
          </cell>
          <cell r="AF510">
            <v>2.8</v>
          </cell>
          <cell r="AG510">
            <v>2.48</v>
          </cell>
          <cell r="AH510">
            <v>1.1200000000000001</v>
          </cell>
          <cell r="AI510">
            <v>0</v>
          </cell>
          <cell r="AJ510">
            <v>1.36</v>
          </cell>
          <cell r="AK510" t="str">
            <v>전남453호 (2003.12.27 )</v>
          </cell>
        </row>
        <row r="511">
          <cell r="A511" t="str">
            <v>석교천</v>
          </cell>
          <cell r="B511" t="str">
            <v>석교천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5220260</v>
          </cell>
          <cell r="J511" t="str">
            <v>지방2</v>
          </cell>
          <cell r="K511" t="str">
            <v>전남</v>
          </cell>
          <cell r="L511" t="str">
            <v>진도</v>
          </cell>
          <cell r="M511" t="str">
            <v>임회</v>
          </cell>
          <cell r="N511" t="str">
            <v>봉상780번지선</v>
          </cell>
          <cell r="O511">
            <v>50</v>
          </cell>
          <cell r="P511">
            <v>30</v>
          </cell>
          <cell r="Q511">
            <v>59.6</v>
          </cell>
          <cell r="R511">
            <v>8</v>
          </cell>
          <cell r="S511" t="str">
            <v>전남</v>
          </cell>
          <cell r="T511" t="str">
            <v>진도</v>
          </cell>
          <cell r="U511" t="str">
            <v>임회</v>
          </cell>
          <cell r="V511" t="str">
            <v>쉬미제방</v>
          </cell>
          <cell r="W511">
            <v>50</v>
          </cell>
          <cell r="X511">
            <v>1220</v>
          </cell>
          <cell r="Y511">
            <v>0.12</v>
          </cell>
          <cell r="Z511">
            <v>300</v>
          </cell>
          <cell r="AA511">
            <v>12.26</v>
          </cell>
          <cell r="AB511" t="str">
            <v>92.5.18</v>
          </cell>
          <cell r="AC511">
            <v>12.26</v>
          </cell>
          <cell r="AD511">
            <v>0</v>
          </cell>
          <cell r="AE511">
            <v>15.79</v>
          </cell>
          <cell r="AF511">
            <v>111.57</v>
          </cell>
          <cell r="AG511">
            <v>6.24</v>
          </cell>
          <cell r="AH511">
            <v>6.24</v>
          </cell>
          <cell r="AI511">
            <v>0</v>
          </cell>
          <cell r="AJ511">
            <v>0</v>
          </cell>
          <cell r="AK511" t="str">
            <v>전남453호 (2003.12.27 )</v>
          </cell>
        </row>
        <row r="512">
          <cell r="A512" t="str">
            <v>관마천</v>
          </cell>
          <cell r="B512" t="str">
            <v>석교천</v>
          </cell>
          <cell r="C512" t="str">
            <v>관마천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5220270</v>
          </cell>
          <cell r="J512" t="str">
            <v>지방2</v>
          </cell>
          <cell r="K512" t="str">
            <v>전남</v>
          </cell>
          <cell r="L512" t="str">
            <v>진도</v>
          </cell>
          <cell r="M512" t="str">
            <v>임회</v>
          </cell>
          <cell r="N512" t="str">
            <v>구분제 방수로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 t="str">
            <v>전남</v>
          </cell>
          <cell r="T512" t="str">
            <v>진도</v>
          </cell>
          <cell r="U512" t="str">
            <v>임회</v>
          </cell>
          <cell r="V512" t="str">
            <v>석교천(지방2) 합류점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1.82</v>
          </cell>
          <cell r="AB512" t="str">
            <v/>
          </cell>
          <cell r="AC512">
            <v>0</v>
          </cell>
          <cell r="AD512">
            <v>1.82</v>
          </cell>
          <cell r="AE512">
            <v>3.93</v>
          </cell>
          <cell r="AF512">
            <v>3.8</v>
          </cell>
          <cell r="AG512">
            <v>2.04</v>
          </cell>
          <cell r="AH512">
            <v>1.1000000000000001</v>
          </cell>
          <cell r="AI512">
            <v>0.94</v>
          </cell>
          <cell r="AJ512">
            <v>0</v>
          </cell>
          <cell r="AK512" t="str">
            <v>전남453호 (2003.12.27 )</v>
          </cell>
        </row>
        <row r="513">
          <cell r="A513" t="str">
            <v>고방천</v>
          </cell>
          <cell r="B513" t="str">
            <v>석교천</v>
          </cell>
          <cell r="C513" t="str">
            <v>고방천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5220280</v>
          </cell>
          <cell r="J513" t="str">
            <v>지방2</v>
          </cell>
          <cell r="K513" t="str">
            <v>전남</v>
          </cell>
          <cell r="L513" t="str">
            <v>진도</v>
          </cell>
          <cell r="M513" t="str">
            <v>임회</v>
          </cell>
          <cell r="N513" t="str">
            <v>기동제 방수로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 t="str">
            <v>전남</v>
          </cell>
          <cell r="T513" t="str">
            <v>진도</v>
          </cell>
          <cell r="U513" t="str">
            <v>임회</v>
          </cell>
          <cell r="V513" t="str">
            <v>석교천(지방2) 합류점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1.67</v>
          </cell>
          <cell r="AB513" t="str">
            <v/>
          </cell>
          <cell r="AC513">
            <v>0</v>
          </cell>
          <cell r="AD513">
            <v>1.67</v>
          </cell>
          <cell r="AE513">
            <v>1.95</v>
          </cell>
          <cell r="AF513">
            <v>2.5</v>
          </cell>
          <cell r="AG513">
            <v>1.95</v>
          </cell>
          <cell r="AH513">
            <v>0</v>
          </cell>
          <cell r="AI513">
            <v>0</v>
          </cell>
          <cell r="AJ513">
            <v>1.95</v>
          </cell>
          <cell r="AK513" t="str">
            <v>전남453호 (2003.12.27 )</v>
          </cell>
        </row>
        <row r="514">
          <cell r="A514" t="str">
            <v>지산천</v>
          </cell>
          <cell r="B514" t="str">
            <v>석교천</v>
          </cell>
          <cell r="C514" t="str">
            <v>지산천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5220290</v>
          </cell>
          <cell r="J514" t="str">
            <v>지방2</v>
          </cell>
          <cell r="K514" t="str">
            <v>전남</v>
          </cell>
          <cell r="L514" t="str">
            <v>진도</v>
          </cell>
          <cell r="M514" t="str">
            <v>지산</v>
          </cell>
          <cell r="N514" t="str">
            <v>인지526의2 번지선</v>
          </cell>
          <cell r="O514">
            <v>50</v>
          </cell>
          <cell r="P514">
            <v>60</v>
          </cell>
          <cell r="Q514">
            <v>6.34</v>
          </cell>
          <cell r="R514">
            <v>34</v>
          </cell>
          <cell r="S514" t="str">
            <v>전남</v>
          </cell>
          <cell r="T514" t="str">
            <v>진도</v>
          </cell>
          <cell r="U514" t="str">
            <v>지산</v>
          </cell>
          <cell r="V514" t="str">
            <v>석교천(지방2) 합류점</v>
          </cell>
          <cell r="W514">
            <v>50</v>
          </cell>
          <cell r="X514">
            <v>160</v>
          </cell>
          <cell r="Y514">
            <v>1.53</v>
          </cell>
          <cell r="Z514">
            <v>47</v>
          </cell>
          <cell r="AA514">
            <v>3.66</v>
          </cell>
          <cell r="AB514" t="str">
            <v>04.12.20</v>
          </cell>
          <cell r="AC514">
            <v>3.5</v>
          </cell>
          <cell r="AD514">
            <v>0.16</v>
          </cell>
          <cell r="AE514">
            <v>6.6</v>
          </cell>
          <cell r="AF514">
            <v>12.9</v>
          </cell>
          <cell r="AG514">
            <v>2.78</v>
          </cell>
          <cell r="AH514">
            <v>1.05</v>
          </cell>
          <cell r="AI514">
            <v>1.73</v>
          </cell>
          <cell r="AJ514">
            <v>0</v>
          </cell>
          <cell r="AK514" t="str">
            <v>전남453호 (2003.12.27 )</v>
          </cell>
        </row>
        <row r="515">
          <cell r="A515" t="str">
            <v>임회천</v>
          </cell>
          <cell r="B515" t="str">
            <v>석교천</v>
          </cell>
          <cell r="C515" t="str">
            <v>임회천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5220300</v>
          </cell>
          <cell r="J515" t="str">
            <v>지방2</v>
          </cell>
          <cell r="K515" t="str">
            <v>전남</v>
          </cell>
          <cell r="L515" t="str">
            <v>진도</v>
          </cell>
          <cell r="M515" t="str">
            <v>임회</v>
          </cell>
          <cell r="N515" t="str">
            <v>용산 저수지 방수로</v>
          </cell>
          <cell r="O515">
            <v>50</v>
          </cell>
          <cell r="P515">
            <v>46</v>
          </cell>
          <cell r="Q515">
            <v>50.65</v>
          </cell>
          <cell r="R515">
            <v>9</v>
          </cell>
          <cell r="S515" t="str">
            <v>전남</v>
          </cell>
          <cell r="T515" t="str">
            <v>진도</v>
          </cell>
          <cell r="U515" t="str">
            <v>임회</v>
          </cell>
          <cell r="V515" t="str">
            <v>석교천(지방2) 합류점</v>
          </cell>
          <cell r="W515">
            <v>50</v>
          </cell>
          <cell r="X515">
            <v>295</v>
          </cell>
          <cell r="Y515">
            <v>0.25</v>
          </cell>
          <cell r="Z515">
            <v>71</v>
          </cell>
          <cell r="AA515">
            <v>5.34</v>
          </cell>
          <cell r="AB515" t="str">
            <v>04.12.20</v>
          </cell>
          <cell r="AC515">
            <v>5.34</v>
          </cell>
          <cell r="AD515">
            <v>0</v>
          </cell>
          <cell r="AE515">
            <v>6.37</v>
          </cell>
          <cell r="AF515">
            <v>20</v>
          </cell>
          <cell r="AG515">
            <v>6.58</v>
          </cell>
          <cell r="AH515">
            <v>3.54</v>
          </cell>
          <cell r="AI515">
            <v>3.04</v>
          </cell>
          <cell r="AJ515">
            <v>0</v>
          </cell>
          <cell r="AK515" t="str">
            <v>전남453호 (2003.12.27 )</v>
          </cell>
        </row>
        <row r="516">
          <cell r="A516" t="str">
            <v>염대천</v>
          </cell>
          <cell r="B516" t="str">
            <v>석교천</v>
          </cell>
          <cell r="C516" t="str">
            <v>염대천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5220310</v>
          </cell>
          <cell r="J516" t="str">
            <v>지방2</v>
          </cell>
          <cell r="K516" t="str">
            <v>전남</v>
          </cell>
          <cell r="L516" t="str">
            <v>진도</v>
          </cell>
          <cell r="M516" t="str">
            <v>의신</v>
          </cell>
          <cell r="N516" t="str">
            <v>칠전853번지선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 t="str">
            <v>전남</v>
          </cell>
          <cell r="T516" t="str">
            <v>진도</v>
          </cell>
          <cell r="U516" t="str">
            <v>임회</v>
          </cell>
          <cell r="V516" t="str">
            <v>석교천(지방2) 합류점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6.12</v>
          </cell>
          <cell r="AB516" t="str">
            <v/>
          </cell>
          <cell r="AC516">
            <v>0</v>
          </cell>
          <cell r="AD516">
            <v>6.12</v>
          </cell>
          <cell r="AE516">
            <v>7.14</v>
          </cell>
          <cell r="AF516">
            <v>13.62</v>
          </cell>
          <cell r="AG516">
            <v>3.81</v>
          </cell>
          <cell r="AH516">
            <v>1.88</v>
          </cell>
          <cell r="AI516">
            <v>0</v>
          </cell>
          <cell r="AJ516">
            <v>1.93</v>
          </cell>
          <cell r="AK516" t="str">
            <v>전남453호 (2003.12.27 )</v>
          </cell>
        </row>
        <row r="517">
          <cell r="A517" t="str">
            <v>칠전천</v>
          </cell>
          <cell r="B517" t="str">
            <v>석교천</v>
          </cell>
          <cell r="C517" t="str">
            <v>염대천</v>
          </cell>
          <cell r="D517" t="str">
            <v>칠전천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5220320</v>
          </cell>
          <cell r="J517" t="str">
            <v>지방2</v>
          </cell>
          <cell r="K517" t="str">
            <v>전남</v>
          </cell>
          <cell r="L517" t="str">
            <v>진도</v>
          </cell>
          <cell r="M517" t="str">
            <v>의신</v>
          </cell>
          <cell r="N517" t="str">
            <v>칠전이제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 t="str">
            <v>전남</v>
          </cell>
          <cell r="T517" t="str">
            <v>진도</v>
          </cell>
          <cell r="U517" t="str">
            <v>의신</v>
          </cell>
          <cell r="V517" t="str">
            <v>염장천(지방2) 합류점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1.63</v>
          </cell>
          <cell r="AB517" t="str">
            <v/>
          </cell>
          <cell r="AC517">
            <v>0</v>
          </cell>
          <cell r="AD517">
            <v>1.63</v>
          </cell>
          <cell r="AE517">
            <v>2.02</v>
          </cell>
          <cell r="AF517">
            <v>3.2</v>
          </cell>
          <cell r="AG517">
            <v>1.96</v>
          </cell>
          <cell r="AH517">
            <v>0</v>
          </cell>
          <cell r="AI517">
            <v>0</v>
          </cell>
          <cell r="AJ517">
            <v>1.96</v>
          </cell>
          <cell r="AK517" t="str">
            <v>전남453호 (2003.12.27 )</v>
          </cell>
        </row>
        <row r="518">
          <cell r="A518" t="str">
            <v>고야천</v>
          </cell>
          <cell r="B518" t="str">
            <v>석교천</v>
          </cell>
          <cell r="C518" t="str">
            <v>고야천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5220330</v>
          </cell>
          <cell r="J518" t="str">
            <v>지방2</v>
          </cell>
          <cell r="K518" t="str">
            <v>전남</v>
          </cell>
          <cell r="L518" t="str">
            <v>진도</v>
          </cell>
          <cell r="M518" t="str">
            <v>지산</v>
          </cell>
          <cell r="N518" t="str">
            <v>고야717번지선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 t="str">
            <v>전남</v>
          </cell>
          <cell r="T518" t="str">
            <v>진도</v>
          </cell>
          <cell r="U518" t="str">
            <v>지산</v>
          </cell>
          <cell r="V518" t="str">
            <v>석교천(지방2) 합류점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4.66</v>
          </cell>
          <cell r="AB518" t="str">
            <v/>
          </cell>
          <cell r="AC518">
            <v>0</v>
          </cell>
          <cell r="AD518">
            <v>4.66</v>
          </cell>
          <cell r="AE518">
            <v>5.64</v>
          </cell>
          <cell r="AF518">
            <v>10</v>
          </cell>
          <cell r="AG518">
            <v>2.3199999999999998</v>
          </cell>
          <cell r="AH518">
            <v>1</v>
          </cell>
          <cell r="AI518">
            <v>0</v>
          </cell>
          <cell r="AJ518">
            <v>1.32</v>
          </cell>
          <cell r="AK518" t="str">
            <v>전남453호 (2003.12.27 )</v>
          </cell>
        </row>
        <row r="519">
          <cell r="A519" t="str">
            <v>진도천</v>
          </cell>
          <cell r="B519" t="str">
            <v>석교천</v>
          </cell>
          <cell r="C519" t="str">
            <v>진도천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5220340</v>
          </cell>
          <cell r="J519" t="str">
            <v>지방2</v>
          </cell>
          <cell r="K519" t="str">
            <v>전남</v>
          </cell>
          <cell r="L519" t="str">
            <v>진도</v>
          </cell>
          <cell r="M519" t="str">
            <v>진도</v>
          </cell>
          <cell r="N519" t="str">
            <v>성죽제 방수로</v>
          </cell>
          <cell r="O519">
            <v>50</v>
          </cell>
          <cell r="P519">
            <v>65</v>
          </cell>
          <cell r="Q519">
            <v>12.36</v>
          </cell>
          <cell r="R519">
            <v>20</v>
          </cell>
          <cell r="S519" t="str">
            <v>전남</v>
          </cell>
          <cell r="T519" t="str">
            <v>진도</v>
          </cell>
          <cell r="U519" t="str">
            <v>진도</v>
          </cell>
          <cell r="V519" t="str">
            <v>석교천(지방2) 합류점</v>
          </cell>
          <cell r="W519">
            <v>50</v>
          </cell>
          <cell r="X519">
            <v>295</v>
          </cell>
          <cell r="Y519">
            <v>0.59</v>
          </cell>
          <cell r="Z519">
            <v>90</v>
          </cell>
          <cell r="AA519">
            <v>8.44</v>
          </cell>
          <cell r="AB519" t="str">
            <v>95.6.29</v>
          </cell>
          <cell r="AC519">
            <v>7.4</v>
          </cell>
          <cell r="AD519">
            <v>1.04</v>
          </cell>
          <cell r="AE519">
            <v>10.31</v>
          </cell>
          <cell r="AF519">
            <v>16.809999999999999</v>
          </cell>
          <cell r="AG519">
            <v>6.73</v>
          </cell>
          <cell r="AH519">
            <v>3.38</v>
          </cell>
          <cell r="AI519">
            <v>3.35</v>
          </cell>
          <cell r="AJ519">
            <v>0</v>
          </cell>
          <cell r="AK519" t="str">
            <v>전남453호 (2003.12.27 )</v>
          </cell>
        </row>
        <row r="520">
          <cell r="A520" t="str">
            <v>남동천</v>
          </cell>
          <cell r="B520" t="str">
            <v>석교천</v>
          </cell>
          <cell r="C520" t="str">
            <v>진도천</v>
          </cell>
          <cell r="D520" t="str">
            <v>남동천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5220350</v>
          </cell>
          <cell r="J520" t="str">
            <v>지방2</v>
          </cell>
          <cell r="K520" t="str">
            <v>전남</v>
          </cell>
          <cell r="L520" t="str">
            <v>진도</v>
          </cell>
          <cell r="M520" t="str">
            <v>진도</v>
          </cell>
          <cell r="N520" t="str">
            <v>남동42번지선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 t="str">
            <v>전남</v>
          </cell>
          <cell r="T520" t="str">
            <v>진도</v>
          </cell>
          <cell r="U520" t="str">
            <v>진도</v>
          </cell>
          <cell r="V520" t="str">
            <v>진도천(지방2) 합류점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1.67</v>
          </cell>
          <cell r="AB520" t="str">
            <v/>
          </cell>
          <cell r="AC520">
            <v>0</v>
          </cell>
          <cell r="AD520">
            <v>1.67</v>
          </cell>
          <cell r="AE520">
            <v>3.11</v>
          </cell>
          <cell r="AF520">
            <v>1.5</v>
          </cell>
          <cell r="AG520">
            <v>2</v>
          </cell>
          <cell r="AH520">
            <v>1</v>
          </cell>
          <cell r="AI520">
            <v>1</v>
          </cell>
          <cell r="AJ520">
            <v>0</v>
          </cell>
          <cell r="AK520" t="str">
            <v>전남453호 (2003.12.27 )</v>
          </cell>
        </row>
        <row r="521">
          <cell r="A521" t="str">
            <v>군내천</v>
          </cell>
          <cell r="B521" t="str">
            <v>군내천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5220360</v>
          </cell>
          <cell r="J521" t="str">
            <v>지방2</v>
          </cell>
          <cell r="K521" t="str">
            <v>전남</v>
          </cell>
          <cell r="L521" t="str">
            <v>진도</v>
          </cell>
          <cell r="M521" t="str">
            <v>고군</v>
          </cell>
          <cell r="N521" t="str">
            <v>고성573번지선</v>
          </cell>
          <cell r="O521">
            <v>50</v>
          </cell>
          <cell r="P521">
            <v>40</v>
          </cell>
          <cell r="Q521">
            <v>79.06</v>
          </cell>
          <cell r="R521">
            <v>17</v>
          </cell>
          <cell r="S521" t="str">
            <v>전남</v>
          </cell>
          <cell r="T521" t="str">
            <v>진도</v>
          </cell>
          <cell r="U521" t="str">
            <v>군내</v>
          </cell>
          <cell r="V521" t="str">
            <v>수유 방조제</v>
          </cell>
          <cell r="W521">
            <v>50</v>
          </cell>
          <cell r="X521">
            <v>480</v>
          </cell>
          <cell r="Y521">
            <v>0.31</v>
          </cell>
          <cell r="Z521">
            <v>27</v>
          </cell>
          <cell r="AA521">
            <v>5.89</v>
          </cell>
          <cell r="AB521" t="str">
            <v>92.5.18</v>
          </cell>
          <cell r="AC521">
            <v>5.89</v>
          </cell>
          <cell r="AD521">
            <v>0</v>
          </cell>
          <cell r="AE521">
            <v>8.52</v>
          </cell>
          <cell r="AF521">
            <v>23</v>
          </cell>
          <cell r="AG521">
            <v>7.21</v>
          </cell>
          <cell r="AH521">
            <v>5.76</v>
          </cell>
          <cell r="AI521">
            <v>0.85</v>
          </cell>
          <cell r="AJ521">
            <v>0.6</v>
          </cell>
          <cell r="AK521" t="str">
            <v>전남453호 (2003.12.27 )</v>
          </cell>
        </row>
        <row r="522">
          <cell r="A522" t="str">
            <v>월가천</v>
          </cell>
          <cell r="B522" t="str">
            <v>군내천</v>
          </cell>
          <cell r="C522" t="str">
            <v>월가천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5220370</v>
          </cell>
          <cell r="J522" t="str">
            <v>지방2</v>
          </cell>
          <cell r="K522" t="str">
            <v>전남</v>
          </cell>
          <cell r="L522" t="str">
            <v>진도</v>
          </cell>
          <cell r="M522" t="str">
            <v>군내</v>
          </cell>
          <cell r="N522" t="str">
            <v>월가26번지선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 t="str">
            <v>전남</v>
          </cell>
          <cell r="T522" t="str">
            <v>진도</v>
          </cell>
          <cell r="U522" t="str">
            <v>군내</v>
          </cell>
          <cell r="V522" t="str">
            <v>군내천(지방2) 합류점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2.95</v>
          </cell>
          <cell r="AB522" t="str">
            <v/>
          </cell>
          <cell r="AC522">
            <v>0</v>
          </cell>
          <cell r="AD522">
            <v>2.95</v>
          </cell>
          <cell r="AE522">
            <v>5.47</v>
          </cell>
          <cell r="AF522">
            <v>7.4</v>
          </cell>
          <cell r="AG522">
            <v>5.01</v>
          </cell>
          <cell r="AH522">
            <v>1.87</v>
          </cell>
          <cell r="AI522">
            <v>3.14</v>
          </cell>
          <cell r="AJ522">
            <v>0</v>
          </cell>
          <cell r="AK522" t="str">
            <v>전남453호 (2003.12.27 )</v>
          </cell>
        </row>
        <row r="523">
          <cell r="A523" t="str">
            <v>금자천</v>
          </cell>
          <cell r="B523" t="str">
            <v>금자천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5220380</v>
          </cell>
          <cell r="J523" t="str">
            <v>지방2</v>
          </cell>
          <cell r="K523" t="str">
            <v>전남</v>
          </cell>
          <cell r="L523" t="str">
            <v>해남</v>
          </cell>
          <cell r="M523" t="str">
            <v>마산</v>
          </cell>
          <cell r="N523" t="str">
            <v>학의242번지선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 t="str">
            <v>전남</v>
          </cell>
          <cell r="T523" t="str">
            <v>해남</v>
          </cell>
          <cell r="U523" t="str">
            <v>황산</v>
          </cell>
          <cell r="V523" t="str">
            <v>영암호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2.2999999999999998</v>
          </cell>
          <cell r="AB523" t="str">
            <v/>
          </cell>
          <cell r="AC523">
            <v>0</v>
          </cell>
          <cell r="AD523">
            <v>2.2999999999999998</v>
          </cell>
          <cell r="AE523">
            <v>5.12</v>
          </cell>
          <cell r="AF523">
            <v>9.5</v>
          </cell>
          <cell r="AG523">
            <v>2.48</v>
          </cell>
          <cell r="AH523">
            <v>1.02</v>
          </cell>
          <cell r="AI523">
            <v>0</v>
          </cell>
          <cell r="AJ523">
            <v>1.46</v>
          </cell>
          <cell r="AK523" t="str">
            <v>전남453호 (2003.12.27 )</v>
          </cell>
        </row>
        <row r="524">
          <cell r="A524" t="str">
            <v>산막천</v>
          </cell>
          <cell r="B524" t="str">
            <v>산막천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5220390</v>
          </cell>
          <cell r="J524" t="str">
            <v>지방2</v>
          </cell>
          <cell r="K524" t="str">
            <v>전남</v>
          </cell>
          <cell r="L524" t="str">
            <v>해남</v>
          </cell>
          <cell r="M524" t="str">
            <v>마산</v>
          </cell>
          <cell r="N524" t="str">
            <v>장촌75번지선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 t="str">
            <v>전남</v>
          </cell>
          <cell r="T524" t="str">
            <v>해남</v>
          </cell>
          <cell r="U524" t="str">
            <v>마산</v>
          </cell>
          <cell r="V524" t="str">
            <v>영암호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4.08</v>
          </cell>
          <cell r="AB524" t="str">
            <v/>
          </cell>
          <cell r="AC524">
            <v>4.08</v>
          </cell>
          <cell r="AD524">
            <v>0</v>
          </cell>
          <cell r="AE524">
            <v>7.03</v>
          </cell>
          <cell r="AF524">
            <v>12.9</v>
          </cell>
          <cell r="AG524">
            <v>2.88</v>
          </cell>
          <cell r="AH524">
            <v>1.42</v>
          </cell>
          <cell r="AI524">
            <v>0</v>
          </cell>
          <cell r="AJ524">
            <v>1.46</v>
          </cell>
          <cell r="AK524" t="str">
            <v>전남453호 (2003.12.27 )</v>
          </cell>
        </row>
        <row r="525">
          <cell r="A525" t="str">
            <v>옥천천</v>
          </cell>
          <cell r="B525" t="str">
            <v>옥천천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5220400</v>
          </cell>
          <cell r="J525" t="str">
            <v>지방2</v>
          </cell>
          <cell r="K525" t="str">
            <v>전남</v>
          </cell>
          <cell r="L525" t="str">
            <v>해남</v>
          </cell>
          <cell r="M525" t="str">
            <v>옥천</v>
          </cell>
          <cell r="N525" t="str">
            <v>백호271번지선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 t="str">
            <v>전남</v>
          </cell>
          <cell r="T525" t="str">
            <v>해남</v>
          </cell>
          <cell r="U525" t="str">
            <v>마산</v>
          </cell>
          <cell r="V525" t="str">
            <v>영암호</v>
          </cell>
          <cell r="W525">
            <v>50</v>
          </cell>
          <cell r="X525">
            <v>845</v>
          </cell>
          <cell r="Y525">
            <v>3.46</v>
          </cell>
          <cell r="Z525">
            <v>106</v>
          </cell>
          <cell r="AA525">
            <v>9.48</v>
          </cell>
          <cell r="AB525" t="str">
            <v>91.7.27</v>
          </cell>
          <cell r="AC525">
            <v>9.48</v>
          </cell>
          <cell r="AD525">
            <v>0</v>
          </cell>
          <cell r="AE525">
            <v>17.71</v>
          </cell>
          <cell r="AF525">
            <v>72.900000000000006</v>
          </cell>
          <cell r="AG525">
            <v>20.5</v>
          </cell>
          <cell r="AH525">
            <v>14.5</v>
          </cell>
          <cell r="AI525">
            <v>6</v>
          </cell>
          <cell r="AJ525">
            <v>0</v>
          </cell>
          <cell r="AK525" t="str">
            <v>전남453호 (2003.12.27 )</v>
          </cell>
        </row>
        <row r="526">
          <cell r="A526" t="str">
            <v>대산천</v>
          </cell>
          <cell r="B526" t="str">
            <v>옥천천</v>
          </cell>
          <cell r="C526" t="str">
            <v>대산천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5220410</v>
          </cell>
          <cell r="J526" t="str">
            <v>지방2</v>
          </cell>
          <cell r="K526" t="str">
            <v>전남</v>
          </cell>
          <cell r="L526" t="str">
            <v>해남</v>
          </cell>
          <cell r="M526" t="str">
            <v>옥천</v>
          </cell>
          <cell r="N526" t="str">
            <v>대산528-2 번지선</v>
          </cell>
          <cell r="O526">
            <v>50</v>
          </cell>
          <cell r="P526">
            <v>229</v>
          </cell>
          <cell r="Q526">
            <v>30.08</v>
          </cell>
          <cell r="R526">
            <v>40</v>
          </cell>
          <cell r="S526" t="str">
            <v>전남</v>
          </cell>
          <cell r="T526" t="str">
            <v>해남</v>
          </cell>
          <cell r="U526" t="str">
            <v>옥천</v>
          </cell>
          <cell r="V526" t="str">
            <v>옥천천(지방2) 합류점</v>
          </cell>
          <cell r="W526">
            <v>50</v>
          </cell>
          <cell r="X526">
            <v>229</v>
          </cell>
          <cell r="Y526">
            <v>25.71</v>
          </cell>
          <cell r="Z526">
            <v>40</v>
          </cell>
          <cell r="AA526">
            <v>2.92</v>
          </cell>
          <cell r="AB526" t="str">
            <v>91.7.27</v>
          </cell>
          <cell r="AC526">
            <v>2</v>
          </cell>
          <cell r="AD526">
            <v>0.92</v>
          </cell>
          <cell r="AE526">
            <v>4.1500000000000004</v>
          </cell>
          <cell r="AF526">
            <v>16.3</v>
          </cell>
          <cell r="AG526">
            <v>2.93</v>
          </cell>
          <cell r="AH526">
            <v>1.83</v>
          </cell>
          <cell r="AI526">
            <v>0</v>
          </cell>
          <cell r="AJ526">
            <v>1.1000000000000001</v>
          </cell>
          <cell r="AK526" t="str">
            <v>전남453호 (2003.12.27 )</v>
          </cell>
        </row>
        <row r="527">
          <cell r="A527" t="str">
            <v>월평천</v>
          </cell>
          <cell r="B527" t="str">
            <v>옥천천</v>
          </cell>
          <cell r="C527" t="str">
            <v>월평천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5220420</v>
          </cell>
          <cell r="J527" t="str">
            <v>지방2</v>
          </cell>
          <cell r="K527" t="str">
            <v>전남</v>
          </cell>
          <cell r="L527" t="str">
            <v>강진</v>
          </cell>
          <cell r="M527" t="str">
            <v>도암</v>
          </cell>
          <cell r="N527" t="str">
            <v>지석654-11 번지선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 t="str">
            <v>전남</v>
          </cell>
          <cell r="T527" t="str">
            <v>해남</v>
          </cell>
          <cell r="U527" t="str">
            <v>옥천</v>
          </cell>
          <cell r="V527" t="str">
            <v>옥천천(지방2) 합류점</v>
          </cell>
          <cell r="W527">
            <v>50</v>
          </cell>
          <cell r="X527">
            <v>477</v>
          </cell>
          <cell r="Y527">
            <v>9.9499999999999993</v>
          </cell>
          <cell r="Z527">
            <v>70</v>
          </cell>
          <cell r="AA527">
            <v>3.81</v>
          </cell>
          <cell r="AB527" t="str">
            <v>91.7.27</v>
          </cell>
          <cell r="AC527">
            <v>3.81</v>
          </cell>
          <cell r="AD527">
            <v>0</v>
          </cell>
          <cell r="AE527">
            <v>8.35</v>
          </cell>
          <cell r="AF527">
            <v>28.99</v>
          </cell>
          <cell r="AG527">
            <v>6.15</v>
          </cell>
          <cell r="AH527">
            <v>3.85</v>
          </cell>
          <cell r="AI527">
            <v>0</v>
          </cell>
          <cell r="AJ527">
            <v>2.2999999999999998</v>
          </cell>
          <cell r="AK527" t="str">
            <v>전남453호 (2003.12.27 )</v>
          </cell>
        </row>
        <row r="528">
          <cell r="A528" t="str">
            <v>강정천</v>
          </cell>
          <cell r="B528" t="str">
            <v>옥천천</v>
          </cell>
          <cell r="C528" t="str">
            <v>월평천</v>
          </cell>
          <cell r="D528" t="str">
            <v>강정천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5220430</v>
          </cell>
          <cell r="J528" t="str">
            <v>지방2</v>
          </cell>
          <cell r="K528" t="str">
            <v>전남</v>
          </cell>
          <cell r="L528" t="str">
            <v>강진</v>
          </cell>
          <cell r="M528" t="str">
            <v>도암</v>
          </cell>
          <cell r="N528" t="str">
            <v>만년제 방수로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 t="str">
            <v>전남</v>
          </cell>
          <cell r="T528" t="str">
            <v>강진</v>
          </cell>
          <cell r="U528" t="str">
            <v>도암</v>
          </cell>
          <cell r="V528" t="str">
            <v>월평천(지방2) 합류점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2.1</v>
          </cell>
          <cell r="AB528" t="str">
            <v/>
          </cell>
          <cell r="AC528">
            <v>0</v>
          </cell>
          <cell r="AD528">
            <v>2.1</v>
          </cell>
          <cell r="AE528">
            <v>2.1</v>
          </cell>
          <cell r="AF528">
            <v>4.2</v>
          </cell>
          <cell r="AG528">
            <v>3.17</v>
          </cell>
          <cell r="AH528">
            <v>3.17</v>
          </cell>
          <cell r="AI528">
            <v>0</v>
          </cell>
          <cell r="AJ528">
            <v>0</v>
          </cell>
          <cell r="AK528" t="str">
            <v>전남453호 (2003.12.27 )</v>
          </cell>
        </row>
        <row r="529">
          <cell r="A529" t="str">
            <v>덕평천</v>
          </cell>
          <cell r="B529" t="str">
            <v>옥천천</v>
          </cell>
          <cell r="C529" t="str">
            <v>월평천</v>
          </cell>
          <cell r="D529" t="str">
            <v>강정천</v>
          </cell>
          <cell r="E529" t="str">
            <v>덕평천</v>
          </cell>
          <cell r="F529">
            <v>0</v>
          </cell>
          <cell r="G529">
            <v>0</v>
          </cell>
          <cell r="H529">
            <v>0</v>
          </cell>
          <cell r="I529">
            <v>5220440</v>
          </cell>
          <cell r="J529" t="str">
            <v>지방2</v>
          </cell>
          <cell r="K529" t="str">
            <v>전남</v>
          </cell>
          <cell r="L529" t="str">
            <v>강진</v>
          </cell>
          <cell r="M529" t="str">
            <v>도암</v>
          </cell>
          <cell r="N529" t="str">
            <v>강정9번지선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 t="str">
            <v>전남</v>
          </cell>
          <cell r="T529" t="str">
            <v>강진</v>
          </cell>
          <cell r="U529" t="str">
            <v>도암</v>
          </cell>
          <cell r="V529" t="str">
            <v>강정천(지방2) 합류점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1.57</v>
          </cell>
          <cell r="AB529" t="str">
            <v/>
          </cell>
          <cell r="AC529">
            <v>0</v>
          </cell>
          <cell r="AD529">
            <v>1.57</v>
          </cell>
          <cell r="AE529">
            <v>1.57</v>
          </cell>
          <cell r="AF529">
            <v>1.5</v>
          </cell>
          <cell r="AG529">
            <v>2</v>
          </cell>
          <cell r="AH529">
            <v>2</v>
          </cell>
          <cell r="AI529">
            <v>0</v>
          </cell>
          <cell r="AJ529">
            <v>0</v>
          </cell>
          <cell r="AK529" t="str">
            <v>전남453호 (2003.12.27 )</v>
          </cell>
        </row>
        <row r="530">
          <cell r="A530" t="str">
            <v>해월천</v>
          </cell>
          <cell r="B530" t="str">
            <v>옥천천</v>
          </cell>
          <cell r="C530" t="str">
            <v>월평천</v>
          </cell>
          <cell r="D530" t="str">
            <v>해월천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5220450</v>
          </cell>
          <cell r="J530" t="str">
            <v>지방2</v>
          </cell>
          <cell r="K530" t="str">
            <v>전남</v>
          </cell>
          <cell r="L530" t="str">
            <v>강진</v>
          </cell>
          <cell r="M530" t="str">
            <v>도암</v>
          </cell>
          <cell r="N530" t="str">
            <v>덕년11번지선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 t="str">
            <v>전남</v>
          </cell>
          <cell r="T530" t="str">
            <v>해남</v>
          </cell>
          <cell r="U530" t="str">
            <v>옥천</v>
          </cell>
          <cell r="V530" t="str">
            <v>월평천(지방2) 합류점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3.54</v>
          </cell>
          <cell r="AB530" t="str">
            <v/>
          </cell>
          <cell r="AC530">
            <v>0</v>
          </cell>
          <cell r="AD530">
            <v>3.54</v>
          </cell>
          <cell r="AE530">
            <v>4.38</v>
          </cell>
          <cell r="AF530">
            <v>11.1</v>
          </cell>
          <cell r="AG530">
            <v>2.25</v>
          </cell>
          <cell r="AH530">
            <v>1</v>
          </cell>
          <cell r="AI530">
            <v>0</v>
          </cell>
          <cell r="AJ530">
            <v>1.25</v>
          </cell>
          <cell r="AK530" t="str">
            <v>전남453호 (2003.12.27 )</v>
          </cell>
        </row>
        <row r="531">
          <cell r="A531" t="str">
            <v>신평천</v>
          </cell>
          <cell r="B531" t="str">
            <v>옥천천</v>
          </cell>
          <cell r="C531" t="str">
            <v>월평천</v>
          </cell>
          <cell r="D531" t="str">
            <v>해월천</v>
          </cell>
          <cell r="E531" t="str">
            <v>신평천</v>
          </cell>
          <cell r="F531">
            <v>0</v>
          </cell>
          <cell r="G531">
            <v>0</v>
          </cell>
          <cell r="H531">
            <v>0</v>
          </cell>
          <cell r="I531">
            <v>5220460</v>
          </cell>
          <cell r="J531" t="str">
            <v>지방2</v>
          </cell>
          <cell r="K531" t="str">
            <v>전남</v>
          </cell>
          <cell r="L531" t="str">
            <v>해남</v>
          </cell>
          <cell r="M531" t="str">
            <v>계곡</v>
          </cell>
          <cell r="N531" t="str">
            <v>신평1번지선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 t="str">
            <v>전남</v>
          </cell>
          <cell r="T531" t="str">
            <v>해남</v>
          </cell>
          <cell r="U531" t="str">
            <v>옥천</v>
          </cell>
          <cell r="V531" t="str">
            <v>해월천(지방2) 합류점</v>
          </cell>
          <cell r="W531">
            <v>50</v>
          </cell>
          <cell r="X531">
            <v>294</v>
          </cell>
          <cell r="Y531">
            <v>23.04</v>
          </cell>
          <cell r="Z531">
            <v>92</v>
          </cell>
          <cell r="AA531">
            <v>1.67</v>
          </cell>
          <cell r="AB531" t="str">
            <v>91.7.27</v>
          </cell>
          <cell r="AC531">
            <v>1.67</v>
          </cell>
          <cell r="AD531">
            <v>0</v>
          </cell>
          <cell r="AE531">
            <v>2.62</v>
          </cell>
          <cell r="AF531">
            <v>5.8</v>
          </cell>
          <cell r="AG531">
            <v>3.16</v>
          </cell>
          <cell r="AH531">
            <v>1.78</v>
          </cell>
          <cell r="AI531">
            <v>0</v>
          </cell>
          <cell r="AJ531">
            <v>1.38</v>
          </cell>
          <cell r="AK531" t="str">
            <v>전남453호 (2003.12.27 )</v>
          </cell>
        </row>
        <row r="532">
          <cell r="A532" t="str">
            <v>계곡천</v>
          </cell>
          <cell r="B532" t="str">
            <v>계곡천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5220470</v>
          </cell>
          <cell r="J532" t="str">
            <v>지방2</v>
          </cell>
          <cell r="K532" t="str">
            <v>전남</v>
          </cell>
          <cell r="L532" t="str">
            <v>해남</v>
          </cell>
          <cell r="M532" t="str">
            <v>계곡</v>
          </cell>
          <cell r="N532" t="str">
            <v>당산1343-1 번지선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 t="str">
            <v>전남</v>
          </cell>
          <cell r="T532" t="str">
            <v>해남</v>
          </cell>
          <cell r="U532" t="str">
            <v>계곡</v>
          </cell>
          <cell r="V532" t="str">
            <v>영암호</v>
          </cell>
          <cell r="W532">
            <v>50</v>
          </cell>
          <cell r="X532">
            <v>530</v>
          </cell>
          <cell r="Y532">
            <v>1.66</v>
          </cell>
          <cell r="Z532">
            <v>60</v>
          </cell>
          <cell r="AA532">
            <v>10.32</v>
          </cell>
          <cell r="AB532" t="str">
            <v>92.5.18</v>
          </cell>
          <cell r="AC532">
            <v>9.8000000000000007</v>
          </cell>
          <cell r="AD532">
            <v>0.52</v>
          </cell>
          <cell r="AE532">
            <v>14.03</v>
          </cell>
          <cell r="AF532">
            <v>32.200000000000003</v>
          </cell>
          <cell r="AG532">
            <v>20.29</v>
          </cell>
          <cell r="AH532">
            <v>7.47</v>
          </cell>
          <cell r="AI532">
            <v>0</v>
          </cell>
          <cell r="AJ532">
            <v>12.82</v>
          </cell>
          <cell r="AK532" t="str">
            <v>전남453호 (2003.12.27 )</v>
          </cell>
        </row>
        <row r="533">
          <cell r="A533" t="str">
            <v>성진천</v>
          </cell>
          <cell r="B533" t="str">
            <v>계곡천</v>
          </cell>
          <cell r="C533" t="str">
            <v>성진천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5220480</v>
          </cell>
          <cell r="J533" t="str">
            <v>지방2</v>
          </cell>
          <cell r="K533" t="str">
            <v>전남</v>
          </cell>
          <cell r="L533" t="str">
            <v>해남</v>
          </cell>
          <cell r="M533" t="str">
            <v>계곡</v>
          </cell>
          <cell r="N533" t="str">
            <v>성진782번지선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 t="str">
            <v>전남</v>
          </cell>
          <cell r="T533" t="str">
            <v>해남</v>
          </cell>
          <cell r="U533" t="str">
            <v>계곡</v>
          </cell>
          <cell r="V533" t="str">
            <v>계곡천(지방2) 합류점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3.48</v>
          </cell>
          <cell r="AB533" t="str">
            <v/>
          </cell>
          <cell r="AC533">
            <v>0</v>
          </cell>
          <cell r="AD533">
            <v>3.48</v>
          </cell>
          <cell r="AE533">
            <v>5.0199999999999996</v>
          </cell>
          <cell r="AF533">
            <v>5.2</v>
          </cell>
          <cell r="AG533">
            <v>4.18</v>
          </cell>
          <cell r="AH533">
            <v>4</v>
          </cell>
          <cell r="AI533">
            <v>0</v>
          </cell>
          <cell r="AJ533">
            <v>0.18</v>
          </cell>
          <cell r="AK533" t="str">
            <v>전남453호 (2003.12.27 )</v>
          </cell>
        </row>
        <row r="534">
          <cell r="A534" t="str">
            <v>가학천</v>
          </cell>
          <cell r="B534" t="str">
            <v>가학천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5220490</v>
          </cell>
          <cell r="J534" t="str">
            <v>지방2</v>
          </cell>
          <cell r="K534" t="str">
            <v>전남</v>
          </cell>
          <cell r="L534" t="str">
            <v>해남</v>
          </cell>
          <cell r="M534" t="str">
            <v>계곡</v>
          </cell>
          <cell r="N534" t="str">
            <v>가학5의3 번지선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 t="str">
            <v>전남</v>
          </cell>
          <cell r="T534" t="str">
            <v>해남</v>
          </cell>
          <cell r="U534" t="str">
            <v>계곡</v>
          </cell>
          <cell r="V534" t="str">
            <v>영산호</v>
          </cell>
          <cell r="W534">
            <v>50</v>
          </cell>
          <cell r="X534">
            <v>330</v>
          </cell>
          <cell r="Y534">
            <v>1.17</v>
          </cell>
          <cell r="Z534">
            <v>50</v>
          </cell>
          <cell r="AA534">
            <v>4.1500000000000004</v>
          </cell>
          <cell r="AB534" t="str">
            <v>00.12.29</v>
          </cell>
          <cell r="AC534">
            <v>2.56</v>
          </cell>
          <cell r="AD534">
            <v>1.59</v>
          </cell>
          <cell r="AE534">
            <v>8.4499999999999993</v>
          </cell>
          <cell r="AF534">
            <v>6.6</v>
          </cell>
          <cell r="AG534">
            <v>7.65</v>
          </cell>
          <cell r="AH534">
            <v>2.2999999999999998</v>
          </cell>
          <cell r="AI534">
            <v>0</v>
          </cell>
          <cell r="AJ534">
            <v>5.35</v>
          </cell>
          <cell r="AK534" t="str">
            <v>전남453호 (2003.12.27 )</v>
          </cell>
        </row>
        <row r="535">
          <cell r="A535" t="str">
            <v>월하천</v>
          </cell>
          <cell r="B535" t="str">
            <v>월하천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5220500</v>
          </cell>
          <cell r="J535" t="str">
            <v>지방2</v>
          </cell>
          <cell r="K535" t="str">
            <v>전남</v>
          </cell>
          <cell r="L535" t="str">
            <v>해남</v>
          </cell>
          <cell r="M535" t="str">
            <v>계곡</v>
          </cell>
          <cell r="N535" t="str">
            <v>잠두2번지섭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 t="str">
            <v>전남</v>
          </cell>
          <cell r="T535" t="str">
            <v>해남</v>
          </cell>
          <cell r="U535" t="str">
            <v>계곡</v>
          </cell>
          <cell r="V535" t="str">
            <v>영산호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1.67</v>
          </cell>
          <cell r="AB535" t="str">
            <v/>
          </cell>
          <cell r="AC535">
            <v>0</v>
          </cell>
          <cell r="AD535">
            <v>1.67</v>
          </cell>
          <cell r="AE535">
            <v>5.16</v>
          </cell>
          <cell r="AF535">
            <v>6.1</v>
          </cell>
          <cell r="AG535">
            <v>2.06</v>
          </cell>
          <cell r="AH535">
            <v>2.06</v>
          </cell>
          <cell r="AI535">
            <v>0</v>
          </cell>
          <cell r="AJ535">
            <v>0</v>
          </cell>
          <cell r="AK535" t="str">
            <v>전남453호 (2003.12.27 )</v>
          </cell>
        </row>
        <row r="536">
          <cell r="A536" t="str">
            <v>춘동천</v>
          </cell>
          <cell r="B536" t="str">
            <v>춘동천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5220510</v>
          </cell>
          <cell r="J536" t="str">
            <v>지방2</v>
          </cell>
          <cell r="K536" t="str">
            <v>전남</v>
          </cell>
          <cell r="L536" t="str">
            <v>영암</v>
          </cell>
          <cell r="M536" t="str">
            <v>미암</v>
          </cell>
          <cell r="N536" t="str">
            <v>미암941번지선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 t="str">
            <v>전남</v>
          </cell>
          <cell r="T536" t="str">
            <v>영암</v>
          </cell>
          <cell r="U536" t="str">
            <v>미암</v>
          </cell>
          <cell r="V536" t="str">
            <v>남선 해안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3.75</v>
          </cell>
          <cell r="AB536" t="str">
            <v/>
          </cell>
          <cell r="AC536">
            <v>0</v>
          </cell>
          <cell r="AD536">
            <v>3.75</v>
          </cell>
          <cell r="AE536">
            <v>5.49</v>
          </cell>
          <cell r="AF536">
            <v>9.5</v>
          </cell>
          <cell r="AG536">
            <v>5</v>
          </cell>
          <cell r="AH536">
            <v>5</v>
          </cell>
          <cell r="AI536">
            <v>0</v>
          </cell>
          <cell r="AJ536">
            <v>0</v>
          </cell>
          <cell r="AK536" t="str">
            <v>전남453호 (2003.12.27 )</v>
          </cell>
        </row>
        <row r="537">
          <cell r="A537" t="str">
            <v>남산천</v>
          </cell>
          <cell r="B537" t="str">
            <v>춘동천</v>
          </cell>
          <cell r="C537" t="str">
            <v>남산천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5220520</v>
          </cell>
          <cell r="J537" t="str">
            <v>지방2</v>
          </cell>
          <cell r="K537" t="str">
            <v>전남</v>
          </cell>
          <cell r="L537" t="str">
            <v>영암</v>
          </cell>
          <cell r="M537" t="str">
            <v>미암</v>
          </cell>
          <cell r="N537" t="str">
            <v>남산27번지선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 t="str">
            <v>전남</v>
          </cell>
          <cell r="T537" t="str">
            <v>영암</v>
          </cell>
          <cell r="U537" t="str">
            <v>미암</v>
          </cell>
          <cell r="V537" t="str">
            <v>춘동천(지방2) 합류점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1.72</v>
          </cell>
          <cell r="AB537" t="str">
            <v/>
          </cell>
          <cell r="AC537">
            <v>0</v>
          </cell>
          <cell r="AD537">
            <v>1.72</v>
          </cell>
          <cell r="AE537">
            <v>3.55</v>
          </cell>
          <cell r="AF537">
            <v>2.5</v>
          </cell>
          <cell r="AG537">
            <v>2.46</v>
          </cell>
          <cell r="AH537">
            <v>2.46</v>
          </cell>
          <cell r="AI537">
            <v>0</v>
          </cell>
          <cell r="AJ537">
            <v>0</v>
          </cell>
          <cell r="AK537" t="str">
            <v>전남453호 (2003.12.27 )</v>
          </cell>
        </row>
        <row r="538">
          <cell r="A538" t="str">
            <v>지산천</v>
          </cell>
          <cell r="B538" t="str">
            <v>지산천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5220530</v>
          </cell>
          <cell r="J538" t="str">
            <v>지방2</v>
          </cell>
          <cell r="K538" t="str">
            <v>전남</v>
          </cell>
          <cell r="L538" t="str">
            <v>무안</v>
          </cell>
          <cell r="M538" t="str">
            <v>삼향</v>
          </cell>
          <cell r="N538" t="str">
            <v>월호제 방수로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 t="str">
            <v>전남</v>
          </cell>
          <cell r="T538" t="str">
            <v>무안</v>
          </cell>
          <cell r="U538" t="str">
            <v>삼향</v>
          </cell>
          <cell r="V538" t="str">
            <v>지산 해안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2.64</v>
          </cell>
          <cell r="AB538" t="str">
            <v/>
          </cell>
          <cell r="AC538">
            <v>0</v>
          </cell>
          <cell r="AD538">
            <v>2.64</v>
          </cell>
          <cell r="AE538">
            <v>4.5199999999999996</v>
          </cell>
          <cell r="AF538">
            <v>36</v>
          </cell>
          <cell r="AG538">
            <v>2.17</v>
          </cell>
          <cell r="AH538">
            <v>1</v>
          </cell>
          <cell r="AI538">
            <v>0</v>
          </cell>
          <cell r="AJ538">
            <v>1.17</v>
          </cell>
          <cell r="AK538" t="str">
            <v>전남453호 (2003.12.27 )</v>
          </cell>
        </row>
        <row r="539">
          <cell r="A539" t="str">
            <v>청계천</v>
          </cell>
          <cell r="B539" t="str">
            <v>청계천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5220540</v>
          </cell>
          <cell r="J539" t="str">
            <v>지방2</v>
          </cell>
          <cell r="K539" t="str">
            <v>전남</v>
          </cell>
          <cell r="L539" t="str">
            <v>무안</v>
          </cell>
          <cell r="M539" t="str">
            <v>청계</v>
          </cell>
          <cell r="N539" t="str">
            <v>월선766-11 번지선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 t="str">
            <v>전남</v>
          </cell>
          <cell r="T539" t="str">
            <v>무안</v>
          </cell>
          <cell r="U539" t="str">
            <v>청계</v>
          </cell>
          <cell r="V539" t="str">
            <v>청계 용계천</v>
          </cell>
          <cell r="W539">
            <v>50</v>
          </cell>
          <cell r="X539">
            <v>125</v>
          </cell>
          <cell r="Y539">
            <v>1.84</v>
          </cell>
          <cell r="Z539">
            <v>44</v>
          </cell>
          <cell r="AA539">
            <v>3.46</v>
          </cell>
          <cell r="AB539" t="str">
            <v>98.12.12</v>
          </cell>
          <cell r="AC539">
            <v>2.4300000000000002</v>
          </cell>
          <cell r="AD539">
            <v>1.03</v>
          </cell>
          <cell r="AE539">
            <v>6.2</v>
          </cell>
          <cell r="AF539">
            <v>10.6</v>
          </cell>
          <cell r="AG539">
            <v>7.5</v>
          </cell>
          <cell r="AH539">
            <v>2</v>
          </cell>
          <cell r="AI539">
            <v>0</v>
          </cell>
          <cell r="AJ539">
            <v>5.5</v>
          </cell>
          <cell r="AK539" t="str">
            <v>전남453호 (2003.12.27 )</v>
          </cell>
        </row>
        <row r="540">
          <cell r="A540" t="str">
            <v>용계천</v>
          </cell>
          <cell r="B540" t="str">
            <v>용계천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5220550</v>
          </cell>
          <cell r="J540" t="str">
            <v>지방2</v>
          </cell>
          <cell r="K540" t="str">
            <v>전남</v>
          </cell>
          <cell r="L540" t="str">
            <v>무안</v>
          </cell>
          <cell r="M540" t="str">
            <v>청계</v>
          </cell>
          <cell r="N540" t="str">
            <v>송현555-1 번지선</v>
          </cell>
          <cell r="O540">
            <v>50</v>
          </cell>
          <cell r="P540">
            <v>95</v>
          </cell>
          <cell r="Q540">
            <v>14.32</v>
          </cell>
          <cell r="R540">
            <v>20</v>
          </cell>
          <cell r="S540" t="str">
            <v>전남</v>
          </cell>
          <cell r="T540" t="str">
            <v>무안</v>
          </cell>
          <cell r="U540" t="str">
            <v>청계</v>
          </cell>
          <cell r="V540" t="str">
            <v>남성 해안</v>
          </cell>
          <cell r="W540">
            <v>50</v>
          </cell>
          <cell r="X540">
            <v>320</v>
          </cell>
          <cell r="Y540">
            <v>1.77</v>
          </cell>
          <cell r="Z540">
            <v>258</v>
          </cell>
          <cell r="AA540">
            <v>6.04</v>
          </cell>
          <cell r="AB540" t="str">
            <v>95.6.29</v>
          </cell>
          <cell r="AC540">
            <v>6.04</v>
          </cell>
          <cell r="AD540">
            <v>0</v>
          </cell>
          <cell r="AE540">
            <v>8.9</v>
          </cell>
          <cell r="AF540">
            <v>25</v>
          </cell>
          <cell r="AG540">
            <v>12.98</v>
          </cell>
          <cell r="AH540">
            <v>6</v>
          </cell>
          <cell r="AI540">
            <v>0</v>
          </cell>
          <cell r="AJ540">
            <v>6.98</v>
          </cell>
          <cell r="AK540" t="str">
            <v>전남453호 (2003.12.27 )</v>
          </cell>
        </row>
        <row r="541">
          <cell r="A541" t="str">
            <v>태봉천</v>
          </cell>
          <cell r="B541" t="str">
            <v>태봉천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5220560</v>
          </cell>
          <cell r="J541" t="str">
            <v>지방2</v>
          </cell>
          <cell r="K541" t="str">
            <v>전남</v>
          </cell>
          <cell r="L541" t="str">
            <v>무안</v>
          </cell>
          <cell r="M541" t="str">
            <v>청계</v>
          </cell>
          <cell r="N541" t="str">
            <v>태봉30번지선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 t="str">
            <v>전남</v>
          </cell>
          <cell r="T541" t="str">
            <v>무안</v>
          </cell>
          <cell r="U541" t="str">
            <v>청계</v>
          </cell>
          <cell r="V541" t="str">
            <v>청천 해안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5.05</v>
          </cell>
          <cell r="AB541" t="str">
            <v/>
          </cell>
          <cell r="AC541">
            <v>0</v>
          </cell>
          <cell r="AD541">
            <v>5.05</v>
          </cell>
          <cell r="AE541">
            <v>5.75</v>
          </cell>
          <cell r="AF541">
            <v>17.600000000000001</v>
          </cell>
          <cell r="AG541">
            <v>3.06</v>
          </cell>
          <cell r="AH541">
            <v>1.1499999999999999</v>
          </cell>
          <cell r="AI541">
            <v>0</v>
          </cell>
          <cell r="AJ541">
            <v>1.91</v>
          </cell>
          <cell r="AK541" t="str">
            <v>전남453호 (2003.12.27 )</v>
          </cell>
        </row>
        <row r="542">
          <cell r="A542" t="str">
            <v>청천천</v>
          </cell>
          <cell r="B542" t="str">
            <v>태봉천</v>
          </cell>
          <cell r="C542" t="str">
            <v>청천천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5220570</v>
          </cell>
          <cell r="J542" t="str">
            <v>지방2</v>
          </cell>
          <cell r="K542" t="str">
            <v>전남</v>
          </cell>
          <cell r="L542" t="str">
            <v>무안</v>
          </cell>
          <cell r="M542" t="str">
            <v>무안</v>
          </cell>
          <cell r="N542" t="str">
            <v>성남산31-5번지선 큰골저수지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 t="str">
            <v>전남</v>
          </cell>
          <cell r="T542" t="str">
            <v>무안</v>
          </cell>
          <cell r="U542" t="str">
            <v>청계</v>
          </cell>
          <cell r="V542" t="str">
            <v>태봉천(지방2) 합류점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2.61</v>
          </cell>
          <cell r="AB542" t="str">
            <v/>
          </cell>
          <cell r="AC542">
            <v>0</v>
          </cell>
          <cell r="AD542">
            <v>2.61</v>
          </cell>
          <cell r="AE542">
            <v>3.56</v>
          </cell>
          <cell r="AF542">
            <v>6.2</v>
          </cell>
          <cell r="AG542">
            <v>2.13</v>
          </cell>
          <cell r="AH542">
            <v>1</v>
          </cell>
          <cell r="AI542">
            <v>0</v>
          </cell>
          <cell r="AJ542">
            <v>1.1299999999999999</v>
          </cell>
          <cell r="AK542" t="str">
            <v>전남453호 (2003.12.27 )</v>
          </cell>
        </row>
        <row r="543">
          <cell r="A543" t="str">
            <v>학계천</v>
          </cell>
          <cell r="B543" t="str">
            <v>학계천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5220580</v>
          </cell>
          <cell r="J543" t="str">
            <v>지방2</v>
          </cell>
          <cell r="K543" t="str">
            <v>전남</v>
          </cell>
          <cell r="L543" t="str">
            <v>무안</v>
          </cell>
          <cell r="M543" t="str">
            <v>현경</v>
          </cell>
          <cell r="N543" t="str">
            <v>양학92번지선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 t="str">
            <v>전남</v>
          </cell>
          <cell r="T543" t="str">
            <v>무안</v>
          </cell>
          <cell r="U543" t="str">
            <v>현경</v>
          </cell>
          <cell r="V543" t="str">
            <v>동산 해안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3.09</v>
          </cell>
          <cell r="AB543" t="str">
            <v/>
          </cell>
          <cell r="AC543">
            <v>0</v>
          </cell>
          <cell r="AD543">
            <v>3.09</v>
          </cell>
          <cell r="AE543">
            <v>5.16</v>
          </cell>
          <cell r="AF543">
            <v>8.8000000000000007</v>
          </cell>
          <cell r="AG543">
            <v>3.71</v>
          </cell>
          <cell r="AH543">
            <v>2</v>
          </cell>
          <cell r="AI543">
            <v>0</v>
          </cell>
          <cell r="AJ543">
            <v>1.71</v>
          </cell>
          <cell r="AK543" t="str">
            <v>전남453호 (2003.12.27 )</v>
          </cell>
        </row>
        <row r="544">
          <cell r="A544" t="str">
            <v>양간천</v>
          </cell>
          <cell r="B544" t="str">
            <v>양간천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5220590</v>
          </cell>
          <cell r="J544" t="str">
            <v>지방2</v>
          </cell>
          <cell r="K544" t="str">
            <v>전남</v>
          </cell>
          <cell r="L544" t="str">
            <v>무안</v>
          </cell>
          <cell r="M544" t="str">
            <v>해제</v>
          </cell>
          <cell r="N544" t="str">
            <v>신정리2번지선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 t="str">
            <v>전남</v>
          </cell>
          <cell r="T544" t="str">
            <v>무안</v>
          </cell>
          <cell r="U544" t="str">
            <v>해제</v>
          </cell>
          <cell r="V544" t="str">
            <v>용학 해안</v>
          </cell>
          <cell r="W544">
            <v>50</v>
          </cell>
          <cell r="X544">
            <v>92</v>
          </cell>
          <cell r="Y544">
            <v>0.17</v>
          </cell>
          <cell r="Z544">
            <v>22</v>
          </cell>
          <cell r="AA544">
            <v>4.08</v>
          </cell>
          <cell r="AB544" t="str">
            <v>04.12.20</v>
          </cell>
          <cell r="AC544">
            <v>3.2</v>
          </cell>
          <cell r="AD544">
            <v>0.88</v>
          </cell>
          <cell r="AE544">
            <v>4.7</v>
          </cell>
          <cell r="AF544">
            <v>20.5</v>
          </cell>
          <cell r="AG544">
            <v>6</v>
          </cell>
          <cell r="AH544">
            <v>1.4</v>
          </cell>
          <cell r="AI544">
            <v>0</v>
          </cell>
          <cell r="AJ544">
            <v>4.5999999999999996</v>
          </cell>
          <cell r="AK544" t="str">
            <v>전남453호 (2003.12.27 )</v>
          </cell>
        </row>
        <row r="545">
          <cell r="A545" t="str">
            <v>광각천</v>
          </cell>
          <cell r="B545" t="str">
            <v>광각천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5220600</v>
          </cell>
          <cell r="J545" t="str">
            <v>지방2</v>
          </cell>
          <cell r="K545" t="str">
            <v>전남</v>
          </cell>
          <cell r="L545" t="str">
            <v>무안</v>
          </cell>
          <cell r="M545" t="str">
            <v>현경</v>
          </cell>
          <cell r="N545" t="str">
            <v>현화387번지선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 t="str">
            <v>전남</v>
          </cell>
          <cell r="T545" t="str">
            <v>무안</v>
          </cell>
          <cell r="U545" t="str">
            <v>현경</v>
          </cell>
          <cell r="V545" t="str">
            <v>현화 해안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2.58</v>
          </cell>
          <cell r="AB545" t="str">
            <v/>
          </cell>
          <cell r="AC545">
            <v>0</v>
          </cell>
          <cell r="AD545">
            <v>2.58</v>
          </cell>
          <cell r="AE545">
            <v>3.27</v>
          </cell>
          <cell r="AF545">
            <v>4</v>
          </cell>
          <cell r="AG545">
            <v>3.1</v>
          </cell>
          <cell r="AH545">
            <v>2</v>
          </cell>
          <cell r="AI545">
            <v>0</v>
          </cell>
          <cell r="AJ545">
            <v>1.1000000000000001</v>
          </cell>
          <cell r="AK545" t="str">
            <v>전남453호 (2003.12.27 )</v>
          </cell>
        </row>
        <row r="546">
          <cell r="A546" t="str">
            <v>해운천</v>
          </cell>
          <cell r="B546" t="str">
            <v>해운천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5220610</v>
          </cell>
          <cell r="J546" t="str">
            <v>지방2</v>
          </cell>
          <cell r="K546" t="str">
            <v>전남</v>
          </cell>
          <cell r="L546" t="str">
            <v>무안</v>
          </cell>
          <cell r="M546" t="str">
            <v>현경</v>
          </cell>
          <cell r="N546" t="str">
            <v>해운469번지선 해운제 방수로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 t="str">
            <v>전남</v>
          </cell>
          <cell r="T546" t="str">
            <v>무안</v>
          </cell>
          <cell r="U546" t="str">
            <v>현경</v>
          </cell>
          <cell r="V546" t="str">
            <v>해문 해안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2.4900000000000002</v>
          </cell>
          <cell r="AB546" t="str">
            <v/>
          </cell>
          <cell r="AC546">
            <v>0</v>
          </cell>
          <cell r="AD546">
            <v>2.4900000000000002</v>
          </cell>
          <cell r="AE546">
            <v>4.2</v>
          </cell>
          <cell r="AF546">
            <v>5.6</v>
          </cell>
          <cell r="AG546">
            <v>2.99</v>
          </cell>
          <cell r="AH546">
            <v>1</v>
          </cell>
          <cell r="AI546">
            <v>0</v>
          </cell>
          <cell r="AJ546">
            <v>1.99</v>
          </cell>
          <cell r="AK546" t="str">
            <v>전남453호 (2003.12.27 )</v>
          </cell>
        </row>
        <row r="547">
          <cell r="A547" t="str">
            <v>죽암천</v>
          </cell>
          <cell r="B547" t="str">
            <v>죽암천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5220620</v>
          </cell>
          <cell r="J547" t="str">
            <v>지방2</v>
          </cell>
          <cell r="K547" t="str">
            <v>전남</v>
          </cell>
          <cell r="L547" t="str">
            <v>함평</v>
          </cell>
          <cell r="M547" t="str">
            <v>신광</v>
          </cell>
          <cell r="N547" t="str">
            <v>호덕제 방수로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 t="str">
            <v>전남</v>
          </cell>
          <cell r="T547" t="str">
            <v>함평</v>
          </cell>
          <cell r="U547" t="str">
            <v>함평</v>
          </cell>
          <cell r="V547" t="str">
            <v>주포방조제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5.04</v>
          </cell>
          <cell r="AB547" t="str">
            <v/>
          </cell>
          <cell r="AC547">
            <v>0</v>
          </cell>
          <cell r="AD547">
            <v>5.04</v>
          </cell>
          <cell r="AE547">
            <v>6</v>
          </cell>
          <cell r="AF547">
            <v>19.600000000000001</v>
          </cell>
          <cell r="AG547">
            <v>4.05</v>
          </cell>
          <cell r="AH547">
            <v>2.64</v>
          </cell>
          <cell r="AI547">
            <v>0</v>
          </cell>
          <cell r="AJ547">
            <v>1.41</v>
          </cell>
          <cell r="AK547" t="str">
            <v>전남453호 (2003.12.27 )</v>
          </cell>
        </row>
        <row r="548">
          <cell r="A548" t="str">
            <v>북성천</v>
          </cell>
          <cell r="B548" t="str">
            <v>북성천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5220630</v>
          </cell>
          <cell r="J548" t="str">
            <v>지방2</v>
          </cell>
          <cell r="K548" t="str">
            <v>전남</v>
          </cell>
          <cell r="L548" t="str">
            <v>함평</v>
          </cell>
          <cell r="M548" t="str">
            <v>손불</v>
          </cell>
          <cell r="N548" t="str">
            <v>북성제 방수로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 t="str">
            <v>전남</v>
          </cell>
          <cell r="T548" t="str">
            <v>함평</v>
          </cell>
          <cell r="U548" t="str">
            <v>손불</v>
          </cell>
          <cell r="V548" t="str">
            <v>일공구방파제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4.88</v>
          </cell>
          <cell r="AB548" t="str">
            <v/>
          </cell>
          <cell r="AC548">
            <v>0</v>
          </cell>
          <cell r="AD548">
            <v>4.88</v>
          </cell>
          <cell r="AE548">
            <v>4.88</v>
          </cell>
          <cell r="AF548">
            <v>12.53</v>
          </cell>
          <cell r="AG548">
            <v>2.1</v>
          </cell>
          <cell r="AH548">
            <v>1.1000000000000001</v>
          </cell>
          <cell r="AI548">
            <v>0</v>
          </cell>
          <cell r="AJ548">
            <v>1</v>
          </cell>
          <cell r="AK548" t="str">
            <v>전남453호 (2003.12.27 )</v>
          </cell>
        </row>
        <row r="549">
          <cell r="A549" t="str">
            <v>오동천</v>
          </cell>
          <cell r="B549" t="str">
            <v>오동천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5220640</v>
          </cell>
          <cell r="J549" t="str">
            <v>지방2</v>
          </cell>
          <cell r="K549" t="str">
            <v>전남</v>
          </cell>
          <cell r="L549" t="str">
            <v>영광</v>
          </cell>
          <cell r="M549" t="str">
            <v>염산</v>
          </cell>
          <cell r="N549" t="str">
            <v>오동364번지선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 t="str">
            <v>전남</v>
          </cell>
          <cell r="T549" t="str">
            <v>영광</v>
          </cell>
          <cell r="U549" t="str">
            <v>염산</v>
          </cell>
          <cell r="V549" t="str">
            <v>염산방조제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4.4000000000000004</v>
          </cell>
          <cell r="AB549" t="str">
            <v/>
          </cell>
          <cell r="AC549">
            <v>0</v>
          </cell>
          <cell r="AD549">
            <v>4.4000000000000004</v>
          </cell>
          <cell r="AE549">
            <v>6.5</v>
          </cell>
          <cell r="AF549">
            <v>150</v>
          </cell>
          <cell r="AG549">
            <v>7</v>
          </cell>
          <cell r="AH549">
            <v>3.5</v>
          </cell>
          <cell r="AI549">
            <v>3.5</v>
          </cell>
          <cell r="AJ549">
            <v>0</v>
          </cell>
          <cell r="AK549" t="str">
            <v>전남453호 (2003.12.27 )</v>
          </cell>
        </row>
        <row r="550">
          <cell r="A550" t="str">
            <v>불갑천</v>
          </cell>
          <cell r="B550" t="str">
            <v>불갑천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5220650</v>
          </cell>
          <cell r="J550" t="str">
            <v>지방2</v>
          </cell>
          <cell r="K550" t="str">
            <v>전남</v>
          </cell>
          <cell r="L550" t="str">
            <v>영광</v>
          </cell>
          <cell r="M550" t="str">
            <v>불갑</v>
          </cell>
          <cell r="N550" t="str">
            <v>자비400번지선 장동제 방수로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 t="str">
            <v>전남</v>
          </cell>
          <cell r="T550" t="str">
            <v>영광</v>
          </cell>
          <cell r="U550" t="str">
            <v>염산</v>
          </cell>
          <cell r="V550" t="str">
            <v>송암 해안</v>
          </cell>
          <cell r="W550">
            <v>50</v>
          </cell>
          <cell r="X550">
            <v>567</v>
          </cell>
          <cell r="Y550">
            <v>2.97</v>
          </cell>
          <cell r="Z550">
            <v>163</v>
          </cell>
          <cell r="AA550">
            <v>23.4</v>
          </cell>
          <cell r="AB550" t="str">
            <v>91.7.27</v>
          </cell>
          <cell r="AC550">
            <v>21</v>
          </cell>
          <cell r="AD550">
            <v>2.4</v>
          </cell>
          <cell r="AE550">
            <v>32.32</v>
          </cell>
          <cell r="AF550">
            <v>157.30000000000001</v>
          </cell>
          <cell r="AG550">
            <v>42.5</v>
          </cell>
          <cell r="AH550">
            <v>41.1</v>
          </cell>
          <cell r="AI550">
            <v>1.4</v>
          </cell>
          <cell r="AJ550">
            <v>0</v>
          </cell>
          <cell r="AK550" t="str">
            <v>전남453호 (2003.12.27 )</v>
          </cell>
        </row>
        <row r="551">
          <cell r="A551" t="str">
            <v>삼학천</v>
          </cell>
          <cell r="B551" t="str">
            <v>불갑천</v>
          </cell>
          <cell r="C551" t="str">
            <v>삼학천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5220660</v>
          </cell>
          <cell r="J551" t="str">
            <v>지방2</v>
          </cell>
          <cell r="K551" t="str">
            <v>전남</v>
          </cell>
          <cell r="L551" t="str">
            <v>영광</v>
          </cell>
          <cell r="M551" t="str">
            <v>묘량</v>
          </cell>
          <cell r="N551" t="str">
            <v>연암341번지선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 t="str">
            <v>전남</v>
          </cell>
          <cell r="T551" t="str">
            <v>영광</v>
          </cell>
          <cell r="U551" t="str">
            <v>불갑</v>
          </cell>
          <cell r="V551" t="str">
            <v>불갑천(지방2) 합류점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6.77</v>
          </cell>
          <cell r="AB551" t="str">
            <v/>
          </cell>
          <cell r="AC551">
            <v>0</v>
          </cell>
          <cell r="AD551">
            <v>6.77</v>
          </cell>
          <cell r="AE551">
            <v>13.03</v>
          </cell>
          <cell r="AF551">
            <v>31.3</v>
          </cell>
          <cell r="AG551">
            <v>8</v>
          </cell>
          <cell r="AH551">
            <v>3.1</v>
          </cell>
          <cell r="AI551">
            <v>4.9000000000000004</v>
          </cell>
          <cell r="AJ551">
            <v>0</v>
          </cell>
          <cell r="AK551" t="str">
            <v>전남453호 (2003.12.27 )</v>
          </cell>
        </row>
        <row r="552">
          <cell r="A552" t="str">
            <v>월암천</v>
          </cell>
          <cell r="B552" t="str">
            <v>불갑천</v>
          </cell>
          <cell r="C552" t="str">
            <v>삼학천</v>
          </cell>
          <cell r="D552" t="str">
            <v>월암천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5220670</v>
          </cell>
          <cell r="J552" t="str">
            <v>지방2</v>
          </cell>
          <cell r="K552" t="str">
            <v>전남</v>
          </cell>
          <cell r="L552" t="str">
            <v>영광</v>
          </cell>
          <cell r="M552" t="str">
            <v>묘량</v>
          </cell>
          <cell r="N552" t="str">
            <v>월암207번지선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 t="str">
            <v>전남</v>
          </cell>
          <cell r="T552" t="str">
            <v>영광</v>
          </cell>
          <cell r="U552" t="str">
            <v>묘량</v>
          </cell>
          <cell r="V552" t="str">
            <v>삼학천(지방2) 합류점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3.7</v>
          </cell>
          <cell r="AB552" t="str">
            <v/>
          </cell>
          <cell r="AC552">
            <v>0</v>
          </cell>
          <cell r="AD552">
            <v>3.7</v>
          </cell>
          <cell r="AE552">
            <v>9.07</v>
          </cell>
          <cell r="AF552">
            <v>8.8000000000000007</v>
          </cell>
          <cell r="AG552">
            <v>5.81</v>
          </cell>
          <cell r="AH552">
            <v>3.2</v>
          </cell>
          <cell r="AI552">
            <v>2.61</v>
          </cell>
          <cell r="AJ552">
            <v>0</v>
          </cell>
          <cell r="AK552" t="str">
            <v>전남453호 (2003.12.27 )</v>
          </cell>
        </row>
        <row r="553">
          <cell r="A553" t="str">
            <v>건무천</v>
          </cell>
          <cell r="B553" t="str">
            <v>불갑천</v>
          </cell>
          <cell r="C553" t="str">
            <v>건무천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5220680</v>
          </cell>
          <cell r="J553" t="str">
            <v>지방2</v>
          </cell>
          <cell r="K553" t="str">
            <v>전남</v>
          </cell>
          <cell r="L553" t="str">
            <v>영광</v>
          </cell>
          <cell r="M553" t="str">
            <v>불갑</v>
          </cell>
          <cell r="N553" t="str">
            <v>건무153번지선</v>
          </cell>
          <cell r="O553">
            <v>50</v>
          </cell>
          <cell r="P553">
            <v>30</v>
          </cell>
          <cell r="Q553">
            <v>76.209999999999994</v>
          </cell>
          <cell r="R553">
            <v>12</v>
          </cell>
          <cell r="S553" t="str">
            <v>전남</v>
          </cell>
          <cell r="T553" t="str">
            <v>영광</v>
          </cell>
          <cell r="U553" t="str">
            <v>묘량</v>
          </cell>
          <cell r="V553" t="str">
            <v>불갑천(지방2) 합류점</v>
          </cell>
          <cell r="W553">
            <v>50</v>
          </cell>
          <cell r="X553">
            <v>171</v>
          </cell>
          <cell r="Y553">
            <v>12.99</v>
          </cell>
          <cell r="Z553">
            <v>39</v>
          </cell>
          <cell r="AA553">
            <v>6.14</v>
          </cell>
          <cell r="AB553" t="str">
            <v>93.7.12</v>
          </cell>
          <cell r="AC553">
            <v>6.14</v>
          </cell>
          <cell r="AD553">
            <v>0</v>
          </cell>
          <cell r="AE553">
            <v>7.18</v>
          </cell>
          <cell r="AF553">
            <v>9.4</v>
          </cell>
          <cell r="AG553">
            <v>8.5500000000000007</v>
          </cell>
          <cell r="AH553">
            <v>1.5</v>
          </cell>
          <cell r="AI553">
            <v>7.05</v>
          </cell>
          <cell r="AJ553">
            <v>0</v>
          </cell>
          <cell r="AK553" t="str">
            <v>전남453호 (2003.12.27 )</v>
          </cell>
        </row>
        <row r="554">
          <cell r="A554" t="str">
            <v>월산천</v>
          </cell>
          <cell r="B554" t="str">
            <v>불갑천</v>
          </cell>
          <cell r="C554" t="str">
            <v>월산천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5220690</v>
          </cell>
          <cell r="J554" t="str">
            <v>지방2</v>
          </cell>
          <cell r="K554" t="str">
            <v>전남</v>
          </cell>
          <cell r="L554" t="str">
            <v>영광</v>
          </cell>
          <cell r="M554" t="str">
            <v>군서</v>
          </cell>
          <cell r="N554" t="str">
            <v>보라504번지선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 t="str">
            <v>전남</v>
          </cell>
          <cell r="T554" t="str">
            <v>영광</v>
          </cell>
          <cell r="U554" t="str">
            <v>군서</v>
          </cell>
          <cell r="V554" t="str">
            <v>불갑천(지방2) 합류점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2.68</v>
          </cell>
          <cell r="AB554" t="str">
            <v/>
          </cell>
          <cell r="AC554">
            <v>0</v>
          </cell>
          <cell r="AD554">
            <v>2.68</v>
          </cell>
          <cell r="AE554">
            <v>2.8</v>
          </cell>
          <cell r="AF554">
            <v>2.8</v>
          </cell>
          <cell r="AG554">
            <v>3.1</v>
          </cell>
          <cell r="AH554">
            <v>1</v>
          </cell>
          <cell r="AI554">
            <v>0.8</v>
          </cell>
          <cell r="AJ554">
            <v>1.3</v>
          </cell>
          <cell r="AK554" t="str">
            <v>전남453호 (2003.12.27 )</v>
          </cell>
        </row>
        <row r="555">
          <cell r="A555" t="str">
            <v>마읍천</v>
          </cell>
          <cell r="B555" t="str">
            <v>불갑천</v>
          </cell>
          <cell r="C555" t="str">
            <v>마읍천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5220700</v>
          </cell>
          <cell r="J555" t="str">
            <v>지방2</v>
          </cell>
          <cell r="K555" t="str">
            <v>전남</v>
          </cell>
          <cell r="L555" t="str">
            <v>영광</v>
          </cell>
          <cell r="M555" t="str">
            <v>군서</v>
          </cell>
          <cell r="N555" t="str">
            <v>마읍15번지선</v>
          </cell>
          <cell r="O555">
            <v>50</v>
          </cell>
          <cell r="P555">
            <v>33</v>
          </cell>
          <cell r="Q555">
            <v>20.420000000000002</v>
          </cell>
          <cell r="R555">
            <v>6</v>
          </cell>
          <cell r="S555" t="str">
            <v>전남</v>
          </cell>
          <cell r="T555" t="str">
            <v>영광</v>
          </cell>
          <cell r="U555" t="str">
            <v>군서</v>
          </cell>
          <cell r="V555" t="str">
            <v>불갑천(지방2) 합류점</v>
          </cell>
          <cell r="W555">
            <v>50</v>
          </cell>
          <cell r="X555">
            <v>76</v>
          </cell>
          <cell r="Y555">
            <v>5.8</v>
          </cell>
          <cell r="Z555">
            <v>20</v>
          </cell>
          <cell r="AA555">
            <v>4.0599999999999996</v>
          </cell>
          <cell r="AB555" t="str">
            <v>04.12.20</v>
          </cell>
          <cell r="AC555">
            <v>4.0599999999999996</v>
          </cell>
          <cell r="AD555">
            <v>0</v>
          </cell>
          <cell r="AE555">
            <v>8.35</v>
          </cell>
          <cell r="AF555">
            <v>8.1</v>
          </cell>
          <cell r="AG555">
            <v>6.39</v>
          </cell>
          <cell r="AH555">
            <v>0.2</v>
          </cell>
          <cell r="AI555">
            <v>6.19</v>
          </cell>
          <cell r="AJ555">
            <v>0</v>
          </cell>
          <cell r="AK555" t="str">
            <v>전남453호 (2003.12.27 )</v>
          </cell>
        </row>
        <row r="556">
          <cell r="A556" t="str">
            <v>군남천</v>
          </cell>
          <cell r="B556" t="str">
            <v>불갑천</v>
          </cell>
          <cell r="C556" t="str">
            <v>군남천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5220710</v>
          </cell>
          <cell r="J556" t="str">
            <v>지방2</v>
          </cell>
          <cell r="K556" t="str">
            <v>전남</v>
          </cell>
          <cell r="L556" t="str">
            <v>영광</v>
          </cell>
          <cell r="M556" t="str">
            <v>군남</v>
          </cell>
          <cell r="N556" t="str">
            <v>용암866번지선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 t="str">
            <v>전남</v>
          </cell>
          <cell r="T556" t="str">
            <v>영광</v>
          </cell>
          <cell r="U556" t="str">
            <v>군남</v>
          </cell>
          <cell r="V556" t="str">
            <v>불갑천(지방2) 합류점</v>
          </cell>
          <cell r="W556">
            <v>50</v>
          </cell>
          <cell r="X556">
            <v>217</v>
          </cell>
          <cell r="Y556">
            <v>7.68</v>
          </cell>
          <cell r="Z556">
            <v>65</v>
          </cell>
          <cell r="AA556">
            <v>6.56</v>
          </cell>
          <cell r="AB556" t="str">
            <v>91.7.27</v>
          </cell>
          <cell r="AC556">
            <v>6</v>
          </cell>
          <cell r="AD556">
            <v>0.56000000000000005</v>
          </cell>
          <cell r="AE556">
            <v>12.53</v>
          </cell>
          <cell r="AF556">
            <v>21</v>
          </cell>
          <cell r="AG556">
            <v>9.5399999999999991</v>
          </cell>
          <cell r="AH556">
            <v>4.74</v>
          </cell>
          <cell r="AI556">
            <v>4.8</v>
          </cell>
          <cell r="AJ556">
            <v>0</v>
          </cell>
          <cell r="AK556" t="str">
            <v>전남453호 (2003.12.27 )</v>
          </cell>
        </row>
        <row r="557">
          <cell r="A557" t="str">
            <v>남창천</v>
          </cell>
          <cell r="B557" t="str">
            <v>불갑천</v>
          </cell>
          <cell r="C557" t="str">
            <v>군남천</v>
          </cell>
          <cell r="D557" t="str">
            <v>남창천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5220720</v>
          </cell>
          <cell r="J557" t="str">
            <v>지방2</v>
          </cell>
          <cell r="K557" t="str">
            <v>전남</v>
          </cell>
          <cell r="L557" t="str">
            <v>영광</v>
          </cell>
          <cell r="M557" t="str">
            <v>군남</v>
          </cell>
          <cell r="N557" t="str">
            <v>남창1020번지선</v>
          </cell>
          <cell r="O557">
            <v>50</v>
          </cell>
          <cell r="P557">
            <v>51</v>
          </cell>
          <cell r="Q557">
            <v>56.57</v>
          </cell>
          <cell r="R557">
            <v>6</v>
          </cell>
          <cell r="S557" t="str">
            <v>전남</v>
          </cell>
          <cell r="T557" t="str">
            <v>영광</v>
          </cell>
          <cell r="U557" t="str">
            <v>군남</v>
          </cell>
          <cell r="V557" t="str">
            <v>군남천(지방2) 합류점</v>
          </cell>
          <cell r="W557">
            <v>50</v>
          </cell>
          <cell r="X557">
            <v>79</v>
          </cell>
          <cell r="Y557">
            <v>13.57</v>
          </cell>
          <cell r="Z557">
            <v>20</v>
          </cell>
          <cell r="AA557">
            <v>2.23</v>
          </cell>
          <cell r="AB557" t="str">
            <v>93.7.12</v>
          </cell>
          <cell r="AC557">
            <v>2.23</v>
          </cell>
          <cell r="AD557">
            <v>0</v>
          </cell>
          <cell r="AE557">
            <v>4.5</v>
          </cell>
          <cell r="AF557">
            <v>3.5</v>
          </cell>
          <cell r="AG557">
            <v>1.3</v>
          </cell>
          <cell r="AH557">
            <v>0.5</v>
          </cell>
          <cell r="AI557">
            <v>0.5</v>
          </cell>
          <cell r="AJ557">
            <v>0.3</v>
          </cell>
          <cell r="AK557" t="str">
            <v>전남453호 (2003.12.27 )</v>
          </cell>
        </row>
        <row r="558">
          <cell r="A558" t="str">
            <v>학산천</v>
          </cell>
          <cell r="B558" t="str">
            <v>불갑천</v>
          </cell>
          <cell r="C558" t="str">
            <v>학산천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5220730</v>
          </cell>
          <cell r="J558" t="str">
            <v>지방2</v>
          </cell>
          <cell r="K558" t="str">
            <v>전남</v>
          </cell>
          <cell r="L558" t="str">
            <v>영광</v>
          </cell>
          <cell r="M558" t="str">
            <v>백수</v>
          </cell>
          <cell r="N558" t="str">
            <v>천정215번지선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 t="str">
            <v>전남</v>
          </cell>
          <cell r="T558" t="str">
            <v>영광</v>
          </cell>
          <cell r="U558" t="str">
            <v>백수</v>
          </cell>
          <cell r="V558" t="str">
            <v>불갑천(지방2) 합류점</v>
          </cell>
          <cell r="W558">
            <v>50</v>
          </cell>
          <cell r="X558">
            <v>105</v>
          </cell>
          <cell r="Y558">
            <v>6.46</v>
          </cell>
          <cell r="Z558">
            <v>20</v>
          </cell>
          <cell r="AA558">
            <v>5.36</v>
          </cell>
          <cell r="AB558" t="str">
            <v>91.7.27</v>
          </cell>
          <cell r="AC558">
            <v>4</v>
          </cell>
          <cell r="AD558">
            <v>1.36</v>
          </cell>
          <cell r="AE558">
            <v>7.4</v>
          </cell>
          <cell r="AF558">
            <v>11.8</v>
          </cell>
          <cell r="AG558">
            <v>9.1</v>
          </cell>
          <cell r="AH558">
            <v>4.0999999999999996</v>
          </cell>
          <cell r="AI558">
            <v>5</v>
          </cell>
          <cell r="AJ558">
            <v>0</v>
          </cell>
          <cell r="AK558" t="str">
            <v>전남453호 (2003.12.27 )</v>
          </cell>
        </row>
        <row r="559">
          <cell r="A559" t="str">
            <v>와탄천</v>
          </cell>
          <cell r="B559" t="str">
            <v>와탄천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5220740</v>
          </cell>
          <cell r="J559" t="str">
            <v>지방2</v>
          </cell>
          <cell r="K559" t="str">
            <v>전남</v>
          </cell>
          <cell r="L559" t="str">
            <v>영광</v>
          </cell>
          <cell r="M559" t="str">
            <v>대마</v>
          </cell>
          <cell r="N559" t="str">
            <v>성산 도경계</v>
          </cell>
          <cell r="O559">
            <v>50</v>
          </cell>
          <cell r="P559">
            <v>140</v>
          </cell>
          <cell r="Q559">
            <v>42.23</v>
          </cell>
          <cell r="R559">
            <v>24</v>
          </cell>
          <cell r="S559" t="str">
            <v>전남</v>
          </cell>
          <cell r="T559" t="str">
            <v>영광</v>
          </cell>
          <cell r="U559" t="str">
            <v>법성</v>
          </cell>
          <cell r="V559" t="str">
            <v>와탄천배수갑문</v>
          </cell>
          <cell r="W559">
            <v>50</v>
          </cell>
          <cell r="X559">
            <v>1205</v>
          </cell>
          <cell r="Y559">
            <v>2.67</v>
          </cell>
          <cell r="Z559">
            <v>91</v>
          </cell>
          <cell r="AA559">
            <v>25.95</v>
          </cell>
          <cell r="AB559" t="str">
            <v>92.5.18</v>
          </cell>
          <cell r="AC559">
            <v>25.95</v>
          </cell>
          <cell r="AD559">
            <v>0</v>
          </cell>
          <cell r="AE559" t="str">
            <v>2이상시도관할하천</v>
          </cell>
          <cell r="AF559">
            <v>0</v>
          </cell>
          <cell r="AG559">
            <v>30.99</v>
          </cell>
          <cell r="AH559">
            <v>18.399999999999999</v>
          </cell>
          <cell r="AI559">
            <v>5.6</v>
          </cell>
          <cell r="AJ559">
            <v>6.99</v>
          </cell>
        </row>
        <row r="560">
          <cell r="A560" t="str">
            <v>성산천</v>
          </cell>
          <cell r="B560" t="str">
            <v>와탄천</v>
          </cell>
          <cell r="C560" t="str">
            <v>성산천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5220750</v>
          </cell>
          <cell r="J560" t="str">
            <v>지방2</v>
          </cell>
          <cell r="K560" t="str">
            <v>전남</v>
          </cell>
          <cell r="L560" t="str">
            <v>영광</v>
          </cell>
          <cell r="M560" t="str">
            <v>대마</v>
          </cell>
          <cell r="N560" t="str">
            <v>성산305번지선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 t="str">
            <v>전남</v>
          </cell>
          <cell r="T560" t="str">
            <v>영광</v>
          </cell>
          <cell r="U560" t="str">
            <v>대마</v>
          </cell>
          <cell r="V560" t="str">
            <v>와탄천(지방2) 합류점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0.84</v>
          </cell>
          <cell r="AB560" t="str">
            <v/>
          </cell>
          <cell r="AC560">
            <v>0</v>
          </cell>
          <cell r="AD560">
            <v>0.84</v>
          </cell>
          <cell r="AE560">
            <v>2.84</v>
          </cell>
          <cell r="AF560">
            <v>1.9</v>
          </cell>
          <cell r="AG560">
            <v>1.51</v>
          </cell>
          <cell r="AH560">
            <v>0</v>
          </cell>
          <cell r="AI560">
            <v>1.51</v>
          </cell>
          <cell r="AJ560">
            <v>0</v>
          </cell>
          <cell r="AK560" t="str">
            <v>전남453호 (2003.12.27 )</v>
          </cell>
        </row>
        <row r="561">
          <cell r="A561" t="str">
            <v>대마천</v>
          </cell>
          <cell r="B561" t="str">
            <v>와탄천</v>
          </cell>
          <cell r="C561" t="str">
            <v>대마천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5220760</v>
          </cell>
          <cell r="J561" t="str">
            <v>지방2</v>
          </cell>
          <cell r="K561" t="str">
            <v>전남</v>
          </cell>
          <cell r="L561" t="str">
            <v>영광</v>
          </cell>
          <cell r="M561" t="str">
            <v>대마</v>
          </cell>
          <cell r="N561" t="str">
            <v>남산270번지선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 t="str">
            <v>전남</v>
          </cell>
          <cell r="T561" t="str">
            <v>영광</v>
          </cell>
          <cell r="U561" t="str">
            <v>대마</v>
          </cell>
          <cell r="V561" t="str">
            <v>와탄천(지방2) 합류점</v>
          </cell>
          <cell r="W561">
            <v>50</v>
          </cell>
          <cell r="X561">
            <v>180</v>
          </cell>
          <cell r="Y561">
            <v>15.31</v>
          </cell>
          <cell r="Z561">
            <v>35</v>
          </cell>
          <cell r="AA561">
            <v>4.32</v>
          </cell>
          <cell r="AB561" t="str">
            <v>95.6.29</v>
          </cell>
          <cell r="AC561">
            <v>4.32</v>
          </cell>
          <cell r="AD561">
            <v>0</v>
          </cell>
          <cell r="AE561">
            <v>6.51</v>
          </cell>
          <cell r="AF561">
            <v>11.3</v>
          </cell>
          <cell r="AG561">
            <v>6.96</v>
          </cell>
          <cell r="AH561">
            <v>6.96</v>
          </cell>
          <cell r="AI561">
            <v>0</v>
          </cell>
          <cell r="AJ561">
            <v>0</v>
          </cell>
          <cell r="AK561" t="str">
            <v>전남453호 (2003.12.27 )</v>
          </cell>
        </row>
        <row r="562">
          <cell r="A562" t="str">
            <v>묘량천</v>
          </cell>
          <cell r="B562" t="str">
            <v>와탄천</v>
          </cell>
          <cell r="C562" t="str">
            <v>묘량천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5220770</v>
          </cell>
          <cell r="J562" t="str">
            <v>지방2</v>
          </cell>
          <cell r="K562" t="str">
            <v>전남</v>
          </cell>
          <cell r="L562" t="str">
            <v>영광</v>
          </cell>
          <cell r="M562" t="str">
            <v>묘량</v>
          </cell>
          <cell r="N562" t="str">
            <v>삼효133번지선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 t="str">
            <v>전남</v>
          </cell>
          <cell r="T562" t="str">
            <v>영광</v>
          </cell>
          <cell r="U562" t="str">
            <v>영광</v>
          </cell>
          <cell r="V562" t="str">
            <v>와탄천(지방2) 합류점</v>
          </cell>
          <cell r="W562">
            <v>50</v>
          </cell>
          <cell r="X562">
            <v>255</v>
          </cell>
          <cell r="Y562">
            <v>9.7799999999999994</v>
          </cell>
          <cell r="Z562">
            <v>127</v>
          </cell>
          <cell r="AA562">
            <v>8.66</v>
          </cell>
          <cell r="AB562" t="str">
            <v>92.5.18</v>
          </cell>
          <cell r="AC562">
            <v>8.66</v>
          </cell>
          <cell r="AD562">
            <v>0</v>
          </cell>
          <cell r="AE562">
            <v>11.73</v>
          </cell>
          <cell r="AF562">
            <v>54</v>
          </cell>
          <cell r="AG562">
            <v>12.79</v>
          </cell>
          <cell r="AH562">
            <v>3.79</v>
          </cell>
          <cell r="AI562">
            <v>9</v>
          </cell>
          <cell r="AJ562">
            <v>0</v>
          </cell>
          <cell r="AK562" t="str">
            <v>전남453호 (2003.12.27 )</v>
          </cell>
        </row>
        <row r="563">
          <cell r="A563" t="str">
            <v>영광천</v>
          </cell>
          <cell r="B563" t="str">
            <v>와탄천</v>
          </cell>
          <cell r="C563" t="str">
            <v>영광천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5220780</v>
          </cell>
          <cell r="J563" t="str">
            <v>지방2</v>
          </cell>
          <cell r="K563" t="str">
            <v>전남</v>
          </cell>
          <cell r="L563" t="str">
            <v>영광</v>
          </cell>
          <cell r="M563" t="str">
            <v xml:space="preserve"> 영광</v>
          </cell>
          <cell r="N563" t="str">
            <v>남천308번지선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 t="str">
            <v>전남</v>
          </cell>
          <cell r="T563" t="str">
            <v>영광</v>
          </cell>
          <cell r="U563" t="str">
            <v>영광</v>
          </cell>
          <cell r="V563" t="str">
            <v>와탄천(지방2) 합류점</v>
          </cell>
          <cell r="W563">
            <v>50</v>
          </cell>
          <cell r="X563">
            <v>140</v>
          </cell>
          <cell r="Y563">
            <v>7.35</v>
          </cell>
          <cell r="Z563">
            <v>37</v>
          </cell>
          <cell r="AA563">
            <v>5.29</v>
          </cell>
          <cell r="AB563" t="str">
            <v>98.12.12</v>
          </cell>
          <cell r="AC563">
            <v>4.17</v>
          </cell>
          <cell r="AD563">
            <v>1.1200000000000001</v>
          </cell>
          <cell r="AE563">
            <v>5</v>
          </cell>
          <cell r="AF563">
            <v>13.4</v>
          </cell>
          <cell r="AG563">
            <v>6.76</v>
          </cell>
          <cell r="AH563">
            <v>6.76</v>
          </cell>
          <cell r="AI563">
            <v>0</v>
          </cell>
          <cell r="AJ563">
            <v>0</v>
          </cell>
          <cell r="AK563" t="str">
            <v>전남453호 (2003.12.27 )</v>
          </cell>
        </row>
        <row r="564">
          <cell r="A564" t="str">
            <v>대산천</v>
          </cell>
          <cell r="B564" t="str">
            <v>와탄천</v>
          </cell>
          <cell r="C564" t="str">
            <v>대산천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5220790</v>
          </cell>
          <cell r="J564" t="str">
            <v>지방2</v>
          </cell>
          <cell r="K564" t="str">
            <v>전남</v>
          </cell>
          <cell r="L564" t="str">
            <v>영광</v>
          </cell>
          <cell r="M564" t="str">
            <v>영광</v>
          </cell>
          <cell r="N564" t="str">
            <v>전북,전남도계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 t="str">
            <v>전남</v>
          </cell>
          <cell r="T564" t="str">
            <v>영광</v>
          </cell>
          <cell r="U564" t="str">
            <v>법성</v>
          </cell>
          <cell r="V564" t="str">
            <v>와탄천(지방2)
합류점</v>
          </cell>
          <cell r="W564">
            <v>50</v>
          </cell>
          <cell r="X564">
            <v>525</v>
          </cell>
          <cell r="Y564">
            <v>6.43</v>
          </cell>
          <cell r="Z564">
            <v>125</v>
          </cell>
          <cell r="AA564">
            <v>2.9</v>
          </cell>
          <cell r="AB564" t="str">
            <v>92.5.18</v>
          </cell>
          <cell r="AC564">
            <v>2.5</v>
          </cell>
          <cell r="AD564">
            <v>0.4</v>
          </cell>
          <cell r="AE564" t="str">
            <v>2이상시도관할하천</v>
          </cell>
          <cell r="AF564">
            <v>0</v>
          </cell>
          <cell r="AG564">
            <v>4.8099999999999996</v>
          </cell>
          <cell r="AH564">
            <v>1</v>
          </cell>
          <cell r="AI564">
            <v>0</v>
          </cell>
          <cell r="AJ564">
            <v>3.81</v>
          </cell>
        </row>
        <row r="565">
          <cell r="A565" t="str">
            <v>장수천</v>
          </cell>
          <cell r="B565" t="str">
            <v>와탄천</v>
          </cell>
          <cell r="C565" t="str">
            <v>장수천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5220890</v>
          </cell>
          <cell r="J565" t="str">
            <v>지방2</v>
          </cell>
          <cell r="K565" t="str">
            <v>전남</v>
          </cell>
          <cell r="L565" t="str">
            <v>영광</v>
          </cell>
          <cell r="M565" t="str">
            <v>법성</v>
          </cell>
          <cell r="N565" t="str">
            <v>용성84번지선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 t="str">
            <v>전남</v>
          </cell>
          <cell r="T565" t="str">
            <v>영광</v>
          </cell>
          <cell r="U565" t="str">
            <v>법성</v>
          </cell>
          <cell r="V565" t="str">
            <v>와탄천(지방2) 합류점</v>
          </cell>
          <cell r="W565">
            <v>50</v>
          </cell>
          <cell r="X565">
            <v>70</v>
          </cell>
          <cell r="Y565">
            <v>6.14</v>
          </cell>
          <cell r="Z565">
            <v>34</v>
          </cell>
          <cell r="AA565">
            <v>2.75</v>
          </cell>
          <cell r="AB565" t="str">
            <v>04.12.20</v>
          </cell>
          <cell r="AC565">
            <v>2.75</v>
          </cell>
          <cell r="AD565">
            <v>0</v>
          </cell>
          <cell r="AE565">
            <v>4.38</v>
          </cell>
          <cell r="AF565">
            <v>49</v>
          </cell>
          <cell r="AG565">
            <v>3.51</v>
          </cell>
          <cell r="AH565">
            <v>1.51</v>
          </cell>
          <cell r="AI565">
            <v>2</v>
          </cell>
          <cell r="AJ565">
            <v>0</v>
          </cell>
          <cell r="AK565" t="str">
            <v>전남453호 (2003.12.27 )</v>
          </cell>
        </row>
        <row r="566">
          <cell r="A566" t="str">
            <v>군서천</v>
          </cell>
          <cell r="B566" t="str">
            <v>와탄천</v>
          </cell>
          <cell r="C566" t="str">
            <v>송림천</v>
          </cell>
          <cell r="D566" t="str">
            <v>군서천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5220900</v>
          </cell>
          <cell r="J566" t="str">
            <v>지방2</v>
          </cell>
          <cell r="K566" t="str">
            <v>전남</v>
          </cell>
          <cell r="L566" t="str">
            <v>영광</v>
          </cell>
          <cell r="M566" t="str">
            <v>군서</v>
          </cell>
          <cell r="N566" t="str">
            <v>만곡739번지선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 t="str">
            <v>전남</v>
          </cell>
          <cell r="T566" t="str">
            <v>영광</v>
          </cell>
          <cell r="U566" t="str">
            <v>백수</v>
          </cell>
          <cell r="V566" t="str">
            <v>송림천(지방2) 합류점</v>
          </cell>
          <cell r="W566">
            <v>50</v>
          </cell>
          <cell r="X566">
            <v>110</v>
          </cell>
          <cell r="Y566">
            <v>2.72</v>
          </cell>
          <cell r="Z566">
            <v>92</v>
          </cell>
          <cell r="AA566">
            <v>4.16</v>
          </cell>
          <cell r="AB566" t="str">
            <v>96.7.22</v>
          </cell>
          <cell r="AC566">
            <v>4.16</v>
          </cell>
          <cell r="AD566">
            <v>0</v>
          </cell>
          <cell r="AE566">
            <v>7.29</v>
          </cell>
          <cell r="AF566">
            <v>10.4</v>
          </cell>
          <cell r="AG566">
            <v>4.9000000000000004</v>
          </cell>
          <cell r="AH566">
            <v>2</v>
          </cell>
          <cell r="AI566">
            <v>2</v>
          </cell>
          <cell r="AJ566">
            <v>0.9</v>
          </cell>
          <cell r="AK566" t="str">
            <v>전남453호 (2003.12.27 )</v>
          </cell>
        </row>
        <row r="567">
          <cell r="A567" t="str">
            <v>송림천</v>
          </cell>
          <cell r="B567" t="str">
            <v>와탄천</v>
          </cell>
          <cell r="C567" t="str">
            <v>송림천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5220910</v>
          </cell>
          <cell r="J567" t="str">
            <v>지방2</v>
          </cell>
          <cell r="K567" t="str">
            <v>전남</v>
          </cell>
          <cell r="L567" t="str">
            <v>영광</v>
          </cell>
          <cell r="M567" t="str">
            <v>군서</v>
          </cell>
          <cell r="N567" t="str">
            <v>신하705번지선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 t="str">
            <v>전남</v>
          </cell>
          <cell r="T567" t="str">
            <v>영광</v>
          </cell>
          <cell r="U567" t="str">
            <v>영광</v>
          </cell>
          <cell r="V567" t="str">
            <v>와탄천(지방2) 합류점</v>
          </cell>
          <cell r="W567">
            <v>50</v>
          </cell>
          <cell r="X567">
            <v>294</v>
          </cell>
          <cell r="Y567">
            <v>6.51</v>
          </cell>
          <cell r="Z567">
            <v>62</v>
          </cell>
          <cell r="AA567">
            <v>6.31</v>
          </cell>
          <cell r="AB567" t="str">
            <v>00.12.29</v>
          </cell>
          <cell r="AC567">
            <v>2.14</v>
          </cell>
          <cell r="AD567">
            <v>4.17</v>
          </cell>
          <cell r="AE567">
            <v>6.31</v>
          </cell>
          <cell r="AF567">
            <v>7.1</v>
          </cell>
          <cell r="AG567">
            <v>4.4000000000000004</v>
          </cell>
          <cell r="AH567">
            <v>1.86</v>
          </cell>
          <cell r="AI567">
            <v>1.86</v>
          </cell>
          <cell r="AJ567">
            <v>0.68</v>
          </cell>
          <cell r="AK567" t="str">
            <v>전남453호 (2003.12.27 )</v>
          </cell>
        </row>
        <row r="568">
          <cell r="A568" t="str">
            <v>덕호천</v>
          </cell>
          <cell r="B568" t="str">
            <v>와탄천</v>
          </cell>
          <cell r="C568" t="str">
            <v>송림천</v>
          </cell>
          <cell r="D568" t="str">
            <v>덕호천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5220920</v>
          </cell>
          <cell r="J568" t="str">
            <v>지방2</v>
          </cell>
          <cell r="K568" t="str">
            <v>전남</v>
          </cell>
          <cell r="L568" t="str">
            <v>영광</v>
          </cell>
          <cell r="M568" t="str">
            <v>영광</v>
          </cell>
          <cell r="N568" t="str">
            <v>덕호27번지선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 t="str">
            <v>전남</v>
          </cell>
          <cell r="T568" t="str">
            <v>영광</v>
          </cell>
          <cell r="U568" t="str">
            <v>영광</v>
          </cell>
          <cell r="V568" t="str">
            <v>송림천(지방2) 합류점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1.33</v>
          </cell>
          <cell r="AB568" t="str">
            <v/>
          </cell>
          <cell r="AC568">
            <v>0</v>
          </cell>
          <cell r="AD568">
            <v>1.33</v>
          </cell>
          <cell r="AE568">
            <v>2.83</v>
          </cell>
          <cell r="AF568">
            <v>1.8</v>
          </cell>
          <cell r="AG568">
            <v>1.46</v>
          </cell>
          <cell r="AH568">
            <v>0.96</v>
          </cell>
          <cell r="AI568">
            <v>0</v>
          </cell>
          <cell r="AJ568">
            <v>0.5</v>
          </cell>
          <cell r="AK568" t="str">
            <v>전남453호 (2003.12.27 )</v>
          </cell>
        </row>
        <row r="569">
          <cell r="A569" t="str">
            <v>길용천</v>
          </cell>
          <cell r="B569" t="str">
            <v>와탄천</v>
          </cell>
          <cell r="C569" t="str">
            <v>길용천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5220930</v>
          </cell>
          <cell r="J569" t="str">
            <v>지방2</v>
          </cell>
          <cell r="K569" t="str">
            <v>전남</v>
          </cell>
          <cell r="L569" t="str">
            <v>영광</v>
          </cell>
          <cell r="M569" t="str">
            <v>백수</v>
          </cell>
          <cell r="N569" t="str">
            <v>길용628번지선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 t="str">
            <v>전남</v>
          </cell>
          <cell r="T569" t="str">
            <v>영광</v>
          </cell>
          <cell r="U569" t="str">
            <v>백수</v>
          </cell>
          <cell r="V569" t="str">
            <v>와탄천(지방2) 합류점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3.17</v>
          </cell>
          <cell r="AB569" t="str">
            <v/>
          </cell>
          <cell r="AC569">
            <v>0</v>
          </cell>
          <cell r="AD569">
            <v>3.17</v>
          </cell>
          <cell r="AE569">
            <v>5.98</v>
          </cell>
          <cell r="AF569">
            <v>11.25</v>
          </cell>
          <cell r="AG569">
            <v>2.35</v>
          </cell>
          <cell r="AH569">
            <v>0.55000000000000004</v>
          </cell>
          <cell r="AI569">
            <v>1</v>
          </cell>
          <cell r="AJ569">
            <v>0.8</v>
          </cell>
          <cell r="AK569" t="str">
            <v>전남453호 (2003.12.27 )</v>
          </cell>
        </row>
        <row r="570">
          <cell r="A570" t="str">
            <v>구암천</v>
          </cell>
          <cell r="B570" t="str">
            <v>구암천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5220940</v>
          </cell>
          <cell r="J570" t="str">
            <v>지방2</v>
          </cell>
          <cell r="K570" t="str">
            <v>전남</v>
          </cell>
          <cell r="L570" t="str">
            <v>영광</v>
          </cell>
          <cell r="M570" t="str">
            <v>흥농</v>
          </cell>
          <cell r="N570" t="str">
            <v>전북,전남도계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 t="str">
            <v>전남</v>
          </cell>
          <cell r="T570" t="str">
            <v>영광</v>
          </cell>
          <cell r="U570" t="str">
            <v>홍농</v>
          </cell>
          <cell r="V570" t="str">
            <v>칠곡 해안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7.74</v>
          </cell>
          <cell r="AB570">
            <v>0</v>
          </cell>
          <cell r="AC570">
            <v>0</v>
          </cell>
          <cell r="AD570">
            <v>7.74</v>
          </cell>
          <cell r="AE570" t="str">
            <v>2이상시도관할하천</v>
          </cell>
          <cell r="AF570">
            <v>0</v>
          </cell>
          <cell r="AG570">
            <v>10.74</v>
          </cell>
          <cell r="AH570">
            <v>6.85</v>
          </cell>
          <cell r="AI570">
            <v>0.74</v>
          </cell>
          <cell r="AJ570">
            <v>3.15</v>
          </cell>
        </row>
        <row r="571">
          <cell r="A571" t="str">
            <v>칠암천</v>
          </cell>
          <cell r="B571" t="str">
            <v>구암천</v>
          </cell>
          <cell r="C571" t="str">
            <v>칠암천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5220990</v>
          </cell>
          <cell r="J571" t="str">
            <v>지방2</v>
          </cell>
          <cell r="K571" t="str">
            <v>전남</v>
          </cell>
          <cell r="L571" t="str">
            <v>영광</v>
          </cell>
          <cell r="M571" t="str">
            <v>흥농</v>
          </cell>
          <cell r="N571" t="str">
            <v>전북.전남도계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 t="str">
            <v>전남</v>
          </cell>
          <cell r="T571" t="str">
            <v>영광</v>
          </cell>
          <cell r="U571" t="str">
            <v>흥농</v>
          </cell>
          <cell r="V571" t="str">
            <v>전북.전남도계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2.5499999999999998</v>
          </cell>
          <cell r="AB571">
            <v>0</v>
          </cell>
          <cell r="AC571">
            <v>0</v>
          </cell>
          <cell r="AD571">
            <v>2.5499999999999998</v>
          </cell>
          <cell r="AE571" t="str">
            <v>2이상시도관할하천</v>
          </cell>
          <cell r="AF571">
            <v>0</v>
          </cell>
          <cell r="AG571">
            <v>1.7</v>
          </cell>
          <cell r="AH571">
            <v>0</v>
          </cell>
          <cell r="AI571">
            <v>1.7</v>
          </cell>
          <cell r="AJ571">
            <v>0</v>
          </cell>
        </row>
        <row r="572">
          <cell r="A572" t="str">
            <v>장곡천</v>
          </cell>
          <cell r="B572" t="str">
            <v>구암천</v>
          </cell>
          <cell r="C572" t="str">
            <v>칠암천</v>
          </cell>
          <cell r="D572" t="str">
            <v>장곡천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5221000</v>
          </cell>
          <cell r="J572" t="str">
            <v>지방2</v>
          </cell>
          <cell r="K572" t="str">
            <v>전남</v>
          </cell>
          <cell r="L572" t="str">
            <v>영광</v>
          </cell>
          <cell r="M572" t="str">
            <v>흥농</v>
          </cell>
          <cell r="N572" t="str">
            <v>전북.전남도계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 t="str">
            <v>전남</v>
          </cell>
          <cell r="T572" t="str">
            <v>영광</v>
          </cell>
          <cell r="U572" t="str">
            <v>흥농</v>
          </cell>
          <cell r="V572" t="str">
            <v>칠암천(지방2) 합류점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0.93</v>
          </cell>
          <cell r="AB572">
            <v>0</v>
          </cell>
          <cell r="AC572">
            <v>0</v>
          </cell>
          <cell r="AD572">
            <v>0.93</v>
          </cell>
          <cell r="AE572" t="str">
            <v>2이상시도관할하천</v>
          </cell>
          <cell r="AF572">
            <v>0</v>
          </cell>
          <cell r="AG572">
            <v>1.5</v>
          </cell>
          <cell r="AH572">
            <v>0</v>
          </cell>
          <cell r="AI572">
            <v>0.9</v>
          </cell>
          <cell r="AJ572">
            <v>0.6</v>
          </cell>
        </row>
        <row r="573">
          <cell r="A573" t="str">
            <v>자룡천</v>
          </cell>
          <cell r="B573" t="str">
            <v>자룡천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5221020</v>
          </cell>
          <cell r="J573" t="str">
            <v>지방2</v>
          </cell>
          <cell r="K573" t="str">
            <v>전남</v>
          </cell>
          <cell r="L573" t="str">
            <v>영광</v>
          </cell>
          <cell r="M573" t="str">
            <v>흥농</v>
          </cell>
          <cell r="N573" t="str">
            <v>전북,전남도계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 t="str">
            <v>전남</v>
          </cell>
          <cell r="T573" t="str">
            <v>영광</v>
          </cell>
          <cell r="U573" t="str">
            <v>흥농</v>
          </cell>
          <cell r="V573" t="str">
            <v>자룡리 해안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2.4300000000000002</v>
          </cell>
          <cell r="AB573">
            <v>0</v>
          </cell>
          <cell r="AC573">
            <v>0</v>
          </cell>
          <cell r="AD573">
            <v>2.4300000000000002</v>
          </cell>
          <cell r="AE573" t="str">
            <v>2이상시도관할하천</v>
          </cell>
          <cell r="AF573">
            <v>0</v>
          </cell>
          <cell r="AG573">
            <v>2.2999999999999998</v>
          </cell>
          <cell r="AH573">
            <v>2.2999999999999998</v>
          </cell>
          <cell r="AI573">
            <v>0</v>
          </cell>
          <cell r="AJ573">
            <v>0</v>
          </cell>
        </row>
      </sheetData>
      <sheetData sheetId="3">
        <row r="6">
          <cell r="B6" t="str">
            <v>옥과천</v>
          </cell>
          <cell r="C6" t="str">
            <v>섬진강</v>
          </cell>
          <cell r="D6" t="str">
            <v>옥과천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4020850</v>
          </cell>
          <cell r="K6" t="str">
            <v>지방2</v>
          </cell>
          <cell r="L6" t="str">
            <v>전남</v>
          </cell>
          <cell r="M6" t="str">
            <v>곡성</v>
          </cell>
          <cell r="N6" t="str">
            <v>오산</v>
          </cell>
          <cell r="O6" t="str">
            <v>선세99번지선</v>
          </cell>
          <cell r="P6" t="str">
            <v>전남</v>
          </cell>
          <cell r="Q6" t="str">
            <v>곡성</v>
          </cell>
          <cell r="R6" t="str">
            <v>옥과</v>
          </cell>
          <cell r="S6" t="str">
            <v>섬진강(국가)
합류점</v>
          </cell>
          <cell r="T6">
            <v>1000</v>
          </cell>
          <cell r="U6">
            <v>110</v>
          </cell>
          <cell r="V6">
            <v>25.25</v>
          </cell>
          <cell r="W6">
            <v>25.25</v>
          </cell>
          <cell r="X6">
            <v>132.31</v>
          </cell>
          <cell r="Y6">
            <v>1988</v>
          </cell>
          <cell r="Z6" t="str">
            <v>삼안건설</v>
          </cell>
          <cell r="AA6" t="str">
            <v>옥과천
하천정비기본계획</v>
          </cell>
          <cell r="AB6" t="str">
            <v>1988.4.25</v>
          </cell>
          <cell r="AC6" t="str">
            <v>섬진강 합류점</v>
          </cell>
          <cell r="AD6">
            <v>0</v>
          </cell>
          <cell r="AE6" t="str">
            <v>봉동교</v>
          </cell>
          <cell r="AF6">
            <v>9.3000000000000007</v>
          </cell>
          <cell r="AG6">
            <v>9.3000000000000007</v>
          </cell>
          <cell r="AH6" t="str">
            <v>보유</v>
          </cell>
          <cell r="AI6" t="str">
            <v>보유</v>
          </cell>
          <cell r="AJ6" t="str">
            <v>없음</v>
          </cell>
          <cell r="AK6" t="str">
            <v>보유</v>
          </cell>
          <cell r="AL6" t="str">
            <v>없음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 t="str">
            <v>전남56호
(1991.04.19)</v>
          </cell>
        </row>
        <row r="7">
          <cell r="B7" t="str">
            <v>단사천</v>
          </cell>
          <cell r="C7" t="str">
            <v>섬진강</v>
          </cell>
          <cell r="D7" t="str">
            <v>옥과천</v>
          </cell>
          <cell r="E7" t="str">
            <v>단사천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4020860</v>
          </cell>
          <cell r="K7" t="str">
            <v>지방2</v>
          </cell>
          <cell r="L7" t="str">
            <v>전남</v>
          </cell>
          <cell r="M7" t="str">
            <v>곡성</v>
          </cell>
          <cell r="N7" t="str">
            <v>오산</v>
          </cell>
          <cell r="O7" t="str">
            <v>단사294번지선</v>
          </cell>
          <cell r="P7" t="str">
            <v>전남</v>
          </cell>
          <cell r="Q7" t="str">
            <v>곡성</v>
          </cell>
          <cell r="R7" t="str">
            <v>오산</v>
          </cell>
          <cell r="S7" t="str">
            <v>옥과천(지방2)
합류점</v>
          </cell>
          <cell r="T7">
            <v>0</v>
          </cell>
          <cell r="U7">
            <v>0</v>
          </cell>
          <cell r="V7">
            <v>2.58</v>
          </cell>
          <cell r="W7">
            <v>3.48</v>
          </cell>
          <cell r="X7">
            <v>4.13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옥과천 합류점</v>
          </cell>
          <cell r="AN7">
            <v>0</v>
          </cell>
          <cell r="AO7" t="str">
            <v>오산면 단사리</v>
          </cell>
          <cell r="AP7">
            <v>0</v>
          </cell>
          <cell r="AQ7">
            <v>0</v>
          </cell>
          <cell r="AR7" t="str">
            <v>미수립</v>
          </cell>
          <cell r="AS7" t="str">
            <v>전남56호
(1991.04.19)</v>
          </cell>
        </row>
        <row r="8">
          <cell r="B8" t="str">
            <v>연화천</v>
          </cell>
          <cell r="C8" t="str">
            <v>섬진강</v>
          </cell>
          <cell r="D8" t="str">
            <v>옥과천</v>
          </cell>
          <cell r="E8" t="str">
            <v>연화천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4020870</v>
          </cell>
          <cell r="K8" t="str">
            <v>지방2</v>
          </cell>
          <cell r="L8" t="str">
            <v>전남</v>
          </cell>
          <cell r="M8" t="str">
            <v>곡성</v>
          </cell>
          <cell r="N8" t="str">
            <v>오산</v>
          </cell>
          <cell r="O8" t="str">
            <v>연화280번지선</v>
          </cell>
          <cell r="P8" t="str">
            <v>전남</v>
          </cell>
          <cell r="Q8" t="str">
            <v>곡성</v>
          </cell>
          <cell r="R8" t="str">
            <v>오산</v>
          </cell>
          <cell r="S8" t="str">
            <v>옥과천(지방2)
합류점</v>
          </cell>
          <cell r="T8">
            <v>0</v>
          </cell>
          <cell r="U8">
            <v>0</v>
          </cell>
          <cell r="V8">
            <v>2.17</v>
          </cell>
          <cell r="W8">
            <v>3.47</v>
          </cell>
          <cell r="X8">
            <v>2.82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옥과천 합류점</v>
          </cell>
          <cell r="AN8">
            <v>0</v>
          </cell>
          <cell r="AO8" t="str">
            <v>오산면 연화리</v>
          </cell>
          <cell r="AP8">
            <v>0</v>
          </cell>
          <cell r="AQ8">
            <v>0</v>
          </cell>
          <cell r="AR8" t="str">
            <v>미수립</v>
          </cell>
          <cell r="AS8" t="str">
            <v>전남56호
(1991.04.19)</v>
          </cell>
        </row>
        <row r="9">
          <cell r="B9" t="str">
            <v>운곡천</v>
          </cell>
          <cell r="C9" t="str">
            <v>섬진강</v>
          </cell>
          <cell r="D9" t="str">
            <v>옥과천</v>
          </cell>
          <cell r="E9" t="str">
            <v>운곡천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4020880</v>
          </cell>
          <cell r="K9" t="str">
            <v>지방2</v>
          </cell>
          <cell r="L9" t="str">
            <v>전남</v>
          </cell>
          <cell r="M9" t="str">
            <v>곡성</v>
          </cell>
          <cell r="N9" t="str">
            <v>오산</v>
          </cell>
          <cell r="O9" t="str">
            <v>운곡500번지선</v>
          </cell>
          <cell r="P9" t="str">
            <v>전남</v>
          </cell>
          <cell r="Q9" t="str">
            <v>곡성</v>
          </cell>
          <cell r="R9" t="str">
            <v>오산</v>
          </cell>
          <cell r="S9" t="str">
            <v>옥과천(지방2)
합류점</v>
          </cell>
          <cell r="T9">
            <v>0</v>
          </cell>
          <cell r="U9">
            <v>0</v>
          </cell>
          <cell r="V9">
            <v>2.58</v>
          </cell>
          <cell r="W9">
            <v>4.68</v>
          </cell>
          <cell r="X9">
            <v>5.67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옥과천 합류점</v>
          </cell>
          <cell r="AN9">
            <v>0</v>
          </cell>
          <cell r="AO9" t="str">
            <v>오산면 운곡리</v>
          </cell>
          <cell r="AP9">
            <v>0</v>
          </cell>
          <cell r="AQ9">
            <v>0</v>
          </cell>
          <cell r="AR9" t="str">
            <v>미수립</v>
          </cell>
          <cell r="AS9" t="str">
            <v>전남56호
(1991.04.19)</v>
          </cell>
        </row>
        <row r="10">
          <cell r="B10" t="str">
            <v>설옥천</v>
          </cell>
          <cell r="C10" t="str">
            <v>섬진강</v>
          </cell>
          <cell r="D10" t="str">
            <v>옥과천</v>
          </cell>
          <cell r="E10" t="str">
            <v>설옥천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4020890</v>
          </cell>
          <cell r="K10" t="str">
            <v>지방2</v>
          </cell>
          <cell r="L10" t="str">
            <v>전남</v>
          </cell>
          <cell r="M10" t="str">
            <v>곡성</v>
          </cell>
          <cell r="N10" t="str">
            <v>옥과</v>
          </cell>
          <cell r="O10" t="str">
            <v>설옥12번지선</v>
          </cell>
          <cell r="P10" t="str">
            <v>전남</v>
          </cell>
          <cell r="Q10" t="str">
            <v>곡성</v>
          </cell>
          <cell r="R10" t="str">
            <v>옥과</v>
          </cell>
          <cell r="S10" t="str">
            <v>옥과천(지방2)
합류점</v>
          </cell>
          <cell r="T10">
            <v>0</v>
          </cell>
          <cell r="U10">
            <v>0</v>
          </cell>
          <cell r="V10">
            <v>3.03</v>
          </cell>
          <cell r="W10">
            <v>5.7</v>
          </cell>
          <cell r="X10">
            <v>5.88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옥과천 합류점</v>
          </cell>
          <cell r="AN10">
            <v>0</v>
          </cell>
          <cell r="AO10" t="str">
            <v>옥과면 설옥리</v>
          </cell>
          <cell r="AP10">
            <v>0</v>
          </cell>
          <cell r="AQ10">
            <v>0</v>
          </cell>
          <cell r="AR10" t="str">
            <v>미수립</v>
          </cell>
          <cell r="AS10" t="str">
            <v>전남56호
(1991.04.19)</v>
          </cell>
        </row>
        <row r="11">
          <cell r="B11" t="str">
            <v>삼기천</v>
          </cell>
          <cell r="C11" t="str">
            <v>섬진강</v>
          </cell>
          <cell r="D11" t="str">
            <v>옥과천</v>
          </cell>
          <cell r="E11" t="str">
            <v>삼기천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4020900</v>
          </cell>
          <cell r="K11" t="str">
            <v>지방2</v>
          </cell>
          <cell r="L11" t="str">
            <v>전남</v>
          </cell>
          <cell r="M11" t="str">
            <v>곡성</v>
          </cell>
          <cell r="N11" t="str">
            <v>삼기</v>
          </cell>
          <cell r="O11" t="str">
            <v>청계
387-2번지선</v>
          </cell>
          <cell r="P11" t="str">
            <v>전남</v>
          </cell>
          <cell r="Q11" t="str">
            <v>곡성</v>
          </cell>
          <cell r="R11" t="str">
            <v>겸</v>
          </cell>
          <cell r="S11" t="str">
            <v>옥과천(지방2)
합류점</v>
          </cell>
          <cell r="T11">
            <v>930</v>
          </cell>
          <cell r="U11">
            <v>120</v>
          </cell>
          <cell r="V11">
            <v>13.47</v>
          </cell>
          <cell r="W11">
            <v>13.77</v>
          </cell>
          <cell r="X11">
            <v>54.25</v>
          </cell>
          <cell r="Y11">
            <v>1988</v>
          </cell>
          <cell r="Z11" t="str">
            <v>삼안건설</v>
          </cell>
          <cell r="AA11" t="str">
            <v>옥과천
하천정비기본계획</v>
          </cell>
          <cell r="AB11" t="str">
            <v>1988.4.25</v>
          </cell>
          <cell r="AC11" t="str">
            <v>옥과천 합류점</v>
          </cell>
          <cell r="AD11">
            <v>0</v>
          </cell>
          <cell r="AE11" t="str">
            <v>희망교</v>
          </cell>
          <cell r="AF11">
            <v>7</v>
          </cell>
          <cell r="AG11">
            <v>7</v>
          </cell>
          <cell r="AH11" t="str">
            <v>보유</v>
          </cell>
          <cell r="AI11" t="str">
            <v>보유</v>
          </cell>
          <cell r="AJ11" t="str">
            <v>없음</v>
          </cell>
          <cell r="AK11" t="str">
            <v>보유</v>
          </cell>
          <cell r="AL11" t="str">
            <v>없음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 t="str">
            <v>전남56호
(1991.04.19)</v>
          </cell>
        </row>
        <row r="12">
          <cell r="B12" t="str">
            <v>금반천</v>
          </cell>
          <cell r="C12" t="str">
            <v>섬진강</v>
          </cell>
          <cell r="D12" t="str">
            <v>옥과천</v>
          </cell>
          <cell r="E12" t="str">
            <v>삼기천</v>
          </cell>
          <cell r="F12" t="str">
            <v>금반천</v>
          </cell>
          <cell r="G12">
            <v>0</v>
          </cell>
          <cell r="H12">
            <v>0</v>
          </cell>
          <cell r="I12">
            <v>0</v>
          </cell>
          <cell r="J12">
            <v>4020910</v>
          </cell>
          <cell r="K12" t="str">
            <v>지방2</v>
          </cell>
          <cell r="L12" t="str">
            <v>전남</v>
          </cell>
          <cell r="M12" t="str">
            <v>곡성</v>
          </cell>
          <cell r="N12" t="str">
            <v>삼기</v>
          </cell>
          <cell r="O12" t="str">
            <v>금반
561-1번지선</v>
          </cell>
          <cell r="P12" t="str">
            <v>전남</v>
          </cell>
          <cell r="Q12" t="str">
            <v>곡성</v>
          </cell>
          <cell r="R12" t="str">
            <v>삼기</v>
          </cell>
          <cell r="S12" t="str">
            <v>삼기천(지방2)
합류점</v>
          </cell>
          <cell r="T12">
            <v>0</v>
          </cell>
          <cell r="U12">
            <v>0</v>
          </cell>
          <cell r="V12">
            <v>2.16</v>
          </cell>
          <cell r="W12">
            <v>3.8</v>
          </cell>
          <cell r="X12">
            <v>4.3600000000000003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 t="str">
            <v>삼기천 합류점</v>
          </cell>
          <cell r="AN12">
            <v>0</v>
          </cell>
          <cell r="AO12" t="str">
            <v>삼기면 금반리</v>
          </cell>
          <cell r="AP12">
            <v>0</v>
          </cell>
          <cell r="AQ12">
            <v>0</v>
          </cell>
          <cell r="AR12" t="str">
            <v>미수립</v>
          </cell>
          <cell r="AS12" t="str">
            <v>전남56호
(1991.04.19)</v>
          </cell>
        </row>
        <row r="13">
          <cell r="B13" t="str">
            <v>의암천</v>
          </cell>
          <cell r="C13" t="str">
            <v>섬진강</v>
          </cell>
          <cell r="D13" t="str">
            <v>옥과천</v>
          </cell>
          <cell r="E13" t="str">
            <v>삼기천</v>
          </cell>
          <cell r="F13" t="str">
            <v>의암천</v>
          </cell>
          <cell r="G13">
            <v>0</v>
          </cell>
          <cell r="H13">
            <v>0</v>
          </cell>
          <cell r="I13">
            <v>0</v>
          </cell>
          <cell r="J13">
            <v>4020920</v>
          </cell>
          <cell r="K13" t="str">
            <v>지방2</v>
          </cell>
          <cell r="L13" t="str">
            <v>전남</v>
          </cell>
          <cell r="M13" t="str">
            <v>곡성</v>
          </cell>
          <cell r="N13" t="str">
            <v>삼기</v>
          </cell>
          <cell r="O13" t="str">
            <v>의암
804-2번지선</v>
          </cell>
          <cell r="P13" t="str">
            <v>전남</v>
          </cell>
          <cell r="Q13" t="str">
            <v>곡성</v>
          </cell>
          <cell r="R13" t="str">
            <v>삼기</v>
          </cell>
          <cell r="S13" t="str">
            <v>삼기천(지방2)
합류점</v>
          </cell>
          <cell r="T13">
            <v>0</v>
          </cell>
          <cell r="U13">
            <v>0</v>
          </cell>
          <cell r="V13">
            <v>2.21</v>
          </cell>
          <cell r="W13">
            <v>6.29</v>
          </cell>
          <cell r="X13">
            <v>2.42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 t="str">
            <v>삼기천 합류점</v>
          </cell>
          <cell r="AN13">
            <v>0</v>
          </cell>
          <cell r="AO13" t="str">
            <v>삼기면 의암리</v>
          </cell>
          <cell r="AP13">
            <v>0</v>
          </cell>
          <cell r="AQ13">
            <v>0</v>
          </cell>
          <cell r="AR13" t="str">
            <v>미수립</v>
          </cell>
          <cell r="AS13" t="str">
            <v>전남56호
(1991.04.19)</v>
          </cell>
        </row>
        <row r="14">
          <cell r="B14" t="str">
            <v>대명천</v>
          </cell>
          <cell r="C14" t="str">
            <v>섬진강</v>
          </cell>
          <cell r="D14" t="str">
            <v>옥과천</v>
          </cell>
          <cell r="E14" t="str">
            <v>삼기천</v>
          </cell>
          <cell r="F14" t="str">
            <v>대명천</v>
          </cell>
          <cell r="G14">
            <v>0</v>
          </cell>
          <cell r="H14">
            <v>0</v>
          </cell>
          <cell r="I14">
            <v>0</v>
          </cell>
          <cell r="J14">
            <v>4020930</v>
          </cell>
          <cell r="K14" t="str">
            <v>지방2</v>
          </cell>
          <cell r="L14" t="str">
            <v>전남</v>
          </cell>
          <cell r="M14" t="str">
            <v>곡성</v>
          </cell>
          <cell r="N14" t="str">
            <v>겸</v>
          </cell>
          <cell r="O14" t="str">
            <v>대명493번지선</v>
          </cell>
          <cell r="P14" t="str">
            <v>전남</v>
          </cell>
          <cell r="Q14" t="str">
            <v>곡성</v>
          </cell>
          <cell r="R14" t="str">
            <v>겸</v>
          </cell>
          <cell r="S14" t="str">
            <v>삼기천(지방2)
합류점</v>
          </cell>
          <cell r="T14">
            <v>0</v>
          </cell>
          <cell r="U14">
            <v>0</v>
          </cell>
          <cell r="V14">
            <v>2.34</v>
          </cell>
          <cell r="W14">
            <v>3.24</v>
          </cell>
          <cell r="X14">
            <v>2.21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 t="str">
            <v>삼기천 합류점</v>
          </cell>
          <cell r="AN14">
            <v>0</v>
          </cell>
          <cell r="AO14" t="str">
            <v>겸면 대명리</v>
          </cell>
          <cell r="AP14">
            <v>0</v>
          </cell>
          <cell r="AQ14">
            <v>0</v>
          </cell>
          <cell r="AR14" t="str">
            <v>미수립</v>
          </cell>
          <cell r="AS14" t="str">
            <v>전남56호
(1991.04.19)</v>
          </cell>
        </row>
        <row r="15">
          <cell r="B15" t="str">
            <v>상덕천</v>
          </cell>
          <cell r="C15" t="str">
            <v>섬진강</v>
          </cell>
          <cell r="D15" t="str">
            <v>옥과천</v>
          </cell>
          <cell r="E15" t="str">
            <v>삼기천</v>
          </cell>
          <cell r="F15" t="str">
            <v>상덕천</v>
          </cell>
          <cell r="G15">
            <v>0</v>
          </cell>
          <cell r="H15">
            <v>0</v>
          </cell>
          <cell r="I15">
            <v>0</v>
          </cell>
          <cell r="J15">
            <v>4020940</v>
          </cell>
          <cell r="K15" t="str">
            <v>지방2</v>
          </cell>
          <cell r="L15" t="str">
            <v>전남</v>
          </cell>
          <cell r="M15" t="str">
            <v>곡성</v>
          </cell>
          <cell r="N15" t="str">
            <v>겸</v>
          </cell>
          <cell r="O15" t="str">
            <v>괴정864번지선</v>
          </cell>
          <cell r="P15" t="str">
            <v>전남</v>
          </cell>
          <cell r="Q15" t="str">
            <v>곡성</v>
          </cell>
          <cell r="R15" t="str">
            <v>겸</v>
          </cell>
          <cell r="S15" t="str">
            <v>삼기천(지방2)
합류점</v>
          </cell>
          <cell r="T15">
            <v>0</v>
          </cell>
          <cell r="U15">
            <v>0</v>
          </cell>
          <cell r="V15">
            <v>2.65</v>
          </cell>
          <cell r="W15">
            <v>3.45</v>
          </cell>
          <cell r="X15">
            <v>5.42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 t="str">
            <v>삼기천 합류점</v>
          </cell>
          <cell r="AN15">
            <v>0</v>
          </cell>
          <cell r="AO15" t="str">
            <v>겸면 괴정리</v>
          </cell>
          <cell r="AP15">
            <v>0</v>
          </cell>
          <cell r="AQ15">
            <v>0</v>
          </cell>
          <cell r="AR15" t="str">
            <v>미수립</v>
          </cell>
          <cell r="AS15" t="str">
            <v>전남56호
(1991.04.19)</v>
          </cell>
        </row>
        <row r="16">
          <cell r="B16" t="str">
            <v>송강천</v>
          </cell>
          <cell r="C16" t="str">
            <v>섬진강</v>
          </cell>
          <cell r="D16" t="str">
            <v>옥과천</v>
          </cell>
          <cell r="E16" t="str">
            <v>삼기천</v>
          </cell>
          <cell r="F16" t="str">
            <v>송강천</v>
          </cell>
          <cell r="G16">
            <v>0</v>
          </cell>
          <cell r="H16">
            <v>0</v>
          </cell>
          <cell r="I16">
            <v>0</v>
          </cell>
          <cell r="J16">
            <v>4020950</v>
          </cell>
          <cell r="K16" t="str">
            <v>지방2</v>
          </cell>
          <cell r="L16" t="str">
            <v>전남</v>
          </cell>
          <cell r="M16" t="str">
            <v>곡성</v>
          </cell>
          <cell r="N16" t="str">
            <v>겸</v>
          </cell>
          <cell r="O16" t="str">
            <v>운교79번지선</v>
          </cell>
          <cell r="P16" t="str">
            <v>전남</v>
          </cell>
          <cell r="Q16" t="str">
            <v>곡성</v>
          </cell>
          <cell r="R16" t="str">
            <v>겸</v>
          </cell>
          <cell r="S16" t="str">
            <v>삼기천(지방2)
합류점</v>
          </cell>
          <cell r="T16">
            <v>0</v>
          </cell>
          <cell r="U16">
            <v>0</v>
          </cell>
          <cell r="V16">
            <v>2.56</v>
          </cell>
          <cell r="W16">
            <v>4.34</v>
          </cell>
          <cell r="X16">
            <v>7.12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 t="str">
            <v>삼기천 합류점</v>
          </cell>
          <cell r="AN16">
            <v>0</v>
          </cell>
          <cell r="AO16" t="str">
            <v>겸면 운교리</v>
          </cell>
          <cell r="AP16">
            <v>0</v>
          </cell>
          <cell r="AQ16">
            <v>0</v>
          </cell>
          <cell r="AR16" t="str">
            <v>미수립</v>
          </cell>
          <cell r="AS16" t="str">
            <v>전남56호
(1991.04.19)</v>
          </cell>
        </row>
        <row r="17">
          <cell r="B17" t="str">
            <v>입천</v>
          </cell>
          <cell r="C17" t="str">
            <v>섬진강</v>
          </cell>
          <cell r="D17" t="str">
            <v>입천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4020960</v>
          </cell>
          <cell r="K17" t="str">
            <v>지방2</v>
          </cell>
          <cell r="L17" t="str">
            <v>전남</v>
          </cell>
          <cell r="M17" t="str">
            <v>곡성</v>
          </cell>
          <cell r="N17" t="str">
            <v>입</v>
          </cell>
          <cell r="O17" t="str">
            <v>약천630번지선</v>
          </cell>
          <cell r="P17" t="str">
            <v>전남</v>
          </cell>
          <cell r="Q17" t="str">
            <v>곡성</v>
          </cell>
          <cell r="R17" t="str">
            <v>입</v>
          </cell>
          <cell r="S17" t="str">
            <v>섬진강(국가)
합류점</v>
          </cell>
          <cell r="T17">
            <v>0</v>
          </cell>
          <cell r="U17">
            <v>0</v>
          </cell>
          <cell r="V17">
            <v>6.75</v>
          </cell>
          <cell r="W17">
            <v>8.2100000000000009</v>
          </cell>
          <cell r="X17">
            <v>33.22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 t="str">
            <v>삼기천 합류점</v>
          </cell>
          <cell r="AN17">
            <v>0</v>
          </cell>
          <cell r="AO17" t="str">
            <v>입면 약천리</v>
          </cell>
          <cell r="AP17">
            <v>0</v>
          </cell>
          <cell r="AQ17">
            <v>0</v>
          </cell>
          <cell r="AR17" t="str">
            <v>미수립</v>
          </cell>
          <cell r="AS17" t="str">
            <v>전남56호
(1991.04.19)</v>
          </cell>
        </row>
        <row r="18">
          <cell r="B18" t="str">
            <v>창정천</v>
          </cell>
          <cell r="C18" t="str">
            <v>섬진강</v>
          </cell>
          <cell r="D18" t="str">
            <v>입천</v>
          </cell>
          <cell r="E18" t="str">
            <v>창정천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4020970</v>
          </cell>
          <cell r="K18" t="str">
            <v>지방2</v>
          </cell>
          <cell r="L18" t="str">
            <v>전남</v>
          </cell>
          <cell r="M18" t="str">
            <v>곡성</v>
          </cell>
          <cell r="N18" t="str">
            <v>겸</v>
          </cell>
          <cell r="O18" t="str">
            <v>산정470번지선</v>
          </cell>
          <cell r="P18" t="str">
            <v>전남</v>
          </cell>
          <cell r="Q18" t="str">
            <v>곡성</v>
          </cell>
          <cell r="R18" t="str">
            <v>입</v>
          </cell>
          <cell r="S18" t="str">
            <v>입천(지방2)
합류점</v>
          </cell>
          <cell r="T18">
            <v>190</v>
          </cell>
          <cell r="U18">
            <v>40</v>
          </cell>
          <cell r="V18">
            <v>7.3</v>
          </cell>
          <cell r="W18">
            <v>9.6</v>
          </cell>
          <cell r="X18">
            <v>13.46</v>
          </cell>
          <cell r="Y18">
            <v>1996</v>
          </cell>
          <cell r="Z18" t="str">
            <v>대산엔지니어링</v>
          </cell>
          <cell r="AA18" t="str">
            <v>창정천
하천정비기본계획</v>
          </cell>
          <cell r="AB18" t="str">
            <v>1997.7.5</v>
          </cell>
          <cell r="AC18" t="str">
            <v>입천 합류점</v>
          </cell>
          <cell r="AD18">
            <v>0</v>
          </cell>
          <cell r="AE18" t="str">
            <v>삼호마을</v>
          </cell>
          <cell r="AF18">
            <v>4.2</v>
          </cell>
          <cell r="AG18">
            <v>4.2</v>
          </cell>
          <cell r="AH18" t="str">
            <v>보유</v>
          </cell>
          <cell r="AI18" t="str">
            <v>보유</v>
          </cell>
          <cell r="AJ18" t="str">
            <v>없음</v>
          </cell>
          <cell r="AK18" t="str">
            <v>보유</v>
          </cell>
          <cell r="AL18" t="str">
            <v>없음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 t="str">
            <v>전남56호
(1991.04.19)</v>
          </cell>
        </row>
        <row r="19">
          <cell r="B19" t="str">
            <v>송대천</v>
          </cell>
          <cell r="C19" t="str">
            <v>섬진강</v>
          </cell>
          <cell r="D19" t="str">
            <v>송대천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4020980</v>
          </cell>
          <cell r="K19" t="str">
            <v>지방2</v>
          </cell>
          <cell r="L19" t="str">
            <v>전북</v>
          </cell>
          <cell r="M19" t="str">
            <v>남원</v>
          </cell>
          <cell r="N19" t="str">
            <v>대강</v>
          </cell>
          <cell r="O19" t="str">
            <v>송대리 4번지선</v>
          </cell>
          <cell r="P19" t="str">
            <v>전북</v>
          </cell>
          <cell r="Q19" t="str">
            <v>남원</v>
          </cell>
          <cell r="R19" t="str">
            <v>대강</v>
          </cell>
          <cell r="S19" t="str">
            <v>사석리 섬진강
(국가)합류점</v>
          </cell>
          <cell r="T19">
            <v>0</v>
          </cell>
          <cell r="U19" t="str">
            <v xml:space="preserve"> </v>
          </cell>
          <cell r="V19">
            <v>6</v>
          </cell>
          <cell r="W19">
            <v>6.35</v>
          </cell>
          <cell r="X19">
            <v>13.35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 t="str">
            <v>전북260호(1982.10.11)</v>
          </cell>
        </row>
        <row r="20">
          <cell r="B20" t="str">
            <v>신기천</v>
          </cell>
          <cell r="C20" t="str">
            <v>섬진강</v>
          </cell>
          <cell r="D20" t="str">
            <v>신기천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4020990</v>
          </cell>
          <cell r="K20" t="str">
            <v>지방2</v>
          </cell>
          <cell r="L20" t="str">
            <v>전남</v>
          </cell>
          <cell r="M20" t="str">
            <v>곡성</v>
          </cell>
          <cell r="N20" t="str">
            <v>곡성</v>
          </cell>
          <cell r="O20" t="str">
            <v>신기881번지선</v>
          </cell>
          <cell r="P20" t="str">
            <v>전남</v>
          </cell>
          <cell r="Q20" t="str">
            <v>곡성</v>
          </cell>
          <cell r="R20" t="str">
            <v>곡성</v>
          </cell>
          <cell r="S20" t="str">
            <v>섬진강(국가)
합류점</v>
          </cell>
          <cell r="T20">
            <v>0</v>
          </cell>
          <cell r="U20">
            <v>0</v>
          </cell>
          <cell r="V20">
            <v>1.89</v>
          </cell>
          <cell r="W20">
            <v>3.16</v>
          </cell>
          <cell r="X20">
            <v>2.63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 t="str">
            <v>섬진강 합류점</v>
          </cell>
          <cell r="AN20">
            <v>0</v>
          </cell>
          <cell r="AO20" t="str">
            <v>곡성읍 신기리</v>
          </cell>
          <cell r="AP20">
            <v>0</v>
          </cell>
          <cell r="AQ20">
            <v>0</v>
          </cell>
          <cell r="AR20" t="str">
            <v>미수립</v>
          </cell>
          <cell r="AS20" t="str">
            <v>전남56호
(1991.04.19)</v>
          </cell>
        </row>
        <row r="21">
          <cell r="B21" t="str">
            <v>요천</v>
          </cell>
          <cell r="C21" t="str">
            <v>섬진강</v>
          </cell>
          <cell r="D21" t="str">
            <v>요천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4001000</v>
          </cell>
          <cell r="K21" t="str">
            <v>국가</v>
          </cell>
          <cell r="L21" t="str">
            <v>전북</v>
          </cell>
          <cell r="M21" t="str">
            <v>남원</v>
          </cell>
          <cell r="N21" t="str">
            <v>월락</v>
          </cell>
          <cell r="O21" t="str">
            <v>월락동,신촌동
이백면의 경계</v>
          </cell>
          <cell r="P21" t="str">
            <v>전북</v>
          </cell>
          <cell r="Q21" t="str">
            <v>남원</v>
          </cell>
          <cell r="R21" t="str">
            <v>송동</v>
          </cell>
          <cell r="S21" t="str">
            <v>섬진강(국가)
합류점</v>
          </cell>
          <cell r="T21">
            <v>2390</v>
          </cell>
          <cell r="U21">
            <v>780</v>
          </cell>
          <cell r="V21">
            <v>17.899999999999999</v>
          </cell>
          <cell r="W21">
            <v>60</v>
          </cell>
          <cell r="X21">
            <v>485.7</v>
          </cell>
          <cell r="Y21">
            <v>1989</v>
          </cell>
          <cell r="Z21" t="str">
            <v>삼안건설기술공사</v>
          </cell>
          <cell r="AA21" t="str">
            <v>섬진강하천정비기본계획</v>
          </cell>
          <cell r="AB21" t="str">
            <v>1990.07.05</v>
          </cell>
          <cell r="AC21" t="str">
            <v>섬진강합류점</v>
          </cell>
          <cell r="AD21" t="str">
            <v>_</v>
          </cell>
          <cell r="AE21" t="str">
            <v>백암천합류점</v>
          </cell>
          <cell r="AF21">
            <v>17.899999999999999</v>
          </cell>
          <cell r="AG21">
            <v>17.899999999999999</v>
          </cell>
          <cell r="AH21" t="str">
            <v>보유</v>
          </cell>
          <cell r="AI21" t="str">
            <v>보유</v>
          </cell>
          <cell r="AJ21" t="str">
            <v>없음</v>
          </cell>
          <cell r="AK21" t="str">
            <v>보유</v>
          </cell>
          <cell r="AL21" t="str">
            <v>없음</v>
          </cell>
          <cell r="AM21" t="str">
            <v>_</v>
          </cell>
          <cell r="AN21" t="str">
            <v>_</v>
          </cell>
          <cell r="AO21" t="str">
            <v>_</v>
          </cell>
          <cell r="AP21" t="str">
            <v>_</v>
          </cell>
          <cell r="AQ21" t="str">
            <v>_</v>
          </cell>
          <cell r="AR21" t="str">
            <v>_</v>
          </cell>
          <cell r="AS21" t="str">
            <v>대통령령
제16535호</v>
          </cell>
        </row>
        <row r="22">
          <cell r="B22" t="str">
            <v>요천</v>
          </cell>
          <cell r="C22" t="str">
            <v>섬진강</v>
          </cell>
          <cell r="D22" t="str">
            <v>요천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4021000</v>
          </cell>
          <cell r="K22" t="str">
            <v>지방2</v>
          </cell>
          <cell r="L22" t="str">
            <v>전북</v>
          </cell>
          <cell r="M22" t="str">
            <v>장수</v>
          </cell>
          <cell r="N22" t="str">
            <v>장수</v>
          </cell>
          <cell r="O22" t="str">
            <v>장남저수지</v>
          </cell>
          <cell r="P22" t="str">
            <v>전북</v>
          </cell>
          <cell r="Q22" t="str">
            <v>남원</v>
          </cell>
          <cell r="R22" t="str">
            <v>도통</v>
          </cell>
          <cell r="S22" t="str">
            <v>요천(국가)
기점</v>
          </cell>
          <cell r="T22">
            <v>1310</v>
          </cell>
          <cell r="U22">
            <v>154</v>
          </cell>
          <cell r="V22">
            <v>28</v>
          </cell>
          <cell r="W22">
            <v>42.1</v>
          </cell>
          <cell r="X22">
            <v>273.8</v>
          </cell>
          <cell r="Y22">
            <v>1991</v>
          </cell>
          <cell r="Z22" t="str">
            <v>벽산엔지니어링</v>
          </cell>
          <cell r="AA22" t="str">
            <v>요천 하천
정비기본계획</v>
          </cell>
          <cell r="AB22" t="str">
            <v>1991. 11</v>
          </cell>
          <cell r="AC22" t="str">
            <v>국가하천기점</v>
          </cell>
          <cell r="AD22">
            <v>17.899999999999999</v>
          </cell>
          <cell r="AE22" t="str">
            <v>장남저수지</v>
          </cell>
          <cell r="AF22">
            <v>40.93</v>
          </cell>
          <cell r="AG22">
            <v>23.03</v>
          </cell>
          <cell r="AH22" t="str">
            <v>보유</v>
          </cell>
          <cell r="AI22" t="str">
            <v>보유</v>
          </cell>
          <cell r="AJ22" t="str">
            <v>없음</v>
          </cell>
          <cell r="AK22" t="str">
            <v>보유</v>
          </cell>
          <cell r="AL22" t="str">
            <v>없음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 t="str">
            <v>전북260호(1982.10.11)</v>
          </cell>
        </row>
        <row r="23">
          <cell r="B23" t="str">
            <v>교동천</v>
          </cell>
          <cell r="C23" t="str">
            <v>섬진강</v>
          </cell>
          <cell r="D23" t="str">
            <v>요천</v>
          </cell>
          <cell r="E23" t="str">
            <v>교동천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4021010</v>
          </cell>
          <cell r="K23" t="str">
            <v>지방2</v>
          </cell>
          <cell r="L23" t="str">
            <v>전북</v>
          </cell>
          <cell r="M23" t="str">
            <v>장수</v>
          </cell>
          <cell r="N23" t="str">
            <v>번암</v>
          </cell>
          <cell r="O23" t="str">
            <v>교동 15번지선</v>
          </cell>
          <cell r="P23" t="str">
            <v>전북</v>
          </cell>
          <cell r="Q23" t="str">
            <v>장수</v>
          </cell>
          <cell r="R23" t="str">
            <v>번암</v>
          </cell>
          <cell r="S23" t="str">
            <v>난포리 요천
(지방2)합류점</v>
          </cell>
          <cell r="T23">
            <v>0</v>
          </cell>
          <cell r="U23" t="str">
            <v xml:space="preserve"> </v>
          </cell>
          <cell r="V23">
            <v>4</v>
          </cell>
          <cell r="W23">
            <v>4</v>
          </cell>
          <cell r="X23">
            <v>8.44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 t="str">
            <v>전북260호(1982.10.11)</v>
          </cell>
        </row>
        <row r="24">
          <cell r="B24" t="str">
            <v>용림천</v>
          </cell>
          <cell r="C24" t="str">
            <v>섬진강</v>
          </cell>
          <cell r="D24" t="str">
            <v>요천</v>
          </cell>
          <cell r="E24" t="str">
            <v>용림천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4021020</v>
          </cell>
          <cell r="K24" t="str">
            <v>지방2</v>
          </cell>
          <cell r="L24" t="str">
            <v>전북</v>
          </cell>
          <cell r="M24" t="str">
            <v>장수</v>
          </cell>
          <cell r="N24" t="str">
            <v>장수</v>
          </cell>
          <cell r="O24" t="str">
            <v>덕산리 
257번지선</v>
          </cell>
          <cell r="P24" t="str">
            <v>전북</v>
          </cell>
          <cell r="Q24" t="str">
            <v>장수</v>
          </cell>
          <cell r="R24" t="str">
            <v>번암</v>
          </cell>
          <cell r="S24" t="str">
            <v>난포리 요천
(지방2)합류점</v>
          </cell>
          <cell r="T24">
            <v>0</v>
          </cell>
          <cell r="U24" t="str">
            <v xml:space="preserve"> </v>
          </cell>
          <cell r="V24">
            <v>15</v>
          </cell>
          <cell r="W24">
            <v>18.96</v>
          </cell>
          <cell r="X24">
            <v>33.1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 t="str">
            <v>전북260호(1982.10.11)</v>
          </cell>
        </row>
        <row r="25">
          <cell r="B25" t="str">
            <v>백운천</v>
          </cell>
          <cell r="C25" t="str">
            <v>섬진강</v>
          </cell>
          <cell r="D25" t="str">
            <v>요천</v>
          </cell>
          <cell r="E25" t="str">
            <v>백운천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4021030</v>
          </cell>
          <cell r="K25" t="str">
            <v>지방2</v>
          </cell>
          <cell r="L25" t="str">
            <v>전북</v>
          </cell>
          <cell r="M25" t="str">
            <v>장수</v>
          </cell>
          <cell r="N25" t="str">
            <v>번암</v>
          </cell>
          <cell r="O25" t="str">
            <v>지지리 1번지선</v>
          </cell>
          <cell r="P25" t="str">
            <v>전북</v>
          </cell>
          <cell r="Q25" t="str">
            <v>장수</v>
          </cell>
          <cell r="R25" t="str">
            <v>번암</v>
          </cell>
          <cell r="S25" t="str">
            <v>노단리 요천
(지방2)합류점</v>
          </cell>
          <cell r="T25">
            <v>0</v>
          </cell>
          <cell r="U25" t="str">
            <v xml:space="preserve"> </v>
          </cell>
          <cell r="V25">
            <v>17</v>
          </cell>
          <cell r="W25">
            <v>18</v>
          </cell>
          <cell r="X25">
            <v>49.19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 t="str">
            <v>전북260호(1982.10.11)</v>
          </cell>
        </row>
        <row r="26">
          <cell r="B26" t="str">
            <v>두동천</v>
          </cell>
          <cell r="C26" t="str">
            <v>섬진강</v>
          </cell>
          <cell r="D26" t="str">
            <v>요천</v>
          </cell>
          <cell r="E26" t="str">
            <v>두동천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4021040</v>
          </cell>
          <cell r="K26" t="str">
            <v>지방2</v>
          </cell>
          <cell r="L26" t="str">
            <v>전북</v>
          </cell>
          <cell r="M26" t="str">
            <v>장수</v>
          </cell>
          <cell r="N26" t="str">
            <v>번암</v>
          </cell>
          <cell r="O26" t="str">
            <v>노단리 1번지선</v>
          </cell>
          <cell r="P26" t="str">
            <v>전북</v>
          </cell>
          <cell r="Q26" t="str">
            <v>장수</v>
          </cell>
          <cell r="R26" t="str">
            <v>번암</v>
          </cell>
          <cell r="S26" t="str">
            <v>노단리 요천
(지방2)합류점</v>
          </cell>
          <cell r="T26">
            <v>0</v>
          </cell>
          <cell r="U26" t="str">
            <v xml:space="preserve"> </v>
          </cell>
          <cell r="V26">
            <v>2</v>
          </cell>
          <cell r="W26">
            <v>2.5</v>
          </cell>
          <cell r="X26">
            <v>3.85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 t="str">
            <v>전북260호(1982.10.11)</v>
          </cell>
        </row>
        <row r="27">
          <cell r="B27" t="str">
            <v>유정천</v>
          </cell>
          <cell r="C27" t="str">
            <v>섬진강</v>
          </cell>
          <cell r="D27" t="str">
            <v>요천</v>
          </cell>
          <cell r="E27" t="str">
            <v>유정천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4021050</v>
          </cell>
          <cell r="K27" t="str">
            <v>지방2</v>
          </cell>
          <cell r="L27" t="str">
            <v>전북</v>
          </cell>
          <cell r="M27" t="str">
            <v>장수</v>
          </cell>
          <cell r="N27" t="str">
            <v>반암</v>
          </cell>
          <cell r="O27" t="str">
            <v>유정리 
152번지선</v>
          </cell>
          <cell r="P27" t="str">
            <v>전북</v>
          </cell>
          <cell r="Q27" t="str">
            <v>장수</v>
          </cell>
          <cell r="R27" t="str">
            <v>반암</v>
          </cell>
          <cell r="S27" t="str">
            <v>논곡리 요천
(지방2)합류점</v>
          </cell>
          <cell r="T27">
            <v>0</v>
          </cell>
          <cell r="U27" t="str">
            <v xml:space="preserve"> </v>
          </cell>
          <cell r="V27">
            <v>4</v>
          </cell>
          <cell r="W27">
            <v>5.95</v>
          </cell>
          <cell r="X27">
            <v>17.27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 t="str">
            <v>전북260호(1982.10.11)</v>
          </cell>
        </row>
        <row r="28">
          <cell r="B28" t="str">
            <v>대상천</v>
          </cell>
          <cell r="C28" t="str">
            <v>섬진강</v>
          </cell>
          <cell r="D28" t="str">
            <v>요천</v>
          </cell>
          <cell r="E28" t="str">
            <v>대상천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4021060</v>
          </cell>
          <cell r="K28" t="str">
            <v>지방2</v>
          </cell>
          <cell r="L28" t="str">
            <v>전북</v>
          </cell>
          <cell r="M28" t="str">
            <v>남원</v>
          </cell>
          <cell r="N28" t="str">
            <v>산동</v>
          </cell>
          <cell r="O28" t="str">
            <v>대상리 
553번지선</v>
          </cell>
          <cell r="P28" t="str">
            <v>전북</v>
          </cell>
          <cell r="Q28" t="str">
            <v>남원</v>
          </cell>
          <cell r="R28" t="str">
            <v>산동</v>
          </cell>
          <cell r="S28" t="str">
            <v>대기리 요천
(지방2)합류점</v>
          </cell>
          <cell r="T28">
            <v>0</v>
          </cell>
          <cell r="U28" t="str">
            <v xml:space="preserve"> </v>
          </cell>
          <cell r="V28">
            <v>6</v>
          </cell>
          <cell r="W28">
            <v>6</v>
          </cell>
          <cell r="X28">
            <v>18.61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 t="str">
            <v>전북260호(1982.10.11)</v>
          </cell>
        </row>
        <row r="29">
          <cell r="B29" t="str">
            <v>강기천</v>
          </cell>
          <cell r="C29" t="str">
            <v>섬진강</v>
          </cell>
          <cell r="D29" t="str">
            <v>요천</v>
          </cell>
          <cell r="E29" t="str">
            <v>강기천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4021070</v>
          </cell>
          <cell r="K29" t="str">
            <v>지방2</v>
          </cell>
          <cell r="L29" t="str">
            <v>전북</v>
          </cell>
          <cell r="M29" t="str">
            <v>남원</v>
          </cell>
          <cell r="N29" t="str">
            <v>이백</v>
          </cell>
          <cell r="O29" t="str">
            <v>강기리 
25번지선</v>
          </cell>
          <cell r="P29" t="str">
            <v>전북</v>
          </cell>
          <cell r="Q29" t="str">
            <v>남원</v>
          </cell>
          <cell r="R29" t="str">
            <v>이백</v>
          </cell>
          <cell r="S29" t="str">
            <v>내동리 요천
(지방2)합류점</v>
          </cell>
          <cell r="T29">
            <v>0</v>
          </cell>
          <cell r="U29" t="str">
            <v xml:space="preserve"> </v>
          </cell>
          <cell r="V29">
            <v>4</v>
          </cell>
          <cell r="W29">
            <v>4.74</v>
          </cell>
          <cell r="X29">
            <v>6.88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 t="str">
            <v>전북260호(1982.10.11)</v>
          </cell>
        </row>
        <row r="30">
          <cell r="B30" t="str">
            <v>갈치천</v>
          </cell>
          <cell r="C30" t="str">
            <v>섬진강</v>
          </cell>
          <cell r="D30" t="str">
            <v>요천</v>
          </cell>
          <cell r="E30" t="str">
            <v>갈치천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4021080</v>
          </cell>
          <cell r="K30" t="str">
            <v>지방2</v>
          </cell>
          <cell r="L30" t="str">
            <v>전북</v>
          </cell>
          <cell r="M30" t="str">
            <v>남원</v>
          </cell>
          <cell r="N30" t="str">
            <v>고죽</v>
          </cell>
          <cell r="O30" t="str">
            <v>고죽동 
399번지선</v>
          </cell>
          <cell r="P30" t="str">
            <v>전북</v>
          </cell>
          <cell r="Q30" t="str">
            <v>남원</v>
          </cell>
          <cell r="R30" t="str">
            <v>직정</v>
          </cell>
          <cell r="S30" t="str">
            <v>식정동 요천
(지방2)합류점</v>
          </cell>
          <cell r="T30">
            <v>0</v>
          </cell>
          <cell r="U30" t="str">
            <v xml:space="preserve"> </v>
          </cell>
          <cell r="V30">
            <v>4</v>
          </cell>
          <cell r="W30">
            <v>4.12</v>
          </cell>
          <cell r="X30">
            <v>4.8099999999999996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 t="str">
            <v>전북260호(1982.10.11)</v>
          </cell>
        </row>
        <row r="31">
          <cell r="B31" t="str">
            <v>고죽천</v>
          </cell>
          <cell r="C31" t="str">
            <v>섬진강</v>
          </cell>
          <cell r="D31" t="str">
            <v>요천</v>
          </cell>
          <cell r="E31" t="str">
            <v>고죽천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4021090</v>
          </cell>
          <cell r="K31" t="str">
            <v>지방2</v>
          </cell>
          <cell r="L31" t="str">
            <v>전북</v>
          </cell>
          <cell r="M31" t="str">
            <v>남원</v>
          </cell>
          <cell r="N31" t="str">
            <v>고죽</v>
          </cell>
          <cell r="O31" t="str">
            <v>고죽동 
607번지선</v>
          </cell>
          <cell r="P31" t="str">
            <v>전북</v>
          </cell>
          <cell r="Q31" t="str">
            <v>남원</v>
          </cell>
          <cell r="R31" t="str">
            <v>월락</v>
          </cell>
          <cell r="S31" t="str">
            <v>월락동 요천
(지방2)합류점</v>
          </cell>
          <cell r="T31">
            <v>0</v>
          </cell>
          <cell r="U31" t="str">
            <v xml:space="preserve"> </v>
          </cell>
          <cell r="V31">
            <v>2</v>
          </cell>
          <cell r="W31">
            <v>3.46</v>
          </cell>
          <cell r="X31">
            <v>3.39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 t="str">
            <v>전북260호(1982.10.11)</v>
          </cell>
        </row>
        <row r="32">
          <cell r="B32" t="str">
            <v>백암천</v>
          </cell>
          <cell r="C32" t="str">
            <v>섬진강</v>
          </cell>
          <cell r="D32" t="str">
            <v>요천</v>
          </cell>
          <cell r="E32" t="str">
            <v>백암천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4021100</v>
          </cell>
          <cell r="K32" t="str">
            <v>지방2</v>
          </cell>
          <cell r="L32" t="str">
            <v>전북</v>
          </cell>
          <cell r="M32" t="str">
            <v>남원</v>
          </cell>
          <cell r="N32" t="str">
            <v>이백</v>
          </cell>
          <cell r="O32" t="str">
            <v>양가리 
60번지선</v>
          </cell>
          <cell r="P32" t="str">
            <v>전북</v>
          </cell>
          <cell r="Q32" t="str">
            <v>남원</v>
          </cell>
          <cell r="R32" t="str">
            <v>이백</v>
          </cell>
          <cell r="S32" t="str">
            <v>척문리 요천
(국가)합류점</v>
          </cell>
          <cell r="T32">
            <v>0</v>
          </cell>
          <cell r="U32" t="str">
            <v xml:space="preserve"> </v>
          </cell>
          <cell r="V32">
            <v>8</v>
          </cell>
          <cell r="W32">
            <v>8</v>
          </cell>
          <cell r="X32">
            <v>30.76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 t="str">
            <v>전북260호(1982.10.11)</v>
          </cell>
        </row>
        <row r="33">
          <cell r="B33" t="str">
            <v>효촌천</v>
          </cell>
          <cell r="C33" t="str">
            <v>섬진강</v>
          </cell>
          <cell r="D33" t="str">
            <v>요천</v>
          </cell>
          <cell r="E33" t="str">
            <v>백암천</v>
          </cell>
          <cell r="F33" t="str">
            <v>효촌천</v>
          </cell>
          <cell r="G33">
            <v>0</v>
          </cell>
          <cell r="H33">
            <v>0</v>
          </cell>
          <cell r="I33">
            <v>0</v>
          </cell>
          <cell r="J33">
            <v>4021110</v>
          </cell>
          <cell r="K33" t="str">
            <v>지방2</v>
          </cell>
          <cell r="L33" t="str">
            <v>전북</v>
          </cell>
          <cell r="M33" t="str">
            <v>남원</v>
          </cell>
          <cell r="N33" t="str">
            <v>이백</v>
          </cell>
          <cell r="O33" t="str">
            <v>효기리 9번지선</v>
          </cell>
          <cell r="P33" t="str">
            <v>전북</v>
          </cell>
          <cell r="Q33" t="str">
            <v>남원</v>
          </cell>
          <cell r="R33" t="str">
            <v>이백</v>
          </cell>
          <cell r="S33" t="str">
            <v>효기리 백암천
(지방2)합류점</v>
          </cell>
          <cell r="T33">
            <v>0</v>
          </cell>
          <cell r="U33" t="str">
            <v xml:space="preserve"> </v>
          </cell>
          <cell r="V33">
            <v>4</v>
          </cell>
          <cell r="W33">
            <v>5.01</v>
          </cell>
          <cell r="X33">
            <v>9.82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 t="str">
            <v>전북260호(1982.10.11)</v>
          </cell>
        </row>
        <row r="34">
          <cell r="B34" t="str">
            <v>원천천</v>
          </cell>
          <cell r="C34" t="str">
            <v>섬진강</v>
          </cell>
          <cell r="D34" t="str">
            <v>요천</v>
          </cell>
          <cell r="E34" t="str">
            <v>원천천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4021120</v>
          </cell>
          <cell r="K34" t="str">
            <v>지방2</v>
          </cell>
          <cell r="L34" t="str">
            <v>전북</v>
          </cell>
          <cell r="M34" t="str">
            <v>남원</v>
          </cell>
          <cell r="N34" t="str">
            <v>주천</v>
          </cell>
          <cell r="O34" t="str">
            <v>고기리 1번지선</v>
          </cell>
          <cell r="P34" t="str">
            <v>전북</v>
          </cell>
          <cell r="Q34" t="str">
            <v>남원</v>
          </cell>
          <cell r="R34" t="str">
            <v>로암</v>
          </cell>
          <cell r="S34" t="str">
            <v>신촌리 요천
(국가)합류점</v>
          </cell>
          <cell r="T34">
            <v>0</v>
          </cell>
          <cell r="U34" t="str">
            <v xml:space="preserve"> </v>
          </cell>
          <cell r="V34">
            <v>14</v>
          </cell>
          <cell r="W34">
            <v>14</v>
          </cell>
          <cell r="X34">
            <v>39.22</v>
          </cell>
          <cell r="Y34">
            <v>2001</v>
          </cell>
          <cell r="Z34" t="str">
            <v>천지기술공사</v>
          </cell>
          <cell r="AA34" t="str">
            <v>수지천, 원천천
하천정비기본</v>
          </cell>
          <cell r="AB34" t="str">
            <v>2001. 12. 14</v>
          </cell>
          <cell r="AC34" t="str">
            <v>요천합류점</v>
          </cell>
          <cell r="AD34">
            <v>0</v>
          </cell>
          <cell r="AE34" t="str">
            <v>갱이보 상류</v>
          </cell>
          <cell r="AF34">
            <v>5.4</v>
          </cell>
          <cell r="AG34">
            <v>5.4</v>
          </cell>
          <cell r="AH34" t="str">
            <v>보유</v>
          </cell>
          <cell r="AI34" t="str">
            <v>보유</v>
          </cell>
          <cell r="AJ34" t="str">
            <v>없음</v>
          </cell>
          <cell r="AK34" t="str">
            <v>보유</v>
          </cell>
          <cell r="AL34" t="str">
            <v>없음</v>
          </cell>
          <cell r="AM34" t="str">
            <v>갱이보 상류</v>
          </cell>
          <cell r="AN34">
            <v>5.4</v>
          </cell>
          <cell r="AO34" t="str">
            <v>하천기점</v>
          </cell>
          <cell r="AP34">
            <v>14</v>
          </cell>
          <cell r="AQ34">
            <v>8.6</v>
          </cell>
          <cell r="AR34" t="str">
            <v>산지하천</v>
          </cell>
          <cell r="AS34" t="str">
            <v>전북260호(1982.10.11)</v>
          </cell>
        </row>
        <row r="35">
          <cell r="B35" t="str">
            <v>주촌천</v>
          </cell>
          <cell r="C35" t="str">
            <v>섬진강</v>
          </cell>
          <cell r="D35" t="str">
            <v>요천</v>
          </cell>
          <cell r="E35" t="str">
            <v>주촌천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4021130</v>
          </cell>
          <cell r="K35" t="str">
            <v>지방2</v>
          </cell>
          <cell r="L35" t="str">
            <v>전북</v>
          </cell>
          <cell r="M35" t="str">
            <v>남원</v>
          </cell>
          <cell r="N35" t="str">
            <v>주천</v>
          </cell>
          <cell r="O35" t="str">
            <v>배덕리 1번지선</v>
          </cell>
          <cell r="P35" t="str">
            <v>전북</v>
          </cell>
          <cell r="Q35" t="str">
            <v>남원</v>
          </cell>
          <cell r="R35" t="str">
            <v>노암</v>
          </cell>
          <cell r="S35" t="str">
            <v>노암동 요천
(국가)합류점</v>
          </cell>
          <cell r="T35">
            <v>0</v>
          </cell>
          <cell r="U35" t="str">
            <v xml:space="preserve"> </v>
          </cell>
          <cell r="V35">
            <v>7</v>
          </cell>
          <cell r="W35">
            <v>9.15</v>
          </cell>
          <cell r="X35">
            <v>22.47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 t="str">
            <v>전북260호(1982.10.11)</v>
          </cell>
        </row>
        <row r="36">
          <cell r="B36" t="str">
            <v>송치천</v>
          </cell>
          <cell r="C36" t="str">
            <v>섬진강</v>
          </cell>
          <cell r="D36" t="str">
            <v>요천</v>
          </cell>
          <cell r="E36" t="str">
            <v>주촌천</v>
          </cell>
          <cell r="F36" t="str">
            <v>송치천</v>
          </cell>
          <cell r="G36">
            <v>0</v>
          </cell>
          <cell r="H36">
            <v>0</v>
          </cell>
          <cell r="I36">
            <v>0</v>
          </cell>
          <cell r="J36">
            <v>4021140</v>
          </cell>
          <cell r="K36" t="str">
            <v>지방2</v>
          </cell>
          <cell r="L36" t="str">
            <v>전북</v>
          </cell>
          <cell r="M36" t="str">
            <v>남원</v>
          </cell>
          <cell r="N36" t="str">
            <v>주천</v>
          </cell>
          <cell r="O36" t="str">
            <v>송치리39번지선</v>
          </cell>
          <cell r="P36" t="str">
            <v>전북</v>
          </cell>
          <cell r="Q36" t="str">
            <v>남원</v>
          </cell>
          <cell r="R36" t="str">
            <v>주천</v>
          </cell>
          <cell r="S36" t="str">
            <v>주천리 주촌천
(지방2)합류점</v>
          </cell>
          <cell r="T36">
            <v>0</v>
          </cell>
          <cell r="U36" t="str">
            <v xml:space="preserve"> </v>
          </cell>
          <cell r="V36">
            <v>3</v>
          </cell>
          <cell r="W36">
            <v>4.07</v>
          </cell>
          <cell r="X36">
            <v>5.91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 t="str">
            <v>전북260호(1982.10.11)</v>
          </cell>
        </row>
        <row r="37">
          <cell r="B37" t="str">
            <v>광치천</v>
          </cell>
          <cell r="C37" t="str">
            <v>섬진강</v>
          </cell>
          <cell r="D37" t="str">
            <v>요천</v>
          </cell>
          <cell r="E37" t="str">
            <v>광치천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4021150</v>
          </cell>
          <cell r="K37" t="str">
            <v>지방2</v>
          </cell>
          <cell r="L37" t="str">
            <v>전북</v>
          </cell>
          <cell r="M37" t="str">
            <v>남원</v>
          </cell>
          <cell r="N37" t="str">
            <v>광치</v>
          </cell>
          <cell r="O37" t="str">
            <v>광치동 3번지선</v>
          </cell>
          <cell r="P37" t="str">
            <v>전북</v>
          </cell>
          <cell r="Q37" t="str">
            <v>남원</v>
          </cell>
          <cell r="R37" t="str">
            <v>금동</v>
          </cell>
          <cell r="S37" t="str">
            <v>조산리 요천
(국가)합류점</v>
          </cell>
          <cell r="T37">
            <v>205</v>
          </cell>
          <cell r="U37">
            <v>55</v>
          </cell>
          <cell r="V37">
            <v>11</v>
          </cell>
          <cell r="W37">
            <v>11</v>
          </cell>
          <cell r="X37">
            <v>21.58</v>
          </cell>
          <cell r="Y37">
            <v>1994</v>
          </cell>
          <cell r="Z37" t="str">
            <v>대아기술공사</v>
          </cell>
          <cell r="AA37" t="str">
            <v>용호천 율천 광치천 기본계획</v>
          </cell>
          <cell r="AB37" t="str">
            <v>1994. 11</v>
          </cell>
          <cell r="AC37" t="str">
            <v>요천합류점</v>
          </cell>
          <cell r="AD37">
            <v>0</v>
          </cell>
          <cell r="AE37" t="str">
            <v>광치잠수교</v>
          </cell>
          <cell r="AF37">
            <v>8.6</v>
          </cell>
          <cell r="AG37">
            <v>8.6</v>
          </cell>
          <cell r="AH37" t="str">
            <v>보유</v>
          </cell>
          <cell r="AI37" t="str">
            <v>보유</v>
          </cell>
          <cell r="AJ37" t="str">
            <v>없음</v>
          </cell>
          <cell r="AK37" t="str">
            <v>보유</v>
          </cell>
          <cell r="AL37" t="str">
            <v>없음</v>
          </cell>
          <cell r="AM37" t="str">
            <v>광치잠수교</v>
          </cell>
          <cell r="AN37">
            <v>8.6</v>
          </cell>
          <cell r="AO37" t="str">
            <v>하천기점</v>
          </cell>
          <cell r="AP37">
            <v>11</v>
          </cell>
          <cell r="AQ37">
            <v>2.4</v>
          </cell>
          <cell r="AR37" t="str">
            <v>하폭협소</v>
          </cell>
          <cell r="AS37" t="str">
            <v>전북260호(1982.10.11)</v>
          </cell>
        </row>
        <row r="38">
          <cell r="B38" t="str">
            <v>율치천</v>
          </cell>
          <cell r="C38" t="str">
            <v>섬진강</v>
          </cell>
          <cell r="D38" t="str">
            <v>요천</v>
          </cell>
          <cell r="E38" t="str">
            <v>광치천</v>
          </cell>
          <cell r="F38" t="str">
            <v>율치천</v>
          </cell>
          <cell r="G38">
            <v>0</v>
          </cell>
          <cell r="H38">
            <v>0</v>
          </cell>
          <cell r="I38">
            <v>0</v>
          </cell>
          <cell r="J38">
            <v>4021160</v>
          </cell>
          <cell r="K38" t="str">
            <v>지방2</v>
          </cell>
          <cell r="L38" t="str">
            <v>전북</v>
          </cell>
          <cell r="M38" t="str">
            <v>남원</v>
          </cell>
          <cell r="N38" t="str">
            <v>광치</v>
          </cell>
          <cell r="O38" t="str">
            <v>광치동 
551번지선</v>
          </cell>
          <cell r="P38" t="str">
            <v>전북</v>
          </cell>
          <cell r="Q38" t="str">
            <v>남원</v>
          </cell>
          <cell r="R38" t="str">
            <v>용정</v>
          </cell>
          <cell r="S38" t="str">
            <v>용정동 광치천
(지방2)합류점</v>
          </cell>
          <cell r="T38">
            <v>0</v>
          </cell>
          <cell r="U38" t="str">
            <v xml:space="preserve"> </v>
          </cell>
          <cell r="V38">
            <v>2</v>
          </cell>
          <cell r="W38">
            <v>2</v>
          </cell>
          <cell r="X38">
            <v>2.83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 t="str">
            <v>전북260호(1982.10.11)</v>
          </cell>
        </row>
        <row r="39">
          <cell r="B39" t="str">
            <v>내척천</v>
          </cell>
          <cell r="C39" t="str">
            <v>섬진강</v>
          </cell>
          <cell r="D39" t="str">
            <v>요천</v>
          </cell>
          <cell r="E39" t="str">
            <v>광치천</v>
          </cell>
          <cell r="F39" t="str">
            <v>내척천</v>
          </cell>
          <cell r="G39">
            <v>0</v>
          </cell>
          <cell r="H39">
            <v>0</v>
          </cell>
          <cell r="I39">
            <v>0</v>
          </cell>
          <cell r="J39">
            <v>4021170</v>
          </cell>
          <cell r="K39" t="str">
            <v>지방2</v>
          </cell>
          <cell r="L39" t="str">
            <v>전북</v>
          </cell>
          <cell r="M39" t="str">
            <v>남원</v>
          </cell>
          <cell r="N39" t="str">
            <v>내척</v>
          </cell>
          <cell r="O39" t="str">
            <v>내척동 
437번지선</v>
          </cell>
          <cell r="P39" t="str">
            <v>전북</v>
          </cell>
          <cell r="Q39" t="str">
            <v>남원</v>
          </cell>
          <cell r="R39" t="str">
            <v>용정</v>
          </cell>
          <cell r="S39" t="str">
            <v>용정동 광치천
(지방2)합류점</v>
          </cell>
          <cell r="T39">
            <v>0</v>
          </cell>
          <cell r="U39" t="str">
            <v xml:space="preserve"> </v>
          </cell>
          <cell r="V39">
            <v>3</v>
          </cell>
          <cell r="W39">
            <v>3.02</v>
          </cell>
          <cell r="X39">
            <v>4.58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 t="str">
            <v>전북260호(1982.10.11)</v>
          </cell>
        </row>
        <row r="40">
          <cell r="B40" t="str">
            <v>옥률천</v>
          </cell>
          <cell r="C40" t="str">
            <v>섬진강</v>
          </cell>
          <cell r="D40" t="str">
            <v>요천</v>
          </cell>
          <cell r="E40" t="str">
            <v>옥률천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4021180</v>
          </cell>
          <cell r="K40" t="str">
            <v>지방2</v>
          </cell>
          <cell r="L40" t="str">
            <v>전북</v>
          </cell>
          <cell r="M40" t="str">
            <v>남원</v>
          </cell>
          <cell r="N40" t="str">
            <v>대산</v>
          </cell>
          <cell r="O40" t="str">
            <v>옥율리 
297번지선</v>
          </cell>
          <cell r="P40" t="str">
            <v>전북</v>
          </cell>
          <cell r="Q40" t="str">
            <v>남원</v>
          </cell>
          <cell r="R40" t="str">
            <v>주생</v>
          </cell>
          <cell r="S40" t="str">
            <v>정송리 율천
(지방2)합류점</v>
          </cell>
          <cell r="T40">
            <v>0</v>
          </cell>
          <cell r="U40" t="str">
            <v xml:space="preserve"> </v>
          </cell>
          <cell r="V40">
            <v>13</v>
          </cell>
          <cell r="W40">
            <v>13</v>
          </cell>
          <cell r="X40">
            <v>31.54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 t="str">
            <v>전북260호(1982.10.11)</v>
          </cell>
        </row>
        <row r="41">
          <cell r="B41" t="str">
            <v>운교천</v>
          </cell>
          <cell r="C41" t="str">
            <v>섬진강</v>
          </cell>
          <cell r="D41" t="str">
            <v>요천</v>
          </cell>
          <cell r="E41" t="str">
            <v>옥률천</v>
          </cell>
          <cell r="F41" t="str">
            <v>운교천</v>
          </cell>
          <cell r="G41">
            <v>0</v>
          </cell>
          <cell r="H41">
            <v>0</v>
          </cell>
          <cell r="I41">
            <v>0</v>
          </cell>
          <cell r="J41">
            <v>4021190</v>
          </cell>
          <cell r="K41" t="str">
            <v>지방2</v>
          </cell>
          <cell r="L41" t="str">
            <v>전북</v>
          </cell>
          <cell r="M41" t="str">
            <v>남원</v>
          </cell>
          <cell r="N41" t="str">
            <v>대산</v>
          </cell>
          <cell r="O41" t="str">
            <v>길곡리 
634번지선</v>
          </cell>
          <cell r="P41" t="str">
            <v>전북</v>
          </cell>
          <cell r="Q41" t="str">
            <v>남원</v>
          </cell>
          <cell r="R41" t="str">
            <v>대산</v>
          </cell>
          <cell r="S41" t="str">
            <v>운교리 옥율천
(지방2)합류점</v>
          </cell>
          <cell r="T41">
            <v>0</v>
          </cell>
          <cell r="U41" t="str">
            <v xml:space="preserve"> </v>
          </cell>
          <cell r="V41">
            <v>3</v>
          </cell>
          <cell r="W41">
            <v>3</v>
          </cell>
          <cell r="X41">
            <v>4.1399999999999997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 t="str">
            <v>전북260호(1982.10.11)</v>
          </cell>
        </row>
        <row r="42">
          <cell r="B42" t="str">
            <v>송내천</v>
          </cell>
          <cell r="C42" t="str">
            <v>섬진강</v>
          </cell>
          <cell r="D42" t="str">
            <v>요천</v>
          </cell>
          <cell r="E42" t="str">
            <v>송내천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4021200</v>
          </cell>
          <cell r="K42" t="str">
            <v>지방2</v>
          </cell>
          <cell r="L42" t="str">
            <v>전북</v>
          </cell>
          <cell r="M42" t="str">
            <v>남원</v>
          </cell>
          <cell r="N42" t="str">
            <v>송동</v>
          </cell>
          <cell r="O42" t="str">
            <v>사촌리16번지선</v>
          </cell>
          <cell r="P42" t="str">
            <v>전북</v>
          </cell>
          <cell r="Q42" t="str">
            <v>남원</v>
          </cell>
          <cell r="R42" t="str">
            <v>송동</v>
          </cell>
          <cell r="S42" t="str">
            <v>신평리 요천
(지방2)합류점</v>
          </cell>
          <cell r="T42">
            <v>0</v>
          </cell>
          <cell r="U42" t="str">
            <v xml:space="preserve"> </v>
          </cell>
          <cell r="V42">
            <v>5</v>
          </cell>
          <cell r="W42">
            <v>5.32</v>
          </cell>
          <cell r="X42">
            <v>13.07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 t="str">
            <v>전북260호(1982.10.11)</v>
          </cell>
        </row>
        <row r="43">
          <cell r="B43" t="str">
            <v>장구천</v>
          </cell>
          <cell r="C43" t="str">
            <v>섬진강</v>
          </cell>
          <cell r="D43" t="str">
            <v>요천</v>
          </cell>
          <cell r="E43" t="str">
            <v>송내천</v>
          </cell>
          <cell r="F43" t="str">
            <v>장구천</v>
          </cell>
          <cell r="G43">
            <v>0</v>
          </cell>
          <cell r="H43">
            <v>0</v>
          </cell>
          <cell r="I43">
            <v>0</v>
          </cell>
          <cell r="J43">
            <v>4021210</v>
          </cell>
          <cell r="K43" t="str">
            <v>지방2</v>
          </cell>
          <cell r="L43" t="str">
            <v>전북</v>
          </cell>
          <cell r="M43" t="str">
            <v>남원</v>
          </cell>
          <cell r="N43" t="str">
            <v>송동</v>
          </cell>
          <cell r="O43" t="str">
            <v>장국리23번지선</v>
          </cell>
          <cell r="P43" t="str">
            <v>전북</v>
          </cell>
          <cell r="Q43" t="str">
            <v>남원</v>
          </cell>
          <cell r="R43" t="str">
            <v>송동</v>
          </cell>
          <cell r="S43" t="str">
            <v>신평리 송내천
(지방2)합류점</v>
          </cell>
          <cell r="T43">
            <v>0</v>
          </cell>
          <cell r="U43" t="str">
            <v xml:space="preserve"> </v>
          </cell>
          <cell r="V43">
            <v>3</v>
          </cell>
          <cell r="W43">
            <v>4.12</v>
          </cell>
          <cell r="X43">
            <v>5.34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 t="str">
            <v>전북260호(1982.10.11)</v>
          </cell>
        </row>
        <row r="44">
          <cell r="B44" t="str">
            <v>대곡천</v>
          </cell>
          <cell r="C44" t="str">
            <v>섬진강</v>
          </cell>
          <cell r="D44" t="str">
            <v>요천</v>
          </cell>
          <cell r="E44" t="str">
            <v>대곡천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4021220</v>
          </cell>
          <cell r="K44" t="str">
            <v>지방2</v>
          </cell>
          <cell r="L44" t="str">
            <v>전북</v>
          </cell>
          <cell r="M44" t="str">
            <v>남원</v>
          </cell>
          <cell r="N44" t="str">
            <v>대산</v>
          </cell>
          <cell r="O44" t="str">
            <v>신계리 
695번지선</v>
          </cell>
          <cell r="P44" t="str">
            <v>전북</v>
          </cell>
          <cell r="Q44" t="str">
            <v>남원</v>
          </cell>
          <cell r="R44" t="str">
            <v>주생</v>
          </cell>
          <cell r="S44" t="str">
            <v>제천리 요천
(국가)합류점</v>
          </cell>
          <cell r="T44">
            <v>0</v>
          </cell>
          <cell r="U44" t="str">
            <v xml:space="preserve"> </v>
          </cell>
          <cell r="V44">
            <v>8</v>
          </cell>
          <cell r="W44">
            <v>8.3800000000000008</v>
          </cell>
          <cell r="X44">
            <v>13.3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 t="str">
            <v>전북260호(1982.10.11)</v>
          </cell>
        </row>
        <row r="45">
          <cell r="B45" t="str">
            <v>풍촌천</v>
          </cell>
          <cell r="C45" t="str">
            <v>섬진강</v>
          </cell>
          <cell r="D45" t="str">
            <v>요천</v>
          </cell>
          <cell r="E45" t="str">
            <v>풍촌천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4021230</v>
          </cell>
          <cell r="K45" t="str">
            <v>지방2</v>
          </cell>
          <cell r="L45" t="str">
            <v>전북</v>
          </cell>
          <cell r="M45" t="str">
            <v>남원</v>
          </cell>
          <cell r="N45" t="str">
            <v>대산</v>
          </cell>
          <cell r="O45" t="str">
            <v>풍촌리 
366번지선</v>
          </cell>
          <cell r="P45" t="str">
            <v>전북</v>
          </cell>
          <cell r="Q45" t="str">
            <v>남원</v>
          </cell>
          <cell r="R45" t="str">
            <v>금지</v>
          </cell>
          <cell r="S45" t="str">
            <v>창산리 요천
(국가)합류점</v>
          </cell>
          <cell r="T45">
            <v>0</v>
          </cell>
          <cell r="U45" t="str">
            <v xml:space="preserve"> </v>
          </cell>
          <cell r="V45">
            <v>9</v>
          </cell>
          <cell r="W45">
            <v>10.23</v>
          </cell>
          <cell r="X45">
            <v>30.51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 t="str">
            <v>전북260호(1982.10.11)</v>
          </cell>
        </row>
        <row r="46">
          <cell r="B46" t="str">
            <v>수지천</v>
          </cell>
          <cell r="C46" t="str">
            <v>섬진강</v>
          </cell>
          <cell r="D46" t="str">
            <v>수지천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4021240</v>
          </cell>
          <cell r="K46" t="str">
            <v>지방2</v>
          </cell>
          <cell r="L46" t="str">
            <v>전북</v>
          </cell>
          <cell r="M46" t="str">
            <v>남원</v>
          </cell>
          <cell r="N46" t="str">
            <v>수지</v>
          </cell>
          <cell r="O46" t="str">
            <v>송상리</v>
          </cell>
          <cell r="P46" t="str">
            <v>전북</v>
          </cell>
          <cell r="Q46" t="str">
            <v>남원</v>
          </cell>
          <cell r="R46" t="str">
            <v>수지</v>
          </cell>
          <cell r="S46" t="str">
            <v>남창리 섬진강
(국가)합류점</v>
          </cell>
          <cell r="T46">
            <v>0</v>
          </cell>
          <cell r="U46" t="str">
            <v xml:space="preserve"> </v>
          </cell>
          <cell r="V46">
            <v>11</v>
          </cell>
          <cell r="W46">
            <v>12.53</v>
          </cell>
          <cell r="X46">
            <v>26</v>
          </cell>
          <cell r="Y46">
            <v>2001</v>
          </cell>
          <cell r="Z46" t="str">
            <v>천지기술공사</v>
          </cell>
          <cell r="AA46" t="str">
            <v>수지천, 원천천
하천정비기본</v>
          </cell>
          <cell r="AB46" t="str">
            <v>2001. 12. 14</v>
          </cell>
          <cell r="AC46" t="str">
            <v>섬진강합류점</v>
          </cell>
          <cell r="AD46">
            <v>0</v>
          </cell>
          <cell r="AE46" t="str">
            <v>수송저수지</v>
          </cell>
          <cell r="AF46">
            <v>7.4</v>
          </cell>
          <cell r="AG46">
            <v>7.4</v>
          </cell>
          <cell r="AH46" t="str">
            <v>보유</v>
          </cell>
          <cell r="AI46" t="str">
            <v>보유</v>
          </cell>
          <cell r="AJ46" t="str">
            <v>없음</v>
          </cell>
          <cell r="AK46" t="str">
            <v>보유</v>
          </cell>
          <cell r="AL46" t="str">
            <v>없음</v>
          </cell>
          <cell r="AM46" t="str">
            <v>수송저수지</v>
          </cell>
          <cell r="AN46">
            <v>7.4</v>
          </cell>
          <cell r="AO46" t="str">
            <v>하천기점</v>
          </cell>
          <cell r="AP46">
            <v>11</v>
          </cell>
          <cell r="AQ46">
            <v>3.6</v>
          </cell>
          <cell r="AR46" t="str">
            <v>저수지</v>
          </cell>
          <cell r="AS46" t="str">
            <v>전북260호(1982.10.11)</v>
          </cell>
        </row>
        <row r="47">
          <cell r="B47" t="str">
            <v>남창천</v>
          </cell>
          <cell r="C47" t="str">
            <v>섬진강</v>
          </cell>
          <cell r="D47" t="str">
            <v>수지천</v>
          </cell>
          <cell r="E47" t="str">
            <v>남창천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4021250</v>
          </cell>
          <cell r="K47" t="str">
            <v>지방2</v>
          </cell>
          <cell r="L47" t="str">
            <v>전북</v>
          </cell>
          <cell r="M47" t="str">
            <v>남원</v>
          </cell>
          <cell r="N47" t="str">
            <v>수지</v>
          </cell>
          <cell r="O47" t="str">
            <v>남창리 2번지선</v>
          </cell>
          <cell r="P47" t="str">
            <v>전북</v>
          </cell>
          <cell r="Q47" t="str">
            <v>남원</v>
          </cell>
          <cell r="R47" t="str">
            <v>수지</v>
          </cell>
          <cell r="S47" t="str">
            <v>남창리 수지천
(지방2)합류점</v>
          </cell>
          <cell r="T47">
            <v>0</v>
          </cell>
          <cell r="U47" t="str">
            <v xml:space="preserve"> </v>
          </cell>
          <cell r="V47">
            <v>3</v>
          </cell>
          <cell r="W47">
            <v>3.45</v>
          </cell>
          <cell r="X47">
            <v>3.9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 t="str">
            <v>전북260호(1982.10.11)</v>
          </cell>
        </row>
        <row r="48">
          <cell r="B48" t="str">
            <v>뇌죽천</v>
          </cell>
          <cell r="C48" t="str">
            <v>섬진강</v>
          </cell>
          <cell r="D48" t="str">
            <v>뇌죽천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4021260</v>
          </cell>
          <cell r="K48" t="str">
            <v>지방2</v>
          </cell>
          <cell r="L48" t="str">
            <v>전남</v>
          </cell>
          <cell r="M48" t="str">
            <v>곡성</v>
          </cell>
          <cell r="N48" t="str">
            <v>고달</v>
          </cell>
          <cell r="O48" t="str">
            <v>뇌죽146번지선</v>
          </cell>
          <cell r="P48" t="str">
            <v>전남</v>
          </cell>
          <cell r="Q48" t="str">
            <v>곡성</v>
          </cell>
          <cell r="R48" t="str">
            <v>고달</v>
          </cell>
          <cell r="S48" t="str">
            <v>섬진강(국가)
합류점</v>
          </cell>
          <cell r="T48">
            <v>0</v>
          </cell>
          <cell r="U48">
            <v>0</v>
          </cell>
          <cell r="V48">
            <v>3.54</v>
          </cell>
          <cell r="W48">
            <v>4.74</v>
          </cell>
          <cell r="X48">
            <v>5.52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 t="str">
            <v>섬진강 합류점</v>
          </cell>
          <cell r="AN48">
            <v>0</v>
          </cell>
          <cell r="AO48" t="str">
            <v>고달면 뇌죽리</v>
          </cell>
          <cell r="AP48">
            <v>0</v>
          </cell>
          <cell r="AQ48">
            <v>0</v>
          </cell>
          <cell r="AR48" t="str">
            <v>미수립</v>
          </cell>
          <cell r="AS48" t="str">
            <v>전남56호
(1991.04.19)</v>
          </cell>
        </row>
        <row r="49">
          <cell r="B49" t="str">
            <v>고달천</v>
          </cell>
          <cell r="C49" t="str">
            <v>섬진강</v>
          </cell>
          <cell r="D49" t="str">
            <v>고달천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4021270</v>
          </cell>
          <cell r="K49" t="str">
            <v>지방2</v>
          </cell>
          <cell r="L49" t="str">
            <v>전남</v>
          </cell>
          <cell r="M49" t="str">
            <v>곡성</v>
          </cell>
          <cell r="N49" t="str">
            <v>고달</v>
          </cell>
          <cell r="O49" t="str">
            <v>고달47번지선</v>
          </cell>
          <cell r="P49" t="str">
            <v>전남</v>
          </cell>
          <cell r="Q49" t="str">
            <v>곡성</v>
          </cell>
          <cell r="R49" t="str">
            <v>고달</v>
          </cell>
          <cell r="S49" t="str">
            <v>섬진강(국가)
합류점</v>
          </cell>
          <cell r="T49">
            <v>95</v>
          </cell>
          <cell r="U49">
            <v>59</v>
          </cell>
          <cell r="V49">
            <v>4.0599999999999996</v>
          </cell>
          <cell r="W49">
            <v>6.66</v>
          </cell>
          <cell r="X49">
            <v>7.52</v>
          </cell>
          <cell r="Y49">
            <v>1998</v>
          </cell>
          <cell r="Z49" t="str">
            <v>한국기술개발</v>
          </cell>
          <cell r="AA49" t="str">
            <v>고달천
하천정비기본계획</v>
          </cell>
          <cell r="AB49" t="str">
            <v>1998.12.12</v>
          </cell>
          <cell r="AC49" t="str">
            <v>섬진강 합류점</v>
          </cell>
          <cell r="AD49">
            <v>0</v>
          </cell>
          <cell r="AE49" t="str">
            <v>고달마을</v>
          </cell>
          <cell r="AF49">
            <v>3.3</v>
          </cell>
          <cell r="AG49">
            <v>3.3</v>
          </cell>
          <cell r="AH49" t="str">
            <v>보유</v>
          </cell>
          <cell r="AI49" t="str">
            <v>보유</v>
          </cell>
          <cell r="AJ49" t="str">
            <v>없음</v>
          </cell>
          <cell r="AK49" t="str">
            <v>보유</v>
          </cell>
          <cell r="AL49" t="str">
            <v>없음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 t="str">
            <v>전남56호
(1991.04.19)</v>
          </cell>
        </row>
        <row r="50">
          <cell r="B50" t="str">
            <v>곡성천</v>
          </cell>
          <cell r="C50" t="str">
            <v>섬진강</v>
          </cell>
          <cell r="D50" t="str">
            <v>곡성천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4021280</v>
          </cell>
          <cell r="K50" t="str">
            <v>지방2</v>
          </cell>
          <cell r="L50" t="str">
            <v>전남</v>
          </cell>
          <cell r="M50" t="str">
            <v>곡성</v>
          </cell>
          <cell r="N50" t="str">
            <v>곡성</v>
          </cell>
          <cell r="O50" t="str">
            <v>서계246번지선</v>
          </cell>
          <cell r="P50" t="str">
            <v>전남</v>
          </cell>
          <cell r="Q50" t="str">
            <v>곡성</v>
          </cell>
          <cell r="R50" t="str">
            <v>오곡</v>
          </cell>
          <cell r="S50" t="str">
            <v>섬진강(국가)
합류점</v>
          </cell>
          <cell r="T50">
            <v>420</v>
          </cell>
          <cell r="U50">
            <v>120</v>
          </cell>
          <cell r="V50">
            <v>11.78</v>
          </cell>
          <cell r="W50">
            <v>16.18</v>
          </cell>
          <cell r="X50">
            <v>34.869999999999997</v>
          </cell>
          <cell r="Y50">
            <v>1988</v>
          </cell>
          <cell r="Z50" t="str">
            <v>삼안건설</v>
          </cell>
          <cell r="AA50" t="str">
            <v>곡성천
하천정비기본계획</v>
          </cell>
          <cell r="AB50" t="str">
            <v>1988.4.25</v>
          </cell>
          <cell r="AC50" t="str">
            <v>섬진강 합류점</v>
          </cell>
          <cell r="AD50">
            <v>0</v>
          </cell>
          <cell r="AE50" t="str">
            <v>월봉천 합류</v>
          </cell>
          <cell r="AF50">
            <v>3.4</v>
          </cell>
          <cell r="AG50">
            <v>3.4</v>
          </cell>
          <cell r="AH50" t="str">
            <v>보유</v>
          </cell>
          <cell r="AI50" t="str">
            <v>보유</v>
          </cell>
          <cell r="AJ50" t="str">
            <v>없음</v>
          </cell>
          <cell r="AK50" t="str">
            <v>보유</v>
          </cell>
          <cell r="AL50" t="str">
            <v>없음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 t="str">
            <v>전남56호
(1991.04.19)</v>
          </cell>
        </row>
        <row r="51">
          <cell r="B51" t="str">
            <v>월봉천</v>
          </cell>
          <cell r="C51" t="str">
            <v>섬진강</v>
          </cell>
          <cell r="D51" t="str">
            <v>곡성천</v>
          </cell>
          <cell r="E51" t="str">
            <v>월봉천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4021290</v>
          </cell>
          <cell r="K51" t="str">
            <v>지방2</v>
          </cell>
          <cell r="L51" t="str">
            <v>전남</v>
          </cell>
          <cell r="M51" t="str">
            <v>곡성</v>
          </cell>
          <cell r="N51" t="str">
            <v>곡성</v>
          </cell>
          <cell r="O51" t="str">
            <v>월봉326번지선</v>
          </cell>
          <cell r="P51" t="str">
            <v>전남</v>
          </cell>
          <cell r="Q51" t="str">
            <v>곡성</v>
          </cell>
          <cell r="R51" t="str">
            <v>곡성</v>
          </cell>
          <cell r="S51" t="str">
            <v>곡성천(지방2)
합류점</v>
          </cell>
          <cell r="T51">
            <v>0</v>
          </cell>
          <cell r="U51">
            <v>0</v>
          </cell>
          <cell r="V51">
            <v>2.3199999999999998</v>
          </cell>
          <cell r="W51">
            <v>5.13</v>
          </cell>
          <cell r="X51">
            <v>4.84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곡성천 합류점</v>
          </cell>
          <cell r="AN51">
            <v>0</v>
          </cell>
          <cell r="AO51" t="str">
            <v>곡성군 월봉리</v>
          </cell>
          <cell r="AP51">
            <v>0</v>
          </cell>
          <cell r="AQ51">
            <v>0</v>
          </cell>
          <cell r="AR51" t="str">
            <v>미수립</v>
          </cell>
          <cell r="AS51" t="str">
            <v>전남56호
(1991.04.19)</v>
          </cell>
        </row>
        <row r="52">
          <cell r="B52" t="str">
            <v>죽동천</v>
          </cell>
          <cell r="C52" t="str">
            <v>섬진강</v>
          </cell>
          <cell r="D52" t="str">
            <v>곡성천</v>
          </cell>
          <cell r="E52" t="str">
            <v>죽동천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4021300</v>
          </cell>
          <cell r="K52" t="str">
            <v>지방2</v>
          </cell>
          <cell r="L52" t="str">
            <v>전남</v>
          </cell>
          <cell r="M52" t="str">
            <v>곡성</v>
          </cell>
          <cell r="N52" t="str">
            <v>곡성</v>
          </cell>
          <cell r="O52" t="str">
            <v>죽동309번지선</v>
          </cell>
          <cell r="P52" t="str">
            <v>전남</v>
          </cell>
          <cell r="Q52" t="str">
            <v>곡성</v>
          </cell>
          <cell r="R52" t="str">
            <v>곡성</v>
          </cell>
          <cell r="S52" t="str">
            <v>곡성천(지방2)
합류점</v>
          </cell>
          <cell r="T52">
            <v>0</v>
          </cell>
          <cell r="U52">
            <v>0</v>
          </cell>
          <cell r="V52">
            <v>3.04</v>
          </cell>
          <cell r="W52">
            <v>4.04</v>
          </cell>
          <cell r="X52">
            <v>3.3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 t="str">
            <v>곡성천 합류점</v>
          </cell>
          <cell r="AN52">
            <v>0</v>
          </cell>
          <cell r="AO52" t="str">
            <v>곡성군 죽동리</v>
          </cell>
          <cell r="AP52">
            <v>0</v>
          </cell>
          <cell r="AQ52">
            <v>0</v>
          </cell>
          <cell r="AR52" t="str">
            <v>미수립</v>
          </cell>
          <cell r="AS52" t="str">
            <v>전남56호
(1991.04.19)</v>
          </cell>
        </row>
        <row r="53">
          <cell r="B53" t="str">
            <v>학정천</v>
          </cell>
          <cell r="C53" t="str">
            <v>섬진강</v>
          </cell>
          <cell r="D53" t="str">
            <v>곡성천</v>
          </cell>
          <cell r="E53" t="str">
            <v>학정천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4021310</v>
          </cell>
          <cell r="K53" t="str">
            <v>지방2</v>
          </cell>
          <cell r="L53" t="str">
            <v>전남</v>
          </cell>
          <cell r="M53" t="str">
            <v>곡성</v>
          </cell>
          <cell r="N53" t="str">
            <v>곡성</v>
          </cell>
          <cell r="O53" t="str">
            <v>학정726번지선</v>
          </cell>
          <cell r="P53" t="str">
            <v>전남</v>
          </cell>
          <cell r="Q53" t="str">
            <v>곡성</v>
          </cell>
          <cell r="R53" t="str">
            <v>곡성</v>
          </cell>
          <cell r="S53" t="str">
            <v>곡성천(지방2)
합류점</v>
          </cell>
          <cell r="T53">
            <v>0</v>
          </cell>
          <cell r="U53">
            <v>0</v>
          </cell>
          <cell r="V53">
            <v>2.0499999999999998</v>
          </cell>
          <cell r="W53">
            <v>4.93</v>
          </cell>
          <cell r="X53">
            <v>4.66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 t="str">
            <v>곡성천 합류점</v>
          </cell>
          <cell r="AN53">
            <v>0</v>
          </cell>
          <cell r="AO53" t="str">
            <v>곡성군 학정리</v>
          </cell>
          <cell r="AP53">
            <v>0</v>
          </cell>
          <cell r="AQ53">
            <v>0</v>
          </cell>
          <cell r="AR53" t="str">
            <v>미수립</v>
          </cell>
          <cell r="AS53" t="str">
            <v>전남56호
(1991.04.19)</v>
          </cell>
        </row>
        <row r="54">
          <cell r="B54" t="str">
            <v>오곡천</v>
          </cell>
          <cell r="C54" t="str">
            <v>섬진강</v>
          </cell>
          <cell r="D54" t="str">
            <v>곡성천</v>
          </cell>
          <cell r="E54" t="str">
            <v>오곡천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4021320</v>
          </cell>
          <cell r="K54" t="str">
            <v>지방2</v>
          </cell>
          <cell r="L54" t="str">
            <v>전남</v>
          </cell>
          <cell r="M54" t="str">
            <v>곡성</v>
          </cell>
          <cell r="N54" t="str">
            <v>오곡</v>
          </cell>
          <cell r="O54" t="str">
            <v>구성556번지선</v>
          </cell>
          <cell r="P54" t="str">
            <v>전남</v>
          </cell>
          <cell r="Q54" t="str">
            <v>곡성</v>
          </cell>
          <cell r="R54" t="str">
            <v>오곡</v>
          </cell>
          <cell r="S54" t="str">
            <v>곡성천(지방2)
합류점</v>
          </cell>
          <cell r="T54">
            <v>265</v>
          </cell>
          <cell r="U54">
            <v>180</v>
          </cell>
          <cell r="V54">
            <v>10.130000000000001</v>
          </cell>
          <cell r="W54">
            <v>11.53</v>
          </cell>
          <cell r="X54">
            <v>29.18</v>
          </cell>
          <cell r="Y54">
            <v>1995</v>
          </cell>
          <cell r="Z54" t="str">
            <v>대아건설
엔지니어링</v>
          </cell>
          <cell r="AA54" t="str">
            <v>간문천
하천정비기본계획</v>
          </cell>
          <cell r="AB54" t="str">
            <v>1995.6.29</v>
          </cell>
          <cell r="AC54" t="str">
            <v>섬진강 합류점</v>
          </cell>
          <cell r="AD54">
            <v>0</v>
          </cell>
          <cell r="AE54" t="str">
            <v>구성마을</v>
          </cell>
          <cell r="AF54">
            <v>9</v>
          </cell>
          <cell r="AG54">
            <v>9</v>
          </cell>
          <cell r="AH54" t="str">
            <v>보유</v>
          </cell>
          <cell r="AI54" t="str">
            <v>보유</v>
          </cell>
          <cell r="AJ54" t="str">
            <v>없음</v>
          </cell>
          <cell r="AK54" t="str">
            <v>보유</v>
          </cell>
          <cell r="AL54" t="str">
            <v>없음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 t="str">
            <v>전남56호
(1991.04.19)</v>
          </cell>
        </row>
        <row r="55">
          <cell r="B55" t="str">
            <v>명산천</v>
          </cell>
          <cell r="C55" t="str">
            <v>섬진강</v>
          </cell>
          <cell r="D55" t="str">
            <v>곡성천</v>
          </cell>
          <cell r="E55" t="str">
            <v>오곡천</v>
          </cell>
          <cell r="F55" t="str">
            <v>명산천</v>
          </cell>
          <cell r="G55">
            <v>0</v>
          </cell>
          <cell r="H55">
            <v>0</v>
          </cell>
          <cell r="I55">
            <v>0</v>
          </cell>
          <cell r="J55">
            <v>4021330</v>
          </cell>
          <cell r="K55" t="str">
            <v>지방2</v>
          </cell>
          <cell r="L55" t="str">
            <v>전남</v>
          </cell>
          <cell r="M55" t="str">
            <v>곡성</v>
          </cell>
          <cell r="N55" t="str">
            <v>오곡</v>
          </cell>
          <cell r="O55" t="str">
            <v>명산316번지선</v>
          </cell>
          <cell r="P55" t="str">
            <v>전남</v>
          </cell>
          <cell r="Q55" t="str">
            <v>곡성</v>
          </cell>
          <cell r="R55" t="str">
            <v>오곡</v>
          </cell>
          <cell r="S55" t="str">
            <v>오곡천(지방2)
합류점</v>
          </cell>
          <cell r="T55">
            <v>0</v>
          </cell>
          <cell r="U55">
            <v>0</v>
          </cell>
          <cell r="V55">
            <v>2.59</v>
          </cell>
          <cell r="W55">
            <v>3.69</v>
          </cell>
          <cell r="X55">
            <v>4.82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오곡천 합류점</v>
          </cell>
          <cell r="AN55">
            <v>0</v>
          </cell>
          <cell r="AO55" t="str">
            <v>오곡면 명산리</v>
          </cell>
          <cell r="AP55">
            <v>0</v>
          </cell>
          <cell r="AQ55">
            <v>0</v>
          </cell>
          <cell r="AR55" t="str">
            <v>미수립</v>
          </cell>
          <cell r="AS55" t="str">
            <v>전남56호
(1991.04.19)</v>
          </cell>
        </row>
        <row r="56">
          <cell r="B56" t="str">
            <v>미산천</v>
          </cell>
          <cell r="C56" t="str">
            <v>섬진강</v>
          </cell>
          <cell r="D56" t="str">
            <v>곡성천</v>
          </cell>
          <cell r="E56" t="str">
            <v>오곡천</v>
          </cell>
          <cell r="F56" t="str">
            <v>미산천</v>
          </cell>
          <cell r="G56">
            <v>0</v>
          </cell>
          <cell r="H56">
            <v>0</v>
          </cell>
          <cell r="I56">
            <v>0</v>
          </cell>
          <cell r="J56">
            <v>4021340</v>
          </cell>
          <cell r="K56" t="str">
            <v>지방2</v>
          </cell>
          <cell r="L56" t="str">
            <v>전남</v>
          </cell>
          <cell r="M56" t="str">
            <v>곡성</v>
          </cell>
          <cell r="N56" t="str">
            <v>오곡</v>
          </cell>
          <cell r="O56" t="str">
            <v>미산730번지선</v>
          </cell>
          <cell r="P56" t="str">
            <v>전남</v>
          </cell>
          <cell r="Q56" t="str">
            <v>곡성</v>
          </cell>
          <cell r="R56" t="str">
            <v>오곡</v>
          </cell>
          <cell r="S56" t="str">
            <v>오곡천(지방2)
합류점</v>
          </cell>
          <cell r="T56">
            <v>0</v>
          </cell>
          <cell r="U56">
            <v>0</v>
          </cell>
          <cell r="V56">
            <v>3.18</v>
          </cell>
          <cell r="W56">
            <v>3.38</v>
          </cell>
          <cell r="X56">
            <v>8.51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오곡천 합류점</v>
          </cell>
          <cell r="AN56">
            <v>0</v>
          </cell>
          <cell r="AO56" t="str">
            <v>오곡면 미산리</v>
          </cell>
          <cell r="AP56">
            <v>0</v>
          </cell>
          <cell r="AQ56">
            <v>0</v>
          </cell>
          <cell r="AR56" t="str">
            <v>미수립</v>
          </cell>
          <cell r="AS56" t="str">
            <v>전남56호
(1991.04.19)</v>
          </cell>
        </row>
        <row r="57">
          <cell r="B57" t="str">
            <v>침곡천</v>
          </cell>
          <cell r="C57" t="str">
            <v>섬진강</v>
          </cell>
          <cell r="D57" t="str">
            <v>침곡천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4021350</v>
          </cell>
          <cell r="K57" t="str">
            <v>지방2</v>
          </cell>
          <cell r="L57" t="str">
            <v>전남</v>
          </cell>
          <cell r="M57" t="str">
            <v>곡성</v>
          </cell>
          <cell r="N57" t="str">
            <v>오곡</v>
          </cell>
          <cell r="O57" t="str">
            <v>침곡261번지선</v>
          </cell>
          <cell r="P57" t="str">
            <v>전남</v>
          </cell>
          <cell r="Q57" t="str">
            <v>곡성</v>
          </cell>
          <cell r="R57" t="str">
            <v>오곡</v>
          </cell>
          <cell r="S57" t="str">
            <v>섬진강(국가)
합류점</v>
          </cell>
          <cell r="T57">
            <v>0</v>
          </cell>
          <cell r="U57">
            <v>0</v>
          </cell>
          <cell r="V57">
            <v>2.08</v>
          </cell>
          <cell r="W57">
            <v>3.96</v>
          </cell>
          <cell r="X57">
            <v>4.8499999999999996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 t="str">
            <v>섬진강 합류점</v>
          </cell>
          <cell r="AN57">
            <v>0</v>
          </cell>
          <cell r="AO57" t="str">
            <v>오곡면 침곡리</v>
          </cell>
          <cell r="AP57">
            <v>0</v>
          </cell>
          <cell r="AQ57">
            <v>0</v>
          </cell>
          <cell r="AR57" t="str">
            <v>미수립</v>
          </cell>
          <cell r="AS57" t="str">
            <v>전남56호
(1991.04.19)</v>
          </cell>
        </row>
        <row r="58">
          <cell r="B58" t="str">
            <v>두가천</v>
          </cell>
          <cell r="C58" t="str">
            <v>섬진강</v>
          </cell>
          <cell r="D58" t="str">
            <v>두가천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4021360</v>
          </cell>
          <cell r="K58" t="str">
            <v>지방2</v>
          </cell>
          <cell r="L58" t="str">
            <v>전남</v>
          </cell>
          <cell r="M58" t="str">
            <v>곡성</v>
          </cell>
          <cell r="N58" t="str">
            <v>고달</v>
          </cell>
          <cell r="O58" t="str">
            <v>두가388번지선</v>
          </cell>
          <cell r="P58" t="str">
            <v>전남</v>
          </cell>
          <cell r="Q58" t="str">
            <v>곡성</v>
          </cell>
          <cell r="R58" t="str">
            <v>고달</v>
          </cell>
          <cell r="S58" t="str">
            <v>섬진강(국가)
합류점</v>
          </cell>
          <cell r="T58">
            <v>0</v>
          </cell>
          <cell r="U58">
            <v>0</v>
          </cell>
          <cell r="V58">
            <v>3.64</v>
          </cell>
          <cell r="W58">
            <v>6.74</v>
          </cell>
          <cell r="X58">
            <v>8.36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 t="str">
            <v>섬진강 합류점</v>
          </cell>
          <cell r="AN58">
            <v>0</v>
          </cell>
          <cell r="AO58" t="str">
            <v>고달면 두가리</v>
          </cell>
          <cell r="AP58">
            <v>0</v>
          </cell>
          <cell r="AQ58">
            <v>0</v>
          </cell>
          <cell r="AR58" t="str">
            <v>미수립</v>
          </cell>
          <cell r="AS58" t="str">
            <v>전남56호
(1991.04.19)</v>
          </cell>
        </row>
        <row r="59">
          <cell r="B59" t="str">
            <v>송정천</v>
          </cell>
          <cell r="C59" t="str">
            <v>섬진강</v>
          </cell>
          <cell r="D59" t="str">
            <v>송정천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4021370</v>
          </cell>
          <cell r="K59" t="str">
            <v>지방2</v>
          </cell>
          <cell r="L59" t="str">
            <v>전남</v>
          </cell>
          <cell r="M59" t="str">
            <v>곡성</v>
          </cell>
          <cell r="N59" t="str">
            <v>오곡</v>
          </cell>
          <cell r="O59" t="str">
            <v>송정262번지선</v>
          </cell>
          <cell r="P59" t="str">
            <v>전남</v>
          </cell>
          <cell r="Q59" t="str">
            <v>곡성</v>
          </cell>
          <cell r="R59" t="str">
            <v>오곡</v>
          </cell>
          <cell r="S59" t="str">
            <v>섬진강(국가)
합류점</v>
          </cell>
          <cell r="T59">
            <v>0</v>
          </cell>
          <cell r="U59">
            <v>0</v>
          </cell>
          <cell r="V59">
            <v>2.0499999999999998</v>
          </cell>
          <cell r="W59">
            <v>3.55</v>
          </cell>
          <cell r="X59">
            <v>2.73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 t="str">
            <v>섬진강 합류점</v>
          </cell>
          <cell r="AN59">
            <v>0</v>
          </cell>
          <cell r="AO59" t="str">
            <v>오곡면 송정리</v>
          </cell>
          <cell r="AP59">
            <v>0</v>
          </cell>
          <cell r="AQ59">
            <v>0</v>
          </cell>
          <cell r="AR59" t="str">
            <v>미수립</v>
          </cell>
          <cell r="AS59" t="str">
            <v>전남56호
(1991.04.19)</v>
          </cell>
        </row>
        <row r="60">
          <cell r="B60" t="str">
            <v>봉조천</v>
          </cell>
          <cell r="C60" t="str">
            <v>섬진강</v>
          </cell>
          <cell r="D60" t="str">
            <v>봉조천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4021380</v>
          </cell>
          <cell r="K60" t="str">
            <v>지방2</v>
          </cell>
          <cell r="L60" t="str">
            <v>전남</v>
          </cell>
          <cell r="M60" t="str">
            <v>곡성</v>
          </cell>
          <cell r="N60" t="str">
            <v>오곡</v>
          </cell>
          <cell r="O60" t="str">
            <v>봉조405번지선</v>
          </cell>
          <cell r="P60" t="str">
            <v>전남</v>
          </cell>
          <cell r="Q60" t="str">
            <v>곡성</v>
          </cell>
          <cell r="R60" t="str">
            <v>오곡</v>
          </cell>
          <cell r="S60" t="str">
            <v>섬진강(국가)
합류점</v>
          </cell>
          <cell r="T60">
            <v>0</v>
          </cell>
          <cell r="U60">
            <v>0</v>
          </cell>
          <cell r="V60">
            <v>11</v>
          </cell>
          <cell r="W60">
            <v>15.7</v>
          </cell>
          <cell r="X60">
            <v>14.3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 t="str">
            <v>섬진강 합류점</v>
          </cell>
          <cell r="AN60">
            <v>0</v>
          </cell>
          <cell r="AO60" t="str">
            <v>오곡면 봉조리</v>
          </cell>
          <cell r="AP60">
            <v>0</v>
          </cell>
          <cell r="AQ60">
            <v>0</v>
          </cell>
          <cell r="AR60" t="str">
            <v>미수립</v>
          </cell>
          <cell r="AS60" t="str">
            <v>전남56호
(1991.04.19)</v>
          </cell>
        </row>
        <row r="61">
          <cell r="B61" t="str">
            <v>보성강</v>
          </cell>
          <cell r="C61" t="str">
            <v>섬진강</v>
          </cell>
          <cell r="D61" t="str">
            <v>보성강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4001390</v>
          </cell>
          <cell r="K61" t="str">
            <v>국가</v>
          </cell>
          <cell r="L61" t="str">
            <v>전남</v>
          </cell>
          <cell r="M61" t="str">
            <v>보성</v>
          </cell>
          <cell r="N61" t="str">
            <v>문덕</v>
          </cell>
          <cell r="O61" t="str">
            <v>동복천(지방2)
합류점</v>
          </cell>
          <cell r="P61" t="str">
            <v>전남</v>
          </cell>
          <cell r="Q61" t="str">
            <v>곡성</v>
          </cell>
          <cell r="R61" t="str">
            <v>오곡</v>
          </cell>
          <cell r="S61" t="str">
            <v>섬진강(국가)
합류점</v>
          </cell>
          <cell r="T61">
            <v>3960</v>
          </cell>
          <cell r="U61">
            <v>275</v>
          </cell>
          <cell r="V61">
            <v>46.8</v>
          </cell>
          <cell r="W61">
            <v>120.3</v>
          </cell>
          <cell r="X61">
            <v>1246.7</v>
          </cell>
          <cell r="Y61">
            <v>1989</v>
          </cell>
          <cell r="Z61" t="str">
            <v>정우엔지니어링</v>
          </cell>
          <cell r="AA61" t="str">
            <v>보성강하천정비기본계획</v>
          </cell>
          <cell r="AB61" t="str">
            <v>1990.07.05</v>
          </cell>
          <cell r="AC61" t="str">
            <v>섬진강합류점</v>
          </cell>
          <cell r="AD61" t="str">
            <v>_</v>
          </cell>
          <cell r="AE61" t="str">
            <v>주암댐</v>
          </cell>
          <cell r="AF61">
            <v>26</v>
          </cell>
          <cell r="AG61">
            <v>26</v>
          </cell>
          <cell r="AH61" t="str">
            <v>보유</v>
          </cell>
          <cell r="AI61" t="str">
            <v>보유</v>
          </cell>
          <cell r="AJ61" t="str">
            <v>없음</v>
          </cell>
          <cell r="AK61" t="str">
            <v>보유</v>
          </cell>
          <cell r="AL61" t="str">
            <v>없음</v>
          </cell>
          <cell r="AM61" t="str">
            <v>_</v>
          </cell>
          <cell r="AN61" t="str">
            <v>_</v>
          </cell>
          <cell r="AO61" t="str">
            <v>_</v>
          </cell>
          <cell r="AP61" t="str">
            <v>_</v>
          </cell>
          <cell r="AQ61" t="str">
            <v>_</v>
          </cell>
          <cell r="AR61" t="str">
            <v>_</v>
          </cell>
          <cell r="AS61" t="str">
            <v>대통령령
제16535호</v>
          </cell>
        </row>
        <row r="62">
          <cell r="B62" t="str">
            <v>보성강</v>
          </cell>
          <cell r="C62" t="str">
            <v>섬진강</v>
          </cell>
          <cell r="D62" t="str">
            <v>보성강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4021390</v>
          </cell>
          <cell r="K62" t="str">
            <v>지방2</v>
          </cell>
          <cell r="L62" t="str">
            <v>전남</v>
          </cell>
          <cell r="M62" t="str">
            <v>보성</v>
          </cell>
          <cell r="N62" t="str">
            <v>웅치</v>
          </cell>
          <cell r="O62" t="str">
            <v>봉산618번지선</v>
          </cell>
          <cell r="P62" t="str">
            <v>전남</v>
          </cell>
          <cell r="Q62" t="str">
            <v>보성</v>
          </cell>
          <cell r="R62" t="str">
            <v>문덕</v>
          </cell>
          <cell r="S62" t="str">
            <v>보성강(국가)
기점</v>
          </cell>
          <cell r="T62">
            <v>1740</v>
          </cell>
          <cell r="U62">
            <v>100</v>
          </cell>
          <cell r="V62">
            <v>70</v>
          </cell>
          <cell r="W62">
            <v>73.5</v>
          </cell>
          <cell r="X62">
            <v>471.55</v>
          </cell>
          <cell r="Y62">
            <v>1989</v>
          </cell>
          <cell r="Z62" t="str">
            <v>현대엔지니어링</v>
          </cell>
          <cell r="AA62" t="str">
            <v>보성강
하천정비기본계획</v>
          </cell>
          <cell r="AB62" t="str">
            <v>1991.4.25</v>
          </cell>
          <cell r="AC62" t="str">
            <v>보성강 합류점</v>
          </cell>
          <cell r="AD62">
            <v>0</v>
          </cell>
          <cell r="AE62" t="str">
            <v>덕림마을</v>
          </cell>
          <cell r="AF62">
            <v>40.799999999999997</v>
          </cell>
          <cell r="AG62">
            <v>40.799999999999997</v>
          </cell>
          <cell r="AH62" t="str">
            <v>보유</v>
          </cell>
          <cell r="AI62" t="str">
            <v>보유</v>
          </cell>
          <cell r="AJ62" t="str">
            <v>없음</v>
          </cell>
          <cell r="AK62" t="str">
            <v>보유</v>
          </cell>
          <cell r="AL62" t="str">
            <v>없음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 t="str">
            <v>전남56호
(1991.04.19)</v>
          </cell>
        </row>
        <row r="63">
          <cell r="B63" t="str">
            <v>용반천</v>
          </cell>
          <cell r="C63" t="str">
            <v>섬진강</v>
          </cell>
          <cell r="D63" t="str">
            <v>보성강</v>
          </cell>
          <cell r="E63" t="str">
            <v>용반천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4021400</v>
          </cell>
          <cell r="K63" t="str">
            <v>지방2</v>
          </cell>
          <cell r="L63" t="str">
            <v>전남</v>
          </cell>
          <cell r="M63" t="str">
            <v>보성</v>
          </cell>
          <cell r="N63" t="str">
            <v>웅치</v>
          </cell>
          <cell r="O63" t="str">
            <v>용반639-2
번지선</v>
          </cell>
          <cell r="P63" t="str">
            <v>전남</v>
          </cell>
          <cell r="Q63" t="str">
            <v>보성</v>
          </cell>
          <cell r="R63" t="str">
            <v>웅치</v>
          </cell>
          <cell r="S63" t="str">
            <v>보성강(지방2)
합류점</v>
          </cell>
          <cell r="T63">
            <v>0</v>
          </cell>
          <cell r="U63">
            <v>0</v>
          </cell>
          <cell r="V63">
            <v>4.9000000000000004</v>
          </cell>
          <cell r="W63">
            <v>4.9000000000000004</v>
          </cell>
          <cell r="X63">
            <v>12.05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 t="str">
            <v>보성강 합류점</v>
          </cell>
          <cell r="AN63">
            <v>0</v>
          </cell>
          <cell r="AO63" t="str">
            <v>웅치면 용반리</v>
          </cell>
          <cell r="AP63">
            <v>0</v>
          </cell>
          <cell r="AQ63">
            <v>0</v>
          </cell>
          <cell r="AR63" t="str">
            <v>미수립</v>
          </cell>
          <cell r="AS63" t="str">
            <v>전남56호
(1991.04.19)</v>
          </cell>
        </row>
        <row r="64">
          <cell r="B64" t="str">
            <v>대산천</v>
          </cell>
          <cell r="C64" t="str">
            <v>섬진강</v>
          </cell>
          <cell r="D64" t="str">
            <v>보성강</v>
          </cell>
          <cell r="E64" t="str">
            <v>대산천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4021410</v>
          </cell>
          <cell r="K64" t="str">
            <v>지방2</v>
          </cell>
          <cell r="L64" t="str">
            <v>전남</v>
          </cell>
          <cell r="M64" t="str">
            <v>보성</v>
          </cell>
          <cell r="N64" t="str">
            <v>웅치</v>
          </cell>
          <cell r="O64" t="str">
            <v>대산508번지선</v>
          </cell>
          <cell r="P64" t="str">
            <v>전남</v>
          </cell>
          <cell r="Q64" t="str">
            <v>보성</v>
          </cell>
          <cell r="R64" t="str">
            <v>웅치</v>
          </cell>
          <cell r="S64" t="str">
            <v>보성강(지방2)
합류점</v>
          </cell>
          <cell r="T64">
            <v>0</v>
          </cell>
          <cell r="U64">
            <v>0</v>
          </cell>
          <cell r="V64">
            <v>2.75</v>
          </cell>
          <cell r="W64">
            <v>6.35</v>
          </cell>
          <cell r="X64">
            <v>10.02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보성강 합류점</v>
          </cell>
          <cell r="AN64">
            <v>0</v>
          </cell>
          <cell r="AO64" t="str">
            <v>웅치면 대산리</v>
          </cell>
          <cell r="AP64">
            <v>0</v>
          </cell>
          <cell r="AQ64">
            <v>0</v>
          </cell>
          <cell r="AR64" t="str">
            <v>미수립</v>
          </cell>
          <cell r="AS64" t="str">
            <v>전남56호
(1991.04.19)</v>
          </cell>
        </row>
        <row r="65">
          <cell r="B65" t="str">
            <v>구암천</v>
          </cell>
          <cell r="C65" t="str">
            <v>섬진강</v>
          </cell>
          <cell r="D65" t="str">
            <v>보성강</v>
          </cell>
          <cell r="E65" t="str">
            <v>구암천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4021420</v>
          </cell>
          <cell r="K65" t="str">
            <v>지방2</v>
          </cell>
          <cell r="L65" t="str">
            <v>전남</v>
          </cell>
          <cell r="M65" t="str">
            <v>보성</v>
          </cell>
          <cell r="N65" t="str">
            <v>웅치</v>
          </cell>
          <cell r="O65" t="str">
            <v>강산1428번지선</v>
          </cell>
          <cell r="P65" t="str">
            <v>전남</v>
          </cell>
          <cell r="Q65" t="str">
            <v>보성</v>
          </cell>
          <cell r="R65" t="str">
            <v>웅치</v>
          </cell>
          <cell r="S65" t="str">
            <v>보성강(지방2)
합류점</v>
          </cell>
          <cell r="T65">
            <v>67</v>
          </cell>
          <cell r="U65">
            <v>90.7</v>
          </cell>
          <cell r="V65">
            <v>2.5299999999999998</v>
          </cell>
          <cell r="W65">
            <v>5.73</v>
          </cell>
          <cell r="X65">
            <v>6.56</v>
          </cell>
          <cell r="Y65">
            <v>1999</v>
          </cell>
          <cell r="Z65" t="str">
            <v>한국기술개발</v>
          </cell>
          <cell r="AA65" t="str">
            <v>구암천
하천정비기본계획</v>
          </cell>
          <cell r="AB65" t="str">
            <v>2000.12.29</v>
          </cell>
          <cell r="AC65" t="str">
            <v>보성강 합류점</v>
          </cell>
          <cell r="AD65">
            <v>0</v>
          </cell>
          <cell r="AE65" t="str">
            <v>강산마을</v>
          </cell>
          <cell r="AF65">
            <v>2.5</v>
          </cell>
          <cell r="AG65">
            <v>2.5</v>
          </cell>
          <cell r="AH65" t="str">
            <v>보유</v>
          </cell>
          <cell r="AI65" t="str">
            <v>보유</v>
          </cell>
          <cell r="AJ65" t="str">
            <v>없음</v>
          </cell>
          <cell r="AK65" t="str">
            <v>보유</v>
          </cell>
          <cell r="AL65" t="str">
            <v>없음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 t="str">
            <v>전남56호
(1991.04.19)</v>
          </cell>
        </row>
        <row r="66">
          <cell r="B66" t="str">
            <v>석교천</v>
          </cell>
          <cell r="C66" t="str">
            <v>섬진강</v>
          </cell>
          <cell r="D66" t="str">
            <v>보성강</v>
          </cell>
          <cell r="E66" t="str">
            <v>석교천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4021430</v>
          </cell>
          <cell r="K66" t="str">
            <v>지방2</v>
          </cell>
          <cell r="L66" t="str">
            <v>전남</v>
          </cell>
          <cell r="M66" t="str">
            <v>장흥</v>
          </cell>
          <cell r="N66" t="str">
            <v>장동</v>
          </cell>
          <cell r="O66" t="str">
            <v>북교545번지선</v>
          </cell>
          <cell r="P66" t="str">
            <v>전남</v>
          </cell>
          <cell r="Q66" t="str">
            <v>장흥</v>
          </cell>
          <cell r="R66" t="str">
            <v>장동</v>
          </cell>
          <cell r="S66" t="str">
            <v>보성강(지방2)
합류점</v>
          </cell>
          <cell r="T66">
            <v>200</v>
          </cell>
          <cell r="U66">
            <v>40</v>
          </cell>
          <cell r="V66">
            <v>5.58</v>
          </cell>
          <cell r="W66">
            <v>6.28</v>
          </cell>
          <cell r="X66">
            <v>14.67</v>
          </cell>
          <cell r="Y66">
            <v>1998</v>
          </cell>
          <cell r="Z66" t="str">
            <v>한국기술개발</v>
          </cell>
          <cell r="AA66" t="str">
            <v>석교천
하천정비기본계획</v>
          </cell>
          <cell r="AB66" t="str">
            <v>1998.12.12</v>
          </cell>
          <cell r="AC66" t="str">
            <v>보성강 합류점</v>
          </cell>
          <cell r="AD66">
            <v>0</v>
          </cell>
          <cell r="AE66" t="str">
            <v>북교마을</v>
          </cell>
          <cell r="AF66">
            <v>2.9</v>
          </cell>
          <cell r="AG66">
            <v>2.9</v>
          </cell>
          <cell r="AH66" t="str">
            <v>보유</v>
          </cell>
          <cell r="AI66" t="str">
            <v>보유</v>
          </cell>
          <cell r="AJ66" t="str">
            <v>없음</v>
          </cell>
          <cell r="AK66" t="str">
            <v>보유</v>
          </cell>
          <cell r="AL66" t="str">
            <v>없음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 t="str">
            <v>전남56호
(1991.04.19)</v>
          </cell>
        </row>
        <row r="67">
          <cell r="B67" t="str">
            <v>맹산천</v>
          </cell>
          <cell r="C67" t="str">
            <v>섬진강</v>
          </cell>
          <cell r="D67" t="str">
            <v>보성강</v>
          </cell>
          <cell r="E67" t="str">
            <v>석교천</v>
          </cell>
          <cell r="F67" t="str">
            <v>맹산천</v>
          </cell>
          <cell r="G67">
            <v>0</v>
          </cell>
          <cell r="H67">
            <v>0</v>
          </cell>
          <cell r="I67">
            <v>0</v>
          </cell>
          <cell r="J67">
            <v>4021440</v>
          </cell>
          <cell r="K67" t="str">
            <v>지방2</v>
          </cell>
          <cell r="L67" t="str">
            <v>전남</v>
          </cell>
          <cell r="M67" t="str">
            <v>장흥</v>
          </cell>
          <cell r="N67" t="str">
            <v>장동</v>
          </cell>
          <cell r="O67" t="str">
            <v>반산504번지선</v>
          </cell>
          <cell r="P67" t="str">
            <v>전남</v>
          </cell>
          <cell r="Q67" t="str">
            <v>장흥</v>
          </cell>
          <cell r="R67" t="str">
            <v>장동</v>
          </cell>
          <cell r="S67" t="str">
            <v>석교천(지방2)
합류점</v>
          </cell>
          <cell r="T67">
            <v>229</v>
          </cell>
          <cell r="U67">
            <v>40</v>
          </cell>
          <cell r="V67">
            <v>3.14</v>
          </cell>
          <cell r="W67">
            <v>4.4400000000000004</v>
          </cell>
          <cell r="X67">
            <v>8.44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 t="str">
            <v>석교천 합류점</v>
          </cell>
          <cell r="AN67">
            <v>0</v>
          </cell>
          <cell r="AO67" t="str">
            <v>장동면 반산리</v>
          </cell>
          <cell r="AP67">
            <v>0</v>
          </cell>
          <cell r="AQ67">
            <v>0</v>
          </cell>
          <cell r="AR67" t="str">
            <v>미수립</v>
          </cell>
          <cell r="AS67" t="str">
            <v>전남56호
(1991.04.19)</v>
          </cell>
        </row>
        <row r="68">
          <cell r="B68" t="str">
            <v>용강천</v>
          </cell>
          <cell r="C68" t="str">
            <v>섬진강</v>
          </cell>
          <cell r="D68" t="str">
            <v>보성강</v>
          </cell>
          <cell r="E68" t="str">
            <v>용강천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4021450</v>
          </cell>
          <cell r="K68" t="str">
            <v>지방2</v>
          </cell>
          <cell r="L68" t="str">
            <v>전남</v>
          </cell>
          <cell r="M68" t="str">
            <v>장흥</v>
          </cell>
          <cell r="N68" t="str">
            <v>장평</v>
          </cell>
          <cell r="O68" t="str">
            <v>용강309번지선</v>
          </cell>
          <cell r="P68" t="str">
            <v>전남</v>
          </cell>
          <cell r="Q68" t="str">
            <v>장흥</v>
          </cell>
          <cell r="R68" t="str">
            <v>장평</v>
          </cell>
          <cell r="S68" t="str">
            <v>보성강(지방2)
합류점</v>
          </cell>
          <cell r="T68">
            <v>0</v>
          </cell>
          <cell r="U68">
            <v>0</v>
          </cell>
          <cell r="V68">
            <v>2.4500000000000002</v>
          </cell>
          <cell r="W68">
            <v>4.55</v>
          </cell>
          <cell r="X68">
            <v>4.2699999999999996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보성강 합류점</v>
          </cell>
          <cell r="AN68">
            <v>0</v>
          </cell>
          <cell r="AO68" t="str">
            <v>장평면 용강리</v>
          </cell>
          <cell r="AP68">
            <v>0</v>
          </cell>
          <cell r="AQ68">
            <v>0</v>
          </cell>
          <cell r="AR68" t="str">
            <v>미수립</v>
          </cell>
          <cell r="AS68" t="str">
            <v>전남56호
(1991.04.19)</v>
          </cell>
        </row>
        <row r="69">
          <cell r="B69" t="str">
            <v>장평천</v>
          </cell>
          <cell r="C69" t="str">
            <v>섬진강</v>
          </cell>
          <cell r="D69" t="str">
            <v>보성강</v>
          </cell>
          <cell r="E69" t="str">
            <v>장평천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4021460</v>
          </cell>
          <cell r="K69" t="str">
            <v>지방2</v>
          </cell>
          <cell r="L69" t="str">
            <v>전남</v>
          </cell>
          <cell r="M69" t="str">
            <v>장흥</v>
          </cell>
          <cell r="N69" t="str">
            <v>장평</v>
          </cell>
          <cell r="O69" t="str">
            <v>병동193-1
번지선</v>
          </cell>
          <cell r="P69" t="str">
            <v>전남</v>
          </cell>
          <cell r="Q69" t="str">
            <v>장흥</v>
          </cell>
          <cell r="R69" t="str">
            <v>장평</v>
          </cell>
          <cell r="S69" t="str">
            <v>보성강(지방2)
합류점</v>
          </cell>
          <cell r="T69">
            <v>470</v>
          </cell>
          <cell r="U69">
            <v>98</v>
          </cell>
          <cell r="V69">
            <v>11.23</v>
          </cell>
          <cell r="W69">
            <v>16.23</v>
          </cell>
          <cell r="X69">
            <v>40.950000000000003</v>
          </cell>
          <cell r="Y69">
            <v>1989</v>
          </cell>
          <cell r="Z69" t="str">
            <v>현대엔지니어링</v>
          </cell>
          <cell r="AA69" t="str">
            <v>보성강
하천정비기본계획</v>
          </cell>
          <cell r="AB69" t="str">
            <v>1991.4.25</v>
          </cell>
          <cell r="AC69" t="str">
            <v>보성강 합류점</v>
          </cell>
          <cell r="AD69">
            <v>0</v>
          </cell>
          <cell r="AE69" t="str">
            <v>우산마을</v>
          </cell>
          <cell r="AF69">
            <v>9.4</v>
          </cell>
          <cell r="AG69">
            <v>9.4</v>
          </cell>
          <cell r="AH69" t="str">
            <v>보유</v>
          </cell>
          <cell r="AI69" t="str">
            <v>보유</v>
          </cell>
          <cell r="AJ69" t="str">
            <v>없음</v>
          </cell>
          <cell r="AK69" t="str">
            <v>보유</v>
          </cell>
          <cell r="AL69" t="str">
            <v>없음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 t="str">
            <v>전남56호
(1991.04.19)</v>
          </cell>
        </row>
        <row r="70">
          <cell r="B70" t="str">
            <v>임천천</v>
          </cell>
          <cell r="C70" t="str">
            <v>섬진강</v>
          </cell>
          <cell r="D70" t="str">
            <v>보성강</v>
          </cell>
          <cell r="E70" t="str">
            <v>임천천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4021470</v>
          </cell>
          <cell r="K70" t="str">
            <v>지방2</v>
          </cell>
          <cell r="L70" t="str">
            <v>전남</v>
          </cell>
          <cell r="M70" t="str">
            <v>장흥</v>
          </cell>
          <cell r="N70" t="str">
            <v>장평</v>
          </cell>
          <cell r="O70" t="str">
            <v>복흥679-1
번지선</v>
          </cell>
          <cell r="P70" t="str">
            <v>전남</v>
          </cell>
          <cell r="Q70" t="str">
            <v>장흥</v>
          </cell>
          <cell r="R70" t="str">
            <v>장평</v>
          </cell>
          <cell r="S70" t="str">
            <v>보성강(지방2)
합류점</v>
          </cell>
          <cell r="T70">
            <v>270</v>
          </cell>
          <cell r="U70">
            <v>35</v>
          </cell>
          <cell r="V70">
            <v>6.75</v>
          </cell>
          <cell r="W70">
            <v>10.15</v>
          </cell>
          <cell r="X70">
            <v>16.53</v>
          </cell>
          <cell r="Y70">
            <v>1989</v>
          </cell>
          <cell r="Z70" t="str">
            <v>현대엔지니어링</v>
          </cell>
          <cell r="AA70" t="str">
            <v>보성강
하천정비기본계획</v>
          </cell>
          <cell r="AB70" t="str">
            <v>1991.4.25</v>
          </cell>
          <cell r="AC70" t="str">
            <v>보성강 합류점</v>
          </cell>
          <cell r="AD70">
            <v>0</v>
          </cell>
          <cell r="AE70" t="str">
            <v>임전마을</v>
          </cell>
          <cell r="AF70">
            <v>1.4</v>
          </cell>
          <cell r="AG70">
            <v>1.4</v>
          </cell>
          <cell r="AH70" t="str">
            <v>보유</v>
          </cell>
          <cell r="AI70" t="str">
            <v>보유</v>
          </cell>
          <cell r="AJ70" t="str">
            <v>없음</v>
          </cell>
          <cell r="AK70" t="str">
            <v>보유</v>
          </cell>
          <cell r="AL70" t="str">
            <v>없음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 t="str">
            <v>전남56호
(1991.04.19)</v>
          </cell>
        </row>
        <row r="71">
          <cell r="B71" t="str">
            <v>명동천</v>
          </cell>
          <cell r="C71" t="str">
            <v>섬진강</v>
          </cell>
          <cell r="D71" t="str">
            <v>보성강</v>
          </cell>
          <cell r="E71" t="str">
            <v>명동천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4021480</v>
          </cell>
          <cell r="K71" t="str">
            <v>지방2</v>
          </cell>
          <cell r="L71" t="str">
            <v>전남</v>
          </cell>
          <cell r="M71" t="str">
            <v>장흥</v>
          </cell>
          <cell r="N71" t="str">
            <v>장평</v>
          </cell>
          <cell r="O71" t="str">
            <v>진산729번지선</v>
          </cell>
          <cell r="P71" t="str">
            <v>전남</v>
          </cell>
          <cell r="Q71" t="str">
            <v>장흥</v>
          </cell>
          <cell r="R71" t="str">
            <v>장평</v>
          </cell>
          <cell r="S71" t="str">
            <v>보성강(지방2)
합류점</v>
          </cell>
          <cell r="T71">
            <v>175</v>
          </cell>
          <cell r="U71">
            <v>30</v>
          </cell>
          <cell r="V71">
            <v>1.65</v>
          </cell>
          <cell r="W71">
            <v>4.16</v>
          </cell>
          <cell r="X71">
            <v>9.52</v>
          </cell>
          <cell r="Y71">
            <v>1989</v>
          </cell>
          <cell r="Z71" t="str">
            <v>현대엔지니어링</v>
          </cell>
          <cell r="AA71" t="str">
            <v>보성강
하천정비기본계획</v>
          </cell>
          <cell r="AB71" t="str">
            <v>1991.4.25</v>
          </cell>
          <cell r="AC71" t="str">
            <v>보성강 합류점</v>
          </cell>
          <cell r="AD71">
            <v>0</v>
          </cell>
          <cell r="AE71" t="str">
            <v>두봉마을</v>
          </cell>
          <cell r="AF71">
            <v>0.7</v>
          </cell>
          <cell r="AG71">
            <v>0.7</v>
          </cell>
          <cell r="AH71" t="str">
            <v>보유</v>
          </cell>
          <cell r="AI71" t="str">
            <v>보유</v>
          </cell>
          <cell r="AJ71" t="str">
            <v>없음</v>
          </cell>
          <cell r="AK71" t="str">
            <v>보유</v>
          </cell>
          <cell r="AL71" t="str">
            <v>없음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 t="str">
            <v>전남56호
(1991.04.19)</v>
          </cell>
        </row>
        <row r="72">
          <cell r="B72" t="str">
            <v>대연천</v>
          </cell>
          <cell r="C72" t="str">
            <v>섬진강</v>
          </cell>
          <cell r="D72" t="str">
            <v>보성강</v>
          </cell>
          <cell r="E72" t="str">
            <v>대연천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4021490</v>
          </cell>
          <cell r="K72" t="str">
            <v>지방2</v>
          </cell>
          <cell r="L72" t="str">
            <v>전남</v>
          </cell>
          <cell r="M72" t="str">
            <v>보성</v>
          </cell>
          <cell r="N72" t="str">
            <v>노동</v>
          </cell>
          <cell r="O72" t="str">
            <v>대연770번지선</v>
          </cell>
          <cell r="P72" t="str">
            <v>전남</v>
          </cell>
          <cell r="Q72" t="str">
            <v>보성</v>
          </cell>
          <cell r="R72" t="str">
            <v>노동</v>
          </cell>
          <cell r="S72" t="str">
            <v>보성강(지방2)
합류점</v>
          </cell>
          <cell r="T72">
            <v>110</v>
          </cell>
          <cell r="U72">
            <v>30</v>
          </cell>
          <cell r="V72">
            <v>2.81</v>
          </cell>
          <cell r="W72">
            <v>3.91</v>
          </cell>
          <cell r="X72">
            <v>3.43</v>
          </cell>
          <cell r="Y72">
            <v>1995</v>
          </cell>
          <cell r="Z72" t="str">
            <v>한국기술개발</v>
          </cell>
          <cell r="AA72" t="str">
            <v>외서천
하천정비기본계획</v>
          </cell>
          <cell r="AB72" t="str">
            <v>1995.6.29</v>
          </cell>
          <cell r="AC72" t="str">
            <v>보성강 합류점</v>
          </cell>
          <cell r="AD72">
            <v>0</v>
          </cell>
          <cell r="AE72" t="str">
            <v>대연마을</v>
          </cell>
          <cell r="AF72">
            <v>2.8</v>
          </cell>
          <cell r="AG72">
            <v>2.8</v>
          </cell>
          <cell r="AH72" t="str">
            <v>보유</v>
          </cell>
          <cell r="AI72" t="str">
            <v>보유</v>
          </cell>
          <cell r="AJ72" t="str">
            <v>없음</v>
          </cell>
          <cell r="AK72" t="str">
            <v>보유</v>
          </cell>
          <cell r="AL72" t="str">
            <v>없음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 t="str">
            <v>전남56호
(1991.04.19)</v>
          </cell>
        </row>
        <row r="73">
          <cell r="B73" t="str">
            <v>노동천</v>
          </cell>
          <cell r="C73" t="str">
            <v>섬진강</v>
          </cell>
          <cell r="D73" t="str">
            <v>보성강</v>
          </cell>
          <cell r="E73" t="str">
            <v>노동천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4021500</v>
          </cell>
          <cell r="K73" t="str">
            <v>지방2</v>
          </cell>
          <cell r="L73" t="str">
            <v>전남</v>
          </cell>
          <cell r="M73" t="str">
            <v>보성</v>
          </cell>
          <cell r="N73" t="str">
            <v>노동</v>
          </cell>
          <cell r="O73" t="str">
            <v>학동612번지선</v>
          </cell>
          <cell r="P73" t="str">
            <v>전남</v>
          </cell>
          <cell r="Q73" t="str">
            <v>보성</v>
          </cell>
          <cell r="R73" t="str">
            <v>노동</v>
          </cell>
          <cell r="S73" t="str">
            <v>보성강(지방2)
합류점</v>
          </cell>
          <cell r="T73">
            <v>330</v>
          </cell>
          <cell r="U73">
            <v>44</v>
          </cell>
          <cell r="V73">
            <v>9.5399999999999991</v>
          </cell>
          <cell r="W73">
            <v>11.84</v>
          </cell>
          <cell r="X73">
            <v>23.26</v>
          </cell>
          <cell r="Y73">
            <v>1989</v>
          </cell>
          <cell r="Z73" t="str">
            <v>현대엔지니어링</v>
          </cell>
          <cell r="AA73" t="str">
            <v>보성강
하천정비기본계획</v>
          </cell>
          <cell r="AB73" t="str">
            <v>1991.7.27</v>
          </cell>
          <cell r="AC73" t="str">
            <v>보성강 합류점</v>
          </cell>
          <cell r="AD73">
            <v>0</v>
          </cell>
          <cell r="AE73" t="str">
            <v>가조마을</v>
          </cell>
          <cell r="AF73">
            <v>5</v>
          </cell>
          <cell r="AG73">
            <v>5</v>
          </cell>
          <cell r="AH73" t="str">
            <v>보유</v>
          </cell>
          <cell r="AI73" t="str">
            <v>보유</v>
          </cell>
          <cell r="AJ73" t="str">
            <v>없음</v>
          </cell>
          <cell r="AK73" t="str">
            <v>보유</v>
          </cell>
          <cell r="AL73" t="str">
            <v>없음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 t="str">
            <v>전남56호
(1991.04.19)</v>
          </cell>
        </row>
        <row r="74">
          <cell r="B74" t="str">
            <v>광곡천</v>
          </cell>
          <cell r="C74" t="str">
            <v>섬진강</v>
          </cell>
          <cell r="D74" t="str">
            <v>보성강</v>
          </cell>
          <cell r="E74" t="str">
            <v>노동천</v>
          </cell>
          <cell r="F74" t="str">
            <v>광곡천</v>
          </cell>
          <cell r="G74">
            <v>0</v>
          </cell>
          <cell r="H74">
            <v>0</v>
          </cell>
          <cell r="I74">
            <v>0</v>
          </cell>
          <cell r="J74">
            <v>4021510</v>
          </cell>
          <cell r="K74" t="str">
            <v>지방2</v>
          </cell>
          <cell r="L74" t="str">
            <v>전남</v>
          </cell>
          <cell r="M74" t="str">
            <v>보성</v>
          </cell>
          <cell r="N74" t="str">
            <v>노동</v>
          </cell>
          <cell r="O74" t="str">
            <v>거석511번지선</v>
          </cell>
          <cell r="P74" t="str">
            <v>전남</v>
          </cell>
          <cell r="Q74" t="str">
            <v>보성</v>
          </cell>
          <cell r="R74" t="str">
            <v>노동</v>
          </cell>
          <cell r="S74" t="str">
            <v>노동천(지방2)
합류점</v>
          </cell>
          <cell r="T74">
            <v>0</v>
          </cell>
          <cell r="U74">
            <v>0</v>
          </cell>
          <cell r="V74">
            <v>4.24</v>
          </cell>
          <cell r="W74">
            <v>5.04</v>
          </cell>
          <cell r="X74">
            <v>7.09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 t="str">
            <v>노동천 합류점</v>
          </cell>
          <cell r="AN74">
            <v>0</v>
          </cell>
          <cell r="AO74" t="str">
            <v>노동면 거석리</v>
          </cell>
          <cell r="AP74">
            <v>0</v>
          </cell>
          <cell r="AQ74">
            <v>0</v>
          </cell>
          <cell r="AR74" t="str">
            <v>미수립</v>
          </cell>
          <cell r="AS74" t="str">
            <v>전남56호
(1991.04.19)</v>
          </cell>
        </row>
        <row r="75">
          <cell r="B75" t="str">
            <v>봉화천</v>
          </cell>
          <cell r="C75" t="str">
            <v>섬진강</v>
          </cell>
          <cell r="D75" t="str">
            <v>보성강</v>
          </cell>
          <cell r="E75" t="str">
            <v>봉화천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4021520</v>
          </cell>
          <cell r="K75" t="str">
            <v>지방2</v>
          </cell>
          <cell r="L75" t="str">
            <v>전남</v>
          </cell>
          <cell r="M75" t="str">
            <v>보성</v>
          </cell>
          <cell r="N75" t="str">
            <v>웅치</v>
          </cell>
          <cell r="O75" t="str">
            <v>봉선1262번지선</v>
          </cell>
          <cell r="P75" t="str">
            <v>전남</v>
          </cell>
          <cell r="Q75" t="str">
            <v>보성</v>
          </cell>
          <cell r="R75" t="str">
            <v>미력</v>
          </cell>
          <cell r="S75" t="str">
            <v>보성강(지방2)
합류점</v>
          </cell>
          <cell r="T75">
            <v>543</v>
          </cell>
          <cell r="U75">
            <v>60</v>
          </cell>
          <cell r="V75">
            <v>16.8</v>
          </cell>
          <cell r="W75">
            <v>16.8</v>
          </cell>
          <cell r="X75">
            <v>40.22</v>
          </cell>
          <cell r="Y75">
            <v>1993</v>
          </cell>
          <cell r="Z75" t="str">
            <v>동아기술공사</v>
          </cell>
          <cell r="AA75" t="str">
            <v>봉화천
하천정비기본계획</v>
          </cell>
          <cell r="AB75" t="str">
            <v>1994.9.12</v>
          </cell>
          <cell r="AC75" t="str">
            <v>보성강 합류</v>
          </cell>
          <cell r="AD75">
            <v>0</v>
          </cell>
          <cell r="AE75" t="str">
            <v>삼산저수지</v>
          </cell>
          <cell r="AF75">
            <v>10.8</v>
          </cell>
          <cell r="AG75">
            <v>10.8</v>
          </cell>
          <cell r="AH75" t="str">
            <v>보유</v>
          </cell>
          <cell r="AI75" t="str">
            <v>보유</v>
          </cell>
          <cell r="AJ75" t="str">
            <v>없음</v>
          </cell>
          <cell r="AK75" t="str">
            <v>보유</v>
          </cell>
          <cell r="AL75" t="str">
            <v>없음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 t="str">
            <v>전남56호
(1991.04.19)</v>
          </cell>
        </row>
        <row r="76">
          <cell r="B76" t="str">
            <v>미력천</v>
          </cell>
          <cell r="C76" t="str">
            <v>섬진강</v>
          </cell>
          <cell r="D76" t="str">
            <v>보성강</v>
          </cell>
          <cell r="E76" t="str">
            <v>미력천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4021530</v>
          </cell>
          <cell r="K76" t="str">
            <v>지방2</v>
          </cell>
          <cell r="L76" t="str">
            <v>전남</v>
          </cell>
          <cell r="M76" t="str">
            <v>보성</v>
          </cell>
          <cell r="N76" t="str">
            <v>미력</v>
          </cell>
          <cell r="O76" t="str">
            <v>미력365번지선</v>
          </cell>
          <cell r="P76" t="str">
            <v>전남</v>
          </cell>
          <cell r="Q76" t="str">
            <v>보성</v>
          </cell>
          <cell r="R76" t="str">
            <v>미력</v>
          </cell>
          <cell r="S76" t="str">
            <v>보성강(지방2)
합류점</v>
          </cell>
          <cell r="T76">
            <v>0</v>
          </cell>
          <cell r="U76">
            <v>0</v>
          </cell>
          <cell r="V76">
            <v>5.07</v>
          </cell>
          <cell r="W76">
            <v>6.17</v>
          </cell>
          <cell r="X76">
            <v>7.89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 t="str">
            <v>보성강 합류점</v>
          </cell>
          <cell r="AN76">
            <v>0</v>
          </cell>
          <cell r="AO76" t="str">
            <v>미력면 미력리</v>
          </cell>
          <cell r="AP76">
            <v>0</v>
          </cell>
          <cell r="AQ76">
            <v>0</v>
          </cell>
          <cell r="AR76" t="str">
            <v>미수립</v>
          </cell>
          <cell r="AS76" t="str">
            <v>전남56호
(1991.04.19)</v>
          </cell>
        </row>
        <row r="77">
          <cell r="B77" t="str">
            <v>장동천</v>
          </cell>
          <cell r="C77" t="str">
            <v>섬진강</v>
          </cell>
          <cell r="D77" t="str">
            <v>보성강</v>
          </cell>
          <cell r="E77" t="str">
            <v>장동천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4021540</v>
          </cell>
          <cell r="K77" t="str">
            <v>지방2</v>
          </cell>
          <cell r="L77" t="str">
            <v>전남</v>
          </cell>
          <cell r="M77" t="str">
            <v>보성</v>
          </cell>
          <cell r="N77" t="str">
            <v>미력</v>
          </cell>
          <cell r="O77" t="str">
            <v>화방1159번지선</v>
          </cell>
          <cell r="P77" t="str">
            <v>전남</v>
          </cell>
          <cell r="Q77" t="str">
            <v>보성</v>
          </cell>
          <cell r="R77" t="str">
            <v>미력</v>
          </cell>
          <cell r="S77" t="str">
            <v>보성강(지방2)
합류점</v>
          </cell>
          <cell r="T77">
            <v>0</v>
          </cell>
          <cell r="U77">
            <v>0</v>
          </cell>
          <cell r="V77">
            <v>3.37</v>
          </cell>
          <cell r="W77">
            <v>4.17</v>
          </cell>
          <cell r="X77">
            <v>4.62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보성강 합류점</v>
          </cell>
          <cell r="AN77">
            <v>0</v>
          </cell>
          <cell r="AO77" t="str">
            <v>미력면 화방리</v>
          </cell>
          <cell r="AP77">
            <v>0</v>
          </cell>
          <cell r="AQ77">
            <v>0</v>
          </cell>
          <cell r="AR77" t="str">
            <v>미수립</v>
          </cell>
          <cell r="AS77" t="str">
            <v>전남56호
(1991.04.19)</v>
          </cell>
        </row>
        <row r="78">
          <cell r="B78" t="str">
            <v>겸백천</v>
          </cell>
          <cell r="C78" t="str">
            <v>섬진강</v>
          </cell>
          <cell r="D78" t="str">
            <v>보성강</v>
          </cell>
          <cell r="E78" t="str">
            <v>겸백천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4021550</v>
          </cell>
          <cell r="K78" t="str">
            <v>지방2</v>
          </cell>
          <cell r="L78" t="str">
            <v>전남</v>
          </cell>
          <cell r="M78" t="str">
            <v>보성</v>
          </cell>
          <cell r="N78" t="str">
            <v>겸백</v>
          </cell>
          <cell r="O78" t="str">
            <v>수남209번지선</v>
          </cell>
          <cell r="P78" t="str">
            <v>전남</v>
          </cell>
          <cell r="Q78" t="str">
            <v>보성</v>
          </cell>
          <cell r="R78" t="str">
            <v>겸백</v>
          </cell>
          <cell r="S78" t="str">
            <v>보성강(지방2)
합류점</v>
          </cell>
          <cell r="T78">
            <v>230</v>
          </cell>
          <cell r="U78">
            <v>40</v>
          </cell>
          <cell r="V78">
            <v>5.61</v>
          </cell>
          <cell r="W78">
            <v>8.91</v>
          </cell>
          <cell r="X78">
            <v>19.010000000000002</v>
          </cell>
          <cell r="Y78">
            <v>1995</v>
          </cell>
          <cell r="Z78" t="str">
            <v>한국기술개발</v>
          </cell>
          <cell r="AA78" t="str">
            <v>외서천
하천정비기본계획</v>
          </cell>
          <cell r="AB78" t="str">
            <v>1995.6.29</v>
          </cell>
          <cell r="AC78" t="str">
            <v>보성강 합류점</v>
          </cell>
          <cell r="AD78">
            <v>0</v>
          </cell>
          <cell r="AE78" t="str">
            <v>수남마을</v>
          </cell>
          <cell r="AF78">
            <v>5.6</v>
          </cell>
          <cell r="AG78">
            <v>5.6</v>
          </cell>
          <cell r="AH78" t="str">
            <v>보유</v>
          </cell>
          <cell r="AI78" t="str">
            <v>보유</v>
          </cell>
          <cell r="AJ78" t="str">
            <v>없음</v>
          </cell>
          <cell r="AK78" t="str">
            <v>보유</v>
          </cell>
          <cell r="AL78" t="str">
            <v>없음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 t="str">
            <v>전남56호
(1991.04.19)</v>
          </cell>
        </row>
        <row r="79">
          <cell r="B79" t="str">
            <v>율어천</v>
          </cell>
          <cell r="C79" t="str">
            <v>섬진강</v>
          </cell>
          <cell r="D79" t="str">
            <v>보성강</v>
          </cell>
          <cell r="E79" t="str">
            <v>율어천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4021560</v>
          </cell>
          <cell r="K79" t="str">
            <v>지방2</v>
          </cell>
          <cell r="L79" t="str">
            <v>전남</v>
          </cell>
          <cell r="M79" t="str">
            <v>보성</v>
          </cell>
          <cell r="N79" t="str">
            <v>율어</v>
          </cell>
          <cell r="O79" t="str">
            <v>유신503번지선</v>
          </cell>
          <cell r="P79" t="str">
            <v>전남</v>
          </cell>
          <cell r="Q79" t="str">
            <v>보성</v>
          </cell>
          <cell r="R79" t="str">
            <v>율어</v>
          </cell>
          <cell r="S79" t="str">
            <v>보성강(지방2)
합류점</v>
          </cell>
          <cell r="T79">
            <v>430</v>
          </cell>
          <cell r="U79">
            <v>55</v>
          </cell>
          <cell r="V79">
            <v>11.23</v>
          </cell>
          <cell r="W79">
            <v>14.83</v>
          </cell>
          <cell r="X79">
            <v>30.59</v>
          </cell>
          <cell r="Y79">
            <v>1992</v>
          </cell>
          <cell r="Z79" t="str">
            <v>한국기술개발</v>
          </cell>
          <cell r="AA79" t="str">
            <v>율어천
하천정비기본계획</v>
          </cell>
          <cell r="AB79" t="str">
            <v>1993.7.12</v>
          </cell>
          <cell r="AC79" t="str">
            <v>보성강 합류점</v>
          </cell>
          <cell r="AD79">
            <v>0</v>
          </cell>
          <cell r="AE79" t="str">
            <v>유신마을</v>
          </cell>
          <cell r="AF79">
            <v>9.8000000000000007</v>
          </cell>
          <cell r="AG79">
            <v>9.8000000000000007</v>
          </cell>
          <cell r="AH79" t="str">
            <v>보유</v>
          </cell>
          <cell r="AI79" t="str">
            <v>보유</v>
          </cell>
          <cell r="AJ79" t="str">
            <v>없음</v>
          </cell>
          <cell r="AK79" t="str">
            <v>보유</v>
          </cell>
          <cell r="AL79" t="str">
            <v>없음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 t="str">
            <v>전남56호
(1991.04.19)</v>
          </cell>
        </row>
        <row r="80">
          <cell r="B80" t="str">
            <v>유정천</v>
          </cell>
          <cell r="C80" t="str">
            <v>섬진강</v>
          </cell>
          <cell r="D80" t="str">
            <v>보성천</v>
          </cell>
          <cell r="E80" t="str">
            <v>유정천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4021570</v>
          </cell>
          <cell r="K80" t="str">
            <v>지방2</v>
          </cell>
          <cell r="L80" t="str">
            <v>전남</v>
          </cell>
          <cell r="M80" t="str">
            <v>보성</v>
          </cell>
          <cell r="N80" t="str">
            <v>복내</v>
          </cell>
          <cell r="O80" t="str">
            <v>장천1080번지선</v>
          </cell>
          <cell r="P80" t="str">
            <v>전남</v>
          </cell>
          <cell r="Q80" t="str">
            <v>보성</v>
          </cell>
          <cell r="R80" t="str">
            <v>복내</v>
          </cell>
          <cell r="S80" t="str">
            <v>보성강(지방2)
합류점</v>
          </cell>
          <cell r="T80">
            <v>0</v>
          </cell>
          <cell r="U80">
            <v>0</v>
          </cell>
          <cell r="V80">
            <v>9.5399999999999991</v>
          </cell>
          <cell r="W80">
            <v>9.84</v>
          </cell>
          <cell r="X80">
            <v>17.62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 t="str">
            <v>보성강 합류점</v>
          </cell>
          <cell r="AN80">
            <v>0</v>
          </cell>
          <cell r="AO80" t="str">
            <v>복내면 장천리</v>
          </cell>
          <cell r="AP80">
            <v>0</v>
          </cell>
          <cell r="AQ80">
            <v>0</v>
          </cell>
          <cell r="AR80" t="str">
            <v>미수립</v>
          </cell>
          <cell r="AS80" t="str">
            <v>전남56호
(1991.04.19)</v>
          </cell>
        </row>
        <row r="81">
          <cell r="B81" t="str">
            <v>복내천</v>
          </cell>
          <cell r="C81" t="str">
            <v>섬진강</v>
          </cell>
          <cell r="D81" t="str">
            <v>보성강</v>
          </cell>
          <cell r="E81" t="str">
            <v>복내천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4021580</v>
          </cell>
          <cell r="K81" t="str">
            <v>지방2</v>
          </cell>
          <cell r="L81" t="str">
            <v>전남</v>
          </cell>
          <cell r="M81" t="str">
            <v>보성</v>
          </cell>
          <cell r="N81" t="str">
            <v>복내</v>
          </cell>
          <cell r="O81" t="str">
            <v>진봉244번지선</v>
          </cell>
          <cell r="P81" t="str">
            <v>전남</v>
          </cell>
          <cell r="Q81" t="str">
            <v>보성</v>
          </cell>
          <cell r="R81" t="str">
            <v>복내</v>
          </cell>
          <cell r="S81" t="str">
            <v>보성강(지방2)
합류점</v>
          </cell>
          <cell r="T81">
            <v>550</v>
          </cell>
          <cell r="U81">
            <v>70</v>
          </cell>
          <cell r="V81">
            <v>6.75</v>
          </cell>
          <cell r="W81">
            <v>12.54</v>
          </cell>
          <cell r="X81">
            <v>17.62</v>
          </cell>
          <cell r="Y81">
            <v>1995</v>
          </cell>
          <cell r="Z81" t="str">
            <v>광남기술</v>
          </cell>
          <cell r="AA81" t="str">
            <v>율촌천
하천정비기본계획</v>
          </cell>
          <cell r="AB81" t="str">
            <v>1996.7.22</v>
          </cell>
          <cell r="AC81" t="str">
            <v>주암호 상류점</v>
          </cell>
          <cell r="AD81">
            <v>0</v>
          </cell>
          <cell r="AE81" t="str">
            <v>진봉저수지</v>
          </cell>
          <cell r="AF81">
            <v>5.0999999999999996</v>
          </cell>
          <cell r="AG81">
            <v>5.0999999999999996</v>
          </cell>
          <cell r="AH81" t="str">
            <v>보유</v>
          </cell>
          <cell r="AI81" t="str">
            <v>보유</v>
          </cell>
          <cell r="AJ81" t="str">
            <v>없음</v>
          </cell>
          <cell r="AK81" t="str">
            <v>보유</v>
          </cell>
          <cell r="AL81" t="str">
            <v>없음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 t="str">
            <v>전남56호
(1991.04.19)</v>
          </cell>
        </row>
        <row r="82">
          <cell r="B82" t="str">
            <v>화령천</v>
          </cell>
          <cell r="C82" t="str">
            <v>섬진강</v>
          </cell>
          <cell r="D82" t="str">
            <v>보성강</v>
          </cell>
          <cell r="E82" t="str">
            <v>복내천</v>
          </cell>
          <cell r="F82" t="str">
            <v>화령천</v>
          </cell>
          <cell r="G82">
            <v>0</v>
          </cell>
          <cell r="H82">
            <v>0</v>
          </cell>
          <cell r="I82">
            <v>0</v>
          </cell>
          <cell r="J82">
            <v>4021590</v>
          </cell>
          <cell r="K82" t="str">
            <v>지방2</v>
          </cell>
          <cell r="L82" t="str">
            <v>전남</v>
          </cell>
          <cell r="M82" t="str">
            <v>보성</v>
          </cell>
          <cell r="N82" t="str">
            <v>복내</v>
          </cell>
          <cell r="O82" t="str">
            <v>진봉873번지선</v>
          </cell>
          <cell r="P82" t="str">
            <v>전남</v>
          </cell>
          <cell r="Q82" t="str">
            <v>보성</v>
          </cell>
          <cell r="R82" t="str">
            <v>복내</v>
          </cell>
          <cell r="S82" t="str">
            <v>복내천(지방2)
합류점</v>
          </cell>
          <cell r="T82">
            <v>0</v>
          </cell>
          <cell r="U82">
            <v>0</v>
          </cell>
          <cell r="V82">
            <v>2.27</v>
          </cell>
          <cell r="W82">
            <v>4.07</v>
          </cell>
          <cell r="X82">
            <v>4.37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복내천 합류점</v>
          </cell>
          <cell r="AN82">
            <v>0</v>
          </cell>
          <cell r="AO82" t="str">
            <v>복내면 진봉리</v>
          </cell>
          <cell r="AP82">
            <v>0</v>
          </cell>
          <cell r="AQ82">
            <v>0</v>
          </cell>
          <cell r="AR82" t="str">
            <v>미수립</v>
          </cell>
          <cell r="AS82" t="str">
            <v>전남56호
(1991.04.19)</v>
          </cell>
        </row>
        <row r="83">
          <cell r="B83" t="str">
            <v>일봉천</v>
          </cell>
          <cell r="C83" t="str">
            <v>섬진강</v>
          </cell>
          <cell r="D83" t="str">
            <v>보성강</v>
          </cell>
          <cell r="E83" t="str">
            <v>일봉천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4021600</v>
          </cell>
          <cell r="K83" t="str">
            <v>지방2</v>
          </cell>
          <cell r="L83" t="str">
            <v>전남</v>
          </cell>
          <cell r="M83" t="str">
            <v>보성</v>
          </cell>
          <cell r="N83" t="str">
            <v>복내</v>
          </cell>
          <cell r="O83" t="str">
            <v>일봉780번지선</v>
          </cell>
          <cell r="P83" t="str">
            <v>전남</v>
          </cell>
          <cell r="Q83" t="str">
            <v>보성</v>
          </cell>
          <cell r="R83" t="str">
            <v>복내</v>
          </cell>
          <cell r="S83" t="str">
            <v>보성강(지방2)
합류점</v>
          </cell>
          <cell r="T83">
            <v>0</v>
          </cell>
          <cell r="U83">
            <v>0</v>
          </cell>
          <cell r="V83">
            <v>5.05</v>
          </cell>
          <cell r="W83">
            <v>8.25</v>
          </cell>
          <cell r="X83">
            <v>12.98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 t="str">
            <v>보성강 합류점</v>
          </cell>
          <cell r="AN83">
            <v>0</v>
          </cell>
          <cell r="AO83" t="str">
            <v>복내면 일봉리</v>
          </cell>
          <cell r="AP83">
            <v>0</v>
          </cell>
          <cell r="AQ83">
            <v>0</v>
          </cell>
          <cell r="AR83" t="str">
            <v>미수립</v>
          </cell>
          <cell r="AS83" t="str">
            <v>전남56호
(1991.04.19)</v>
          </cell>
        </row>
        <row r="84">
          <cell r="B84" t="str">
            <v>문덕천</v>
          </cell>
          <cell r="C84" t="str">
            <v>섬진강</v>
          </cell>
          <cell r="D84" t="str">
            <v>보성강</v>
          </cell>
          <cell r="E84" t="str">
            <v>문덕천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4021610</v>
          </cell>
          <cell r="K84" t="str">
            <v>지방2</v>
          </cell>
          <cell r="L84" t="str">
            <v>전남</v>
          </cell>
          <cell r="M84" t="str">
            <v>보성</v>
          </cell>
          <cell r="N84" t="str">
            <v>문덕</v>
          </cell>
          <cell r="O84" t="str">
            <v>구산681번지선</v>
          </cell>
          <cell r="P84" t="str">
            <v>전남</v>
          </cell>
          <cell r="Q84" t="str">
            <v>보성</v>
          </cell>
          <cell r="R84" t="str">
            <v>문덕</v>
          </cell>
          <cell r="S84" t="str">
            <v>보성강(지방2)
합류점</v>
          </cell>
          <cell r="T84">
            <v>0</v>
          </cell>
          <cell r="U84">
            <v>0</v>
          </cell>
          <cell r="V84">
            <v>6.21</v>
          </cell>
          <cell r="W84">
            <v>8.7100000000000009</v>
          </cell>
          <cell r="X84">
            <v>16.29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 t="str">
            <v>보성강 합류점</v>
          </cell>
          <cell r="AN84">
            <v>0</v>
          </cell>
          <cell r="AO84" t="str">
            <v>문덕면 구산리</v>
          </cell>
          <cell r="AP84">
            <v>0</v>
          </cell>
          <cell r="AQ84">
            <v>0</v>
          </cell>
          <cell r="AR84" t="str">
            <v>미수립</v>
          </cell>
          <cell r="AS84" t="str">
            <v>전남56호
(1991.04.19)</v>
          </cell>
        </row>
        <row r="85">
          <cell r="B85" t="str">
            <v>동복천</v>
          </cell>
          <cell r="C85" t="str">
            <v>섬진강</v>
          </cell>
          <cell r="D85" t="str">
            <v>보성강</v>
          </cell>
          <cell r="E85" t="str">
            <v>동복천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4021620</v>
          </cell>
          <cell r="K85" t="str">
            <v>지방2</v>
          </cell>
          <cell r="L85" t="str">
            <v>전남</v>
          </cell>
          <cell r="M85" t="str">
            <v>화순</v>
          </cell>
          <cell r="N85" t="str">
            <v>북</v>
          </cell>
          <cell r="O85" t="str">
            <v>송단212번지선</v>
          </cell>
          <cell r="P85" t="str">
            <v>전남</v>
          </cell>
          <cell r="Q85" t="str">
            <v>화순</v>
          </cell>
          <cell r="R85" t="str">
            <v>문덕</v>
          </cell>
          <cell r="S85" t="str">
            <v>보성강(국가,지방2경계)합류점</v>
          </cell>
          <cell r="T85">
            <v>1120</v>
          </cell>
          <cell r="U85">
            <v>167</v>
          </cell>
          <cell r="V85">
            <v>55.42</v>
          </cell>
          <cell r="W85">
            <v>58.8</v>
          </cell>
          <cell r="X85">
            <v>380.48</v>
          </cell>
          <cell r="Y85">
            <v>1988</v>
          </cell>
          <cell r="Z85" t="str">
            <v>동일기술</v>
          </cell>
          <cell r="AA85" t="str">
            <v>동복천
하천정비기본계획</v>
          </cell>
          <cell r="AB85" t="str">
            <v>1989.1.25</v>
          </cell>
          <cell r="AC85" t="str">
            <v>보성강 합류점</v>
          </cell>
          <cell r="AD85">
            <v>0</v>
          </cell>
          <cell r="AE85" t="str">
            <v>송단마을</v>
          </cell>
          <cell r="AF85">
            <v>29.1</v>
          </cell>
          <cell r="AG85">
            <v>29.1</v>
          </cell>
          <cell r="AH85" t="str">
            <v>보유</v>
          </cell>
          <cell r="AI85" t="str">
            <v>보유</v>
          </cell>
          <cell r="AJ85" t="str">
            <v>없음</v>
          </cell>
          <cell r="AK85" t="str">
            <v>보유</v>
          </cell>
          <cell r="AL85" t="str">
            <v>없음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str">
            <v>전남56호
(1991.04.19)</v>
          </cell>
        </row>
        <row r="86">
          <cell r="B86" t="str">
            <v>대덕천</v>
          </cell>
          <cell r="C86" t="str">
            <v>섬진강</v>
          </cell>
          <cell r="D86" t="str">
            <v>보성천</v>
          </cell>
          <cell r="E86" t="str">
            <v>동복천</v>
          </cell>
          <cell r="F86" t="str">
            <v>대덕천</v>
          </cell>
          <cell r="G86">
            <v>0</v>
          </cell>
          <cell r="H86">
            <v>0</v>
          </cell>
          <cell r="I86">
            <v>0</v>
          </cell>
          <cell r="J86">
            <v>4021630</v>
          </cell>
          <cell r="K86" t="str">
            <v>지방2</v>
          </cell>
          <cell r="L86" t="str">
            <v>전남</v>
          </cell>
          <cell r="M86" t="str">
            <v>담양</v>
          </cell>
          <cell r="N86" t="str">
            <v>대덕</v>
          </cell>
          <cell r="O86" t="str">
            <v>용태83번지선</v>
          </cell>
          <cell r="P86" t="str">
            <v>전남</v>
          </cell>
          <cell r="Q86" t="str">
            <v>담양</v>
          </cell>
          <cell r="R86" t="str">
            <v>남</v>
          </cell>
          <cell r="S86" t="str">
            <v>동복천(지방2)
합류점</v>
          </cell>
          <cell r="T86">
            <v>115</v>
          </cell>
          <cell r="U86">
            <v>40</v>
          </cell>
          <cell r="V86">
            <v>7.3</v>
          </cell>
          <cell r="W86">
            <v>8.1</v>
          </cell>
          <cell r="X86">
            <v>12.83</v>
          </cell>
          <cell r="Y86">
            <v>1995</v>
          </cell>
          <cell r="Z86" t="str">
            <v>대아건설
엔지니어링</v>
          </cell>
          <cell r="AA86" t="str">
            <v>간문천
하천정비기본계획</v>
          </cell>
          <cell r="AB86" t="str">
            <v>1995.6.29</v>
          </cell>
          <cell r="AC86" t="str">
            <v>동복천 합류점</v>
          </cell>
          <cell r="AD86">
            <v>0</v>
          </cell>
          <cell r="AE86" t="str">
            <v>용치마을</v>
          </cell>
          <cell r="AF86">
            <v>7</v>
          </cell>
          <cell r="AG86">
            <v>7</v>
          </cell>
          <cell r="AH86" t="str">
            <v>보유</v>
          </cell>
          <cell r="AI86" t="str">
            <v>보유</v>
          </cell>
          <cell r="AJ86" t="str">
            <v>없음</v>
          </cell>
          <cell r="AK86" t="str">
            <v>보유</v>
          </cell>
          <cell r="AL86" t="str">
            <v>없음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 t="str">
            <v>전남56호
(1991.04.19)</v>
          </cell>
        </row>
        <row r="87">
          <cell r="B87" t="str">
            <v>남천</v>
          </cell>
          <cell r="C87" t="str">
            <v>섬진강</v>
          </cell>
          <cell r="D87" t="str">
            <v>보성강</v>
          </cell>
          <cell r="E87" t="str">
            <v>동복천</v>
          </cell>
          <cell r="F87" t="str">
            <v>남천</v>
          </cell>
          <cell r="G87">
            <v>0</v>
          </cell>
          <cell r="H87">
            <v>0</v>
          </cell>
          <cell r="I87">
            <v>0</v>
          </cell>
          <cell r="J87">
            <v>4021640</v>
          </cell>
          <cell r="K87" t="str">
            <v>지방2</v>
          </cell>
          <cell r="L87" t="str">
            <v>전남</v>
          </cell>
          <cell r="M87" t="str">
            <v>담양</v>
          </cell>
          <cell r="N87" t="str">
            <v>남</v>
          </cell>
          <cell r="O87" t="str">
            <v>외리119번지선</v>
          </cell>
          <cell r="P87" t="str">
            <v>전남</v>
          </cell>
          <cell r="Q87" t="str">
            <v>화순</v>
          </cell>
          <cell r="R87" t="str">
            <v>북</v>
          </cell>
          <cell r="S87" t="str">
            <v>동복천(지방2)
합류점</v>
          </cell>
          <cell r="T87">
            <v>240</v>
          </cell>
          <cell r="U87">
            <v>40</v>
          </cell>
          <cell r="V87">
            <v>12.47</v>
          </cell>
          <cell r="W87">
            <v>13.47</v>
          </cell>
          <cell r="X87">
            <v>32.64</v>
          </cell>
          <cell r="Y87">
            <v>1988</v>
          </cell>
          <cell r="Z87" t="str">
            <v>동일기술</v>
          </cell>
          <cell r="AA87" t="str">
            <v>동복천
하천정비기본계획</v>
          </cell>
          <cell r="AB87" t="str">
            <v>1989.1.25</v>
          </cell>
          <cell r="AC87" t="str">
            <v>동복천 합류점</v>
          </cell>
          <cell r="AD87">
            <v>0</v>
          </cell>
          <cell r="AE87" t="str">
            <v>인암마을</v>
          </cell>
          <cell r="AF87">
            <v>3.8</v>
          </cell>
          <cell r="AG87">
            <v>3.8</v>
          </cell>
          <cell r="AH87" t="str">
            <v>보유</v>
          </cell>
          <cell r="AI87" t="str">
            <v>보유</v>
          </cell>
          <cell r="AJ87" t="str">
            <v>없음</v>
          </cell>
          <cell r="AK87" t="str">
            <v>보유</v>
          </cell>
          <cell r="AL87" t="str">
            <v>없음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 t="str">
            <v>전남56호
(1991.04.19)</v>
          </cell>
        </row>
        <row r="88">
          <cell r="B88" t="str">
            <v>길성천</v>
          </cell>
          <cell r="C88" t="str">
            <v>섬진강</v>
          </cell>
          <cell r="D88" t="str">
            <v>보성천</v>
          </cell>
          <cell r="E88" t="str">
            <v>동복천</v>
          </cell>
          <cell r="F88" t="str">
            <v>길성천</v>
          </cell>
          <cell r="G88">
            <v>0</v>
          </cell>
          <cell r="H88">
            <v>0</v>
          </cell>
          <cell r="I88">
            <v>0</v>
          </cell>
          <cell r="J88">
            <v>4021650</v>
          </cell>
          <cell r="K88" t="str">
            <v>지방2</v>
          </cell>
          <cell r="L88" t="str">
            <v>전남</v>
          </cell>
          <cell r="M88" t="str">
            <v>화순</v>
          </cell>
          <cell r="N88" t="str">
            <v>북</v>
          </cell>
          <cell r="O88" t="str">
            <v>용곡166번지선</v>
          </cell>
          <cell r="P88" t="str">
            <v>전남</v>
          </cell>
          <cell r="Q88" t="str">
            <v>화순</v>
          </cell>
          <cell r="R88" t="str">
            <v>북</v>
          </cell>
          <cell r="S88" t="str">
            <v>동복천(지방2)
합류점</v>
          </cell>
          <cell r="T88">
            <v>140</v>
          </cell>
          <cell r="U88">
            <v>35</v>
          </cell>
          <cell r="V88">
            <v>11.23</v>
          </cell>
          <cell r="W88">
            <v>15.13</v>
          </cell>
          <cell r="X88">
            <v>17.7</v>
          </cell>
          <cell r="Y88">
            <v>1995</v>
          </cell>
          <cell r="Z88" t="str">
            <v>대아건설
엔지니어링</v>
          </cell>
          <cell r="AA88" t="str">
            <v>간문천
하천정비기본계획</v>
          </cell>
          <cell r="AB88" t="str">
            <v>1995.6.29</v>
          </cell>
          <cell r="AC88" t="str">
            <v>동복천 합류점</v>
          </cell>
          <cell r="AD88">
            <v>0</v>
          </cell>
          <cell r="AE88" t="str">
            <v>용곡마을</v>
          </cell>
          <cell r="AF88">
            <v>8</v>
          </cell>
          <cell r="AG88">
            <v>8</v>
          </cell>
          <cell r="AH88" t="str">
            <v>보유</v>
          </cell>
          <cell r="AI88" t="str">
            <v>보유</v>
          </cell>
          <cell r="AJ88" t="str">
            <v>없음</v>
          </cell>
          <cell r="AK88" t="str">
            <v>보유</v>
          </cell>
          <cell r="AL88" t="str">
            <v>없음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 t="str">
            <v>전남56호
(1991.04.19)</v>
          </cell>
        </row>
        <row r="89">
          <cell r="B89" t="str">
            <v>내북천</v>
          </cell>
          <cell r="C89" t="str">
            <v>섬진강</v>
          </cell>
          <cell r="D89" t="str">
            <v>보성천</v>
          </cell>
          <cell r="E89" t="str">
            <v>동복천</v>
          </cell>
          <cell r="F89" t="str">
            <v>내북천</v>
          </cell>
          <cell r="G89">
            <v>0</v>
          </cell>
          <cell r="H89">
            <v>0</v>
          </cell>
          <cell r="I89">
            <v>0</v>
          </cell>
          <cell r="J89">
            <v>4021660</v>
          </cell>
          <cell r="K89" t="str">
            <v>지방2</v>
          </cell>
          <cell r="L89" t="str">
            <v>전남</v>
          </cell>
          <cell r="M89" t="str">
            <v>화순</v>
          </cell>
          <cell r="N89" t="str">
            <v>북</v>
          </cell>
          <cell r="O89" t="str">
            <v>노치119번지선</v>
          </cell>
          <cell r="P89" t="str">
            <v>전남</v>
          </cell>
          <cell r="Q89" t="str">
            <v>화순</v>
          </cell>
          <cell r="R89" t="str">
            <v>북</v>
          </cell>
          <cell r="S89" t="str">
            <v>동복천(지방2)
합류점</v>
          </cell>
          <cell r="T89">
            <v>276</v>
          </cell>
          <cell r="U89">
            <v>246</v>
          </cell>
          <cell r="V89">
            <v>12.68</v>
          </cell>
          <cell r="W89">
            <v>17.18</v>
          </cell>
          <cell r="X89">
            <v>25.43</v>
          </cell>
          <cell r="Y89">
            <v>1993</v>
          </cell>
          <cell r="Z89" t="str">
            <v>한국기술개발</v>
          </cell>
          <cell r="AA89" t="str">
            <v>마산천
하천정비기본계획</v>
          </cell>
          <cell r="AB89" t="str">
            <v>1994.9.12</v>
          </cell>
          <cell r="AC89" t="str">
            <v>동복천 합류점</v>
          </cell>
          <cell r="AD89">
            <v>0</v>
          </cell>
          <cell r="AE89" t="str">
            <v>노치마을</v>
          </cell>
          <cell r="AF89">
            <v>9</v>
          </cell>
          <cell r="AG89">
            <v>9</v>
          </cell>
          <cell r="AH89" t="str">
            <v>보유</v>
          </cell>
          <cell r="AI89" t="str">
            <v>보유</v>
          </cell>
          <cell r="AJ89" t="str">
            <v>없음</v>
          </cell>
          <cell r="AK89" t="str">
            <v>보유</v>
          </cell>
          <cell r="AL89" t="str">
            <v>없음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 t="str">
            <v>전남56호
(1991.04.19)</v>
          </cell>
        </row>
        <row r="90">
          <cell r="B90" t="str">
            <v>수리천</v>
          </cell>
          <cell r="C90" t="str">
            <v>섬진강</v>
          </cell>
          <cell r="D90" t="str">
            <v>보성천</v>
          </cell>
          <cell r="E90" t="str">
            <v>동복천</v>
          </cell>
          <cell r="F90" t="str">
            <v>내북천</v>
          </cell>
          <cell r="G90" t="str">
            <v>수리천</v>
          </cell>
          <cell r="H90">
            <v>0</v>
          </cell>
          <cell r="I90">
            <v>0</v>
          </cell>
          <cell r="J90">
            <v>4021670</v>
          </cell>
          <cell r="K90" t="str">
            <v>지방2</v>
          </cell>
          <cell r="L90" t="str">
            <v>전남</v>
          </cell>
          <cell r="M90" t="str">
            <v>화순</v>
          </cell>
          <cell r="N90" t="str">
            <v>북</v>
          </cell>
          <cell r="O90" t="str">
            <v>수리733번지선</v>
          </cell>
          <cell r="P90" t="str">
            <v>전남</v>
          </cell>
          <cell r="Q90" t="str">
            <v>화순</v>
          </cell>
          <cell r="R90" t="str">
            <v>북</v>
          </cell>
          <cell r="S90" t="str">
            <v>내복천(지방2)
합류점</v>
          </cell>
          <cell r="T90">
            <v>0</v>
          </cell>
          <cell r="U90">
            <v>0</v>
          </cell>
          <cell r="V90">
            <v>2.57</v>
          </cell>
          <cell r="W90">
            <v>4.87</v>
          </cell>
          <cell r="X90">
            <v>4.25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내복천 합류점</v>
          </cell>
          <cell r="AN90">
            <v>0</v>
          </cell>
          <cell r="AO90" t="str">
            <v>북면 수리</v>
          </cell>
          <cell r="AP90">
            <v>0</v>
          </cell>
          <cell r="AQ90">
            <v>0</v>
          </cell>
          <cell r="AR90" t="str">
            <v>미수립</v>
          </cell>
          <cell r="AS90" t="str">
            <v>전남56호
(1991.04.19)</v>
          </cell>
        </row>
        <row r="91">
          <cell r="B91" t="str">
            <v>이서천</v>
          </cell>
          <cell r="C91" t="str">
            <v>섬진강</v>
          </cell>
          <cell r="D91" t="str">
            <v>보성천</v>
          </cell>
          <cell r="E91" t="str">
            <v>동복천</v>
          </cell>
          <cell r="F91" t="str">
            <v>이서천</v>
          </cell>
          <cell r="G91">
            <v>0</v>
          </cell>
          <cell r="H91">
            <v>0</v>
          </cell>
          <cell r="I91">
            <v>0</v>
          </cell>
          <cell r="J91">
            <v>4021680</v>
          </cell>
          <cell r="K91" t="str">
            <v>지방2</v>
          </cell>
          <cell r="L91" t="str">
            <v>전남</v>
          </cell>
          <cell r="M91" t="str">
            <v>화순</v>
          </cell>
          <cell r="N91" t="str">
            <v>이서</v>
          </cell>
          <cell r="O91" t="str">
            <v>인계563번지선</v>
          </cell>
          <cell r="P91" t="str">
            <v>전남</v>
          </cell>
          <cell r="Q91" t="str">
            <v>화순</v>
          </cell>
          <cell r="R91" t="str">
            <v>이서</v>
          </cell>
          <cell r="S91" t="str">
            <v>동복천(지방2)
합류점</v>
          </cell>
          <cell r="T91">
            <v>0</v>
          </cell>
          <cell r="U91">
            <v>0</v>
          </cell>
          <cell r="V91">
            <v>11.23</v>
          </cell>
          <cell r="W91">
            <v>13.43</v>
          </cell>
          <cell r="X91">
            <v>29.6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 t="str">
            <v>동복천 합류점</v>
          </cell>
          <cell r="AN91">
            <v>0</v>
          </cell>
          <cell r="AO91" t="str">
            <v>이서면 인계리</v>
          </cell>
          <cell r="AP91">
            <v>0</v>
          </cell>
          <cell r="AQ91">
            <v>0</v>
          </cell>
          <cell r="AR91" t="str">
            <v>미수립</v>
          </cell>
          <cell r="AS91" t="str">
            <v>전남56호
(1991.04.19)</v>
          </cell>
        </row>
        <row r="92">
          <cell r="B92" t="str">
            <v>장복천</v>
          </cell>
          <cell r="C92" t="str">
            <v>섬진강</v>
          </cell>
          <cell r="D92" t="str">
            <v>보성강</v>
          </cell>
          <cell r="E92" t="str">
            <v>동복천</v>
          </cell>
          <cell r="F92" t="str">
            <v>이서천</v>
          </cell>
          <cell r="G92" t="str">
            <v>장복천</v>
          </cell>
          <cell r="H92">
            <v>0</v>
          </cell>
          <cell r="I92">
            <v>0</v>
          </cell>
          <cell r="J92">
            <v>4021690</v>
          </cell>
          <cell r="K92" t="str">
            <v>지방2</v>
          </cell>
          <cell r="L92" t="str">
            <v>전남</v>
          </cell>
          <cell r="M92" t="str">
            <v>화순</v>
          </cell>
          <cell r="N92" t="str">
            <v>이서</v>
          </cell>
          <cell r="O92" t="str">
            <v>영평858번지선</v>
          </cell>
          <cell r="P92" t="str">
            <v>전남</v>
          </cell>
          <cell r="Q92" t="str">
            <v>화순</v>
          </cell>
          <cell r="R92" t="str">
            <v>이서</v>
          </cell>
          <cell r="S92" t="str">
            <v>이서천(지방2)
합류점</v>
          </cell>
          <cell r="T92">
            <v>0</v>
          </cell>
          <cell r="U92">
            <v>0</v>
          </cell>
          <cell r="V92">
            <v>7.98</v>
          </cell>
          <cell r="W92">
            <v>9.08</v>
          </cell>
          <cell r="X92">
            <v>6.91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 t="str">
            <v>이서천 합류점</v>
          </cell>
          <cell r="AN92">
            <v>0</v>
          </cell>
          <cell r="AO92" t="str">
            <v>이서면 영평리</v>
          </cell>
          <cell r="AP92">
            <v>0</v>
          </cell>
          <cell r="AQ92">
            <v>0</v>
          </cell>
          <cell r="AR92" t="str">
            <v>미수립</v>
          </cell>
          <cell r="AS92" t="str">
            <v>전남56호
(1991.04.19)</v>
          </cell>
        </row>
        <row r="93">
          <cell r="B93" t="str">
            <v>안심천</v>
          </cell>
          <cell r="C93" t="str">
            <v>섬진강</v>
          </cell>
          <cell r="D93" t="str">
            <v>보성강</v>
          </cell>
          <cell r="E93" t="str">
            <v>동복천</v>
          </cell>
          <cell r="F93" t="str">
            <v>이서천</v>
          </cell>
          <cell r="G93" t="str">
            <v>안심천</v>
          </cell>
          <cell r="H93">
            <v>0</v>
          </cell>
          <cell r="I93">
            <v>0</v>
          </cell>
          <cell r="J93">
            <v>4021700</v>
          </cell>
          <cell r="K93" t="str">
            <v>지방2</v>
          </cell>
          <cell r="L93" t="str">
            <v>전남</v>
          </cell>
          <cell r="M93" t="str">
            <v>화순</v>
          </cell>
          <cell r="N93" t="str">
            <v>이서</v>
          </cell>
          <cell r="O93" t="str">
            <v>안심153번지선</v>
          </cell>
          <cell r="P93" t="str">
            <v>전남</v>
          </cell>
          <cell r="Q93" t="str">
            <v>화순</v>
          </cell>
          <cell r="R93" t="str">
            <v>이서</v>
          </cell>
          <cell r="S93" t="str">
            <v>이서천(지방2)
합류점</v>
          </cell>
          <cell r="T93">
            <v>0</v>
          </cell>
          <cell r="U93">
            <v>0</v>
          </cell>
          <cell r="V93">
            <v>5.62</v>
          </cell>
          <cell r="W93">
            <v>7.62</v>
          </cell>
          <cell r="X93">
            <v>10.14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 t="str">
            <v>이서천 합류점</v>
          </cell>
          <cell r="AN93">
            <v>0</v>
          </cell>
          <cell r="AO93" t="str">
            <v>이서면 안심리</v>
          </cell>
          <cell r="AP93">
            <v>0</v>
          </cell>
          <cell r="AQ93">
            <v>0</v>
          </cell>
          <cell r="AR93" t="str">
            <v>미수립</v>
          </cell>
          <cell r="AS93" t="str">
            <v>전남56호
(1991.04.19)</v>
          </cell>
        </row>
        <row r="94">
          <cell r="B94" t="str">
            <v>유천천</v>
          </cell>
          <cell r="C94" t="str">
            <v>섬진강</v>
          </cell>
          <cell r="D94" t="str">
            <v>보성강</v>
          </cell>
          <cell r="E94" t="str">
            <v>동복천</v>
          </cell>
          <cell r="F94" t="str">
            <v>유천천</v>
          </cell>
          <cell r="G94">
            <v>0</v>
          </cell>
          <cell r="H94">
            <v>0</v>
          </cell>
          <cell r="I94">
            <v>0</v>
          </cell>
          <cell r="J94">
            <v>4021710</v>
          </cell>
          <cell r="K94" t="str">
            <v>지방2</v>
          </cell>
          <cell r="L94" t="str">
            <v>전남</v>
          </cell>
          <cell r="M94" t="str">
            <v>화순</v>
          </cell>
          <cell r="N94" t="str">
            <v>동복</v>
          </cell>
          <cell r="O94" t="str">
            <v>유천1012번지선</v>
          </cell>
          <cell r="P94" t="str">
            <v>전남</v>
          </cell>
          <cell r="Q94" t="str">
            <v>화순</v>
          </cell>
          <cell r="R94" t="str">
            <v>동복</v>
          </cell>
          <cell r="S94" t="str">
            <v>동복천(지방2)
합류점</v>
          </cell>
          <cell r="T94">
            <v>355</v>
          </cell>
          <cell r="U94">
            <v>115</v>
          </cell>
          <cell r="V94">
            <v>7.3</v>
          </cell>
          <cell r="W94">
            <v>11.3</v>
          </cell>
          <cell r="X94">
            <v>39.89</v>
          </cell>
          <cell r="Y94">
            <v>1988</v>
          </cell>
          <cell r="Z94" t="str">
            <v>동일기술</v>
          </cell>
          <cell r="AA94" t="str">
            <v>동복천
하천정비기본계획</v>
          </cell>
          <cell r="AB94" t="str">
            <v>1989.1.25</v>
          </cell>
          <cell r="AC94" t="str">
            <v>동복천 합류점</v>
          </cell>
          <cell r="AD94">
            <v>0</v>
          </cell>
          <cell r="AE94" t="str">
            <v>유천마을</v>
          </cell>
          <cell r="AF94">
            <v>3.9</v>
          </cell>
          <cell r="AG94">
            <v>3.9</v>
          </cell>
          <cell r="AH94" t="str">
            <v>보유</v>
          </cell>
          <cell r="AI94" t="str">
            <v>보유</v>
          </cell>
          <cell r="AJ94" t="str">
            <v>없음</v>
          </cell>
          <cell r="AK94" t="str">
            <v>보유</v>
          </cell>
          <cell r="AL94" t="str">
            <v>없음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 t="str">
            <v>전남56호
(1991.04.19)</v>
          </cell>
        </row>
        <row r="95">
          <cell r="B95" t="str">
            <v>가수천</v>
          </cell>
          <cell r="C95" t="str">
            <v>섬진강</v>
          </cell>
          <cell r="D95" t="str">
            <v>보성천</v>
          </cell>
          <cell r="E95" t="str">
            <v>동복천</v>
          </cell>
          <cell r="F95" t="str">
            <v>유천천</v>
          </cell>
          <cell r="G95" t="str">
            <v>가수천</v>
          </cell>
          <cell r="H95" t="str">
            <v xml:space="preserve"> </v>
          </cell>
          <cell r="I95" t="str">
            <v xml:space="preserve"> </v>
          </cell>
          <cell r="J95">
            <v>4021720</v>
          </cell>
          <cell r="K95" t="str">
            <v>지방2</v>
          </cell>
          <cell r="L95" t="str">
            <v>전남</v>
          </cell>
          <cell r="M95" t="str">
            <v>화순</v>
          </cell>
          <cell r="N95" t="str">
            <v>동복</v>
          </cell>
          <cell r="O95" t="str">
            <v>가수463번지선</v>
          </cell>
          <cell r="P95" t="str">
            <v>전남</v>
          </cell>
          <cell r="Q95" t="str">
            <v>화순</v>
          </cell>
          <cell r="R95" t="str">
            <v>동복</v>
          </cell>
          <cell r="S95" t="str">
            <v>유천천(지방2)
합류점</v>
          </cell>
          <cell r="T95">
            <v>190</v>
          </cell>
          <cell r="U95">
            <v>62</v>
          </cell>
          <cell r="V95">
            <v>11.78</v>
          </cell>
          <cell r="W95">
            <v>13.58</v>
          </cell>
          <cell r="X95">
            <v>21.95</v>
          </cell>
          <cell r="Y95">
            <v>1988</v>
          </cell>
          <cell r="Z95" t="str">
            <v>동일기술</v>
          </cell>
          <cell r="AA95" t="str">
            <v>동복천
하천정비기본계획</v>
          </cell>
          <cell r="AB95" t="str">
            <v>1989.1.25</v>
          </cell>
          <cell r="AC95" t="str">
            <v>유천천합류점</v>
          </cell>
          <cell r="AD95">
            <v>0</v>
          </cell>
          <cell r="AE95" t="str">
            <v>신율마을</v>
          </cell>
          <cell r="AF95">
            <v>2.9</v>
          </cell>
          <cell r="AG95">
            <v>2.9</v>
          </cell>
          <cell r="AH95" t="str">
            <v>보유</v>
          </cell>
          <cell r="AI95" t="str">
            <v>보유</v>
          </cell>
          <cell r="AJ95" t="str">
            <v>없음</v>
          </cell>
          <cell r="AK95" t="str">
            <v>보유</v>
          </cell>
          <cell r="AL95" t="str">
            <v>없음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 t="str">
            <v>전남56호
(1991.04.19)</v>
          </cell>
        </row>
        <row r="96">
          <cell r="B96" t="str">
            <v>안성천</v>
          </cell>
          <cell r="C96" t="str">
            <v>섬진강</v>
          </cell>
          <cell r="D96" t="str">
            <v>보성천</v>
          </cell>
          <cell r="E96" t="str">
            <v>동복천</v>
          </cell>
          <cell r="F96" t="str">
            <v>유천천</v>
          </cell>
          <cell r="G96" t="str">
            <v>가수천</v>
          </cell>
          <cell r="H96" t="str">
            <v>안성천</v>
          </cell>
          <cell r="I96">
            <v>0</v>
          </cell>
          <cell r="J96">
            <v>4021730</v>
          </cell>
          <cell r="K96" t="str">
            <v>지방2</v>
          </cell>
          <cell r="L96" t="str">
            <v>전남</v>
          </cell>
          <cell r="M96" t="str">
            <v>화순</v>
          </cell>
          <cell r="N96" t="str">
            <v>동복</v>
          </cell>
          <cell r="O96" t="str">
            <v>안성640번지선</v>
          </cell>
          <cell r="P96" t="str">
            <v>전남</v>
          </cell>
          <cell r="Q96" t="str">
            <v>화순</v>
          </cell>
          <cell r="R96" t="str">
            <v>동복</v>
          </cell>
          <cell r="S96" t="str">
            <v>가수천(지방2)
합류점</v>
          </cell>
          <cell r="T96">
            <v>0</v>
          </cell>
          <cell r="U96">
            <v>0</v>
          </cell>
          <cell r="V96">
            <v>1.4</v>
          </cell>
          <cell r="W96">
            <v>3.94</v>
          </cell>
          <cell r="X96">
            <v>6.02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 t="str">
            <v>가수천 합류점</v>
          </cell>
          <cell r="AN96">
            <v>0</v>
          </cell>
          <cell r="AO96" t="str">
            <v>동복면 안성리</v>
          </cell>
          <cell r="AP96">
            <v>0</v>
          </cell>
          <cell r="AQ96">
            <v>0</v>
          </cell>
          <cell r="AR96" t="str">
            <v>미수립</v>
          </cell>
          <cell r="AS96" t="str">
            <v>전남56호
(1991.04.19)</v>
          </cell>
        </row>
        <row r="97">
          <cell r="B97" t="str">
            <v>율곡천</v>
          </cell>
          <cell r="C97" t="str">
            <v>섬진강</v>
          </cell>
          <cell r="D97" t="str">
            <v>보성천</v>
          </cell>
          <cell r="E97" t="str">
            <v>동복천</v>
          </cell>
          <cell r="F97" t="str">
            <v>유천천</v>
          </cell>
          <cell r="G97" t="str">
            <v>가수천</v>
          </cell>
          <cell r="H97" t="str">
            <v>율곡천</v>
          </cell>
          <cell r="I97">
            <v>0</v>
          </cell>
          <cell r="J97">
            <v>4021740</v>
          </cell>
          <cell r="K97" t="str">
            <v>지방2</v>
          </cell>
          <cell r="L97" t="str">
            <v>전남</v>
          </cell>
          <cell r="M97" t="str">
            <v>화순</v>
          </cell>
          <cell r="N97" t="str">
            <v>동복</v>
          </cell>
          <cell r="O97" t="str">
            <v>가수212번지선</v>
          </cell>
          <cell r="P97" t="str">
            <v>전남</v>
          </cell>
          <cell r="Q97" t="str">
            <v>화순</v>
          </cell>
          <cell r="R97" t="str">
            <v>동복</v>
          </cell>
          <cell r="S97" t="str">
            <v>가수천(지방2)
합류점</v>
          </cell>
          <cell r="T97">
            <v>0</v>
          </cell>
          <cell r="U97">
            <v>0</v>
          </cell>
          <cell r="V97">
            <v>3.32</v>
          </cell>
          <cell r="W97">
            <v>5.16</v>
          </cell>
          <cell r="X97">
            <v>4.16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 t="str">
            <v>가수천 합류점</v>
          </cell>
          <cell r="AN97">
            <v>0</v>
          </cell>
          <cell r="AO97" t="str">
            <v>동복면 가수리</v>
          </cell>
          <cell r="AP97">
            <v>0</v>
          </cell>
          <cell r="AQ97">
            <v>0</v>
          </cell>
          <cell r="AR97" t="str">
            <v>미수립</v>
          </cell>
          <cell r="AS97" t="str">
            <v>전남56호
(1991.04.19)</v>
          </cell>
        </row>
        <row r="98">
          <cell r="B98" t="str">
            <v>구암천</v>
          </cell>
          <cell r="C98" t="str">
            <v>섬진강</v>
          </cell>
          <cell r="D98" t="str">
            <v>보성강</v>
          </cell>
          <cell r="E98" t="str">
            <v>동복천</v>
          </cell>
          <cell r="F98" t="str">
            <v>구암천</v>
          </cell>
          <cell r="G98">
            <v>0</v>
          </cell>
          <cell r="H98">
            <v>0</v>
          </cell>
          <cell r="I98">
            <v>0</v>
          </cell>
          <cell r="J98">
            <v>4021750</v>
          </cell>
          <cell r="K98" t="str">
            <v>지방2</v>
          </cell>
          <cell r="L98" t="str">
            <v>전남</v>
          </cell>
          <cell r="M98" t="str">
            <v>화순</v>
          </cell>
          <cell r="N98" t="str">
            <v>동복</v>
          </cell>
          <cell r="O98" t="str">
            <v>구암921번지선</v>
          </cell>
          <cell r="P98" t="str">
            <v>전남</v>
          </cell>
          <cell r="Q98" t="str">
            <v>화순</v>
          </cell>
          <cell r="R98" t="str">
            <v>동복</v>
          </cell>
          <cell r="S98" t="str">
            <v>동복천(지방2)
합류점</v>
          </cell>
          <cell r="T98">
            <v>0</v>
          </cell>
          <cell r="U98">
            <v>0</v>
          </cell>
          <cell r="V98">
            <v>1.4</v>
          </cell>
          <cell r="W98">
            <v>3.32</v>
          </cell>
          <cell r="X98">
            <v>3.48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 t="str">
            <v>동복천 합류점</v>
          </cell>
          <cell r="AN98">
            <v>0</v>
          </cell>
          <cell r="AO98" t="str">
            <v>동복면 구암리</v>
          </cell>
          <cell r="AP98">
            <v>0</v>
          </cell>
          <cell r="AQ98">
            <v>0</v>
          </cell>
          <cell r="AR98" t="str">
            <v>미수립</v>
          </cell>
          <cell r="AS98" t="str">
            <v>전남56호
(1991.04.19)</v>
          </cell>
        </row>
        <row r="99">
          <cell r="B99" t="str">
            <v>평촌천</v>
          </cell>
          <cell r="C99" t="str">
            <v>섬진강</v>
          </cell>
          <cell r="D99" t="str">
            <v>보성강</v>
          </cell>
          <cell r="E99" t="str">
            <v>동복천</v>
          </cell>
          <cell r="F99" t="str">
            <v>평촌천</v>
          </cell>
          <cell r="G99">
            <v>0</v>
          </cell>
          <cell r="H99">
            <v>0</v>
          </cell>
          <cell r="I99">
            <v>0</v>
          </cell>
          <cell r="J99">
            <v>4021760</v>
          </cell>
          <cell r="K99" t="str">
            <v>지방2</v>
          </cell>
          <cell r="L99" t="str">
            <v>전남</v>
          </cell>
          <cell r="M99" t="str">
            <v>화순</v>
          </cell>
          <cell r="N99" t="str">
            <v>남</v>
          </cell>
          <cell r="O99" t="str">
            <v>내리333번지선</v>
          </cell>
          <cell r="P99" t="str">
            <v>전남</v>
          </cell>
          <cell r="Q99" t="str">
            <v>화순</v>
          </cell>
          <cell r="R99" t="str">
            <v>남</v>
          </cell>
          <cell r="S99" t="str">
            <v>동복천(지방2)
합류점</v>
          </cell>
          <cell r="T99">
            <v>0</v>
          </cell>
          <cell r="U99">
            <v>0</v>
          </cell>
          <cell r="V99">
            <v>2.0099999999999998</v>
          </cell>
          <cell r="W99">
            <v>5.0199999999999996</v>
          </cell>
          <cell r="X99">
            <v>8.33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 t="str">
            <v>동복천 합류점</v>
          </cell>
          <cell r="AN99">
            <v>0</v>
          </cell>
          <cell r="AO99" t="str">
            <v>남면 내리</v>
          </cell>
          <cell r="AP99">
            <v>0</v>
          </cell>
          <cell r="AQ99">
            <v>0</v>
          </cell>
          <cell r="AR99" t="str">
            <v>미수립</v>
          </cell>
          <cell r="AS99" t="str">
            <v>전남56호
(1991.04.19)</v>
          </cell>
        </row>
        <row r="100">
          <cell r="B100" t="str">
            <v>오룡천</v>
          </cell>
          <cell r="C100" t="str">
            <v>섬진강</v>
          </cell>
          <cell r="D100" t="str">
            <v>보성천</v>
          </cell>
          <cell r="E100" t="str">
            <v>동복천</v>
          </cell>
          <cell r="F100" t="str">
            <v>오룡천</v>
          </cell>
          <cell r="G100">
            <v>0</v>
          </cell>
          <cell r="H100">
            <v>0</v>
          </cell>
          <cell r="I100">
            <v>0</v>
          </cell>
          <cell r="J100">
            <v>4021770</v>
          </cell>
          <cell r="K100" t="str">
            <v>지방2</v>
          </cell>
          <cell r="L100" t="str">
            <v>전남</v>
          </cell>
          <cell r="M100" t="str">
            <v>화순</v>
          </cell>
          <cell r="N100" t="str">
            <v>남</v>
          </cell>
          <cell r="O100" t="str">
            <v>장전348번지선</v>
          </cell>
          <cell r="P100" t="str">
            <v>전남</v>
          </cell>
          <cell r="Q100" t="str">
            <v>화순</v>
          </cell>
          <cell r="R100" t="str">
            <v>남</v>
          </cell>
          <cell r="S100" t="str">
            <v>동복천(지방2)
합류점</v>
          </cell>
          <cell r="T100">
            <v>0</v>
          </cell>
          <cell r="U100">
            <v>0</v>
          </cell>
          <cell r="V100">
            <v>2.54</v>
          </cell>
          <cell r="W100">
            <v>4.0599999999999996</v>
          </cell>
          <cell r="X100">
            <v>4.97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 t="str">
            <v>동복천 합류점</v>
          </cell>
          <cell r="AN100">
            <v>0</v>
          </cell>
          <cell r="AO100" t="str">
            <v>남면 장전리</v>
          </cell>
          <cell r="AP100">
            <v>0</v>
          </cell>
          <cell r="AQ100">
            <v>0</v>
          </cell>
          <cell r="AR100" t="str">
            <v>미수립</v>
          </cell>
          <cell r="AS100" t="str">
            <v>전남56호
(1991.04.19)</v>
          </cell>
        </row>
        <row r="101">
          <cell r="B101" t="str">
            <v>송암천</v>
          </cell>
          <cell r="C101" t="str">
            <v>섬진강</v>
          </cell>
          <cell r="D101" t="str">
            <v>보성천</v>
          </cell>
          <cell r="E101" t="str">
            <v>동복천</v>
          </cell>
          <cell r="F101" t="str">
            <v>송암천</v>
          </cell>
          <cell r="G101">
            <v>0</v>
          </cell>
          <cell r="H101">
            <v>0</v>
          </cell>
          <cell r="I101">
            <v>0</v>
          </cell>
          <cell r="J101">
            <v>4021780</v>
          </cell>
          <cell r="K101" t="str">
            <v>지방2</v>
          </cell>
          <cell r="L101" t="str">
            <v>전남</v>
          </cell>
          <cell r="M101" t="str">
            <v>화순</v>
          </cell>
          <cell r="N101" t="str">
            <v>남</v>
          </cell>
          <cell r="O101" t="str">
            <v>다산773번지선</v>
          </cell>
          <cell r="P101" t="str">
            <v>전남</v>
          </cell>
          <cell r="Q101" t="str">
            <v>화순</v>
          </cell>
          <cell r="R101" t="str">
            <v>남</v>
          </cell>
          <cell r="S101" t="str">
            <v>동복천(지방2)
합류점</v>
          </cell>
          <cell r="T101">
            <v>0</v>
          </cell>
          <cell r="U101">
            <v>0</v>
          </cell>
          <cell r="V101">
            <v>1.34</v>
          </cell>
          <cell r="W101">
            <v>3.24</v>
          </cell>
          <cell r="X101">
            <v>4.8899999999999997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동복천 합류점</v>
          </cell>
          <cell r="AN101">
            <v>0</v>
          </cell>
          <cell r="AO101" t="str">
            <v>남면 다산리</v>
          </cell>
          <cell r="AP101">
            <v>0</v>
          </cell>
          <cell r="AQ101">
            <v>0</v>
          </cell>
          <cell r="AR101" t="str">
            <v>미수립</v>
          </cell>
          <cell r="AS101" t="str">
            <v>전남56호
(1991.04.19)</v>
          </cell>
        </row>
        <row r="102">
          <cell r="B102" t="str">
            <v>외남천</v>
          </cell>
          <cell r="C102" t="str">
            <v>섬진강</v>
          </cell>
          <cell r="D102" t="str">
            <v>보성강</v>
          </cell>
          <cell r="E102" t="str">
            <v>동복천</v>
          </cell>
          <cell r="F102" t="str">
            <v>외남천</v>
          </cell>
          <cell r="G102">
            <v>0</v>
          </cell>
          <cell r="H102">
            <v>0</v>
          </cell>
          <cell r="I102">
            <v>0</v>
          </cell>
          <cell r="J102">
            <v>4021790</v>
          </cell>
          <cell r="K102" t="str">
            <v>지방2</v>
          </cell>
          <cell r="L102" t="str">
            <v>전남</v>
          </cell>
          <cell r="M102" t="str">
            <v>화순</v>
          </cell>
          <cell r="N102" t="str">
            <v>한천</v>
          </cell>
          <cell r="O102" t="str">
            <v>고대376번지선</v>
          </cell>
          <cell r="P102" t="str">
            <v>전남</v>
          </cell>
          <cell r="Q102" t="str">
            <v>화순</v>
          </cell>
          <cell r="R102" t="str">
            <v>한천</v>
          </cell>
          <cell r="S102" t="str">
            <v>동복천(지방2)
합류점</v>
          </cell>
          <cell r="T102">
            <v>505</v>
          </cell>
          <cell r="U102">
            <v>78</v>
          </cell>
          <cell r="V102">
            <v>14.06</v>
          </cell>
          <cell r="W102">
            <v>15.65</v>
          </cell>
          <cell r="X102">
            <v>60.82</v>
          </cell>
          <cell r="Y102">
            <v>1988</v>
          </cell>
          <cell r="Z102" t="str">
            <v>동일기술</v>
          </cell>
          <cell r="AA102" t="str">
            <v>동복천
하천정비기본계획</v>
          </cell>
          <cell r="AB102" t="str">
            <v>1989.1.25</v>
          </cell>
          <cell r="AC102" t="str">
            <v>동복천 합류점</v>
          </cell>
          <cell r="AD102">
            <v>0</v>
          </cell>
          <cell r="AE102" t="str">
            <v>정우마을</v>
          </cell>
          <cell r="AF102">
            <v>8.1999999999999993</v>
          </cell>
          <cell r="AG102">
            <v>8.1999999999999993</v>
          </cell>
          <cell r="AH102" t="str">
            <v>보유</v>
          </cell>
          <cell r="AI102" t="str">
            <v>보유</v>
          </cell>
          <cell r="AJ102" t="str">
            <v>없음</v>
          </cell>
          <cell r="AK102" t="str">
            <v>보유</v>
          </cell>
          <cell r="AL102" t="str">
            <v>없음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 t="str">
            <v>전남56호
(1991.04.19)</v>
          </cell>
        </row>
        <row r="103">
          <cell r="B103" t="str">
            <v>고방천</v>
          </cell>
          <cell r="C103" t="str">
            <v>섬진강</v>
          </cell>
          <cell r="D103" t="str">
            <v>보성강</v>
          </cell>
          <cell r="E103" t="str">
            <v>동복천</v>
          </cell>
          <cell r="F103" t="str">
            <v>외남천</v>
          </cell>
          <cell r="G103" t="str">
            <v>고방천</v>
          </cell>
          <cell r="H103">
            <v>0</v>
          </cell>
          <cell r="I103">
            <v>0</v>
          </cell>
          <cell r="J103">
            <v>4021800</v>
          </cell>
          <cell r="K103" t="str">
            <v>지방2</v>
          </cell>
          <cell r="L103" t="str">
            <v>전남</v>
          </cell>
          <cell r="M103" t="str">
            <v>화순</v>
          </cell>
          <cell r="N103" t="str">
            <v>한천</v>
          </cell>
          <cell r="O103" t="str">
            <v>고대6번지선</v>
          </cell>
          <cell r="P103" t="str">
            <v>전남</v>
          </cell>
          <cell r="Q103" t="str">
            <v>화순</v>
          </cell>
          <cell r="R103" t="str">
            <v>한천</v>
          </cell>
          <cell r="S103" t="str">
            <v>외남천(지방2)
합류점</v>
          </cell>
          <cell r="T103">
            <v>0</v>
          </cell>
          <cell r="U103">
            <v>0</v>
          </cell>
          <cell r="V103">
            <v>3</v>
          </cell>
          <cell r="W103">
            <v>5.8</v>
          </cell>
          <cell r="X103">
            <v>4.4000000000000004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외남천 합류점</v>
          </cell>
          <cell r="AN103">
            <v>0</v>
          </cell>
          <cell r="AO103" t="str">
            <v>한천면 고대리</v>
          </cell>
          <cell r="AP103">
            <v>0</v>
          </cell>
          <cell r="AQ103">
            <v>0</v>
          </cell>
          <cell r="AR103" t="str">
            <v>미수립</v>
          </cell>
          <cell r="AS103" t="str">
            <v>전남56호
(1991.04.19)</v>
          </cell>
        </row>
        <row r="104">
          <cell r="B104" t="str">
            <v>도치천</v>
          </cell>
          <cell r="C104" t="str">
            <v>섬진강</v>
          </cell>
          <cell r="D104" t="str">
            <v>보성강</v>
          </cell>
          <cell r="E104" t="str">
            <v>동복천</v>
          </cell>
          <cell r="F104" t="str">
            <v>외남천</v>
          </cell>
          <cell r="G104" t="str">
            <v>도치천</v>
          </cell>
          <cell r="H104">
            <v>0</v>
          </cell>
          <cell r="I104">
            <v>0</v>
          </cell>
          <cell r="J104">
            <v>4021810</v>
          </cell>
          <cell r="K104" t="str">
            <v>지방2</v>
          </cell>
          <cell r="L104" t="str">
            <v>전남</v>
          </cell>
          <cell r="M104" t="str">
            <v>화순</v>
          </cell>
          <cell r="N104" t="str">
            <v>한천</v>
          </cell>
          <cell r="O104" t="str">
            <v>반곡489번지선</v>
          </cell>
          <cell r="P104" t="str">
            <v>전남</v>
          </cell>
          <cell r="Q104" t="str">
            <v>화순</v>
          </cell>
          <cell r="R104" t="str">
            <v>한천</v>
          </cell>
          <cell r="S104" t="str">
            <v>외남천(지방2)
합류점</v>
          </cell>
          <cell r="T104">
            <v>0</v>
          </cell>
          <cell r="U104">
            <v>0</v>
          </cell>
          <cell r="V104">
            <v>2.4500000000000002</v>
          </cell>
          <cell r="W104">
            <v>3.86</v>
          </cell>
          <cell r="X104">
            <v>4.38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 t="str">
            <v>외남천 합류점</v>
          </cell>
          <cell r="AN104">
            <v>0</v>
          </cell>
          <cell r="AO104" t="str">
            <v>한천면 반곡리</v>
          </cell>
          <cell r="AP104">
            <v>0</v>
          </cell>
          <cell r="AQ104">
            <v>0</v>
          </cell>
          <cell r="AR104" t="str">
            <v>미수립</v>
          </cell>
          <cell r="AS104" t="str">
            <v>전남56호
(1991.04.19)</v>
          </cell>
        </row>
        <row r="105">
          <cell r="B105" t="str">
            <v>송산천</v>
          </cell>
          <cell r="C105" t="str">
            <v>섬진강</v>
          </cell>
          <cell r="D105" t="str">
            <v>보성강</v>
          </cell>
          <cell r="E105" t="str">
            <v>동복천</v>
          </cell>
          <cell r="F105" t="str">
            <v>외남천</v>
          </cell>
          <cell r="G105" t="str">
            <v>송산천</v>
          </cell>
          <cell r="H105">
            <v>0</v>
          </cell>
          <cell r="I105">
            <v>0</v>
          </cell>
          <cell r="J105">
            <v>4021820</v>
          </cell>
          <cell r="K105" t="str">
            <v>지방2</v>
          </cell>
          <cell r="L105" t="str">
            <v>전남</v>
          </cell>
          <cell r="M105" t="str">
            <v>화순</v>
          </cell>
          <cell r="N105" t="str">
            <v>한천</v>
          </cell>
          <cell r="O105" t="str">
            <v>정우23번지선</v>
          </cell>
          <cell r="P105" t="str">
            <v>전남</v>
          </cell>
          <cell r="Q105" t="str">
            <v>화순</v>
          </cell>
          <cell r="R105" t="str">
            <v>남</v>
          </cell>
          <cell r="S105" t="str">
            <v>외남천(지방2)
합류점</v>
          </cell>
          <cell r="T105">
            <v>0</v>
          </cell>
          <cell r="U105">
            <v>0</v>
          </cell>
          <cell r="V105">
            <v>2.83</v>
          </cell>
          <cell r="W105">
            <v>4.7699999999999996</v>
          </cell>
          <cell r="X105">
            <v>9.57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 t="str">
            <v>외남천 합류점</v>
          </cell>
          <cell r="AN105">
            <v>0</v>
          </cell>
          <cell r="AO105" t="str">
            <v>한천면 정우리</v>
          </cell>
          <cell r="AP105">
            <v>0</v>
          </cell>
          <cell r="AQ105">
            <v>0</v>
          </cell>
          <cell r="AR105" t="str">
            <v>미수립</v>
          </cell>
          <cell r="AS105" t="str">
            <v>전남56호
(1991.04.19)</v>
          </cell>
        </row>
        <row r="106">
          <cell r="B106" t="str">
            <v>대곡천</v>
          </cell>
          <cell r="C106" t="str">
            <v>섬진강</v>
          </cell>
          <cell r="D106" t="str">
            <v>보성강</v>
          </cell>
          <cell r="E106" t="str">
            <v>동복천</v>
          </cell>
          <cell r="F106" t="str">
            <v>외남천</v>
          </cell>
          <cell r="G106" t="str">
            <v>대곡천</v>
          </cell>
          <cell r="H106">
            <v>0</v>
          </cell>
          <cell r="I106">
            <v>0</v>
          </cell>
          <cell r="J106">
            <v>4021830</v>
          </cell>
          <cell r="K106" t="str">
            <v>지방2</v>
          </cell>
          <cell r="L106" t="str">
            <v>전남</v>
          </cell>
          <cell r="M106" t="str">
            <v>화순</v>
          </cell>
          <cell r="N106" t="str">
            <v>남</v>
          </cell>
          <cell r="O106" t="str">
            <v>대곡398번지선</v>
          </cell>
          <cell r="P106" t="str">
            <v>전남</v>
          </cell>
          <cell r="Q106" t="str">
            <v>화순</v>
          </cell>
          <cell r="R106" t="str">
            <v>남</v>
          </cell>
          <cell r="S106" t="str">
            <v>외남천(지방2)
합류점</v>
          </cell>
          <cell r="T106">
            <v>0</v>
          </cell>
          <cell r="U106">
            <v>0</v>
          </cell>
          <cell r="V106">
            <v>1.51</v>
          </cell>
          <cell r="W106">
            <v>5.17</v>
          </cell>
          <cell r="X106">
            <v>8.65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 t="str">
            <v>외남천 합류점</v>
          </cell>
          <cell r="AN106">
            <v>0</v>
          </cell>
          <cell r="AO106" t="str">
            <v>남면 대곡리</v>
          </cell>
          <cell r="AP106">
            <v>0</v>
          </cell>
          <cell r="AQ106">
            <v>0</v>
          </cell>
          <cell r="AR106" t="str">
            <v>미수립</v>
          </cell>
          <cell r="AS106" t="str">
            <v>전남56호
(1991.04.19)</v>
          </cell>
        </row>
        <row r="107">
          <cell r="B107" t="str">
            <v>내남천</v>
          </cell>
          <cell r="C107" t="str">
            <v>섬진강</v>
          </cell>
          <cell r="D107" t="str">
            <v>보성강</v>
          </cell>
          <cell r="E107" t="str">
            <v>동복천</v>
          </cell>
          <cell r="F107" t="str">
            <v>내남천</v>
          </cell>
          <cell r="G107">
            <v>0</v>
          </cell>
          <cell r="H107">
            <v>0</v>
          </cell>
          <cell r="I107">
            <v>0</v>
          </cell>
          <cell r="J107">
            <v>4021840</v>
          </cell>
          <cell r="K107" t="str">
            <v>지방2</v>
          </cell>
          <cell r="L107" t="str">
            <v>전남</v>
          </cell>
          <cell r="M107" t="str">
            <v>화순</v>
          </cell>
          <cell r="N107" t="str">
            <v>남</v>
          </cell>
          <cell r="O107" t="str">
            <v>유격363번지선</v>
          </cell>
          <cell r="P107" t="str">
            <v>전남</v>
          </cell>
          <cell r="Q107" t="str">
            <v>화순</v>
          </cell>
          <cell r="R107" t="str">
            <v>남</v>
          </cell>
          <cell r="S107" t="str">
            <v>동복천(지방2)
합류점</v>
          </cell>
          <cell r="T107">
            <v>0</v>
          </cell>
          <cell r="U107">
            <v>0</v>
          </cell>
          <cell r="V107">
            <v>5.07</v>
          </cell>
          <cell r="W107">
            <v>7.37</v>
          </cell>
          <cell r="X107">
            <v>11.38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동복천 합류점</v>
          </cell>
          <cell r="AN107">
            <v>0</v>
          </cell>
          <cell r="AO107" t="str">
            <v>남면 유격리</v>
          </cell>
          <cell r="AP107">
            <v>0</v>
          </cell>
          <cell r="AQ107">
            <v>0</v>
          </cell>
          <cell r="AR107" t="str">
            <v>미수립</v>
          </cell>
          <cell r="AS107" t="str">
            <v>전남56호
(1991.04.19)</v>
          </cell>
        </row>
        <row r="108">
          <cell r="B108" t="str">
            <v>죽산천</v>
          </cell>
          <cell r="C108" t="str">
            <v>섬진강</v>
          </cell>
          <cell r="D108" t="str">
            <v>보성강</v>
          </cell>
          <cell r="E108" t="str">
            <v>동복천</v>
          </cell>
          <cell r="F108" t="str">
            <v>죽산천</v>
          </cell>
          <cell r="G108">
            <v>0</v>
          </cell>
          <cell r="H108">
            <v>0</v>
          </cell>
          <cell r="I108">
            <v>0</v>
          </cell>
          <cell r="J108">
            <v>4021850</v>
          </cell>
          <cell r="K108" t="str">
            <v>지방2</v>
          </cell>
          <cell r="L108" t="str">
            <v>전남</v>
          </cell>
          <cell r="M108" t="str">
            <v>보성</v>
          </cell>
          <cell r="N108" t="str">
            <v>문덕</v>
          </cell>
          <cell r="O108" t="str">
            <v>죽산600번지선</v>
          </cell>
          <cell r="P108" t="str">
            <v>전남</v>
          </cell>
          <cell r="Q108" t="str">
            <v>보성</v>
          </cell>
          <cell r="R108" t="str">
            <v>문덕</v>
          </cell>
          <cell r="S108" t="str">
            <v>동복천(지방2)
합류점</v>
          </cell>
          <cell r="T108">
            <v>0</v>
          </cell>
          <cell r="U108">
            <v>0</v>
          </cell>
          <cell r="V108">
            <v>3.41</v>
          </cell>
          <cell r="W108">
            <v>6.81</v>
          </cell>
          <cell r="X108">
            <v>6.94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동복천 합류점</v>
          </cell>
          <cell r="AN108">
            <v>0</v>
          </cell>
          <cell r="AO108" t="str">
            <v>문덕면 죽산리</v>
          </cell>
          <cell r="AP108">
            <v>0</v>
          </cell>
          <cell r="AQ108">
            <v>0</v>
          </cell>
          <cell r="AR108" t="str">
            <v>미수립</v>
          </cell>
          <cell r="AS108" t="str">
            <v>전남56호
(1991.04.19)</v>
          </cell>
        </row>
        <row r="109">
          <cell r="B109" t="str">
            <v>한천천</v>
          </cell>
          <cell r="C109" t="str">
            <v>섬진강</v>
          </cell>
          <cell r="D109" t="str">
            <v>보성강</v>
          </cell>
          <cell r="E109" t="str">
            <v>한천천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4021860</v>
          </cell>
          <cell r="K109" t="str">
            <v>지방2</v>
          </cell>
          <cell r="L109" t="str">
            <v>전남</v>
          </cell>
          <cell r="M109" t="str">
            <v>순천</v>
          </cell>
          <cell r="N109" t="str">
            <v>송광</v>
          </cell>
          <cell r="O109" t="str">
            <v>우산번지선</v>
          </cell>
          <cell r="P109" t="str">
            <v>전남</v>
          </cell>
          <cell r="Q109" t="str">
            <v>순천</v>
          </cell>
          <cell r="R109" t="str">
            <v>송광</v>
          </cell>
          <cell r="S109" t="str">
            <v>보성강(국가)
합류점</v>
          </cell>
          <cell r="T109">
            <v>0</v>
          </cell>
          <cell r="U109">
            <v>0</v>
          </cell>
          <cell r="V109">
            <v>3.47</v>
          </cell>
          <cell r="W109">
            <v>6.67</v>
          </cell>
          <cell r="X109">
            <v>5.99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 t="str">
            <v>보성강 합류점</v>
          </cell>
          <cell r="AN109">
            <v>0</v>
          </cell>
          <cell r="AO109" t="str">
            <v>송광면 우산리</v>
          </cell>
          <cell r="AP109">
            <v>0</v>
          </cell>
          <cell r="AQ109">
            <v>0</v>
          </cell>
          <cell r="AR109" t="str">
            <v>미수립</v>
          </cell>
          <cell r="AS109" t="str">
            <v>전남56호
(1991.04.19)</v>
          </cell>
        </row>
        <row r="110">
          <cell r="B110" t="str">
            <v>송광천</v>
          </cell>
          <cell r="C110" t="str">
            <v>섬진강</v>
          </cell>
          <cell r="D110" t="str">
            <v>보성강</v>
          </cell>
          <cell r="E110" t="str">
            <v>송광천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4021870</v>
          </cell>
          <cell r="K110" t="str">
            <v>지방2</v>
          </cell>
          <cell r="L110" t="str">
            <v>전남</v>
          </cell>
          <cell r="M110" t="str">
            <v>순천</v>
          </cell>
          <cell r="N110" t="str">
            <v>외서</v>
          </cell>
          <cell r="O110" t="str">
            <v>도신345번지선</v>
          </cell>
          <cell r="P110" t="str">
            <v>전남</v>
          </cell>
          <cell r="Q110" t="str">
            <v>순천</v>
          </cell>
          <cell r="R110" t="str">
            <v>송광</v>
          </cell>
          <cell r="S110" t="str">
            <v>보성강(국가)
합류점</v>
          </cell>
          <cell r="T110">
            <v>801</v>
          </cell>
          <cell r="U110">
            <v>100</v>
          </cell>
          <cell r="V110">
            <v>17.989999999999998</v>
          </cell>
          <cell r="W110">
            <v>21.09</v>
          </cell>
          <cell r="X110">
            <v>66.42</v>
          </cell>
          <cell r="Y110">
            <v>1993</v>
          </cell>
          <cell r="Z110" t="str">
            <v>한국기술개발</v>
          </cell>
          <cell r="AA110" t="str">
            <v>마산천
하천정비기본계획</v>
          </cell>
          <cell r="AB110" t="str">
            <v>1994.9.12</v>
          </cell>
          <cell r="AC110" t="str">
            <v>보성강 합류점</v>
          </cell>
          <cell r="AD110">
            <v>0</v>
          </cell>
          <cell r="AE110" t="str">
            <v>도신마을</v>
          </cell>
          <cell r="AF110">
            <v>16</v>
          </cell>
          <cell r="AG110">
            <v>16</v>
          </cell>
          <cell r="AH110" t="str">
            <v>보유</v>
          </cell>
          <cell r="AI110" t="str">
            <v>보유</v>
          </cell>
          <cell r="AJ110" t="str">
            <v>없음</v>
          </cell>
          <cell r="AK110" t="str">
            <v>보유</v>
          </cell>
          <cell r="AL110" t="str">
            <v>없음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 t="str">
            <v>전남56호
(1991.04.19)</v>
          </cell>
        </row>
        <row r="111">
          <cell r="B111" t="str">
            <v>외서천</v>
          </cell>
          <cell r="C111" t="str">
            <v>섬진강</v>
          </cell>
          <cell r="D111" t="str">
            <v>보성강</v>
          </cell>
          <cell r="E111" t="str">
            <v>송광천</v>
          </cell>
          <cell r="F111" t="str">
            <v>외서천</v>
          </cell>
          <cell r="G111">
            <v>0</v>
          </cell>
          <cell r="H111">
            <v>0</v>
          </cell>
          <cell r="I111">
            <v>0</v>
          </cell>
          <cell r="J111">
            <v>4021880</v>
          </cell>
          <cell r="K111" t="str">
            <v>지방2</v>
          </cell>
          <cell r="L111" t="str">
            <v>전남</v>
          </cell>
          <cell r="M111" t="str">
            <v>순천</v>
          </cell>
          <cell r="N111" t="str">
            <v>외서</v>
          </cell>
          <cell r="O111" t="str">
            <v>신덕410번지선</v>
          </cell>
          <cell r="P111" t="str">
            <v>전남</v>
          </cell>
          <cell r="Q111" t="str">
            <v>순천</v>
          </cell>
          <cell r="R111" t="str">
            <v>외서</v>
          </cell>
          <cell r="S111" t="str">
            <v>송광천(지방2)
합류점</v>
          </cell>
          <cell r="T111">
            <v>200</v>
          </cell>
          <cell r="U111">
            <v>35</v>
          </cell>
          <cell r="V111">
            <v>5.07</v>
          </cell>
          <cell r="W111">
            <v>7.37</v>
          </cell>
          <cell r="X111">
            <v>10.8</v>
          </cell>
          <cell r="Y111">
            <v>1995</v>
          </cell>
          <cell r="Z111" t="str">
            <v>한국기술개발</v>
          </cell>
          <cell r="AA111" t="str">
            <v>외서천
하천정비기본계획</v>
          </cell>
          <cell r="AB111" t="str">
            <v>1995.6.29</v>
          </cell>
          <cell r="AC111" t="str">
            <v>송광천 합류점</v>
          </cell>
          <cell r="AD111">
            <v>0</v>
          </cell>
          <cell r="AE111" t="str">
            <v>장신교</v>
          </cell>
          <cell r="AF111">
            <v>5</v>
          </cell>
          <cell r="AG111">
            <v>5</v>
          </cell>
          <cell r="AH111" t="str">
            <v>보유</v>
          </cell>
          <cell r="AI111" t="str">
            <v>보유</v>
          </cell>
          <cell r="AJ111" t="str">
            <v>없음</v>
          </cell>
          <cell r="AK111" t="str">
            <v>보유</v>
          </cell>
          <cell r="AL111" t="str">
            <v>없음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 t="str">
            <v>전남56호
(1991.04.19)</v>
          </cell>
        </row>
        <row r="112">
          <cell r="B112" t="str">
            <v>장안천</v>
          </cell>
          <cell r="C112" t="str">
            <v>섬진강</v>
          </cell>
          <cell r="D112" t="str">
            <v>보성강</v>
          </cell>
          <cell r="E112" t="str">
            <v>송광천</v>
          </cell>
          <cell r="F112" t="str">
            <v>장안천</v>
          </cell>
          <cell r="G112">
            <v>0</v>
          </cell>
          <cell r="H112">
            <v>0</v>
          </cell>
          <cell r="I112">
            <v>0</v>
          </cell>
          <cell r="J112">
            <v>4021890</v>
          </cell>
          <cell r="K112" t="str">
            <v>지방2</v>
          </cell>
          <cell r="L112" t="str">
            <v>전남</v>
          </cell>
          <cell r="M112" t="str">
            <v>순천</v>
          </cell>
          <cell r="N112" t="str">
            <v>송광</v>
          </cell>
          <cell r="O112" t="str">
            <v>장안466번지선</v>
          </cell>
          <cell r="P112" t="str">
            <v>전남</v>
          </cell>
          <cell r="Q112" t="str">
            <v>순천</v>
          </cell>
          <cell r="R112" t="str">
            <v>송광</v>
          </cell>
          <cell r="S112" t="str">
            <v>송광천(지방2)
합류점</v>
          </cell>
          <cell r="T112">
            <v>0</v>
          </cell>
          <cell r="U112">
            <v>0</v>
          </cell>
          <cell r="V112">
            <v>7.3</v>
          </cell>
          <cell r="W112">
            <v>9.4</v>
          </cell>
          <cell r="X112">
            <v>15.19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 t="str">
            <v>송광천 합류점</v>
          </cell>
          <cell r="AN112">
            <v>0</v>
          </cell>
          <cell r="AO112" t="str">
            <v>송광면 장안리</v>
          </cell>
          <cell r="AP112">
            <v>0</v>
          </cell>
          <cell r="AQ112">
            <v>0</v>
          </cell>
          <cell r="AR112" t="str">
            <v>미수립</v>
          </cell>
          <cell r="AS112" t="str">
            <v>전남56호
(1991.04.19)</v>
          </cell>
        </row>
        <row r="113">
          <cell r="B113" t="str">
            <v>월광천</v>
          </cell>
          <cell r="C113" t="str">
            <v>섬진강</v>
          </cell>
          <cell r="D113" t="str">
            <v>보성강</v>
          </cell>
          <cell r="E113" t="str">
            <v>송광천</v>
          </cell>
          <cell r="F113" t="str">
            <v>장안천</v>
          </cell>
          <cell r="G113" t="str">
            <v>월광천</v>
          </cell>
          <cell r="H113">
            <v>0</v>
          </cell>
          <cell r="I113">
            <v>0</v>
          </cell>
          <cell r="J113">
            <v>4021900</v>
          </cell>
          <cell r="K113" t="str">
            <v>지방2</v>
          </cell>
          <cell r="L113" t="str">
            <v>전남</v>
          </cell>
          <cell r="M113" t="str">
            <v>순천</v>
          </cell>
          <cell r="N113" t="str">
            <v>송광</v>
          </cell>
          <cell r="O113" t="str">
            <v>장안110번지선</v>
          </cell>
          <cell r="P113" t="str">
            <v>전남</v>
          </cell>
          <cell r="Q113" t="str">
            <v>순천</v>
          </cell>
          <cell r="R113" t="str">
            <v>송광</v>
          </cell>
          <cell r="S113" t="str">
            <v>장안천(지방2)
합류점</v>
          </cell>
          <cell r="T113">
            <v>0</v>
          </cell>
          <cell r="U113">
            <v>0</v>
          </cell>
          <cell r="V113">
            <v>4.07</v>
          </cell>
          <cell r="W113">
            <v>5.87</v>
          </cell>
          <cell r="X113">
            <v>4.5999999999999996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 t="str">
            <v>장안천 합류점</v>
          </cell>
          <cell r="AN113">
            <v>0</v>
          </cell>
          <cell r="AO113" t="str">
            <v>송광면 장안리</v>
          </cell>
          <cell r="AP113">
            <v>0</v>
          </cell>
          <cell r="AQ113">
            <v>0</v>
          </cell>
          <cell r="AR113" t="str">
            <v>미수립</v>
          </cell>
          <cell r="AS113" t="str">
            <v>전남56호
(1991.04.19)</v>
          </cell>
        </row>
        <row r="114">
          <cell r="B114" t="str">
            <v>후곡천</v>
          </cell>
          <cell r="C114" t="str">
            <v>섬진강</v>
          </cell>
          <cell r="D114" t="str">
            <v>보성강</v>
          </cell>
          <cell r="E114" t="str">
            <v>후곡천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4021910</v>
          </cell>
          <cell r="K114" t="str">
            <v>지방2</v>
          </cell>
          <cell r="L114" t="str">
            <v>전남</v>
          </cell>
          <cell r="M114" t="str">
            <v>순천</v>
          </cell>
          <cell r="N114" t="str">
            <v>송광</v>
          </cell>
          <cell r="O114" t="str">
            <v>후곡481번지선</v>
          </cell>
          <cell r="P114" t="str">
            <v>전남</v>
          </cell>
          <cell r="Q114" t="str">
            <v>순천</v>
          </cell>
          <cell r="R114" t="str">
            <v>송광</v>
          </cell>
          <cell r="S114" t="str">
            <v>보성강(국가)
합류점</v>
          </cell>
          <cell r="T114">
            <v>0</v>
          </cell>
          <cell r="U114">
            <v>0</v>
          </cell>
          <cell r="V114">
            <v>3.75</v>
          </cell>
          <cell r="W114">
            <v>6.05</v>
          </cell>
          <cell r="X114">
            <v>4.5599999999999996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보성강 합류점</v>
          </cell>
          <cell r="AN114">
            <v>0</v>
          </cell>
          <cell r="AO114" t="str">
            <v>송광면 후곡리</v>
          </cell>
          <cell r="AP114">
            <v>0</v>
          </cell>
          <cell r="AQ114">
            <v>0</v>
          </cell>
          <cell r="AR114" t="str">
            <v>미수립</v>
          </cell>
          <cell r="AS114" t="str">
            <v>전남56호
(1991.04.19)</v>
          </cell>
        </row>
        <row r="115">
          <cell r="B115" t="str">
            <v>신평천</v>
          </cell>
          <cell r="C115" t="str">
            <v>섬진강</v>
          </cell>
          <cell r="D115" t="str">
            <v>보성강</v>
          </cell>
          <cell r="E115" t="str">
            <v>신평천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4021920</v>
          </cell>
          <cell r="K115" t="str">
            <v>지방2</v>
          </cell>
          <cell r="L115" t="str">
            <v>전남</v>
          </cell>
          <cell r="M115" t="str">
            <v>순천</v>
          </cell>
          <cell r="N115" t="str">
            <v>송광</v>
          </cell>
          <cell r="O115" t="str">
            <v>신평136번지선</v>
          </cell>
          <cell r="P115" t="str">
            <v>전남</v>
          </cell>
          <cell r="Q115" t="str">
            <v>순천</v>
          </cell>
          <cell r="R115" t="str">
            <v>송광</v>
          </cell>
          <cell r="S115" t="str">
            <v>보성강(국가)
합류점</v>
          </cell>
          <cell r="T115">
            <v>0</v>
          </cell>
          <cell r="U115">
            <v>0</v>
          </cell>
          <cell r="V115">
            <v>4.82</v>
          </cell>
          <cell r="W115">
            <v>7.52</v>
          </cell>
          <cell r="X115">
            <v>8.67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보성강 합류점</v>
          </cell>
          <cell r="AN115">
            <v>0</v>
          </cell>
          <cell r="AO115" t="str">
            <v>송광면 신평리</v>
          </cell>
          <cell r="AP115">
            <v>0</v>
          </cell>
          <cell r="AQ115">
            <v>0</v>
          </cell>
          <cell r="AR115" t="str">
            <v>미수립</v>
          </cell>
          <cell r="AS115" t="str">
            <v>전남56호
(1991.04.19)</v>
          </cell>
        </row>
        <row r="116">
          <cell r="B116" t="str">
            <v>삼청천</v>
          </cell>
          <cell r="C116" t="str">
            <v>섬진강</v>
          </cell>
          <cell r="D116" t="str">
            <v>보성강</v>
          </cell>
          <cell r="E116" t="str">
            <v>삼청천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4021930</v>
          </cell>
          <cell r="K116" t="str">
            <v>지방2</v>
          </cell>
          <cell r="L116" t="str">
            <v>전남</v>
          </cell>
          <cell r="M116" t="str">
            <v>순천</v>
          </cell>
          <cell r="N116" t="str">
            <v>송광</v>
          </cell>
          <cell r="O116" t="str">
            <v>삼청159번지선</v>
          </cell>
          <cell r="P116" t="str">
            <v>전남</v>
          </cell>
          <cell r="Q116" t="str">
            <v>순천</v>
          </cell>
          <cell r="R116" t="str">
            <v>송광</v>
          </cell>
          <cell r="S116" t="str">
            <v>보성강(국가)
합류점</v>
          </cell>
          <cell r="T116">
            <v>0</v>
          </cell>
          <cell r="U116">
            <v>0</v>
          </cell>
          <cell r="V116">
            <v>4.25</v>
          </cell>
          <cell r="W116">
            <v>6.55</v>
          </cell>
          <cell r="X116">
            <v>7.73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 t="str">
            <v>보성강 합류점</v>
          </cell>
          <cell r="AN116">
            <v>0</v>
          </cell>
          <cell r="AO116" t="str">
            <v>송광면 삼청리</v>
          </cell>
          <cell r="AP116">
            <v>0</v>
          </cell>
          <cell r="AQ116">
            <v>0</v>
          </cell>
          <cell r="AR116" t="str">
            <v>미수립</v>
          </cell>
          <cell r="AS116" t="str">
            <v>전남56호
(1991.04.19)</v>
          </cell>
        </row>
        <row r="117">
          <cell r="B117" t="str">
            <v>신성천</v>
          </cell>
          <cell r="C117" t="str">
            <v>섬진강</v>
          </cell>
          <cell r="D117" t="str">
            <v>보성천</v>
          </cell>
          <cell r="E117" t="str">
            <v>신성천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4021940</v>
          </cell>
          <cell r="K117" t="str">
            <v>지방2</v>
          </cell>
          <cell r="L117" t="str">
            <v>전남</v>
          </cell>
          <cell r="M117" t="str">
            <v>순천</v>
          </cell>
          <cell r="N117" t="str">
            <v>송광</v>
          </cell>
          <cell r="O117" t="str">
            <v>신흥22번지선</v>
          </cell>
          <cell r="P117" t="str">
            <v>전남</v>
          </cell>
          <cell r="Q117" t="str">
            <v>순천</v>
          </cell>
          <cell r="R117" t="str">
            <v>송광</v>
          </cell>
          <cell r="S117" t="str">
            <v>보성강(국가)
합류점</v>
          </cell>
          <cell r="T117">
            <v>0</v>
          </cell>
          <cell r="U117">
            <v>0</v>
          </cell>
          <cell r="V117">
            <v>3.14</v>
          </cell>
          <cell r="W117">
            <v>4.4000000000000004</v>
          </cell>
          <cell r="X117">
            <v>3.75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 t="str">
            <v>보성강 합류점</v>
          </cell>
          <cell r="AN117">
            <v>0</v>
          </cell>
          <cell r="AO117" t="str">
            <v>송광면 신흥리</v>
          </cell>
          <cell r="AP117">
            <v>0</v>
          </cell>
          <cell r="AQ117">
            <v>0</v>
          </cell>
          <cell r="AR117" t="str">
            <v>미수립</v>
          </cell>
          <cell r="AS117" t="str">
            <v>전남56호
(1991.04.19)</v>
          </cell>
        </row>
        <row r="118">
          <cell r="B118" t="str">
            <v>대광천</v>
          </cell>
          <cell r="C118" t="str">
            <v>섬진강</v>
          </cell>
          <cell r="D118" t="str">
            <v>보성강</v>
          </cell>
          <cell r="E118" t="str">
            <v>대광천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4021950</v>
          </cell>
          <cell r="K118" t="str">
            <v>지방2</v>
          </cell>
          <cell r="L118" t="str">
            <v>전남</v>
          </cell>
          <cell r="M118" t="str">
            <v>순천</v>
          </cell>
          <cell r="N118" t="str">
            <v>주암</v>
          </cell>
          <cell r="O118" t="str">
            <v>대광1213번지선</v>
          </cell>
          <cell r="P118" t="str">
            <v>전남</v>
          </cell>
          <cell r="Q118" t="str">
            <v>순천</v>
          </cell>
          <cell r="R118" t="str">
            <v>주암</v>
          </cell>
          <cell r="S118" t="str">
            <v>보성강(국가)
합류점</v>
          </cell>
          <cell r="T118">
            <v>0</v>
          </cell>
          <cell r="U118">
            <v>0</v>
          </cell>
          <cell r="V118">
            <v>4.78</v>
          </cell>
          <cell r="W118">
            <v>8.2799999999999994</v>
          </cell>
          <cell r="X118">
            <v>8.1199999999999992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 t="str">
            <v>보성강 합류점</v>
          </cell>
          <cell r="AN118">
            <v>0</v>
          </cell>
          <cell r="AO118" t="str">
            <v>주암면 대광리</v>
          </cell>
          <cell r="AP118">
            <v>0</v>
          </cell>
          <cell r="AQ118">
            <v>0</v>
          </cell>
          <cell r="AR118" t="str">
            <v>미수립</v>
          </cell>
          <cell r="AS118" t="str">
            <v>전남56호
(1991.04.19)</v>
          </cell>
        </row>
        <row r="119">
          <cell r="B119" t="str">
            <v>광천</v>
          </cell>
          <cell r="C119" t="str">
            <v>섬진강</v>
          </cell>
          <cell r="D119" t="str">
            <v>보성강</v>
          </cell>
          <cell r="E119" t="str">
            <v>광천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4021960</v>
          </cell>
          <cell r="K119" t="str">
            <v>지방2</v>
          </cell>
          <cell r="L119" t="str">
            <v>전남</v>
          </cell>
          <cell r="M119" t="str">
            <v>곡성</v>
          </cell>
          <cell r="N119" t="str">
            <v>석곡</v>
          </cell>
          <cell r="O119" t="str">
            <v>운용366번지선</v>
          </cell>
          <cell r="P119" t="str">
            <v>전남</v>
          </cell>
          <cell r="Q119" t="str">
            <v>순천</v>
          </cell>
          <cell r="R119" t="str">
            <v>주암</v>
          </cell>
          <cell r="S119" t="str">
            <v>보성강(국가)
합류점</v>
          </cell>
          <cell r="T119">
            <v>230</v>
          </cell>
          <cell r="U119">
            <v>75</v>
          </cell>
          <cell r="V119">
            <v>9.39</v>
          </cell>
          <cell r="W119">
            <v>14.69</v>
          </cell>
          <cell r="X119">
            <v>20.98</v>
          </cell>
          <cell r="Y119">
            <v>1995</v>
          </cell>
          <cell r="Z119" t="str">
            <v>대아건설
엔지니어링</v>
          </cell>
          <cell r="AA119" t="str">
            <v>간문천
하천정비기본계획</v>
          </cell>
          <cell r="AB119" t="str">
            <v>1995.6.29</v>
          </cell>
          <cell r="AC119" t="str">
            <v>보성강 합류점</v>
          </cell>
          <cell r="AD119">
            <v>0</v>
          </cell>
          <cell r="AE119" t="str">
            <v>운룡교</v>
          </cell>
          <cell r="AF119">
            <v>8.1999999999999993</v>
          </cell>
          <cell r="AG119">
            <v>8.1999999999999993</v>
          </cell>
          <cell r="AH119" t="str">
            <v>보유</v>
          </cell>
          <cell r="AI119" t="str">
            <v>보유</v>
          </cell>
          <cell r="AJ119" t="str">
            <v>없음</v>
          </cell>
          <cell r="AK119" t="str">
            <v>보유</v>
          </cell>
          <cell r="AL119" t="str">
            <v>없음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 t="str">
            <v>전남56호
(1991.04.19)</v>
          </cell>
        </row>
        <row r="120">
          <cell r="B120" t="str">
            <v>주암천</v>
          </cell>
          <cell r="C120" t="str">
            <v>섬진강</v>
          </cell>
          <cell r="D120" t="str">
            <v>보성강</v>
          </cell>
          <cell r="E120" t="str">
            <v>주암천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4021970</v>
          </cell>
          <cell r="K120" t="str">
            <v>지방2</v>
          </cell>
          <cell r="L120" t="str">
            <v>전남</v>
          </cell>
          <cell r="M120" t="str">
            <v>순천</v>
          </cell>
          <cell r="N120" t="str">
            <v>주암</v>
          </cell>
          <cell r="O120" t="str">
            <v>행정435번지선</v>
          </cell>
          <cell r="P120" t="str">
            <v>전남</v>
          </cell>
          <cell r="Q120" t="str">
            <v>순천</v>
          </cell>
          <cell r="R120" t="str">
            <v>주암</v>
          </cell>
          <cell r="S120" t="str">
            <v>보성강(국가)
합류점</v>
          </cell>
          <cell r="T120">
            <v>440</v>
          </cell>
          <cell r="U120">
            <v>45</v>
          </cell>
          <cell r="V120">
            <v>10.130000000000001</v>
          </cell>
          <cell r="W120">
            <v>11.93</v>
          </cell>
          <cell r="X120">
            <v>37.61</v>
          </cell>
          <cell r="Y120">
            <v>1992</v>
          </cell>
          <cell r="Z120" t="str">
            <v>한국기술개발</v>
          </cell>
          <cell r="AA120" t="str">
            <v>주암천
하천정비기본계획</v>
          </cell>
          <cell r="AB120" t="str">
            <v>1993.7.12</v>
          </cell>
          <cell r="AC120" t="str">
            <v>보성강 합류점</v>
          </cell>
          <cell r="AD120">
            <v>0</v>
          </cell>
          <cell r="AE120" t="str">
            <v>행정교</v>
          </cell>
          <cell r="AF120">
            <v>10</v>
          </cell>
          <cell r="AG120">
            <v>10</v>
          </cell>
          <cell r="AH120" t="str">
            <v>보유</v>
          </cell>
          <cell r="AI120" t="str">
            <v>보유</v>
          </cell>
          <cell r="AJ120" t="str">
            <v>없음</v>
          </cell>
          <cell r="AK120" t="str">
            <v>보유</v>
          </cell>
          <cell r="AL120" t="str">
            <v>없음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 t="str">
            <v>전남56호
(1991.04.19)</v>
          </cell>
        </row>
        <row r="121">
          <cell r="B121" t="str">
            <v>갈마천</v>
          </cell>
          <cell r="C121" t="str">
            <v>섬진강</v>
          </cell>
          <cell r="D121" t="str">
            <v>보성강</v>
          </cell>
          <cell r="E121" t="str">
            <v>주암천</v>
          </cell>
          <cell r="F121" t="str">
            <v>갈마천</v>
          </cell>
          <cell r="G121">
            <v>0</v>
          </cell>
          <cell r="H121">
            <v>0</v>
          </cell>
          <cell r="I121">
            <v>0</v>
          </cell>
          <cell r="J121">
            <v>4021980</v>
          </cell>
          <cell r="K121" t="str">
            <v>지방2</v>
          </cell>
          <cell r="L121" t="str">
            <v>전남</v>
          </cell>
          <cell r="M121" t="str">
            <v>순천</v>
          </cell>
          <cell r="N121" t="str">
            <v>주암</v>
          </cell>
          <cell r="O121" t="str">
            <v>주암476번지선</v>
          </cell>
          <cell r="P121" t="str">
            <v>전남</v>
          </cell>
          <cell r="Q121" t="str">
            <v>순천</v>
          </cell>
          <cell r="R121" t="str">
            <v>주암</v>
          </cell>
          <cell r="S121" t="str">
            <v>주암천(지방2)
합류점</v>
          </cell>
          <cell r="T121">
            <v>0</v>
          </cell>
          <cell r="U121">
            <v>0</v>
          </cell>
          <cell r="V121">
            <v>1.85</v>
          </cell>
          <cell r="W121">
            <v>3.52</v>
          </cell>
          <cell r="X121">
            <v>5.99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 t="str">
            <v>주암천 합류점</v>
          </cell>
          <cell r="AN121">
            <v>0</v>
          </cell>
          <cell r="AO121" t="str">
            <v>주암면 주암리</v>
          </cell>
          <cell r="AP121">
            <v>0</v>
          </cell>
          <cell r="AQ121">
            <v>0</v>
          </cell>
          <cell r="AR121" t="str">
            <v>미수립</v>
          </cell>
          <cell r="AS121" t="str">
            <v>전남56호
(1991.04.19)</v>
          </cell>
        </row>
        <row r="122">
          <cell r="B122" t="str">
            <v>용촌천</v>
          </cell>
          <cell r="C122" t="str">
            <v>섬진강</v>
          </cell>
          <cell r="D122" t="str">
            <v>보성강</v>
          </cell>
          <cell r="E122" t="str">
            <v>주암천</v>
          </cell>
          <cell r="F122" t="str">
            <v>용촌천</v>
          </cell>
          <cell r="G122">
            <v>0</v>
          </cell>
          <cell r="H122">
            <v>0</v>
          </cell>
          <cell r="I122">
            <v>0</v>
          </cell>
          <cell r="J122">
            <v>4021990</v>
          </cell>
          <cell r="K122" t="str">
            <v>지방2</v>
          </cell>
          <cell r="L122" t="str">
            <v>전남</v>
          </cell>
          <cell r="M122" t="str">
            <v>순천</v>
          </cell>
          <cell r="N122" t="str">
            <v>주암</v>
          </cell>
          <cell r="O122" t="str">
            <v>복다819번지선</v>
          </cell>
          <cell r="P122" t="str">
            <v>전남</v>
          </cell>
          <cell r="Q122" t="str">
            <v>순천</v>
          </cell>
          <cell r="R122" t="str">
            <v>주암</v>
          </cell>
          <cell r="S122" t="str">
            <v>주암천(지방2)
합류점</v>
          </cell>
          <cell r="T122">
            <v>0</v>
          </cell>
          <cell r="U122">
            <v>0</v>
          </cell>
          <cell r="V122">
            <v>4.74</v>
          </cell>
          <cell r="W122">
            <v>7.82</v>
          </cell>
          <cell r="X122">
            <v>7.76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 t="str">
            <v>주암천 합류점</v>
          </cell>
          <cell r="AN122">
            <v>0</v>
          </cell>
          <cell r="AO122" t="str">
            <v>주암면 복다리</v>
          </cell>
          <cell r="AP122">
            <v>0</v>
          </cell>
          <cell r="AQ122">
            <v>0</v>
          </cell>
          <cell r="AR122" t="str">
            <v>미수립</v>
          </cell>
          <cell r="AS122" t="str">
            <v>전남56호
(1991.04.19)</v>
          </cell>
        </row>
        <row r="123">
          <cell r="B123" t="str">
            <v>장동천</v>
          </cell>
          <cell r="C123" t="str">
            <v>섬진강</v>
          </cell>
          <cell r="D123" t="str">
            <v>보성강</v>
          </cell>
          <cell r="E123" t="str">
            <v>주암천</v>
          </cell>
          <cell r="F123" t="str">
            <v>용촌천</v>
          </cell>
          <cell r="G123" t="str">
            <v>장동천</v>
          </cell>
          <cell r="H123">
            <v>0</v>
          </cell>
          <cell r="I123">
            <v>0</v>
          </cell>
          <cell r="J123">
            <v>4022000</v>
          </cell>
          <cell r="K123" t="str">
            <v>지방2</v>
          </cell>
          <cell r="L123" t="str">
            <v>전남</v>
          </cell>
          <cell r="M123" t="str">
            <v>순천</v>
          </cell>
          <cell r="N123" t="str">
            <v>주암</v>
          </cell>
          <cell r="O123" t="str">
            <v>풍교번지선</v>
          </cell>
          <cell r="P123" t="str">
            <v>전남</v>
          </cell>
          <cell r="Q123" t="str">
            <v>순천</v>
          </cell>
          <cell r="R123" t="str">
            <v>주암</v>
          </cell>
          <cell r="S123" t="str">
            <v>용촌천(지방2)
합류점</v>
          </cell>
          <cell r="T123">
            <v>0</v>
          </cell>
          <cell r="U123">
            <v>0</v>
          </cell>
          <cell r="V123">
            <v>1.58</v>
          </cell>
          <cell r="W123">
            <v>2.38</v>
          </cell>
          <cell r="X123">
            <v>2.6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용촌천 합류점</v>
          </cell>
          <cell r="AN123">
            <v>0</v>
          </cell>
          <cell r="AO123" t="str">
            <v>주암면 풍교리</v>
          </cell>
          <cell r="AP123">
            <v>0</v>
          </cell>
          <cell r="AQ123">
            <v>0</v>
          </cell>
          <cell r="AR123" t="str">
            <v>미수립</v>
          </cell>
          <cell r="AS123" t="str">
            <v>전남56호
(1991.04.19)</v>
          </cell>
        </row>
        <row r="124">
          <cell r="B124" t="str">
            <v>백록천</v>
          </cell>
          <cell r="C124" t="str">
            <v>섬진강</v>
          </cell>
          <cell r="D124" t="str">
            <v>보성강</v>
          </cell>
          <cell r="E124" t="str">
            <v>백록천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4022010</v>
          </cell>
          <cell r="K124" t="str">
            <v>지방2</v>
          </cell>
          <cell r="L124" t="str">
            <v>전남</v>
          </cell>
          <cell r="M124" t="str">
            <v>순천</v>
          </cell>
          <cell r="N124" t="str">
            <v>주암</v>
          </cell>
          <cell r="O124" t="str">
            <v>백록번지선</v>
          </cell>
          <cell r="P124" t="str">
            <v>전남</v>
          </cell>
          <cell r="Q124" t="str">
            <v>순천</v>
          </cell>
          <cell r="R124" t="str">
            <v>주암</v>
          </cell>
          <cell r="S124" t="str">
            <v>보성강(국가)
합류점</v>
          </cell>
          <cell r="T124">
            <v>160</v>
          </cell>
          <cell r="U124">
            <v>35</v>
          </cell>
          <cell r="V124">
            <v>5.62</v>
          </cell>
          <cell r="W124">
            <v>6.62</v>
          </cell>
          <cell r="X124">
            <v>10.72</v>
          </cell>
          <cell r="Y124">
            <v>2000</v>
          </cell>
          <cell r="Z124" t="str">
            <v>동신기술개발</v>
          </cell>
          <cell r="AA124" t="str">
            <v>백록천
하천정비기본계획</v>
          </cell>
          <cell r="AB124" t="str">
            <v>2000.12.29</v>
          </cell>
          <cell r="AC124" t="str">
            <v>보성강 합류점</v>
          </cell>
          <cell r="AD124">
            <v>0</v>
          </cell>
          <cell r="AE124" t="str">
            <v>백록마을</v>
          </cell>
          <cell r="AF124">
            <v>5.6</v>
          </cell>
          <cell r="AG124">
            <v>5.6</v>
          </cell>
          <cell r="AH124" t="str">
            <v>보유</v>
          </cell>
          <cell r="AI124" t="str">
            <v>보유</v>
          </cell>
          <cell r="AJ124" t="str">
            <v>없음</v>
          </cell>
          <cell r="AK124" t="str">
            <v>보유</v>
          </cell>
          <cell r="AL124" t="str">
            <v>없음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 t="str">
            <v>전남56호
(1991.04.19)</v>
          </cell>
        </row>
        <row r="125">
          <cell r="B125" t="str">
            <v>유정천</v>
          </cell>
          <cell r="C125" t="str">
            <v>섬진강</v>
          </cell>
          <cell r="D125" t="str">
            <v>보성천</v>
          </cell>
          <cell r="E125" t="str">
            <v>유정천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4022020</v>
          </cell>
          <cell r="K125" t="str">
            <v>지방2</v>
          </cell>
          <cell r="L125" t="str">
            <v>전남</v>
          </cell>
          <cell r="M125" t="str">
            <v>곡성</v>
          </cell>
          <cell r="N125" t="str">
            <v>석곡</v>
          </cell>
          <cell r="O125" t="str">
            <v>구봉405번지선</v>
          </cell>
          <cell r="P125" t="str">
            <v>전남</v>
          </cell>
          <cell r="Q125" t="str">
            <v>곡성</v>
          </cell>
          <cell r="R125" t="str">
            <v>석곡</v>
          </cell>
          <cell r="S125" t="str">
            <v>보성강(국가)
합류점</v>
          </cell>
          <cell r="T125">
            <v>115</v>
          </cell>
          <cell r="U125">
            <v>22</v>
          </cell>
          <cell r="V125">
            <v>2.54</v>
          </cell>
          <cell r="W125">
            <v>4.6399999999999997</v>
          </cell>
          <cell r="X125">
            <v>4.4000000000000004</v>
          </cell>
          <cell r="Y125">
            <v>2000</v>
          </cell>
          <cell r="Z125" t="str">
            <v>한국기술개발</v>
          </cell>
          <cell r="AA125" t="str">
            <v>유정천
하천정비기본계획</v>
          </cell>
          <cell r="AB125" t="str">
            <v>2000.12.29</v>
          </cell>
          <cell r="AC125" t="str">
            <v>보성강 합류점</v>
          </cell>
          <cell r="AD125">
            <v>0</v>
          </cell>
          <cell r="AE125" t="str">
            <v>구봉마을</v>
          </cell>
          <cell r="AF125">
            <v>2.5</v>
          </cell>
          <cell r="AG125">
            <v>2.5</v>
          </cell>
          <cell r="AH125" t="str">
            <v>보유</v>
          </cell>
          <cell r="AI125" t="str">
            <v>보유</v>
          </cell>
          <cell r="AJ125" t="str">
            <v>없음</v>
          </cell>
          <cell r="AK125" t="str">
            <v>보유</v>
          </cell>
          <cell r="AL125" t="str">
            <v>없음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 t="str">
            <v>전남56호
(1991.04.19)</v>
          </cell>
        </row>
        <row r="126">
          <cell r="B126" t="str">
            <v>온수천</v>
          </cell>
          <cell r="C126" t="str">
            <v>섬진강</v>
          </cell>
          <cell r="D126" t="str">
            <v>보성강</v>
          </cell>
          <cell r="E126" t="str">
            <v>온수천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4022030</v>
          </cell>
          <cell r="K126" t="str">
            <v>지방2</v>
          </cell>
          <cell r="L126" t="str">
            <v>전남</v>
          </cell>
          <cell r="M126" t="str">
            <v>곡성</v>
          </cell>
          <cell r="N126" t="str">
            <v>석곡</v>
          </cell>
          <cell r="O126" t="str">
            <v>염곡2055번지선</v>
          </cell>
          <cell r="P126" t="str">
            <v>전남</v>
          </cell>
          <cell r="Q126" t="str">
            <v>곡성</v>
          </cell>
          <cell r="R126" t="str">
            <v>석곡</v>
          </cell>
          <cell r="S126" t="str">
            <v>보성강(국가)
합류점</v>
          </cell>
          <cell r="T126">
            <v>250</v>
          </cell>
          <cell r="U126">
            <v>90</v>
          </cell>
          <cell r="V126">
            <v>8.99</v>
          </cell>
          <cell r="W126">
            <v>16.190000000000001</v>
          </cell>
          <cell r="X126">
            <v>20.66</v>
          </cell>
          <cell r="Y126">
            <v>1992</v>
          </cell>
          <cell r="Z126" t="str">
            <v>한국기술개발</v>
          </cell>
          <cell r="AA126" t="str">
            <v>온수천
하천정비기본계획</v>
          </cell>
          <cell r="AB126" t="str">
            <v>1993.7.12</v>
          </cell>
          <cell r="AC126" t="str">
            <v>보성강 합류점</v>
          </cell>
          <cell r="AD126">
            <v>0</v>
          </cell>
          <cell r="AE126" t="str">
            <v>염곡마을</v>
          </cell>
          <cell r="AF126">
            <v>9</v>
          </cell>
          <cell r="AG126">
            <v>9</v>
          </cell>
          <cell r="AH126" t="str">
            <v>보유</v>
          </cell>
          <cell r="AI126" t="str">
            <v>보유</v>
          </cell>
          <cell r="AJ126" t="str">
            <v>없음</v>
          </cell>
          <cell r="AK126" t="str">
            <v>보유</v>
          </cell>
          <cell r="AL126" t="str">
            <v>없음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 t="str">
            <v>전남56호
(1991.04.19)</v>
          </cell>
        </row>
        <row r="127">
          <cell r="B127" t="str">
            <v>석곡천</v>
          </cell>
          <cell r="C127" t="str">
            <v>섬진강</v>
          </cell>
          <cell r="D127" t="str">
            <v>보성강</v>
          </cell>
          <cell r="E127" t="str">
            <v>석곡천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4022040</v>
          </cell>
          <cell r="K127" t="str">
            <v>지방2</v>
          </cell>
          <cell r="L127" t="str">
            <v>전남</v>
          </cell>
          <cell r="M127" t="str">
            <v>곡성</v>
          </cell>
          <cell r="N127" t="str">
            <v>삼기</v>
          </cell>
          <cell r="O127" t="str">
            <v>근촌508-4
번지선</v>
          </cell>
          <cell r="P127" t="str">
            <v>전남</v>
          </cell>
          <cell r="Q127" t="str">
            <v>곡성</v>
          </cell>
          <cell r="R127" t="str">
            <v>석곡</v>
          </cell>
          <cell r="S127" t="str">
            <v>보성강(국가)
합류점</v>
          </cell>
          <cell r="T127">
            <v>430</v>
          </cell>
          <cell r="U127">
            <v>66</v>
          </cell>
          <cell r="V127">
            <v>12.37</v>
          </cell>
          <cell r="W127">
            <v>14.87</v>
          </cell>
          <cell r="X127">
            <v>38.78</v>
          </cell>
          <cell r="Y127">
            <v>1992</v>
          </cell>
          <cell r="Z127" t="str">
            <v>한국기술개발</v>
          </cell>
          <cell r="AA127" t="str">
            <v>온수천
하천정비기본계획</v>
          </cell>
          <cell r="AB127" t="str">
            <v>1993.7.12</v>
          </cell>
          <cell r="AC127" t="str">
            <v>보성강 합류점</v>
          </cell>
          <cell r="AD127">
            <v>0</v>
          </cell>
          <cell r="AE127" t="str">
            <v>근촌마을</v>
          </cell>
          <cell r="AF127">
            <v>12.2</v>
          </cell>
          <cell r="AG127">
            <v>12.2</v>
          </cell>
          <cell r="AH127" t="str">
            <v>보유</v>
          </cell>
          <cell r="AI127" t="str">
            <v>보유</v>
          </cell>
          <cell r="AJ127" t="str">
            <v>없음</v>
          </cell>
          <cell r="AK127" t="str">
            <v>보유</v>
          </cell>
          <cell r="AL127" t="str">
            <v>없음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 t="str">
            <v>전남56호
(1991.04.19)</v>
          </cell>
        </row>
        <row r="128">
          <cell r="B128" t="str">
            <v>연반천</v>
          </cell>
          <cell r="C128" t="str">
            <v>섬진강</v>
          </cell>
          <cell r="D128" t="str">
            <v>보성강</v>
          </cell>
          <cell r="E128" t="str">
            <v>석곡천</v>
          </cell>
          <cell r="F128" t="str">
            <v>연반천</v>
          </cell>
          <cell r="G128">
            <v>0</v>
          </cell>
          <cell r="H128">
            <v>0</v>
          </cell>
          <cell r="I128">
            <v>0</v>
          </cell>
          <cell r="J128">
            <v>4022050</v>
          </cell>
          <cell r="K128" t="str">
            <v>지방2</v>
          </cell>
          <cell r="L128" t="str">
            <v>전남</v>
          </cell>
          <cell r="M128" t="str">
            <v>곡성</v>
          </cell>
          <cell r="N128" t="str">
            <v>석곡</v>
          </cell>
          <cell r="O128" t="str">
            <v>연반1075번지선</v>
          </cell>
          <cell r="P128" t="str">
            <v>전남</v>
          </cell>
          <cell r="Q128" t="str">
            <v>곡성</v>
          </cell>
          <cell r="R128" t="str">
            <v>석곡</v>
          </cell>
          <cell r="S128" t="str">
            <v>석곡천(지방2)
합류점</v>
          </cell>
          <cell r="T128">
            <v>0</v>
          </cell>
          <cell r="U128">
            <v>0</v>
          </cell>
          <cell r="V128">
            <v>2.88</v>
          </cell>
          <cell r="W128">
            <v>4.88</v>
          </cell>
          <cell r="X128">
            <v>3.33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 t="str">
            <v>석곡천 합류점</v>
          </cell>
          <cell r="AN128">
            <v>0</v>
          </cell>
          <cell r="AO128" t="str">
            <v>석곡면 연반리</v>
          </cell>
          <cell r="AP128">
            <v>0</v>
          </cell>
          <cell r="AQ128">
            <v>0</v>
          </cell>
          <cell r="AR128" t="str">
            <v>미수립</v>
          </cell>
          <cell r="AS128" t="str">
            <v>전남56호
(1991.04.19)</v>
          </cell>
        </row>
        <row r="129">
          <cell r="B129" t="str">
            <v>당월천</v>
          </cell>
          <cell r="C129" t="str">
            <v>섬진강</v>
          </cell>
          <cell r="D129" t="str">
            <v>보성강</v>
          </cell>
          <cell r="E129" t="str">
            <v>석곡천</v>
          </cell>
          <cell r="F129" t="str">
            <v>당월천</v>
          </cell>
          <cell r="G129">
            <v>0</v>
          </cell>
          <cell r="H129">
            <v>0</v>
          </cell>
          <cell r="I129">
            <v>0</v>
          </cell>
          <cell r="J129">
            <v>4022060</v>
          </cell>
          <cell r="K129" t="str">
            <v>지방2</v>
          </cell>
          <cell r="L129" t="str">
            <v>전남</v>
          </cell>
          <cell r="M129" t="str">
            <v>곡성</v>
          </cell>
          <cell r="N129" t="str">
            <v>석곡</v>
          </cell>
          <cell r="O129" t="str">
            <v>방송800번지선</v>
          </cell>
          <cell r="P129" t="str">
            <v>전남</v>
          </cell>
          <cell r="Q129" t="str">
            <v>곡성</v>
          </cell>
          <cell r="R129" t="str">
            <v>석곡</v>
          </cell>
          <cell r="S129" t="str">
            <v>석곡천(지방2)
합류점</v>
          </cell>
          <cell r="T129">
            <v>0</v>
          </cell>
          <cell r="U129">
            <v>0</v>
          </cell>
          <cell r="V129">
            <v>4.37</v>
          </cell>
          <cell r="W129">
            <v>6.07</v>
          </cell>
          <cell r="X129">
            <v>6.09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 t="str">
            <v>석곡천 합류점</v>
          </cell>
          <cell r="AN129">
            <v>0</v>
          </cell>
          <cell r="AO129" t="str">
            <v>석곡면 방송리</v>
          </cell>
          <cell r="AP129">
            <v>0</v>
          </cell>
          <cell r="AQ129">
            <v>0</v>
          </cell>
          <cell r="AR129" t="str">
            <v>미수립</v>
          </cell>
          <cell r="AS129" t="str">
            <v>전남56호
(1991.04.19)</v>
          </cell>
        </row>
        <row r="130">
          <cell r="B130" t="str">
            <v>목사동천</v>
          </cell>
          <cell r="C130" t="str">
            <v>섬진강</v>
          </cell>
          <cell r="D130" t="str">
            <v>보성강</v>
          </cell>
          <cell r="E130" t="str">
            <v>목사동천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4022070</v>
          </cell>
          <cell r="K130" t="str">
            <v>지방2</v>
          </cell>
          <cell r="L130" t="str">
            <v>전남</v>
          </cell>
          <cell r="M130" t="str">
            <v>곡성</v>
          </cell>
          <cell r="N130" t="str">
            <v>목사동</v>
          </cell>
          <cell r="O130" t="str">
            <v>죽정825번지선</v>
          </cell>
          <cell r="P130" t="str">
            <v>전남</v>
          </cell>
          <cell r="Q130" t="str">
            <v>곡성</v>
          </cell>
          <cell r="R130" t="str">
            <v>목사동</v>
          </cell>
          <cell r="S130" t="str">
            <v>보성강(국가)
합류점</v>
          </cell>
          <cell r="T130">
            <v>305</v>
          </cell>
          <cell r="U130">
            <v>80</v>
          </cell>
          <cell r="V130">
            <v>7.3</v>
          </cell>
          <cell r="W130">
            <v>10.3</v>
          </cell>
          <cell r="X130">
            <v>22.76</v>
          </cell>
          <cell r="Y130">
            <v>1995</v>
          </cell>
          <cell r="Z130" t="str">
            <v>대아건설
엔지니어링</v>
          </cell>
          <cell r="AA130" t="str">
            <v>간문천
하천정비기본계획</v>
          </cell>
          <cell r="AB130" t="str">
            <v>1995.6.29</v>
          </cell>
          <cell r="AC130" t="str">
            <v>보성강 합류점</v>
          </cell>
          <cell r="AD130">
            <v>0</v>
          </cell>
          <cell r="AE130" t="str">
            <v>죽정마을</v>
          </cell>
          <cell r="AF130">
            <v>7</v>
          </cell>
          <cell r="AG130">
            <v>7</v>
          </cell>
          <cell r="AH130" t="str">
            <v>보유</v>
          </cell>
          <cell r="AI130" t="str">
            <v>보유</v>
          </cell>
          <cell r="AJ130" t="str">
            <v>없음</v>
          </cell>
          <cell r="AK130" t="str">
            <v>보유</v>
          </cell>
          <cell r="AL130" t="str">
            <v>없음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 t="str">
            <v>전남56호
(1991.04.19)</v>
          </cell>
        </row>
        <row r="131">
          <cell r="B131" t="str">
            <v>용봉천</v>
          </cell>
          <cell r="C131" t="str">
            <v>섬진강</v>
          </cell>
          <cell r="D131" t="str">
            <v>보성강</v>
          </cell>
          <cell r="E131" t="str">
            <v>목사동천</v>
          </cell>
          <cell r="F131" t="str">
            <v>용봉천</v>
          </cell>
          <cell r="G131">
            <v>0</v>
          </cell>
          <cell r="H131">
            <v>0</v>
          </cell>
          <cell r="I131">
            <v>0</v>
          </cell>
          <cell r="J131">
            <v>4022080</v>
          </cell>
          <cell r="K131" t="str">
            <v>지방2</v>
          </cell>
          <cell r="L131" t="str">
            <v>전남</v>
          </cell>
          <cell r="M131" t="str">
            <v>곡성</v>
          </cell>
          <cell r="N131" t="str">
            <v>목사동</v>
          </cell>
          <cell r="O131" t="str">
            <v>용봉841번지선</v>
          </cell>
          <cell r="P131" t="str">
            <v>전남</v>
          </cell>
          <cell r="Q131" t="str">
            <v>곡성</v>
          </cell>
          <cell r="R131" t="str">
            <v>목사동</v>
          </cell>
          <cell r="S131" t="str">
            <v>목사동천(지방2)
합류점</v>
          </cell>
          <cell r="T131">
            <v>0</v>
          </cell>
          <cell r="U131">
            <v>0</v>
          </cell>
          <cell r="V131">
            <v>3.25</v>
          </cell>
          <cell r="W131">
            <v>6.55</v>
          </cell>
          <cell r="X131">
            <v>6.07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목사동천 합류점</v>
          </cell>
          <cell r="AN131">
            <v>0</v>
          </cell>
          <cell r="AO131" t="str">
            <v>목사동면 용봉리</v>
          </cell>
          <cell r="AP131">
            <v>0</v>
          </cell>
          <cell r="AQ131">
            <v>0</v>
          </cell>
          <cell r="AR131" t="str">
            <v>미수립</v>
          </cell>
          <cell r="AS131" t="str">
            <v>전남56호
(1991.04.19)</v>
          </cell>
        </row>
        <row r="132">
          <cell r="B132" t="str">
            <v>죽곡천</v>
          </cell>
          <cell r="C132" t="str">
            <v>섬진강</v>
          </cell>
          <cell r="D132" t="str">
            <v>보성강</v>
          </cell>
          <cell r="E132" t="str">
            <v>죽곡천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4022090</v>
          </cell>
          <cell r="K132" t="str">
            <v>지방2</v>
          </cell>
          <cell r="L132" t="str">
            <v>전남</v>
          </cell>
          <cell r="M132" t="str">
            <v>곡성</v>
          </cell>
          <cell r="N132" t="str">
            <v>죽곡</v>
          </cell>
          <cell r="O132" t="str">
            <v>봉정838-2
번지선</v>
          </cell>
          <cell r="P132" t="str">
            <v>전남</v>
          </cell>
          <cell r="Q132" t="str">
            <v>곡성</v>
          </cell>
          <cell r="R132" t="str">
            <v>죽곡</v>
          </cell>
          <cell r="S132" t="str">
            <v>보성강(국가)
합류점</v>
          </cell>
          <cell r="T132">
            <v>495</v>
          </cell>
          <cell r="U132">
            <v>88</v>
          </cell>
          <cell r="V132">
            <v>8.99</v>
          </cell>
          <cell r="W132">
            <v>12.49</v>
          </cell>
          <cell r="X132">
            <v>32.1</v>
          </cell>
          <cell r="Y132">
            <v>1995</v>
          </cell>
          <cell r="Z132" t="str">
            <v>광남기술</v>
          </cell>
          <cell r="AA132" t="str">
            <v>율촌천
하천정비기본계획</v>
          </cell>
          <cell r="AB132" t="str">
            <v>1996.7.22</v>
          </cell>
          <cell r="AC132" t="str">
            <v>보성강 합류점</v>
          </cell>
          <cell r="AD132">
            <v>0</v>
          </cell>
          <cell r="AE132" t="str">
            <v>봉정마을</v>
          </cell>
          <cell r="AF132">
            <v>5</v>
          </cell>
          <cell r="AG132">
            <v>5</v>
          </cell>
          <cell r="AH132" t="str">
            <v>보유</v>
          </cell>
          <cell r="AI132" t="str">
            <v>보유</v>
          </cell>
          <cell r="AJ132" t="str">
            <v>없음</v>
          </cell>
          <cell r="AK132" t="str">
            <v>보유</v>
          </cell>
          <cell r="AL132" t="str">
            <v>없음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 t="str">
            <v>전남56호
(1991.04.19)</v>
          </cell>
        </row>
        <row r="133">
          <cell r="B133" t="str">
            <v>신풍천</v>
          </cell>
          <cell r="C133" t="str">
            <v>섬진강</v>
          </cell>
          <cell r="D133" t="str">
            <v>보성강</v>
          </cell>
          <cell r="E133" t="str">
            <v>죽곡천</v>
          </cell>
          <cell r="F133" t="str">
            <v>신풍천</v>
          </cell>
          <cell r="G133">
            <v>0</v>
          </cell>
          <cell r="H133">
            <v>0</v>
          </cell>
          <cell r="I133">
            <v>0</v>
          </cell>
          <cell r="J133">
            <v>4022100</v>
          </cell>
          <cell r="K133" t="str">
            <v>지방2</v>
          </cell>
          <cell r="L133" t="str">
            <v>전남</v>
          </cell>
          <cell r="M133" t="str">
            <v>곡성</v>
          </cell>
          <cell r="N133" t="str">
            <v>죽곡</v>
          </cell>
          <cell r="O133" t="str">
            <v>신풍710번지선</v>
          </cell>
          <cell r="P133" t="str">
            <v>전남</v>
          </cell>
          <cell r="Q133" t="str">
            <v>곡성</v>
          </cell>
          <cell r="R133" t="str">
            <v>죽곡</v>
          </cell>
          <cell r="S133" t="str">
            <v>죽곡천(지방2)
합류점</v>
          </cell>
          <cell r="T133">
            <v>0</v>
          </cell>
          <cell r="U133">
            <v>0</v>
          </cell>
          <cell r="V133">
            <v>5.07</v>
          </cell>
          <cell r="W133">
            <v>9.8699999999999992</v>
          </cell>
          <cell r="X133">
            <v>11.21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죽곡천 합류점</v>
          </cell>
          <cell r="AN133">
            <v>0</v>
          </cell>
          <cell r="AO133" t="str">
            <v>죽곡면 신풍리</v>
          </cell>
          <cell r="AP133">
            <v>0</v>
          </cell>
          <cell r="AQ133">
            <v>0</v>
          </cell>
          <cell r="AR133" t="str">
            <v>미수립</v>
          </cell>
          <cell r="AS133" t="str">
            <v>전남56호
(1991.04.19)</v>
          </cell>
        </row>
        <row r="134">
          <cell r="B134" t="str">
            <v>동계천</v>
          </cell>
          <cell r="C134" t="str">
            <v>섬진강</v>
          </cell>
          <cell r="D134" t="str">
            <v>보성강</v>
          </cell>
          <cell r="E134" t="str">
            <v>동계천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4022110</v>
          </cell>
          <cell r="K134" t="str">
            <v>지방2</v>
          </cell>
          <cell r="L134" t="str">
            <v>전남</v>
          </cell>
          <cell r="M134" t="str">
            <v>곡성</v>
          </cell>
          <cell r="N134" t="str">
            <v>죽곡</v>
          </cell>
          <cell r="O134" t="str">
            <v>원달727번지선</v>
          </cell>
          <cell r="P134" t="str">
            <v>전남</v>
          </cell>
          <cell r="Q134" t="str">
            <v>곡성</v>
          </cell>
          <cell r="R134" t="str">
            <v>죽곡</v>
          </cell>
          <cell r="S134" t="str">
            <v>보성강(국가)
합류점</v>
          </cell>
          <cell r="T134">
            <v>300</v>
          </cell>
          <cell r="U134">
            <v>50</v>
          </cell>
          <cell r="V134">
            <v>8.99</v>
          </cell>
          <cell r="W134">
            <v>15.49</v>
          </cell>
          <cell r="X134">
            <v>24.95</v>
          </cell>
          <cell r="Y134">
            <v>1997</v>
          </cell>
          <cell r="Z134" t="str">
            <v>동신기술개발</v>
          </cell>
          <cell r="AA134" t="str">
            <v>인덕천
하천정비기본계획</v>
          </cell>
          <cell r="AB134" t="str">
            <v>1998.1.20</v>
          </cell>
          <cell r="AC134" t="str">
            <v>보성강 합류점</v>
          </cell>
          <cell r="AD134">
            <v>0</v>
          </cell>
          <cell r="AE134" t="str">
            <v>원달마을</v>
          </cell>
          <cell r="AF134">
            <v>3.8</v>
          </cell>
          <cell r="AG134">
            <v>3.8</v>
          </cell>
          <cell r="AH134" t="str">
            <v>보유</v>
          </cell>
          <cell r="AI134" t="str">
            <v>보유</v>
          </cell>
          <cell r="AJ134" t="str">
            <v>없음</v>
          </cell>
          <cell r="AK134" t="str">
            <v>보유</v>
          </cell>
          <cell r="AL134" t="str">
            <v>없음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 t="str">
            <v>전남56호
(1991.04.19)</v>
          </cell>
        </row>
        <row r="135">
          <cell r="B135" t="str">
            <v>고치천</v>
          </cell>
          <cell r="C135" t="str">
            <v>섬진강</v>
          </cell>
          <cell r="D135" t="str">
            <v>보성강</v>
          </cell>
          <cell r="E135" t="str">
            <v>고치천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4022120</v>
          </cell>
          <cell r="K135" t="str">
            <v>지방2</v>
          </cell>
          <cell r="L135" t="str">
            <v>전남</v>
          </cell>
          <cell r="M135" t="str">
            <v>곡성</v>
          </cell>
          <cell r="N135" t="str">
            <v>죽곡</v>
          </cell>
          <cell r="O135" t="str">
            <v>고치81번지선</v>
          </cell>
          <cell r="P135" t="str">
            <v>전남</v>
          </cell>
          <cell r="Q135" t="str">
            <v>곡성</v>
          </cell>
          <cell r="R135" t="str">
            <v>죽곡</v>
          </cell>
          <cell r="S135" t="str">
            <v>보성강(국가)
합류점</v>
          </cell>
          <cell r="T135">
            <v>115</v>
          </cell>
          <cell r="U135">
            <v>22</v>
          </cell>
          <cell r="V135">
            <v>2.86</v>
          </cell>
          <cell r="W135">
            <v>8.4600000000000009</v>
          </cell>
          <cell r="X135">
            <v>6.65</v>
          </cell>
          <cell r="Y135">
            <v>2000</v>
          </cell>
          <cell r="Z135" t="str">
            <v>한국기술개발</v>
          </cell>
          <cell r="AA135" t="str">
            <v>고치천
하천정비기본계획</v>
          </cell>
          <cell r="AB135" t="str">
            <v>2000.12.29</v>
          </cell>
          <cell r="AC135" t="str">
            <v>보성강 합류점</v>
          </cell>
          <cell r="AD135">
            <v>0</v>
          </cell>
          <cell r="AE135" t="str">
            <v>고치마을</v>
          </cell>
          <cell r="AF135">
            <v>2.9</v>
          </cell>
          <cell r="AG135">
            <v>2.9</v>
          </cell>
          <cell r="AH135" t="str">
            <v>보유</v>
          </cell>
          <cell r="AI135" t="str">
            <v>보유</v>
          </cell>
          <cell r="AJ135" t="str">
            <v>없음</v>
          </cell>
          <cell r="AK135" t="str">
            <v>보유</v>
          </cell>
          <cell r="AL135" t="str">
            <v>없음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 t="str">
            <v>전남56호
(1991.04.19)</v>
          </cell>
        </row>
        <row r="136">
          <cell r="B136" t="str">
            <v>하한천</v>
          </cell>
          <cell r="C136" t="str">
            <v>섬진강</v>
          </cell>
          <cell r="D136" t="str">
            <v>하한천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4022130</v>
          </cell>
          <cell r="K136" t="str">
            <v>지방2</v>
          </cell>
          <cell r="L136" t="str">
            <v>전남</v>
          </cell>
          <cell r="M136" t="str">
            <v>곡성</v>
          </cell>
          <cell r="N136" t="str">
            <v>죽곡</v>
          </cell>
          <cell r="O136" t="str">
            <v>하한110번지선</v>
          </cell>
          <cell r="P136" t="str">
            <v>전남</v>
          </cell>
          <cell r="Q136" t="str">
            <v>곡성</v>
          </cell>
          <cell r="R136" t="str">
            <v>죽곡</v>
          </cell>
          <cell r="S136" t="str">
            <v>섬진강(국가)
합류점</v>
          </cell>
          <cell r="T136">
            <v>0</v>
          </cell>
          <cell r="U136">
            <v>0</v>
          </cell>
          <cell r="V136">
            <v>5.69</v>
          </cell>
          <cell r="W136">
            <v>9.69</v>
          </cell>
          <cell r="X136">
            <v>8.39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섬진강 합류점</v>
          </cell>
          <cell r="AN136">
            <v>0</v>
          </cell>
          <cell r="AO136" t="str">
            <v>죽곡면 하한리</v>
          </cell>
          <cell r="AP136">
            <v>0</v>
          </cell>
          <cell r="AQ136">
            <v>0</v>
          </cell>
          <cell r="AR136" t="str">
            <v>미수립</v>
          </cell>
          <cell r="AS136" t="str">
            <v>전남56호
(1991.04.19)</v>
          </cell>
        </row>
        <row r="137">
          <cell r="B137" t="str">
            <v>계산천</v>
          </cell>
          <cell r="C137" t="str">
            <v>섬진강</v>
          </cell>
          <cell r="D137" t="str">
            <v>계산천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4022140</v>
          </cell>
          <cell r="K137" t="str">
            <v>지방2</v>
          </cell>
          <cell r="L137" t="str">
            <v>전남</v>
          </cell>
          <cell r="M137" t="str">
            <v>구례</v>
          </cell>
          <cell r="N137" t="str">
            <v>구례</v>
          </cell>
          <cell r="O137" t="str">
            <v>계산897번지선</v>
          </cell>
          <cell r="P137" t="str">
            <v>전남</v>
          </cell>
          <cell r="Q137" t="str">
            <v>구례</v>
          </cell>
          <cell r="R137" t="str">
            <v>구례</v>
          </cell>
          <cell r="S137" t="str">
            <v>섬진강(국가)
합류점</v>
          </cell>
          <cell r="T137">
            <v>0</v>
          </cell>
          <cell r="U137">
            <v>0</v>
          </cell>
          <cell r="V137">
            <v>3.24</v>
          </cell>
          <cell r="W137">
            <v>5.74</v>
          </cell>
          <cell r="X137">
            <v>5.56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섬진강 합류점</v>
          </cell>
          <cell r="AN137">
            <v>0</v>
          </cell>
          <cell r="AO137" t="str">
            <v>구례읍 계산리</v>
          </cell>
          <cell r="AP137">
            <v>0</v>
          </cell>
          <cell r="AQ137">
            <v>0</v>
          </cell>
          <cell r="AR137" t="str">
            <v>미수립</v>
          </cell>
          <cell r="AS137" t="str">
            <v>전남56호
(1991.04.19)</v>
          </cell>
        </row>
        <row r="138">
          <cell r="B138" t="str">
            <v>동막천</v>
          </cell>
          <cell r="C138" t="str">
            <v>섬진강</v>
          </cell>
          <cell r="D138" t="str">
            <v>동막천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4022150</v>
          </cell>
          <cell r="K138" t="str">
            <v>지방2</v>
          </cell>
          <cell r="L138" t="str">
            <v>전남</v>
          </cell>
          <cell r="M138" t="str">
            <v>구례</v>
          </cell>
          <cell r="N138" t="str">
            <v>구례</v>
          </cell>
          <cell r="O138" t="str">
            <v>계산337번지선</v>
          </cell>
          <cell r="P138" t="str">
            <v>전남</v>
          </cell>
          <cell r="Q138" t="str">
            <v>구례</v>
          </cell>
          <cell r="R138" t="str">
            <v>구례</v>
          </cell>
          <cell r="S138" t="str">
            <v>섬진강(국가)
합류점</v>
          </cell>
          <cell r="T138">
            <v>0</v>
          </cell>
          <cell r="U138">
            <v>0</v>
          </cell>
          <cell r="V138">
            <v>2.15</v>
          </cell>
          <cell r="W138">
            <v>3.25</v>
          </cell>
          <cell r="X138">
            <v>2.42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섬진강 합류점</v>
          </cell>
          <cell r="AN138">
            <v>0</v>
          </cell>
          <cell r="AO138" t="str">
            <v>구례읍 계산리</v>
          </cell>
          <cell r="AP138">
            <v>0</v>
          </cell>
          <cell r="AQ138">
            <v>0</v>
          </cell>
          <cell r="AR138" t="str">
            <v>미수립</v>
          </cell>
          <cell r="AS138" t="str">
            <v>전남56호
(1991.04.19)</v>
          </cell>
        </row>
        <row r="139">
          <cell r="B139" t="str">
            <v>봉두천</v>
          </cell>
          <cell r="C139" t="str">
            <v>섬진강</v>
          </cell>
          <cell r="D139" t="str">
            <v>봉두천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4022160</v>
          </cell>
          <cell r="K139" t="str">
            <v>지방2</v>
          </cell>
          <cell r="L139" t="str">
            <v>전남</v>
          </cell>
          <cell r="M139" t="str">
            <v>순천</v>
          </cell>
          <cell r="N139" t="str">
            <v>황전</v>
          </cell>
          <cell r="O139" t="str">
            <v>비촌1372번지선</v>
          </cell>
          <cell r="P139" t="str">
            <v>전남</v>
          </cell>
          <cell r="Q139" t="str">
            <v>순천</v>
          </cell>
          <cell r="R139" t="str">
            <v>황전</v>
          </cell>
          <cell r="S139" t="str">
            <v>섬진강(국가)
합류점</v>
          </cell>
          <cell r="T139">
            <v>0</v>
          </cell>
          <cell r="U139">
            <v>0</v>
          </cell>
          <cell r="V139">
            <v>3.19</v>
          </cell>
          <cell r="W139">
            <v>4.6900000000000004</v>
          </cell>
          <cell r="X139">
            <v>5.0199999999999996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섬진강 합류점</v>
          </cell>
          <cell r="AN139">
            <v>0</v>
          </cell>
          <cell r="AO139" t="str">
            <v>황전면 비촌리</v>
          </cell>
          <cell r="AP139">
            <v>0</v>
          </cell>
          <cell r="AQ139">
            <v>0</v>
          </cell>
          <cell r="AR139" t="str">
            <v>미수립</v>
          </cell>
          <cell r="AS139" t="str">
            <v>전남56호
(1991.04.19)</v>
          </cell>
        </row>
        <row r="140">
          <cell r="B140" t="str">
            <v>황전천</v>
          </cell>
          <cell r="C140" t="str">
            <v>섬진강</v>
          </cell>
          <cell r="D140" t="str">
            <v>황전천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4022170</v>
          </cell>
          <cell r="K140" t="str">
            <v>지방2</v>
          </cell>
          <cell r="L140" t="str">
            <v>전남</v>
          </cell>
          <cell r="M140" t="str">
            <v>순천</v>
          </cell>
          <cell r="N140" t="str">
            <v>월정</v>
          </cell>
          <cell r="O140" t="str">
            <v>신월768번지선</v>
          </cell>
          <cell r="P140" t="str">
            <v>전남</v>
          </cell>
          <cell r="Q140" t="str">
            <v>순천</v>
          </cell>
          <cell r="R140" t="str">
            <v>황전</v>
          </cell>
          <cell r="S140" t="str">
            <v>섬진강(국가)
합류점</v>
          </cell>
          <cell r="T140">
            <v>920</v>
          </cell>
          <cell r="U140">
            <v>129</v>
          </cell>
          <cell r="V140">
            <v>18.5</v>
          </cell>
          <cell r="W140">
            <v>22.1</v>
          </cell>
          <cell r="X140">
            <v>132.96</v>
          </cell>
          <cell r="Y140">
            <v>1991</v>
          </cell>
          <cell r="Z140" t="str">
            <v>삼덕엔지니어링</v>
          </cell>
          <cell r="AA140" t="str">
            <v>황전천
하천정비기본계획</v>
          </cell>
          <cell r="AB140" t="str">
            <v>1992.5.18</v>
          </cell>
          <cell r="AC140" t="str">
            <v>섬진강 합류점</v>
          </cell>
          <cell r="AD140">
            <v>0</v>
          </cell>
          <cell r="AE140" t="str">
            <v>운월저수지</v>
          </cell>
          <cell r="AF140">
            <v>17.8</v>
          </cell>
          <cell r="AG140">
            <v>17.8</v>
          </cell>
          <cell r="AH140" t="str">
            <v>보유</v>
          </cell>
          <cell r="AI140" t="str">
            <v>보유</v>
          </cell>
          <cell r="AJ140" t="str">
            <v>없음</v>
          </cell>
          <cell r="AK140" t="str">
            <v>보유</v>
          </cell>
          <cell r="AL140" t="str">
            <v>없음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 t="str">
            <v>전남56호
(1991.04.19)</v>
          </cell>
        </row>
        <row r="141">
          <cell r="B141" t="str">
            <v>계월천</v>
          </cell>
          <cell r="C141" t="str">
            <v>섬진강</v>
          </cell>
          <cell r="D141" t="str">
            <v>황전천</v>
          </cell>
          <cell r="E141" t="str">
            <v>계월천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4022180</v>
          </cell>
          <cell r="K141" t="str">
            <v>지방2</v>
          </cell>
          <cell r="L141" t="str">
            <v>전남</v>
          </cell>
          <cell r="M141" t="str">
            <v>순천</v>
          </cell>
          <cell r="N141" t="str">
            <v>월정</v>
          </cell>
          <cell r="O141" t="str">
            <v>계월322번지선</v>
          </cell>
          <cell r="P141" t="str">
            <v>전남</v>
          </cell>
          <cell r="Q141" t="str">
            <v>순천</v>
          </cell>
          <cell r="R141" t="str">
            <v>월등</v>
          </cell>
          <cell r="S141" t="str">
            <v>황전천(지방2)
합류점</v>
          </cell>
          <cell r="T141">
            <v>0</v>
          </cell>
          <cell r="U141">
            <v>0</v>
          </cell>
          <cell r="V141">
            <v>1.64</v>
          </cell>
          <cell r="W141">
            <v>7.14</v>
          </cell>
          <cell r="X141">
            <v>12.59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황전천 합류점</v>
          </cell>
          <cell r="AN141">
            <v>0</v>
          </cell>
          <cell r="AO141" t="str">
            <v>월정면 계월리</v>
          </cell>
          <cell r="AP141">
            <v>0</v>
          </cell>
          <cell r="AQ141">
            <v>0</v>
          </cell>
          <cell r="AR141" t="str">
            <v>미수립</v>
          </cell>
          <cell r="AS141" t="str">
            <v>전남56호
(1991.04.19)</v>
          </cell>
        </row>
        <row r="142">
          <cell r="B142" t="str">
            <v>평촌천</v>
          </cell>
          <cell r="C142" t="str">
            <v>섬진강</v>
          </cell>
          <cell r="D142" t="str">
            <v>황전천</v>
          </cell>
          <cell r="E142" t="str">
            <v>평촌천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4022190</v>
          </cell>
          <cell r="K142" t="str">
            <v>지방2</v>
          </cell>
          <cell r="L142" t="str">
            <v>전남</v>
          </cell>
          <cell r="M142" t="str">
            <v>순천</v>
          </cell>
          <cell r="N142" t="str">
            <v>황전</v>
          </cell>
          <cell r="O142" t="str">
            <v>평촌548번지선</v>
          </cell>
          <cell r="P142" t="str">
            <v>전남</v>
          </cell>
          <cell r="Q142" t="str">
            <v>순천</v>
          </cell>
          <cell r="R142" t="str">
            <v>황전</v>
          </cell>
          <cell r="S142" t="str">
            <v>황전천(지방2)
합류점</v>
          </cell>
          <cell r="T142">
            <v>0</v>
          </cell>
          <cell r="U142">
            <v>0</v>
          </cell>
          <cell r="V142">
            <v>5.62</v>
          </cell>
          <cell r="W142">
            <v>8.92</v>
          </cell>
          <cell r="X142">
            <v>20.47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 t="str">
            <v>황전천 합류점</v>
          </cell>
          <cell r="AN142">
            <v>0</v>
          </cell>
          <cell r="AO142" t="str">
            <v>황전면 평촌리</v>
          </cell>
          <cell r="AP142">
            <v>0</v>
          </cell>
          <cell r="AQ142">
            <v>0</v>
          </cell>
          <cell r="AR142" t="str">
            <v>미수립</v>
          </cell>
          <cell r="AS142" t="str">
            <v>전남56호
(1991.04.19)</v>
          </cell>
        </row>
        <row r="143">
          <cell r="B143" t="str">
            <v>죽전천</v>
          </cell>
          <cell r="C143" t="str">
            <v>섬진강</v>
          </cell>
          <cell r="D143" t="str">
            <v>황전천</v>
          </cell>
          <cell r="E143" t="str">
            <v>평촌천</v>
          </cell>
          <cell r="F143" t="str">
            <v>죽전천</v>
          </cell>
          <cell r="G143">
            <v>0</v>
          </cell>
          <cell r="H143">
            <v>0</v>
          </cell>
          <cell r="I143">
            <v>0</v>
          </cell>
          <cell r="J143">
            <v>4022200</v>
          </cell>
          <cell r="K143" t="str">
            <v>지방2</v>
          </cell>
          <cell r="L143" t="str">
            <v>전남</v>
          </cell>
          <cell r="M143" t="str">
            <v>순천</v>
          </cell>
          <cell r="N143" t="str">
            <v>황전</v>
          </cell>
          <cell r="O143" t="str">
            <v>죽청103번지선</v>
          </cell>
          <cell r="P143" t="str">
            <v>전남</v>
          </cell>
          <cell r="Q143" t="str">
            <v>순천</v>
          </cell>
          <cell r="R143" t="str">
            <v>황전</v>
          </cell>
          <cell r="S143" t="str">
            <v>평촌천(지방2)
합류점</v>
          </cell>
          <cell r="T143">
            <v>0</v>
          </cell>
          <cell r="U143">
            <v>0</v>
          </cell>
          <cell r="V143">
            <v>2.63</v>
          </cell>
          <cell r="W143">
            <v>4.3099999999999996</v>
          </cell>
          <cell r="X143">
            <v>6.7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 t="str">
            <v>황전천 합류점</v>
          </cell>
          <cell r="AN143">
            <v>0</v>
          </cell>
          <cell r="AO143" t="str">
            <v>황전면 죽청리</v>
          </cell>
          <cell r="AP143">
            <v>0</v>
          </cell>
          <cell r="AQ143">
            <v>0</v>
          </cell>
          <cell r="AR143" t="str">
            <v>미수립</v>
          </cell>
          <cell r="AS143" t="str">
            <v>전남56호
(1991.04.19)</v>
          </cell>
        </row>
        <row r="144">
          <cell r="B144" t="str">
            <v>월용천</v>
          </cell>
          <cell r="C144" t="str">
            <v>섬진강</v>
          </cell>
          <cell r="D144" t="str">
            <v>황전천</v>
          </cell>
          <cell r="E144" t="str">
            <v>월용천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4022210</v>
          </cell>
          <cell r="K144" t="str">
            <v>지방2</v>
          </cell>
          <cell r="L144" t="str">
            <v>전남</v>
          </cell>
          <cell r="M144" t="str">
            <v>순천</v>
          </cell>
          <cell r="N144" t="str">
            <v>월등</v>
          </cell>
          <cell r="O144" t="str">
            <v>월용61번지선</v>
          </cell>
          <cell r="P144" t="str">
            <v>전남</v>
          </cell>
          <cell r="Q144" t="str">
            <v>순천</v>
          </cell>
          <cell r="R144" t="str">
            <v>황전</v>
          </cell>
          <cell r="S144" t="str">
            <v>황전천(지방2)
합류점</v>
          </cell>
          <cell r="T144">
            <v>135</v>
          </cell>
          <cell r="U144">
            <v>53</v>
          </cell>
          <cell r="V144">
            <v>5.62</v>
          </cell>
          <cell r="W144">
            <v>8.7100000000000009</v>
          </cell>
          <cell r="X144">
            <v>11.76</v>
          </cell>
          <cell r="Y144">
            <v>1992</v>
          </cell>
          <cell r="Z144" t="str">
            <v>한국기술개발</v>
          </cell>
          <cell r="AA144" t="str">
            <v>주암천
하천정비기본계획</v>
          </cell>
          <cell r="AB144" t="str">
            <v>1993.7.12</v>
          </cell>
          <cell r="AC144" t="str">
            <v>황전천 합류점</v>
          </cell>
          <cell r="AD144">
            <v>0</v>
          </cell>
          <cell r="AE144" t="str">
            <v>월용 저수지</v>
          </cell>
          <cell r="AF144">
            <v>5.6</v>
          </cell>
          <cell r="AG144">
            <v>5.6</v>
          </cell>
          <cell r="AH144" t="str">
            <v>보유</v>
          </cell>
          <cell r="AI144" t="str">
            <v>보유</v>
          </cell>
          <cell r="AJ144" t="str">
            <v>없음</v>
          </cell>
          <cell r="AK144" t="str">
            <v>보유</v>
          </cell>
          <cell r="AL144" t="str">
            <v>없음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 t="str">
            <v>전남56호
(1991.04.19)</v>
          </cell>
        </row>
        <row r="145">
          <cell r="B145" t="str">
            <v>죽산천</v>
          </cell>
          <cell r="C145" t="str">
            <v>섬진강</v>
          </cell>
          <cell r="D145" t="str">
            <v>황전천</v>
          </cell>
          <cell r="E145" t="str">
            <v>죽산천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4022220</v>
          </cell>
          <cell r="K145" t="str">
            <v>지방2</v>
          </cell>
          <cell r="L145" t="str">
            <v>전남</v>
          </cell>
          <cell r="M145" t="str">
            <v>순천</v>
          </cell>
          <cell r="N145" t="str">
            <v>황전</v>
          </cell>
          <cell r="O145" t="str">
            <v>죽내661번지선</v>
          </cell>
          <cell r="P145" t="str">
            <v>전남</v>
          </cell>
          <cell r="Q145" t="str">
            <v>순천</v>
          </cell>
          <cell r="R145" t="str">
            <v>황전</v>
          </cell>
          <cell r="S145" t="str">
            <v>황전천(지방2)
합류점</v>
          </cell>
          <cell r="T145">
            <v>0</v>
          </cell>
          <cell r="U145">
            <v>0</v>
          </cell>
          <cell r="V145">
            <v>2.78</v>
          </cell>
          <cell r="W145">
            <v>7.38</v>
          </cell>
          <cell r="X145">
            <v>4.17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 t="str">
            <v>황전천 합류점</v>
          </cell>
          <cell r="AN145">
            <v>0</v>
          </cell>
          <cell r="AO145" t="str">
            <v>황전면 죽내리</v>
          </cell>
          <cell r="AP145">
            <v>0</v>
          </cell>
          <cell r="AQ145">
            <v>0</v>
          </cell>
          <cell r="AR145" t="str">
            <v>미수립</v>
          </cell>
          <cell r="AS145" t="str">
            <v>전남56호
(1991.04.19)</v>
          </cell>
        </row>
        <row r="146">
          <cell r="B146" t="str">
            <v>봉덕천</v>
          </cell>
          <cell r="C146" t="str">
            <v>섬진강</v>
          </cell>
          <cell r="D146" t="str">
            <v>황전천</v>
          </cell>
          <cell r="E146" t="str">
            <v>봉덕천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4022230</v>
          </cell>
          <cell r="K146" t="str">
            <v>지방2</v>
          </cell>
          <cell r="L146" t="str">
            <v>전남</v>
          </cell>
          <cell r="M146" t="str">
            <v>순천</v>
          </cell>
          <cell r="N146" t="str">
            <v>황전</v>
          </cell>
          <cell r="O146" t="str">
            <v>봉덕752번지선</v>
          </cell>
          <cell r="P146" t="str">
            <v>전남</v>
          </cell>
          <cell r="Q146" t="str">
            <v>순천</v>
          </cell>
          <cell r="R146" t="str">
            <v>황전</v>
          </cell>
          <cell r="S146" t="str">
            <v>황전천(지방2)
합류점</v>
          </cell>
          <cell r="T146">
            <v>0</v>
          </cell>
          <cell r="U146">
            <v>0</v>
          </cell>
          <cell r="V146">
            <v>3.54</v>
          </cell>
          <cell r="W146">
            <v>6.54</v>
          </cell>
          <cell r="X146">
            <v>7.35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 t="str">
            <v>황전천 합류점</v>
          </cell>
          <cell r="AN146">
            <v>0</v>
          </cell>
          <cell r="AO146" t="str">
            <v>황전면 봉덕리</v>
          </cell>
          <cell r="AP146">
            <v>0</v>
          </cell>
          <cell r="AQ146">
            <v>0</v>
          </cell>
          <cell r="AR146" t="str">
            <v>미수립</v>
          </cell>
          <cell r="AS146" t="str">
            <v>전남56호
(1991.04.19)</v>
          </cell>
        </row>
        <row r="147">
          <cell r="B147" t="str">
            <v>회룡천</v>
          </cell>
          <cell r="C147" t="str">
            <v>섬진강</v>
          </cell>
          <cell r="D147" t="str">
            <v>황전천</v>
          </cell>
          <cell r="E147" t="str">
            <v>회룡천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4022240</v>
          </cell>
          <cell r="K147" t="str">
            <v>지방2</v>
          </cell>
          <cell r="L147" t="str">
            <v>전남</v>
          </cell>
          <cell r="M147" t="str">
            <v>순천</v>
          </cell>
          <cell r="N147" t="str">
            <v>황전</v>
          </cell>
          <cell r="O147" t="str">
            <v>덕림39번지선</v>
          </cell>
          <cell r="P147" t="str">
            <v>전남</v>
          </cell>
          <cell r="Q147" t="str">
            <v>순천</v>
          </cell>
          <cell r="R147" t="str">
            <v>황전</v>
          </cell>
          <cell r="S147" t="str">
            <v>황전천(지방2)
합류점</v>
          </cell>
          <cell r="T147">
            <v>297</v>
          </cell>
          <cell r="U147">
            <v>137.5</v>
          </cell>
          <cell r="V147">
            <v>6.75</v>
          </cell>
          <cell r="W147">
            <v>9.35</v>
          </cell>
          <cell r="X147">
            <v>26.79</v>
          </cell>
          <cell r="Y147">
            <v>1999</v>
          </cell>
          <cell r="Z147" t="str">
            <v>한국기술개발</v>
          </cell>
          <cell r="AA147" t="str">
            <v>회룡천
하천정비기본계획</v>
          </cell>
          <cell r="AB147" t="str">
            <v>2000.12.29</v>
          </cell>
          <cell r="AC147" t="str">
            <v>황전천 합류점</v>
          </cell>
          <cell r="AD147">
            <v>0</v>
          </cell>
          <cell r="AE147" t="str">
            <v>강문교</v>
          </cell>
          <cell r="AF147">
            <v>4</v>
          </cell>
          <cell r="AG147">
            <v>4</v>
          </cell>
          <cell r="AH147" t="str">
            <v>보유</v>
          </cell>
          <cell r="AI147" t="str">
            <v>보유</v>
          </cell>
          <cell r="AJ147" t="str">
            <v>없음</v>
          </cell>
          <cell r="AK147" t="str">
            <v>보유</v>
          </cell>
          <cell r="AL147" t="str">
            <v>없음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 t="str">
            <v>전남56호
(1991.04.19)</v>
          </cell>
        </row>
        <row r="148">
          <cell r="B148" t="str">
            <v>덕림천</v>
          </cell>
          <cell r="C148" t="str">
            <v>섬진강</v>
          </cell>
          <cell r="D148" t="str">
            <v>황전천</v>
          </cell>
          <cell r="E148" t="str">
            <v>회룡천</v>
          </cell>
          <cell r="F148" t="str">
            <v>덕림천</v>
          </cell>
          <cell r="G148">
            <v>0</v>
          </cell>
          <cell r="H148">
            <v>0</v>
          </cell>
          <cell r="I148">
            <v>0</v>
          </cell>
          <cell r="J148">
            <v>4022250</v>
          </cell>
          <cell r="K148" t="str">
            <v>지방2</v>
          </cell>
          <cell r="L148" t="str">
            <v>전남</v>
          </cell>
          <cell r="M148" t="str">
            <v>순천</v>
          </cell>
          <cell r="N148" t="str">
            <v>황전</v>
          </cell>
          <cell r="O148" t="str">
            <v>덕림277번지선</v>
          </cell>
          <cell r="P148" t="str">
            <v>전남</v>
          </cell>
          <cell r="Q148" t="str">
            <v>순천</v>
          </cell>
          <cell r="R148" t="str">
            <v>황전</v>
          </cell>
          <cell r="S148" t="str">
            <v>회룡천(지방2)
합류점</v>
          </cell>
          <cell r="T148">
            <v>0</v>
          </cell>
          <cell r="U148">
            <v>0</v>
          </cell>
          <cell r="V148">
            <v>1.03</v>
          </cell>
          <cell r="W148">
            <v>3.09</v>
          </cell>
          <cell r="X148">
            <v>2.67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 t="str">
            <v>회룡천 합류점</v>
          </cell>
          <cell r="AN148">
            <v>0</v>
          </cell>
          <cell r="AO148" t="str">
            <v>황전면 덕림리</v>
          </cell>
          <cell r="AP148">
            <v>0</v>
          </cell>
          <cell r="AQ148">
            <v>0</v>
          </cell>
          <cell r="AR148" t="str">
            <v>미수립</v>
          </cell>
          <cell r="AS148" t="str">
            <v>전남56호
(1991.04.19)</v>
          </cell>
        </row>
        <row r="149">
          <cell r="B149" t="str">
            <v>용천천</v>
          </cell>
          <cell r="C149" t="str">
            <v>섬진강</v>
          </cell>
          <cell r="D149" t="str">
            <v>황전천</v>
          </cell>
          <cell r="E149" t="str">
            <v>회룡천</v>
          </cell>
          <cell r="F149" t="str">
            <v>용천천</v>
          </cell>
          <cell r="G149">
            <v>0</v>
          </cell>
          <cell r="H149">
            <v>0</v>
          </cell>
          <cell r="I149">
            <v>0</v>
          </cell>
          <cell r="J149">
            <v>4022260</v>
          </cell>
          <cell r="K149" t="str">
            <v>지방2</v>
          </cell>
          <cell r="L149" t="str">
            <v>전남</v>
          </cell>
          <cell r="M149" t="str">
            <v>순천</v>
          </cell>
          <cell r="N149" t="str">
            <v>황전</v>
          </cell>
          <cell r="O149" t="str">
            <v>덕림1037번지선</v>
          </cell>
          <cell r="P149" t="str">
            <v>전남</v>
          </cell>
          <cell r="Q149" t="str">
            <v>순천</v>
          </cell>
          <cell r="R149" t="str">
            <v>황전</v>
          </cell>
          <cell r="S149" t="str">
            <v>회룡천(지방2)
합류점</v>
          </cell>
          <cell r="T149">
            <v>0</v>
          </cell>
          <cell r="U149">
            <v>0</v>
          </cell>
          <cell r="V149">
            <v>1.32</v>
          </cell>
          <cell r="W149">
            <v>3.62</v>
          </cell>
          <cell r="X149">
            <v>2.02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회룡천 합류점</v>
          </cell>
          <cell r="AN149">
            <v>0</v>
          </cell>
          <cell r="AO149" t="str">
            <v>황전면 덕림리</v>
          </cell>
          <cell r="AP149">
            <v>0</v>
          </cell>
          <cell r="AQ149">
            <v>0</v>
          </cell>
          <cell r="AR149" t="str">
            <v>미수립</v>
          </cell>
          <cell r="AS149" t="str">
            <v>전남56호
(1991.04.19)</v>
          </cell>
        </row>
        <row r="150">
          <cell r="B150" t="str">
            <v>산정천</v>
          </cell>
          <cell r="C150" t="str">
            <v>섬진강</v>
          </cell>
          <cell r="D150" t="str">
            <v>산정천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4022270</v>
          </cell>
          <cell r="K150" t="str">
            <v>지방2</v>
          </cell>
          <cell r="L150" t="str">
            <v>전남</v>
          </cell>
          <cell r="M150" t="str">
            <v>구례</v>
          </cell>
          <cell r="N150" t="str">
            <v>구례</v>
          </cell>
          <cell r="O150" t="str">
            <v>봉서2129번지선</v>
          </cell>
          <cell r="P150" t="str">
            <v>전남</v>
          </cell>
          <cell r="Q150" t="str">
            <v>구례</v>
          </cell>
          <cell r="R150" t="str">
            <v>구례</v>
          </cell>
          <cell r="S150" t="str">
            <v>섬진강(국가)
합류점</v>
          </cell>
          <cell r="T150">
            <v>0</v>
          </cell>
          <cell r="U150">
            <v>0</v>
          </cell>
          <cell r="V150">
            <v>1.78</v>
          </cell>
          <cell r="W150">
            <v>4.9400000000000004</v>
          </cell>
          <cell r="X150">
            <v>4.88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 t="str">
            <v>섬진강 합류점</v>
          </cell>
          <cell r="AN150">
            <v>0</v>
          </cell>
          <cell r="AO150" t="str">
            <v>구례읍 봉서리</v>
          </cell>
          <cell r="AP150">
            <v>0</v>
          </cell>
          <cell r="AQ150">
            <v>0</v>
          </cell>
          <cell r="AR150" t="str">
            <v>미수립</v>
          </cell>
          <cell r="AS150" t="str">
            <v>전남56호
(1991.04.19)</v>
          </cell>
        </row>
        <row r="151">
          <cell r="B151" t="str">
            <v>서시천</v>
          </cell>
          <cell r="C151" t="str">
            <v>섬진강</v>
          </cell>
          <cell r="D151" t="str">
            <v>서시천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4022280</v>
          </cell>
          <cell r="K151" t="str">
            <v>지방2</v>
          </cell>
          <cell r="L151" t="str">
            <v>전남</v>
          </cell>
          <cell r="M151" t="str">
            <v>구례</v>
          </cell>
          <cell r="N151" t="str">
            <v>산동</v>
          </cell>
          <cell r="O151" t="str">
            <v>위안36­4번지선</v>
          </cell>
          <cell r="P151" t="str">
            <v>전남</v>
          </cell>
          <cell r="Q151" t="str">
            <v>구례</v>
          </cell>
          <cell r="R151" t="str">
            <v>구례</v>
          </cell>
          <cell r="S151" t="str">
            <v>섬진강(국가)
합류점</v>
          </cell>
          <cell r="T151">
            <v>480</v>
          </cell>
          <cell r="U151">
            <v>40</v>
          </cell>
          <cell r="V151">
            <v>24.15</v>
          </cell>
          <cell r="W151">
            <v>28.15</v>
          </cell>
          <cell r="X151">
            <v>153.5</v>
          </cell>
          <cell r="Y151">
            <v>1989</v>
          </cell>
          <cell r="Z151" t="str">
            <v>동일기술</v>
          </cell>
          <cell r="AA151" t="str">
            <v>서시천
하천정비기본계획</v>
          </cell>
          <cell r="AB151" t="str">
            <v>1991.7.27</v>
          </cell>
          <cell r="AC151" t="str">
            <v>섬진강 합류점</v>
          </cell>
          <cell r="AD151">
            <v>0</v>
          </cell>
          <cell r="AE151" t="str">
            <v>구만마을</v>
          </cell>
          <cell r="AF151">
            <v>19.600000000000001</v>
          </cell>
          <cell r="AG151">
            <v>19.600000000000001</v>
          </cell>
          <cell r="AH151" t="str">
            <v>보유</v>
          </cell>
          <cell r="AI151" t="str">
            <v>보유</v>
          </cell>
          <cell r="AJ151" t="str">
            <v>없음</v>
          </cell>
          <cell r="AK151" t="str">
            <v>보유</v>
          </cell>
          <cell r="AL151" t="str">
            <v>없음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 t="str">
            <v>전남56호
(1991.04.19)</v>
          </cell>
        </row>
        <row r="152">
          <cell r="B152" t="str">
            <v>용추천</v>
          </cell>
          <cell r="C152" t="str">
            <v>섬진강</v>
          </cell>
          <cell r="D152" t="str">
            <v>서시천</v>
          </cell>
          <cell r="E152" t="str">
            <v>용추천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4022290</v>
          </cell>
          <cell r="K152" t="str">
            <v>지방2</v>
          </cell>
          <cell r="L152" t="str">
            <v>전남</v>
          </cell>
          <cell r="M152" t="str">
            <v>구례</v>
          </cell>
          <cell r="N152" t="str">
            <v>산동</v>
          </cell>
          <cell r="O152" t="str">
            <v>위안752-1
번지선</v>
          </cell>
          <cell r="P152" t="str">
            <v>전남</v>
          </cell>
          <cell r="Q152" t="str">
            <v>구례</v>
          </cell>
          <cell r="R152" t="str">
            <v>산동</v>
          </cell>
          <cell r="S152" t="str">
            <v>서시천(지방2)
합류점</v>
          </cell>
          <cell r="T152">
            <v>0</v>
          </cell>
          <cell r="U152">
            <v>0</v>
          </cell>
          <cell r="V152">
            <v>2.61</v>
          </cell>
          <cell r="W152">
            <v>5.98</v>
          </cell>
          <cell r="X152">
            <v>7.88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 t="str">
            <v>서시천 합류점</v>
          </cell>
          <cell r="AN152">
            <v>0</v>
          </cell>
          <cell r="AO152" t="str">
            <v>산동면 위안리</v>
          </cell>
          <cell r="AP152">
            <v>0</v>
          </cell>
          <cell r="AQ152">
            <v>0</v>
          </cell>
          <cell r="AR152" t="str">
            <v>미수립</v>
          </cell>
          <cell r="AS152" t="str">
            <v>전남56호
(1991.04.19)</v>
          </cell>
        </row>
        <row r="153">
          <cell r="B153" t="str">
            <v>무동천</v>
          </cell>
          <cell r="C153" t="str">
            <v>섬진강</v>
          </cell>
          <cell r="D153" t="str">
            <v>서시천</v>
          </cell>
          <cell r="E153" t="str">
            <v>무동천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4022300</v>
          </cell>
          <cell r="K153" t="str">
            <v>지방2</v>
          </cell>
          <cell r="L153" t="str">
            <v>전남</v>
          </cell>
          <cell r="M153" t="str">
            <v>구례</v>
          </cell>
          <cell r="N153" t="str">
            <v>산동</v>
          </cell>
          <cell r="O153" t="str">
            <v>좌사26번지선</v>
          </cell>
          <cell r="P153" t="str">
            <v>전남</v>
          </cell>
          <cell r="Q153" t="str">
            <v>구례</v>
          </cell>
          <cell r="R153" t="str">
            <v>산동</v>
          </cell>
          <cell r="S153" t="str">
            <v>서시천(지방2)
합류점</v>
          </cell>
          <cell r="T153">
            <v>260</v>
          </cell>
          <cell r="U153">
            <v>30</v>
          </cell>
          <cell r="V153">
            <v>3.03</v>
          </cell>
          <cell r="W153">
            <v>6.03</v>
          </cell>
          <cell r="X153">
            <v>6.57</v>
          </cell>
          <cell r="Y153">
            <v>1989</v>
          </cell>
          <cell r="Z153" t="str">
            <v>동일기술</v>
          </cell>
          <cell r="AA153" t="str">
            <v>서시천
하천정비기본계획</v>
          </cell>
          <cell r="AB153" t="str">
            <v>1991.7.27</v>
          </cell>
          <cell r="AC153" t="str">
            <v>서시천 합류점</v>
          </cell>
          <cell r="AD153">
            <v>0</v>
          </cell>
          <cell r="AE153" t="str">
            <v>관산마을</v>
          </cell>
          <cell r="AF153">
            <v>0.8</v>
          </cell>
          <cell r="AG153">
            <v>0.8</v>
          </cell>
          <cell r="AH153" t="str">
            <v>보유</v>
          </cell>
          <cell r="AI153" t="str">
            <v>보유</v>
          </cell>
          <cell r="AJ153" t="str">
            <v>없음</v>
          </cell>
          <cell r="AK153" t="str">
            <v>보유</v>
          </cell>
          <cell r="AL153" t="str">
            <v>없음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 t="str">
            <v>전남56호
(1991.04.19)</v>
          </cell>
        </row>
        <row r="154">
          <cell r="B154" t="str">
            <v>수락천</v>
          </cell>
          <cell r="C154" t="str">
            <v>섬진강</v>
          </cell>
          <cell r="D154" t="str">
            <v>서시천</v>
          </cell>
          <cell r="E154" t="str">
            <v>수락천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4022310</v>
          </cell>
          <cell r="K154" t="str">
            <v>지방2</v>
          </cell>
          <cell r="L154" t="str">
            <v>전남</v>
          </cell>
          <cell r="M154" t="str">
            <v>구례</v>
          </cell>
          <cell r="N154" t="str">
            <v>산동</v>
          </cell>
          <cell r="O154" t="str">
            <v>수기3번지선</v>
          </cell>
          <cell r="P154" t="str">
            <v>전남</v>
          </cell>
          <cell r="Q154" t="str">
            <v>구례</v>
          </cell>
          <cell r="R154" t="str">
            <v>산동</v>
          </cell>
          <cell r="S154" t="str">
            <v>서시천(지방2)
합류점</v>
          </cell>
          <cell r="T154">
            <v>650</v>
          </cell>
          <cell r="U154">
            <v>40</v>
          </cell>
          <cell r="V154">
            <v>2.86</v>
          </cell>
          <cell r="W154">
            <v>7.46</v>
          </cell>
          <cell r="X154">
            <v>22.41</v>
          </cell>
          <cell r="Y154">
            <v>1989</v>
          </cell>
          <cell r="Z154" t="str">
            <v>동일기술</v>
          </cell>
          <cell r="AA154" t="str">
            <v>서시천
하천정비기본계획</v>
          </cell>
          <cell r="AB154" t="str">
            <v>1991.7.27</v>
          </cell>
          <cell r="AC154" t="str">
            <v>서시천 합류점</v>
          </cell>
          <cell r="AD154">
            <v>0</v>
          </cell>
          <cell r="AE154" t="str">
            <v>수기마을</v>
          </cell>
          <cell r="AF154">
            <v>2</v>
          </cell>
          <cell r="AG154">
            <v>2</v>
          </cell>
          <cell r="AH154" t="str">
            <v>보유</v>
          </cell>
          <cell r="AI154" t="str">
            <v>보유</v>
          </cell>
          <cell r="AJ154" t="str">
            <v>없음</v>
          </cell>
          <cell r="AK154" t="str">
            <v>보유</v>
          </cell>
          <cell r="AL154" t="str">
            <v>없음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 t="str">
            <v>전남56호
(1991.04.19)</v>
          </cell>
        </row>
        <row r="155">
          <cell r="B155" t="str">
            <v>대두천</v>
          </cell>
          <cell r="C155" t="str">
            <v>섬진강</v>
          </cell>
          <cell r="D155" t="str">
            <v>서시천</v>
          </cell>
          <cell r="E155" t="str">
            <v>수락천</v>
          </cell>
          <cell r="F155" t="str">
            <v>대두천</v>
          </cell>
          <cell r="G155">
            <v>0</v>
          </cell>
          <cell r="H155">
            <v>0</v>
          </cell>
          <cell r="I155">
            <v>0</v>
          </cell>
          <cell r="J155">
            <v>4022320</v>
          </cell>
          <cell r="K155" t="str">
            <v>지방2</v>
          </cell>
          <cell r="L155" t="str">
            <v>전남</v>
          </cell>
          <cell r="M155" t="str">
            <v>구례</v>
          </cell>
          <cell r="N155" t="str">
            <v>산동</v>
          </cell>
          <cell r="O155" t="str">
            <v>계천118-1
번지선</v>
          </cell>
          <cell r="P155" t="str">
            <v>전남</v>
          </cell>
          <cell r="Q155" t="str">
            <v>구례</v>
          </cell>
          <cell r="R155" t="str">
            <v>산동</v>
          </cell>
          <cell r="S155" t="str">
            <v>수락천(지방2)
합류점</v>
          </cell>
          <cell r="T155">
            <v>340</v>
          </cell>
          <cell r="U155">
            <v>30</v>
          </cell>
          <cell r="V155">
            <v>3.5</v>
          </cell>
          <cell r="W155">
            <v>5.2</v>
          </cell>
          <cell r="X155">
            <v>10.01</v>
          </cell>
          <cell r="Y155">
            <v>1989</v>
          </cell>
          <cell r="Z155" t="str">
            <v>동일기술</v>
          </cell>
          <cell r="AA155" t="str">
            <v>서시천
하천정비기본계획</v>
          </cell>
          <cell r="AB155" t="str">
            <v>1991.7.27</v>
          </cell>
          <cell r="AC155" t="str">
            <v>수락천 합류점</v>
          </cell>
          <cell r="AD155">
            <v>0</v>
          </cell>
          <cell r="AE155" t="str">
            <v>계천마을</v>
          </cell>
          <cell r="AF155">
            <v>3</v>
          </cell>
          <cell r="AG155">
            <v>3</v>
          </cell>
          <cell r="AH155" t="str">
            <v>보유</v>
          </cell>
          <cell r="AI155" t="str">
            <v>보유</v>
          </cell>
          <cell r="AJ155" t="str">
            <v>없음</v>
          </cell>
          <cell r="AK155" t="str">
            <v>보유</v>
          </cell>
          <cell r="AL155" t="str">
            <v>없음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 t="str">
            <v>전남56호
(1991.04.19)</v>
          </cell>
        </row>
        <row r="156">
          <cell r="B156" t="str">
            <v>무은천</v>
          </cell>
          <cell r="C156" t="str">
            <v>섬진강</v>
          </cell>
          <cell r="D156" t="str">
            <v>서시천</v>
          </cell>
          <cell r="E156" t="str">
            <v>무은천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4022330</v>
          </cell>
          <cell r="K156" t="str">
            <v>지방2</v>
          </cell>
          <cell r="L156" t="str">
            <v>전남</v>
          </cell>
          <cell r="M156" t="str">
            <v>구례</v>
          </cell>
          <cell r="N156" t="str">
            <v>산동</v>
          </cell>
          <cell r="O156" t="str">
            <v>화학291번지선</v>
          </cell>
          <cell r="P156" t="str">
            <v>전남</v>
          </cell>
          <cell r="Q156" t="str">
            <v>구례</v>
          </cell>
          <cell r="R156" t="str">
            <v>산동</v>
          </cell>
          <cell r="S156" t="str">
            <v>서시천(지방2)
합류점</v>
          </cell>
          <cell r="T156">
            <v>430</v>
          </cell>
          <cell r="U156">
            <v>46</v>
          </cell>
          <cell r="V156">
            <v>7.12</v>
          </cell>
          <cell r="W156">
            <v>10.62</v>
          </cell>
          <cell r="X156">
            <v>13.72</v>
          </cell>
          <cell r="Y156">
            <v>1989</v>
          </cell>
          <cell r="Z156" t="str">
            <v>동일기술</v>
          </cell>
          <cell r="AA156" t="str">
            <v>서시천
하천정비기본계획</v>
          </cell>
          <cell r="AB156" t="str">
            <v>1991.7.27</v>
          </cell>
          <cell r="AC156" t="str">
            <v>서시천 합류점</v>
          </cell>
          <cell r="AD156">
            <v>0</v>
          </cell>
          <cell r="AE156" t="str">
            <v>이사마을</v>
          </cell>
          <cell r="AF156">
            <v>2.2999999999999998</v>
          </cell>
          <cell r="AG156">
            <v>2.2999999999999998</v>
          </cell>
          <cell r="AH156" t="str">
            <v>보유</v>
          </cell>
          <cell r="AI156" t="str">
            <v>보유</v>
          </cell>
          <cell r="AJ156" t="str">
            <v>없음</v>
          </cell>
          <cell r="AK156" t="str">
            <v>보유</v>
          </cell>
          <cell r="AL156" t="str">
            <v>없음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 t="str">
            <v>전남56호
(1991.04.19)</v>
          </cell>
        </row>
        <row r="157">
          <cell r="B157" t="str">
            <v>둔기천</v>
          </cell>
          <cell r="C157" t="str">
            <v>섬진강</v>
          </cell>
          <cell r="D157" t="str">
            <v>서시천</v>
          </cell>
          <cell r="E157" t="str">
            <v>무은천</v>
          </cell>
          <cell r="F157" t="str">
            <v>둔기천</v>
          </cell>
          <cell r="G157">
            <v>0</v>
          </cell>
          <cell r="H157">
            <v>0</v>
          </cell>
          <cell r="I157">
            <v>0</v>
          </cell>
          <cell r="J157">
            <v>4022340</v>
          </cell>
          <cell r="K157" t="str">
            <v>지방2</v>
          </cell>
          <cell r="L157" t="str">
            <v>전남</v>
          </cell>
          <cell r="M157" t="str">
            <v>구례</v>
          </cell>
          <cell r="N157" t="str">
            <v>산동</v>
          </cell>
          <cell r="O157" t="str">
            <v>둔사883번지선</v>
          </cell>
          <cell r="P157" t="str">
            <v>전남</v>
          </cell>
          <cell r="Q157" t="str">
            <v>구례</v>
          </cell>
          <cell r="R157" t="str">
            <v>산동</v>
          </cell>
          <cell r="S157" t="str">
            <v>무은천(지방2)
합류점</v>
          </cell>
          <cell r="T157">
            <v>200</v>
          </cell>
          <cell r="U157">
            <v>24.5</v>
          </cell>
          <cell r="V157">
            <v>1.1499999999999999</v>
          </cell>
          <cell r="W157">
            <v>2.67</v>
          </cell>
          <cell r="X157">
            <v>4.1900000000000004</v>
          </cell>
          <cell r="Y157">
            <v>1989</v>
          </cell>
          <cell r="Z157" t="str">
            <v>동일기술</v>
          </cell>
          <cell r="AA157" t="str">
            <v>서시천
하천정비기본계획</v>
          </cell>
          <cell r="AB157" t="str">
            <v>1991.7.27</v>
          </cell>
          <cell r="AC157" t="str">
            <v>무은천 합류점</v>
          </cell>
          <cell r="AD157">
            <v>0</v>
          </cell>
          <cell r="AE157" t="str">
            <v>둔기마을</v>
          </cell>
          <cell r="AF157">
            <v>1.2</v>
          </cell>
          <cell r="AG157">
            <v>1.2</v>
          </cell>
          <cell r="AH157" t="str">
            <v>보유</v>
          </cell>
          <cell r="AI157" t="str">
            <v>보유</v>
          </cell>
          <cell r="AJ157" t="str">
            <v>없음</v>
          </cell>
          <cell r="AK157" t="str">
            <v>보유</v>
          </cell>
          <cell r="AL157" t="str">
            <v>없음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 t="str">
            <v>전남56호
(1991.04.19)</v>
          </cell>
        </row>
        <row r="158">
          <cell r="B158" t="str">
            <v>천은천</v>
          </cell>
          <cell r="C158" t="str">
            <v>섬진강</v>
          </cell>
          <cell r="D158" t="str">
            <v>서시천</v>
          </cell>
          <cell r="E158" t="str">
            <v>천은천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4022350</v>
          </cell>
          <cell r="K158" t="str">
            <v>지방2</v>
          </cell>
          <cell r="L158" t="str">
            <v>전남</v>
          </cell>
          <cell r="M158" t="str">
            <v>구례</v>
          </cell>
          <cell r="N158" t="str">
            <v>광의</v>
          </cell>
          <cell r="O158" t="str">
            <v>방광546-2
번지선</v>
          </cell>
          <cell r="P158" t="str">
            <v>전남</v>
          </cell>
          <cell r="Q158" t="str">
            <v>구례</v>
          </cell>
          <cell r="R158" t="str">
            <v>광의</v>
          </cell>
          <cell r="S158" t="str">
            <v>서시천(지방2)
합류점</v>
          </cell>
          <cell r="T158">
            <v>470</v>
          </cell>
          <cell r="U158">
            <v>40</v>
          </cell>
          <cell r="V158">
            <v>13.09</v>
          </cell>
          <cell r="W158">
            <v>18.79</v>
          </cell>
          <cell r="X158">
            <v>22.75</v>
          </cell>
          <cell r="Y158">
            <v>1989</v>
          </cell>
          <cell r="Z158" t="str">
            <v>동일기술</v>
          </cell>
          <cell r="AA158" t="str">
            <v>서시천
하천정비기본계획</v>
          </cell>
          <cell r="AB158" t="str">
            <v>1991.7.27</v>
          </cell>
          <cell r="AC158" t="str">
            <v>서시천 합류점</v>
          </cell>
          <cell r="AD158">
            <v>0</v>
          </cell>
          <cell r="AE158" t="str">
            <v>대전마을</v>
          </cell>
          <cell r="AF158">
            <v>3.2</v>
          </cell>
          <cell r="AG158">
            <v>3.2</v>
          </cell>
          <cell r="AH158" t="str">
            <v>보유</v>
          </cell>
          <cell r="AI158" t="str">
            <v>보유</v>
          </cell>
          <cell r="AJ158" t="str">
            <v>없음</v>
          </cell>
          <cell r="AK158" t="str">
            <v>보유</v>
          </cell>
          <cell r="AL158" t="str">
            <v>없음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 t="str">
            <v>전남56호
(1991.04.19)</v>
          </cell>
        </row>
        <row r="159">
          <cell r="B159" t="str">
            <v>용정천</v>
          </cell>
          <cell r="C159" t="str">
            <v>섬진강</v>
          </cell>
          <cell r="D159" t="str">
            <v>서시천</v>
          </cell>
          <cell r="E159" t="str">
            <v>용정천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4022360</v>
          </cell>
          <cell r="K159" t="str">
            <v>지방2</v>
          </cell>
          <cell r="L159" t="str">
            <v>전남</v>
          </cell>
          <cell r="M159" t="str">
            <v>구례</v>
          </cell>
          <cell r="N159" t="str">
            <v>용방</v>
          </cell>
          <cell r="O159" t="str">
            <v>용정727번지선</v>
          </cell>
          <cell r="P159" t="str">
            <v>전남</v>
          </cell>
          <cell r="Q159" t="str">
            <v>구례</v>
          </cell>
          <cell r="R159" t="str">
            <v>용방</v>
          </cell>
          <cell r="S159" t="str">
            <v>서시천(지방2)
합류점</v>
          </cell>
          <cell r="T159">
            <v>170</v>
          </cell>
          <cell r="U159">
            <v>40</v>
          </cell>
          <cell r="V159">
            <v>2.16</v>
          </cell>
          <cell r="W159">
            <v>3.76</v>
          </cell>
          <cell r="X159">
            <v>1.27</v>
          </cell>
          <cell r="Y159">
            <v>1989</v>
          </cell>
          <cell r="Z159" t="str">
            <v>동일기술</v>
          </cell>
          <cell r="AA159" t="str">
            <v>서시천
하천정비기본계획</v>
          </cell>
          <cell r="AB159" t="str">
            <v>1991.7.27</v>
          </cell>
          <cell r="AC159" t="str">
            <v>서시천 합류점</v>
          </cell>
          <cell r="AD159">
            <v>0</v>
          </cell>
          <cell r="AE159" t="str">
            <v>용정마을</v>
          </cell>
          <cell r="AF159">
            <v>2</v>
          </cell>
          <cell r="AG159">
            <v>2</v>
          </cell>
          <cell r="AH159" t="str">
            <v>보유</v>
          </cell>
          <cell r="AI159" t="str">
            <v>보유</v>
          </cell>
          <cell r="AJ159" t="str">
            <v>없음</v>
          </cell>
          <cell r="AK159" t="str">
            <v>보유</v>
          </cell>
          <cell r="AL159" t="str">
            <v>없음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 t="str">
            <v>전남56호
(1991.04.19)</v>
          </cell>
        </row>
        <row r="160">
          <cell r="B160" t="str">
            <v>죽정천</v>
          </cell>
          <cell r="C160" t="str">
            <v>섬진강</v>
          </cell>
          <cell r="D160" t="str">
            <v>서시천</v>
          </cell>
          <cell r="E160" t="str">
            <v>용정천</v>
          </cell>
          <cell r="F160" t="str">
            <v>죽정천</v>
          </cell>
          <cell r="G160">
            <v>0</v>
          </cell>
          <cell r="H160">
            <v>0</v>
          </cell>
          <cell r="I160">
            <v>0</v>
          </cell>
          <cell r="J160">
            <v>4022370</v>
          </cell>
          <cell r="K160" t="str">
            <v>지방2</v>
          </cell>
          <cell r="L160" t="str">
            <v>전남</v>
          </cell>
          <cell r="M160" t="str">
            <v>구례</v>
          </cell>
          <cell r="N160" t="str">
            <v>용방</v>
          </cell>
          <cell r="O160" t="str">
            <v>죽정360번지선</v>
          </cell>
          <cell r="P160" t="str">
            <v>전남</v>
          </cell>
          <cell r="Q160" t="str">
            <v>구례</v>
          </cell>
          <cell r="R160" t="str">
            <v>용방</v>
          </cell>
          <cell r="S160" t="str">
            <v>용정천(지방2)
합류점</v>
          </cell>
          <cell r="T160">
            <v>0</v>
          </cell>
          <cell r="U160">
            <v>0</v>
          </cell>
          <cell r="V160">
            <v>1.42</v>
          </cell>
          <cell r="W160">
            <v>5.43</v>
          </cell>
          <cell r="X160">
            <v>15.5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 t="str">
            <v>용정천 합류점</v>
          </cell>
          <cell r="AN160">
            <v>0</v>
          </cell>
          <cell r="AO160" t="str">
            <v>용방면 죽정리</v>
          </cell>
          <cell r="AP160">
            <v>0</v>
          </cell>
          <cell r="AQ160">
            <v>0</v>
          </cell>
          <cell r="AR160" t="str">
            <v>미수립</v>
          </cell>
          <cell r="AS160" t="str">
            <v>전남56호
(1991.04.19)</v>
          </cell>
        </row>
        <row r="161">
          <cell r="B161" t="str">
            <v>신도천</v>
          </cell>
          <cell r="C161" t="str">
            <v>섬진강</v>
          </cell>
          <cell r="D161" t="str">
            <v>서시천</v>
          </cell>
          <cell r="E161" t="str">
            <v>용정천</v>
          </cell>
          <cell r="F161" t="str">
            <v>죽정천</v>
          </cell>
          <cell r="G161" t="str">
            <v>신도천</v>
          </cell>
          <cell r="H161">
            <v>0</v>
          </cell>
          <cell r="I161">
            <v>0</v>
          </cell>
          <cell r="J161">
            <v>4022380</v>
          </cell>
          <cell r="K161" t="str">
            <v>지방2</v>
          </cell>
          <cell r="L161" t="str">
            <v>전남</v>
          </cell>
          <cell r="M161" t="str">
            <v>구례</v>
          </cell>
          <cell r="N161" t="str">
            <v>용방</v>
          </cell>
          <cell r="O161" t="str">
            <v>신도1006번지선</v>
          </cell>
          <cell r="P161" t="str">
            <v>전남</v>
          </cell>
          <cell r="Q161" t="str">
            <v>구례</v>
          </cell>
          <cell r="R161" t="str">
            <v>용방</v>
          </cell>
          <cell r="S161" t="str">
            <v>죽정천(지방2)
합류점</v>
          </cell>
          <cell r="T161">
            <v>0</v>
          </cell>
          <cell r="U161">
            <v>0</v>
          </cell>
          <cell r="V161">
            <v>1.1000000000000001</v>
          </cell>
          <cell r="W161">
            <v>3.3</v>
          </cell>
          <cell r="X161">
            <v>4.09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 t="str">
            <v>죽정천 합류점</v>
          </cell>
          <cell r="AN161">
            <v>0</v>
          </cell>
          <cell r="AO161" t="str">
            <v>용방면 신도리</v>
          </cell>
          <cell r="AP161">
            <v>0</v>
          </cell>
          <cell r="AQ161">
            <v>0</v>
          </cell>
          <cell r="AR161" t="str">
            <v>미수립</v>
          </cell>
          <cell r="AS161" t="str">
            <v>전남56호
(1991.04.19)</v>
          </cell>
        </row>
        <row r="162">
          <cell r="B162" t="str">
            <v>백연천</v>
          </cell>
          <cell r="C162" t="str">
            <v>섬진강</v>
          </cell>
          <cell r="D162" t="str">
            <v>서시천</v>
          </cell>
          <cell r="E162" t="str">
            <v>백연천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4022390</v>
          </cell>
          <cell r="K162" t="str">
            <v>지방2</v>
          </cell>
          <cell r="L162" t="str">
            <v>전남</v>
          </cell>
          <cell r="M162" t="str">
            <v>구례</v>
          </cell>
          <cell r="N162" t="str">
            <v>구례</v>
          </cell>
          <cell r="O162" t="str">
            <v>산성352번지선</v>
          </cell>
          <cell r="P162" t="str">
            <v>전남</v>
          </cell>
          <cell r="Q162" t="str">
            <v>구례</v>
          </cell>
          <cell r="R162" t="str">
            <v>구례</v>
          </cell>
          <cell r="S162" t="str">
            <v>서시천(지방2)
합류점</v>
          </cell>
          <cell r="T162">
            <v>250</v>
          </cell>
          <cell r="U162">
            <v>30</v>
          </cell>
          <cell r="V162">
            <v>5.04</v>
          </cell>
          <cell r="W162">
            <v>7.94</v>
          </cell>
          <cell r="X162">
            <v>4.93</v>
          </cell>
          <cell r="Y162">
            <v>1989</v>
          </cell>
          <cell r="Z162" t="str">
            <v>동일기술</v>
          </cell>
          <cell r="AA162" t="str">
            <v>서시천
하천정비기본계획</v>
          </cell>
          <cell r="AB162" t="str">
            <v>1991.7.27</v>
          </cell>
          <cell r="AC162" t="str">
            <v>서시천 합류점</v>
          </cell>
          <cell r="AD162">
            <v>0</v>
          </cell>
          <cell r="AE162" t="str">
            <v>백연마을</v>
          </cell>
          <cell r="AF162">
            <v>1.6</v>
          </cell>
          <cell r="AG162">
            <v>1.6</v>
          </cell>
          <cell r="AH162" t="str">
            <v>보유</v>
          </cell>
          <cell r="AI162" t="str">
            <v>보유</v>
          </cell>
          <cell r="AJ162" t="str">
            <v>없음</v>
          </cell>
          <cell r="AK162" t="str">
            <v>보유</v>
          </cell>
          <cell r="AL162" t="str">
            <v>없음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 t="str">
            <v>전남56호
(1991.04.19)</v>
          </cell>
        </row>
        <row r="163">
          <cell r="B163" t="str">
            <v>마산천</v>
          </cell>
          <cell r="C163" t="str">
            <v>섬진강</v>
          </cell>
          <cell r="D163" t="str">
            <v>마산천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4022400</v>
          </cell>
          <cell r="K163" t="str">
            <v>지방2</v>
          </cell>
          <cell r="L163" t="str">
            <v>전남</v>
          </cell>
          <cell r="M163" t="str">
            <v>구례</v>
          </cell>
          <cell r="N163" t="str">
            <v>마산</v>
          </cell>
          <cell r="O163" t="str">
            <v>황전12번지선</v>
          </cell>
          <cell r="P163" t="str">
            <v>전남</v>
          </cell>
          <cell r="Q163" t="str">
            <v>구례</v>
          </cell>
          <cell r="R163" t="str">
            <v>마산</v>
          </cell>
          <cell r="S163" t="str">
            <v>섬진강(국가)
합류점</v>
          </cell>
          <cell r="T163">
            <v>295</v>
          </cell>
          <cell r="U163">
            <v>118</v>
          </cell>
          <cell r="V163">
            <v>12.37</v>
          </cell>
          <cell r="W163">
            <v>18.57</v>
          </cell>
          <cell r="X163">
            <v>24.63</v>
          </cell>
          <cell r="Y163">
            <v>1993</v>
          </cell>
          <cell r="Z163" t="str">
            <v>한국기술개발</v>
          </cell>
          <cell r="AA163" t="str">
            <v>마산천
하천정비기본계획</v>
          </cell>
          <cell r="AB163" t="str">
            <v>1994.9.12</v>
          </cell>
          <cell r="AC163" t="str">
            <v>섬진강 합류점</v>
          </cell>
          <cell r="AD163">
            <v>0</v>
          </cell>
          <cell r="AE163" t="str">
            <v>황전마을</v>
          </cell>
          <cell r="AF163">
            <v>11</v>
          </cell>
          <cell r="AG163">
            <v>11</v>
          </cell>
          <cell r="AH163" t="str">
            <v>보유</v>
          </cell>
          <cell r="AI163" t="str">
            <v>보유</v>
          </cell>
          <cell r="AJ163" t="str">
            <v>없음</v>
          </cell>
          <cell r="AK163" t="str">
            <v>보유</v>
          </cell>
          <cell r="AL163" t="str">
            <v>없음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 t="str">
            <v>전남56호
(1991.04.19)</v>
          </cell>
        </row>
        <row r="164">
          <cell r="B164" t="str">
            <v>광평천</v>
          </cell>
          <cell r="C164" t="str">
            <v>섬진강</v>
          </cell>
          <cell r="D164" t="str">
            <v>마산천</v>
          </cell>
          <cell r="E164" t="str">
            <v>광평천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4022410</v>
          </cell>
          <cell r="K164" t="str">
            <v>지방2</v>
          </cell>
          <cell r="L164" t="str">
            <v>전남</v>
          </cell>
          <cell r="M164" t="str">
            <v>구례</v>
          </cell>
          <cell r="N164" t="str">
            <v>마산</v>
          </cell>
          <cell r="O164" t="str">
            <v>광평33번지선</v>
          </cell>
          <cell r="P164" t="str">
            <v>전남</v>
          </cell>
          <cell r="Q164" t="str">
            <v>구례</v>
          </cell>
          <cell r="R164" t="str">
            <v>마산</v>
          </cell>
          <cell r="S164" t="str">
            <v>마산천(지방2)
합류점</v>
          </cell>
          <cell r="T164">
            <v>0</v>
          </cell>
          <cell r="U164">
            <v>0</v>
          </cell>
          <cell r="V164">
            <v>1.61</v>
          </cell>
          <cell r="W164">
            <v>2.21</v>
          </cell>
          <cell r="X164">
            <v>1.55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 t="str">
            <v>마산천 합류점</v>
          </cell>
          <cell r="AN164">
            <v>0</v>
          </cell>
          <cell r="AO164" t="str">
            <v>마산면 광평리</v>
          </cell>
          <cell r="AP164">
            <v>0</v>
          </cell>
          <cell r="AQ164">
            <v>0</v>
          </cell>
          <cell r="AR164" t="str">
            <v>미수립</v>
          </cell>
          <cell r="AS164" t="str">
            <v>전남56호
(1991.04.19)</v>
          </cell>
        </row>
        <row r="165">
          <cell r="B165" t="str">
            <v>중산천</v>
          </cell>
          <cell r="C165" t="str">
            <v>섬진강</v>
          </cell>
          <cell r="D165" t="str">
            <v>중산천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4022420</v>
          </cell>
          <cell r="K165" t="str">
            <v>지방2</v>
          </cell>
          <cell r="L165" t="str">
            <v>전남</v>
          </cell>
          <cell r="M165" t="str">
            <v>구례</v>
          </cell>
          <cell r="N165" t="str">
            <v>문척</v>
          </cell>
          <cell r="O165" t="str">
            <v>중산86­1번지선</v>
          </cell>
          <cell r="P165" t="str">
            <v>전남</v>
          </cell>
          <cell r="Q165" t="str">
            <v>구례</v>
          </cell>
          <cell r="R165" t="str">
            <v>문척</v>
          </cell>
          <cell r="S165" t="str">
            <v>섬진강(국가)
합류점</v>
          </cell>
          <cell r="T165">
            <v>195</v>
          </cell>
          <cell r="U165">
            <v>94</v>
          </cell>
          <cell r="V165">
            <v>5.62</v>
          </cell>
          <cell r="W165">
            <v>9.06</v>
          </cell>
          <cell r="X165">
            <v>17.53</v>
          </cell>
          <cell r="Y165">
            <v>1998</v>
          </cell>
          <cell r="Z165" t="str">
            <v>한국기술개발</v>
          </cell>
          <cell r="AA165" t="str">
            <v>중산천
하천정비기본계획</v>
          </cell>
          <cell r="AB165" t="str">
            <v>1998.12.12</v>
          </cell>
          <cell r="AC165" t="str">
            <v>섬진강 합류점</v>
          </cell>
          <cell r="AD165">
            <v>0</v>
          </cell>
          <cell r="AE165" t="str">
            <v>중산마을</v>
          </cell>
          <cell r="AF165">
            <v>2.6</v>
          </cell>
          <cell r="AG165">
            <v>2.6</v>
          </cell>
          <cell r="AH165" t="str">
            <v>보유</v>
          </cell>
          <cell r="AI165" t="str">
            <v>보유</v>
          </cell>
          <cell r="AJ165" t="str">
            <v>없음</v>
          </cell>
          <cell r="AK165" t="str">
            <v>보유</v>
          </cell>
          <cell r="AL165" t="str">
            <v>없음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 t="str">
            <v>전남56호
(1991.04.19)</v>
          </cell>
        </row>
        <row r="166">
          <cell r="B166" t="str">
            <v>금정천</v>
          </cell>
          <cell r="C166" t="str">
            <v>섬진강</v>
          </cell>
          <cell r="D166" t="str">
            <v>금정천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4022430</v>
          </cell>
          <cell r="K166" t="str">
            <v>지방2</v>
          </cell>
          <cell r="L166" t="str">
            <v>전남</v>
          </cell>
          <cell r="M166" t="str">
            <v>구례</v>
          </cell>
          <cell r="N166" t="str">
            <v>문척</v>
          </cell>
          <cell r="O166" t="str">
            <v>금정391번지선</v>
          </cell>
          <cell r="P166" t="str">
            <v>전남</v>
          </cell>
          <cell r="Q166" t="str">
            <v>구례</v>
          </cell>
          <cell r="R166" t="str">
            <v>문척</v>
          </cell>
          <cell r="S166" t="str">
            <v>섬진강(국가)
합류점</v>
          </cell>
          <cell r="T166">
            <v>0</v>
          </cell>
          <cell r="U166">
            <v>0</v>
          </cell>
          <cell r="V166">
            <v>0.82</v>
          </cell>
          <cell r="W166">
            <v>3.13</v>
          </cell>
          <cell r="X166">
            <v>3.06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 t="str">
            <v>섬진강 합류점</v>
          </cell>
          <cell r="AN166">
            <v>0</v>
          </cell>
          <cell r="AO166" t="str">
            <v>문척면 금정리</v>
          </cell>
          <cell r="AP166">
            <v>0</v>
          </cell>
          <cell r="AQ166">
            <v>0</v>
          </cell>
          <cell r="AR166" t="str">
            <v>미수립</v>
          </cell>
          <cell r="AS166" t="str">
            <v>전남56호
(1991.04.19)</v>
          </cell>
        </row>
        <row r="167">
          <cell r="B167" t="str">
            <v>토지천</v>
          </cell>
          <cell r="C167" t="str">
            <v>섬진강</v>
          </cell>
          <cell r="D167" t="str">
            <v>토지천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4022440</v>
          </cell>
          <cell r="K167" t="str">
            <v>지방2</v>
          </cell>
          <cell r="L167" t="str">
            <v>전남</v>
          </cell>
          <cell r="M167" t="str">
            <v>구례</v>
          </cell>
          <cell r="N167" t="str">
            <v>토지</v>
          </cell>
          <cell r="O167" t="str">
            <v>문수270번지선</v>
          </cell>
          <cell r="P167" t="str">
            <v>전남</v>
          </cell>
          <cell r="Q167" t="str">
            <v>구례</v>
          </cell>
          <cell r="R167" t="str">
            <v>토지</v>
          </cell>
          <cell r="S167" t="str">
            <v>섬진강(국가)
합류점</v>
          </cell>
          <cell r="T167">
            <v>347</v>
          </cell>
          <cell r="U167">
            <v>94</v>
          </cell>
          <cell r="V167">
            <v>12.96</v>
          </cell>
          <cell r="W167">
            <v>23.26</v>
          </cell>
          <cell r="X167">
            <v>29.08</v>
          </cell>
          <cell r="Y167">
            <v>1993</v>
          </cell>
          <cell r="Z167" t="str">
            <v>한국기술개발</v>
          </cell>
          <cell r="AA167" t="str">
            <v>마산천
하천정비기본계획</v>
          </cell>
          <cell r="AB167" t="str">
            <v>1994.9.12</v>
          </cell>
          <cell r="AC167" t="str">
            <v>섬진강 합류점</v>
          </cell>
          <cell r="AD167">
            <v>0</v>
          </cell>
          <cell r="AE167" t="str">
            <v>오미마을</v>
          </cell>
          <cell r="AF167">
            <v>12</v>
          </cell>
          <cell r="AG167">
            <v>12</v>
          </cell>
          <cell r="AH167" t="str">
            <v>보유</v>
          </cell>
          <cell r="AI167" t="str">
            <v>보유</v>
          </cell>
          <cell r="AJ167" t="str">
            <v>없음</v>
          </cell>
          <cell r="AK167" t="str">
            <v>보유</v>
          </cell>
          <cell r="AL167" t="str">
            <v>없음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 t="str">
            <v>전남56호
(1991.04.19)</v>
          </cell>
        </row>
        <row r="168">
          <cell r="B168" t="str">
            <v>구산천</v>
          </cell>
          <cell r="C168" t="str">
            <v>섬진강</v>
          </cell>
          <cell r="D168" t="str">
            <v>토지천</v>
          </cell>
          <cell r="E168" t="str">
            <v>구산천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4022450</v>
          </cell>
          <cell r="K168" t="str">
            <v>지방2</v>
          </cell>
          <cell r="L168" t="str">
            <v>전남</v>
          </cell>
          <cell r="M168" t="str">
            <v>구례</v>
          </cell>
          <cell r="N168" t="str">
            <v>토지</v>
          </cell>
          <cell r="O168" t="str">
            <v>구산616번지선</v>
          </cell>
          <cell r="P168" t="str">
            <v>전남</v>
          </cell>
          <cell r="Q168" t="str">
            <v>구례</v>
          </cell>
          <cell r="R168" t="str">
            <v>토지</v>
          </cell>
          <cell r="S168" t="str">
            <v>토지천(지방2)
합류점</v>
          </cell>
          <cell r="T168">
            <v>0</v>
          </cell>
          <cell r="U168">
            <v>0</v>
          </cell>
          <cell r="V168">
            <v>1.1599999999999999</v>
          </cell>
          <cell r="W168">
            <v>3.36</v>
          </cell>
          <cell r="X168">
            <v>3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 t="str">
            <v>토지천 합류점</v>
          </cell>
          <cell r="AN168">
            <v>0</v>
          </cell>
          <cell r="AO168" t="str">
            <v>토지천 구산리</v>
          </cell>
          <cell r="AP168">
            <v>0</v>
          </cell>
          <cell r="AQ168">
            <v>0</v>
          </cell>
          <cell r="AR168" t="str">
            <v>미수립</v>
          </cell>
          <cell r="AS168" t="str">
            <v>전남56호
(1991.04.19)</v>
          </cell>
        </row>
        <row r="169">
          <cell r="B169" t="str">
            <v>간문천</v>
          </cell>
          <cell r="C169" t="str">
            <v>섬진강</v>
          </cell>
          <cell r="D169" t="str">
            <v>간문천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4022460</v>
          </cell>
          <cell r="K169" t="str">
            <v>지방2</v>
          </cell>
          <cell r="L169" t="str">
            <v>전남</v>
          </cell>
          <cell r="M169" t="str">
            <v>구례</v>
          </cell>
          <cell r="N169" t="str">
            <v>간전</v>
          </cell>
          <cell r="O169" t="str">
            <v>금산109번지선</v>
          </cell>
          <cell r="P169" t="str">
            <v>전남</v>
          </cell>
          <cell r="Q169" t="str">
            <v>구례</v>
          </cell>
          <cell r="R169" t="str">
            <v>간전</v>
          </cell>
          <cell r="S169" t="str">
            <v>섬진강(국가)
합류점</v>
          </cell>
          <cell r="T169">
            <v>395</v>
          </cell>
          <cell r="U169">
            <v>90</v>
          </cell>
          <cell r="V169">
            <v>11.23</v>
          </cell>
          <cell r="W169">
            <v>20.13</v>
          </cell>
          <cell r="X169">
            <v>40.31</v>
          </cell>
          <cell r="Y169">
            <v>1995</v>
          </cell>
          <cell r="Z169" t="str">
            <v>대아건설
엔지니어링</v>
          </cell>
          <cell r="AA169" t="str">
            <v>간문천
하천정비기본계획</v>
          </cell>
          <cell r="AB169" t="str">
            <v>1995.6.29</v>
          </cell>
          <cell r="AC169" t="str">
            <v>섬진강 합류점</v>
          </cell>
          <cell r="AD169">
            <v>0</v>
          </cell>
          <cell r="AE169" t="str">
            <v>삼산마을</v>
          </cell>
          <cell r="AF169">
            <v>6.5</v>
          </cell>
          <cell r="AG169">
            <v>6.5</v>
          </cell>
          <cell r="AH169" t="str">
            <v>보유</v>
          </cell>
          <cell r="AI169" t="str">
            <v>보유</v>
          </cell>
          <cell r="AJ169" t="str">
            <v>없음</v>
          </cell>
          <cell r="AK169" t="str">
            <v>보유</v>
          </cell>
          <cell r="AL169" t="str">
            <v>없음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 t="str">
            <v>전남56호
(1991.04.19)</v>
          </cell>
        </row>
        <row r="170">
          <cell r="B170" t="str">
            <v>금산천</v>
          </cell>
          <cell r="C170" t="str">
            <v>섬진강</v>
          </cell>
          <cell r="D170" t="str">
            <v>간문천</v>
          </cell>
          <cell r="E170" t="str">
            <v>금산천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4022470</v>
          </cell>
          <cell r="K170" t="str">
            <v>지방2</v>
          </cell>
          <cell r="L170" t="str">
            <v>전남</v>
          </cell>
          <cell r="M170" t="str">
            <v>구례</v>
          </cell>
          <cell r="N170" t="str">
            <v>간전</v>
          </cell>
          <cell r="O170" t="str">
            <v>금산356번지선</v>
          </cell>
          <cell r="P170" t="str">
            <v>전남</v>
          </cell>
          <cell r="Q170" t="str">
            <v>구례</v>
          </cell>
          <cell r="R170" t="str">
            <v>간전</v>
          </cell>
          <cell r="S170" t="str">
            <v>간문천(지방2)
합류점</v>
          </cell>
          <cell r="T170">
            <v>0</v>
          </cell>
          <cell r="U170">
            <v>0</v>
          </cell>
          <cell r="V170">
            <v>1.57</v>
          </cell>
          <cell r="W170">
            <v>2.97</v>
          </cell>
          <cell r="X170">
            <v>3.48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 t="str">
            <v>간문천 합류점</v>
          </cell>
          <cell r="AN170">
            <v>0</v>
          </cell>
          <cell r="AO170" t="str">
            <v>간전면 금산리</v>
          </cell>
          <cell r="AP170">
            <v>0</v>
          </cell>
          <cell r="AQ170">
            <v>0</v>
          </cell>
          <cell r="AR170" t="str">
            <v>미수립</v>
          </cell>
          <cell r="AS170" t="str">
            <v>전남56호
(1991.04.19)</v>
          </cell>
        </row>
        <row r="171">
          <cell r="B171" t="str">
            <v>효곡천</v>
          </cell>
          <cell r="C171" t="str">
            <v>섬진강</v>
          </cell>
          <cell r="D171" t="str">
            <v>간문천</v>
          </cell>
          <cell r="E171" t="str">
            <v>효곡천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4022480</v>
          </cell>
          <cell r="K171" t="str">
            <v>지방2</v>
          </cell>
          <cell r="L171" t="str">
            <v>전남</v>
          </cell>
          <cell r="M171" t="str">
            <v>구례</v>
          </cell>
          <cell r="N171" t="str">
            <v>간전</v>
          </cell>
          <cell r="O171" t="str">
            <v>효곡24번지선</v>
          </cell>
          <cell r="P171" t="str">
            <v>전남</v>
          </cell>
          <cell r="Q171" t="str">
            <v>구례</v>
          </cell>
          <cell r="R171" t="str">
            <v>간전</v>
          </cell>
          <cell r="S171" t="str">
            <v>간문천(지방2)
합류점</v>
          </cell>
          <cell r="T171">
            <v>0</v>
          </cell>
          <cell r="U171">
            <v>0</v>
          </cell>
          <cell r="V171">
            <v>1.98</v>
          </cell>
          <cell r="W171">
            <v>4.58</v>
          </cell>
          <cell r="X171">
            <v>2.99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 t="str">
            <v>간문천 합류점</v>
          </cell>
          <cell r="AN171">
            <v>0</v>
          </cell>
          <cell r="AO171" t="str">
            <v>간전면 효곡리</v>
          </cell>
          <cell r="AP171">
            <v>0</v>
          </cell>
          <cell r="AQ171">
            <v>0</v>
          </cell>
          <cell r="AR171" t="str">
            <v>미수립</v>
          </cell>
          <cell r="AS171" t="str">
            <v>전남56호
(1991.04.19)</v>
          </cell>
        </row>
        <row r="172">
          <cell r="B172" t="str">
            <v>삼산천</v>
          </cell>
          <cell r="C172" t="str">
            <v>섬진강</v>
          </cell>
          <cell r="D172" t="str">
            <v>간문천</v>
          </cell>
          <cell r="E172" t="str">
            <v>삼산천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4022490</v>
          </cell>
          <cell r="K172" t="str">
            <v>지방2</v>
          </cell>
          <cell r="L172" t="str">
            <v>전남</v>
          </cell>
          <cell r="M172" t="str">
            <v>구례</v>
          </cell>
          <cell r="N172" t="str">
            <v>간전</v>
          </cell>
          <cell r="O172" t="str">
            <v>삼산463번지선</v>
          </cell>
          <cell r="P172" t="str">
            <v>전남</v>
          </cell>
          <cell r="Q172" t="str">
            <v>구례</v>
          </cell>
          <cell r="R172" t="str">
            <v>간전</v>
          </cell>
          <cell r="S172" t="str">
            <v>간문천(지방2)
합류점</v>
          </cell>
          <cell r="T172">
            <v>0</v>
          </cell>
          <cell r="U172">
            <v>0</v>
          </cell>
          <cell r="V172">
            <v>1.62</v>
          </cell>
          <cell r="W172">
            <v>2.52</v>
          </cell>
          <cell r="X172">
            <v>2.2999999999999998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 t="str">
            <v>간문천 합류점</v>
          </cell>
          <cell r="AN172">
            <v>0</v>
          </cell>
          <cell r="AO172" t="str">
            <v>간전면 삼산리</v>
          </cell>
          <cell r="AP172">
            <v>0</v>
          </cell>
          <cell r="AQ172">
            <v>0</v>
          </cell>
          <cell r="AR172" t="str">
            <v>미수립</v>
          </cell>
          <cell r="AS172" t="str">
            <v>전남56호
(1991.04.19)</v>
          </cell>
        </row>
        <row r="173">
          <cell r="B173" t="str">
            <v>수평천</v>
          </cell>
          <cell r="C173" t="str">
            <v>섬진강</v>
          </cell>
          <cell r="D173" t="str">
            <v>간문천</v>
          </cell>
          <cell r="E173" t="str">
            <v>수평천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4022500</v>
          </cell>
          <cell r="K173" t="str">
            <v>지방2</v>
          </cell>
          <cell r="L173" t="str">
            <v>전남</v>
          </cell>
          <cell r="M173" t="str">
            <v>구례</v>
          </cell>
          <cell r="N173" t="str">
            <v>간전</v>
          </cell>
          <cell r="O173" t="str">
            <v>수평69번지선</v>
          </cell>
          <cell r="P173" t="str">
            <v>전남</v>
          </cell>
          <cell r="Q173" t="str">
            <v>구례</v>
          </cell>
          <cell r="R173" t="str">
            <v>간전</v>
          </cell>
          <cell r="S173" t="str">
            <v>간문천(지방2)
합류점</v>
          </cell>
          <cell r="T173">
            <v>0</v>
          </cell>
          <cell r="U173">
            <v>0</v>
          </cell>
          <cell r="V173">
            <v>1.76</v>
          </cell>
          <cell r="W173">
            <v>4.66</v>
          </cell>
          <cell r="X173">
            <v>3.12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 t="str">
            <v>간문천 합류점</v>
          </cell>
          <cell r="AN173">
            <v>0</v>
          </cell>
          <cell r="AO173" t="str">
            <v>간전면 수평리</v>
          </cell>
          <cell r="AP173">
            <v>0</v>
          </cell>
          <cell r="AQ173">
            <v>0</v>
          </cell>
          <cell r="AR173" t="str">
            <v>미수립</v>
          </cell>
          <cell r="AS173" t="str">
            <v>전남56호
(1991.04.19)</v>
          </cell>
        </row>
        <row r="174">
          <cell r="B174" t="str">
            <v>흥대천</v>
          </cell>
          <cell r="C174" t="str">
            <v>섬진강</v>
          </cell>
          <cell r="D174" t="str">
            <v>흥대천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4022510</v>
          </cell>
          <cell r="K174" t="str">
            <v>지방2</v>
          </cell>
          <cell r="L174" t="str">
            <v>전남</v>
          </cell>
          <cell r="M174" t="str">
            <v>구례</v>
          </cell>
          <cell r="N174" t="str">
            <v>간전</v>
          </cell>
          <cell r="O174" t="str">
            <v>흥대5번지선</v>
          </cell>
          <cell r="P174" t="str">
            <v>전남</v>
          </cell>
          <cell r="Q174" t="str">
            <v>구례</v>
          </cell>
          <cell r="R174" t="str">
            <v>간전</v>
          </cell>
          <cell r="S174" t="str">
            <v>섬진강(국가)
합류점</v>
          </cell>
          <cell r="T174">
            <v>120</v>
          </cell>
          <cell r="U174">
            <v>63</v>
          </cell>
          <cell r="V174">
            <v>1.53</v>
          </cell>
          <cell r="W174">
            <v>3.43</v>
          </cell>
          <cell r="X174">
            <v>8.42</v>
          </cell>
          <cell r="Y174">
            <v>1992</v>
          </cell>
          <cell r="Z174" t="str">
            <v>한국기술개발</v>
          </cell>
          <cell r="AA174" t="str">
            <v>흥대천
하천정비기본계획</v>
          </cell>
          <cell r="AB174" t="str">
            <v>1993.7.12</v>
          </cell>
          <cell r="AC174" t="str">
            <v>섬진강 합류점</v>
          </cell>
          <cell r="AD174">
            <v>0</v>
          </cell>
          <cell r="AE174" t="str">
            <v>흥대마을</v>
          </cell>
          <cell r="AF174">
            <v>1.5</v>
          </cell>
          <cell r="AG174">
            <v>1.5</v>
          </cell>
          <cell r="AH174" t="str">
            <v>보유</v>
          </cell>
          <cell r="AI174" t="str">
            <v>보유</v>
          </cell>
          <cell r="AJ174" t="str">
            <v>없음</v>
          </cell>
          <cell r="AK174" t="str">
            <v>보유</v>
          </cell>
          <cell r="AL174" t="str">
            <v>없음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 t="str">
            <v>전남56호
(1991.04.19)</v>
          </cell>
        </row>
        <row r="175">
          <cell r="B175" t="str">
            <v>무신천</v>
          </cell>
          <cell r="C175" t="str">
            <v>섬진강</v>
          </cell>
          <cell r="D175" t="str">
            <v>무신천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4022520</v>
          </cell>
          <cell r="K175" t="str">
            <v>지방2</v>
          </cell>
          <cell r="L175" t="str">
            <v>전남</v>
          </cell>
          <cell r="M175" t="str">
            <v>구례</v>
          </cell>
          <cell r="N175" t="str">
            <v>간전</v>
          </cell>
          <cell r="O175" t="str">
            <v>양천32번지선</v>
          </cell>
          <cell r="P175" t="str">
            <v>전남</v>
          </cell>
          <cell r="Q175" t="str">
            <v>구례</v>
          </cell>
          <cell r="R175" t="str">
            <v>간전</v>
          </cell>
          <cell r="S175" t="str">
            <v>섬진강(국가)
합류점</v>
          </cell>
          <cell r="T175">
            <v>0</v>
          </cell>
          <cell r="U175">
            <v>0</v>
          </cell>
          <cell r="V175">
            <v>1.06</v>
          </cell>
          <cell r="W175">
            <v>2.56</v>
          </cell>
          <cell r="X175">
            <v>1.8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 t="str">
            <v>섬진강 합류점</v>
          </cell>
          <cell r="AN175">
            <v>0</v>
          </cell>
          <cell r="AO175" t="str">
            <v>간전면 양천리</v>
          </cell>
          <cell r="AP175">
            <v>0</v>
          </cell>
          <cell r="AQ175">
            <v>0</v>
          </cell>
          <cell r="AR175" t="str">
            <v>미수립</v>
          </cell>
          <cell r="AS175" t="str">
            <v>전남56호
(1991.04.19)</v>
          </cell>
        </row>
        <row r="176">
          <cell r="B176" t="str">
            <v>한수천</v>
          </cell>
          <cell r="C176" t="str">
            <v>섬진강</v>
          </cell>
          <cell r="D176" t="str">
            <v>한수천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4022530</v>
          </cell>
          <cell r="K176" t="str">
            <v>지방2</v>
          </cell>
          <cell r="L176" t="str">
            <v>전남</v>
          </cell>
          <cell r="M176" t="str">
            <v>구례</v>
          </cell>
          <cell r="N176" t="str">
            <v>토지</v>
          </cell>
          <cell r="O176" t="str">
            <v>송정172번지선</v>
          </cell>
          <cell r="P176" t="str">
            <v>전남</v>
          </cell>
          <cell r="Q176" t="str">
            <v>구례</v>
          </cell>
          <cell r="R176" t="str">
            <v>토지</v>
          </cell>
          <cell r="S176" t="str">
            <v>섬진강(국가)
합류점</v>
          </cell>
          <cell r="T176">
            <v>0</v>
          </cell>
          <cell r="U176">
            <v>0</v>
          </cell>
          <cell r="V176">
            <v>0.98</v>
          </cell>
          <cell r="W176">
            <v>3.98</v>
          </cell>
          <cell r="X176">
            <v>5.95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 t="str">
            <v>섬진강 합류점</v>
          </cell>
          <cell r="AN176">
            <v>0</v>
          </cell>
          <cell r="AO176" t="str">
            <v>토지면 송정리</v>
          </cell>
          <cell r="AP176">
            <v>0</v>
          </cell>
          <cell r="AQ176">
            <v>0</v>
          </cell>
          <cell r="AR176" t="str">
            <v>미수립</v>
          </cell>
          <cell r="AS176" t="str">
            <v>전남제6호
(1991.04.19)</v>
          </cell>
        </row>
        <row r="177">
          <cell r="B177" t="str">
            <v>백운천</v>
          </cell>
          <cell r="C177" t="str">
            <v>섬진강</v>
          </cell>
          <cell r="D177" t="str">
            <v>백운천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4022540</v>
          </cell>
          <cell r="K177" t="str">
            <v>지방2</v>
          </cell>
          <cell r="L177" t="str">
            <v>전남</v>
          </cell>
          <cell r="M177" t="str">
            <v>구례</v>
          </cell>
          <cell r="N177" t="str">
            <v>간전</v>
          </cell>
          <cell r="O177" t="str">
            <v>운천543번지선</v>
          </cell>
          <cell r="P177" t="str">
            <v>전남</v>
          </cell>
          <cell r="Q177" t="str">
            <v>구례</v>
          </cell>
          <cell r="R177" t="str">
            <v>간전</v>
          </cell>
          <cell r="S177" t="str">
            <v>섬진강(국가)
합류점</v>
          </cell>
          <cell r="T177">
            <v>0</v>
          </cell>
          <cell r="U177">
            <v>0</v>
          </cell>
          <cell r="V177">
            <v>2.34</v>
          </cell>
          <cell r="W177">
            <v>5.64</v>
          </cell>
          <cell r="X177">
            <v>4.2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 t="str">
            <v>섬진강 합류점</v>
          </cell>
          <cell r="AN177">
            <v>0</v>
          </cell>
          <cell r="AO177" t="str">
            <v>간전면 운천리</v>
          </cell>
          <cell r="AP177">
            <v>0</v>
          </cell>
          <cell r="AQ177">
            <v>0</v>
          </cell>
          <cell r="AR177" t="str">
            <v>미수립</v>
          </cell>
          <cell r="AS177" t="str">
            <v>전남제6호
(1991.04.19)</v>
          </cell>
        </row>
        <row r="178">
          <cell r="B178" t="str">
            <v>내서천</v>
          </cell>
          <cell r="C178" t="str">
            <v>섬진강</v>
          </cell>
          <cell r="D178" t="str">
            <v>내서천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4022550</v>
          </cell>
          <cell r="K178" t="str">
            <v>지방2</v>
          </cell>
          <cell r="L178" t="str">
            <v>전남</v>
          </cell>
          <cell r="M178" t="str">
            <v>구례</v>
          </cell>
          <cell r="N178" t="str">
            <v>토지</v>
          </cell>
          <cell r="O178" t="str">
            <v>내동1259번지선</v>
          </cell>
          <cell r="P178" t="str">
            <v>전남</v>
          </cell>
          <cell r="Q178" t="str">
            <v>구례</v>
          </cell>
          <cell r="R178" t="str">
            <v>토지</v>
          </cell>
          <cell r="S178" t="str">
            <v>섬진강(국가)
합류점</v>
          </cell>
          <cell r="T178">
            <v>0</v>
          </cell>
          <cell r="U178">
            <v>0</v>
          </cell>
          <cell r="V178">
            <v>10.199999999999999</v>
          </cell>
          <cell r="W178">
            <v>16.329999999999998</v>
          </cell>
          <cell r="X178">
            <v>44.54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 t="str">
            <v>섬진강 합류점</v>
          </cell>
          <cell r="AN178">
            <v>0</v>
          </cell>
          <cell r="AO178" t="str">
            <v>토지면 내동리</v>
          </cell>
          <cell r="AP178">
            <v>0</v>
          </cell>
          <cell r="AQ178">
            <v>0</v>
          </cell>
          <cell r="AR178" t="str">
            <v>미수립</v>
          </cell>
          <cell r="AS178" t="str">
            <v>전남제6호
(1991.04.19)</v>
          </cell>
        </row>
        <row r="179">
          <cell r="B179" t="str">
            <v>당치천</v>
          </cell>
          <cell r="C179" t="str">
            <v>섬진강</v>
          </cell>
          <cell r="D179" t="str">
            <v>내서천</v>
          </cell>
          <cell r="E179" t="str">
            <v>당치천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4022560</v>
          </cell>
          <cell r="K179" t="str">
            <v>지방2</v>
          </cell>
          <cell r="L179" t="str">
            <v>전남</v>
          </cell>
          <cell r="M179" t="str">
            <v>구례</v>
          </cell>
          <cell r="N179" t="str">
            <v>토지</v>
          </cell>
          <cell r="O179" t="str">
            <v>내동430번지선</v>
          </cell>
          <cell r="P179" t="str">
            <v>전남</v>
          </cell>
          <cell r="Q179" t="str">
            <v>구례</v>
          </cell>
          <cell r="R179" t="str">
            <v>토지</v>
          </cell>
          <cell r="S179" t="str">
            <v>내서천(지방2)
합류점</v>
          </cell>
          <cell r="T179">
            <v>0</v>
          </cell>
          <cell r="U179">
            <v>0</v>
          </cell>
          <cell r="V179">
            <v>1.83</v>
          </cell>
          <cell r="W179">
            <v>8.83</v>
          </cell>
          <cell r="X179">
            <v>2.67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내서천 합류점</v>
          </cell>
          <cell r="AN179">
            <v>0</v>
          </cell>
          <cell r="AO179" t="str">
            <v>토지면 내동리</v>
          </cell>
          <cell r="AP179">
            <v>0</v>
          </cell>
          <cell r="AQ179">
            <v>0</v>
          </cell>
          <cell r="AR179" t="str">
            <v>미수립</v>
          </cell>
          <cell r="AS179" t="str">
            <v>전남56호
(1991.04.19)</v>
          </cell>
        </row>
        <row r="180">
          <cell r="B180" t="str">
            <v>연곡천</v>
          </cell>
          <cell r="C180" t="str">
            <v>섬진강</v>
          </cell>
          <cell r="D180" t="str">
            <v>내서천</v>
          </cell>
          <cell r="E180" t="str">
            <v>연곡천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4022570</v>
          </cell>
          <cell r="K180" t="str">
            <v>지방2</v>
          </cell>
          <cell r="L180" t="str">
            <v>전남</v>
          </cell>
          <cell r="M180" t="str">
            <v>구례</v>
          </cell>
          <cell r="N180" t="str">
            <v>토지</v>
          </cell>
          <cell r="O180" t="str">
            <v>내서786-3
번지선</v>
          </cell>
          <cell r="P180" t="str">
            <v>전남</v>
          </cell>
          <cell r="Q180" t="str">
            <v>구례</v>
          </cell>
          <cell r="R180" t="str">
            <v>토지</v>
          </cell>
          <cell r="S180" t="str">
            <v>내서천(지방2)
합류점</v>
          </cell>
          <cell r="T180">
            <v>0</v>
          </cell>
          <cell r="U180">
            <v>0</v>
          </cell>
          <cell r="V180">
            <v>2.52</v>
          </cell>
          <cell r="W180">
            <v>9.1199999999999992</v>
          </cell>
          <cell r="X180">
            <v>4.3899999999999997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내서천 합류점</v>
          </cell>
          <cell r="AN180">
            <v>0</v>
          </cell>
          <cell r="AO180" t="str">
            <v>토지면 내서리</v>
          </cell>
          <cell r="AP180">
            <v>0</v>
          </cell>
          <cell r="AQ180">
            <v>0</v>
          </cell>
          <cell r="AR180" t="str">
            <v>미수립</v>
          </cell>
          <cell r="AS180" t="str">
            <v>전남56호
(1991.04.19)</v>
          </cell>
        </row>
        <row r="181">
          <cell r="B181" t="str">
            <v>화개천</v>
          </cell>
          <cell r="C181" t="str">
            <v>섬진강</v>
          </cell>
          <cell r="D181" t="str">
            <v>화개천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4022580</v>
          </cell>
          <cell r="K181" t="str">
            <v>지방2</v>
          </cell>
          <cell r="L181" t="str">
            <v>경남</v>
          </cell>
          <cell r="M181" t="str">
            <v>하동</v>
          </cell>
          <cell r="N181" t="str">
            <v>화개</v>
          </cell>
          <cell r="O181" t="str">
            <v>화개</v>
          </cell>
          <cell r="P181" t="str">
            <v>경남</v>
          </cell>
          <cell r="Q181" t="str">
            <v>하동</v>
          </cell>
          <cell r="R181" t="str">
            <v>화개</v>
          </cell>
          <cell r="S181" t="str">
            <v>섬진강(국가)
합류점</v>
          </cell>
          <cell r="T181">
            <v>0</v>
          </cell>
          <cell r="U181">
            <v>0</v>
          </cell>
          <cell r="V181">
            <v>17</v>
          </cell>
          <cell r="W181">
            <v>20.12</v>
          </cell>
          <cell r="X181">
            <v>115.25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 t="str">
            <v>없음</v>
          </cell>
          <cell r="AK181">
            <v>0</v>
          </cell>
          <cell r="AL181" t="str">
            <v>없음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 t="str">
            <v>경남271호
(1982.11.29)</v>
          </cell>
        </row>
        <row r="182">
          <cell r="B182" t="str">
            <v>범왕천</v>
          </cell>
          <cell r="C182" t="str">
            <v>섬진강</v>
          </cell>
          <cell r="D182" t="str">
            <v>화개천</v>
          </cell>
          <cell r="E182" t="str">
            <v>범왕천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4022590</v>
          </cell>
          <cell r="K182" t="str">
            <v>지방2</v>
          </cell>
          <cell r="L182" t="str">
            <v>경남</v>
          </cell>
          <cell r="M182" t="str">
            <v>하동</v>
          </cell>
          <cell r="N182" t="str">
            <v>화개</v>
          </cell>
          <cell r="O182" t="str">
            <v>범왕</v>
          </cell>
          <cell r="P182" t="str">
            <v>경남</v>
          </cell>
          <cell r="Q182" t="str">
            <v>하동</v>
          </cell>
          <cell r="R182" t="str">
            <v>화개</v>
          </cell>
          <cell r="S182" t="str">
            <v>화개천(지방2)
합류점</v>
          </cell>
          <cell r="T182">
            <v>0</v>
          </cell>
          <cell r="U182">
            <v>0</v>
          </cell>
          <cell r="V182">
            <v>3</v>
          </cell>
          <cell r="W182">
            <v>7.94</v>
          </cell>
          <cell r="X182">
            <v>21.33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 t="str">
            <v>없음</v>
          </cell>
          <cell r="AK182">
            <v>0</v>
          </cell>
          <cell r="AL182" t="str">
            <v>없음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 t="str">
            <v>경남271호
(1982.11.29)</v>
          </cell>
        </row>
        <row r="183">
          <cell r="B183" t="str">
            <v>대비천</v>
          </cell>
          <cell r="C183" t="str">
            <v>섬진강</v>
          </cell>
          <cell r="D183" t="str">
            <v>화개천</v>
          </cell>
          <cell r="E183" t="str">
            <v>대비천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4022600</v>
          </cell>
          <cell r="K183" t="str">
            <v>지방2</v>
          </cell>
          <cell r="L183" t="str">
            <v>경남</v>
          </cell>
          <cell r="M183" t="str">
            <v>하동</v>
          </cell>
          <cell r="N183" t="str">
            <v>화개</v>
          </cell>
          <cell r="O183" t="str">
            <v>대비</v>
          </cell>
          <cell r="P183" t="str">
            <v>경남</v>
          </cell>
          <cell r="Q183" t="str">
            <v>하동</v>
          </cell>
          <cell r="R183" t="str">
            <v>화개</v>
          </cell>
          <cell r="S183" t="str">
            <v>화개천(지방2)
합류점</v>
          </cell>
          <cell r="T183">
            <v>0</v>
          </cell>
          <cell r="U183">
            <v>0</v>
          </cell>
          <cell r="V183">
            <v>1</v>
          </cell>
          <cell r="W183">
            <v>18</v>
          </cell>
          <cell r="X183">
            <v>8.07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 t="str">
            <v>없음</v>
          </cell>
          <cell r="AK183">
            <v>0</v>
          </cell>
          <cell r="AL183" t="str">
            <v>없음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 t="str">
            <v>경남271호
(1982.11.29)</v>
          </cell>
        </row>
        <row r="184">
          <cell r="B184" t="str">
            <v>중대천</v>
          </cell>
          <cell r="C184" t="str">
            <v>섬진강</v>
          </cell>
          <cell r="D184" t="str">
            <v>중대천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4022610</v>
          </cell>
          <cell r="K184" t="str">
            <v>지방2</v>
          </cell>
          <cell r="L184" t="str">
            <v>전남</v>
          </cell>
          <cell r="M184" t="str">
            <v>구례</v>
          </cell>
          <cell r="N184" t="str">
            <v>간전</v>
          </cell>
          <cell r="O184" t="str">
            <v>중대648번지선</v>
          </cell>
          <cell r="P184" t="str">
            <v>전남</v>
          </cell>
          <cell r="Q184" t="str">
            <v>구례</v>
          </cell>
          <cell r="R184" t="str">
            <v>간전</v>
          </cell>
          <cell r="S184" t="str">
            <v>섬진강(국가)
합류점</v>
          </cell>
          <cell r="T184">
            <v>0</v>
          </cell>
          <cell r="U184">
            <v>0</v>
          </cell>
          <cell r="V184">
            <v>6.05</v>
          </cell>
          <cell r="W184">
            <v>12.15</v>
          </cell>
          <cell r="X184">
            <v>18.350000000000001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섬진강 합류점</v>
          </cell>
          <cell r="AN184">
            <v>0</v>
          </cell>
          <cell r="AO184" t="str">
            <v>간전면 중대리</v>
          </cell>
          <cell r="AP184">
            <v>0</v>
          </cell>
          <cell r="AQ184">
            <v>0</v>
          </cell>
          <cell r="AR184" t="str">
            <v>미수립</v>
          </cell>
          <cell r="AS184" t="str">
            <v>전남56호
(1991.04.19)</v>
          </cell>
        </row>
        <row r="185"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 t="str">
            <v>없음</v>
          </cell>
          <cell r="AK185">
            <v>0</v>
          </cell>
          <cell r="AL185" t="str">
            <v>없음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</row>
        <row r="186">
          <cell r="B186" t="str">
            <v>신기천</v>
          </cell>
          <cell r="C186" t="str">
            <v>섬진강</v>
          </cell>
          <cell r="D186" t="str">
            <v>신기천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4022620</v>
          </cell>
          <cell r="K186" t="str">
            <v>지방2</v>
          </cell>
          <cell r="L186" t="str">
            <v>경남</v>
          </cell>
          <cell r="M186" t="str">
            <v>하동</v>
          </cell>
          <cell r="N186" t="str">
            <v>화개</v>
          </cell>
          <cell r="O186" t="str">
            <v>신기</v>
          </cell>
          <cell r="P186" t="str">
            <v>경남</v>
          </cell>
          <cell r="Q186" t="str">
            <v>하동</v>
          </cell>
          <cell r="R186" t="str">
            <v>화개</v>
          </cell>
          <cell r="S186" t="str">
            <v>섬진강(국가)
합류점</v>
          </cell>
          <cell r="T186">
            <v>0</v>
          </cell>
          <cell r="U186">
            <v>0</v>
          </cell>
          <cell r="V186">
            <v>3.5</v>
          </cell>
          <cell r="W186">
            <v>6.5</v>
          </cell>
          <cell r="X186">
            <v>8.7899999999999991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 t="str">
            <v>없음</v>
          </cell>
          <cell r="AK186">
            <v>0</v>
          </cell>
          <cell r="AL186" t="str">
            <v>없음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 t="str">
            <v>경남271호
(1982.11.29)</v>
          </cell>
        </row>
        <row r="187">
          <cell r="B187" t="str">
            <v>금천천</v>
          </cell>
          <cell r="C187" t="str">
            <v>섬진강</v>
          </cell>
          <cell r="D187" t="str">
            <v>금천천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4022630</v>
          </cell>
          <cell r="K187" t="str">
            <v>지방2</v>
          </cell>
          <cell r="L187" t="str">
            <v>전남</v>
          </cell>
          <cell r="M187" t="str">
            <v>광양</v>
          </cell>
          <cell r="N187" t="str">
            <v>다압</v>
          </cell>
          <cell r="O187" t="str">
            <v>금천558번지선</v>
          </cell>
          <cell r="P187" t="str">
            <v>전남</v>
          </cell>
          <cell r="Q187" t="str">
            <v>광양</v>
          </cell>
          <cell r="R187" t="str">
            <v>다압</v>
          </cell>
          <cell r="S187" t="str">
            <v>금산 섬진강
(국가)합류점</v>
          </cell>
          <cell r="T187">
            <v>0</v>
          </cell>
          <cell r="U187">
            <v>0</v>
          </cell>
          <cell r="V187">
            <v>1</v>
          </cell>
          <cell r="W187">
            <v>6.79</v>
          </cell>
          <cell r="X187">
            <v>18.29</v>
          </cell>
          <cell r="Y187" t="str">
            <v>93.06</v>
          </cell>
          <cell r="Z187" t="str">
            <v>㈜아남기술공사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 t="str">
            <v>없음</v>
          </cell>
          <cell r="AK187">
            <v>0</v>
          </cell>
          <cell r="AL187" t="str">
            <v>없음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 t="str">
            <v>전남56호
(1991.04.19)</v>
          </cell>
        </row>
        <row r="188"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 t="str">
            <v>섬진강 합류점</v>
          </cell>
          <cell r="AN188">
            <v>0</v>
          </cell>
          <cell r="AO188" t="str">
            <v>다압면 금천리</v>
          </cell>
          <cell r="AP188">
            <v>0</v>
          </cell>
          <cell r="AQ188">
            <v>0</v>
          </cell>
          <cell r="AR188" t="str">
            <v>미수립</v>
          </cell>
        </row>
        <row r="189">
          <cell r="B189" t="str">
            <v>봉태천</v>
          </cell>
          <cell r="C189" t="str">
            <v>섬진강</v>
          </cell>
          <cell r="D189" t="str">
            <v>봉태천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4022640</v>
          </cell>
          <cell r="K189" t="str">
            <v>지방2</v>
          </cell>
          <cell r="L189" t="str">
            <v>경남</v>
          </cell>
          <cell r="M189" t="str">
            <v>하동</v>
          </cell>
          <cell r="N189" t="str">
            <v>악양</v>
          </cell>
          <cell r="O189" t="str">
            <v>봉태</v>
          </cell>
          <cell r="P189" t="str">
            <v>경남</v>
          </cell>
          <cell r="Q189" t="str">
            <v>하동</v>
          </cell>
          <cell r="R189" t="str">
            <v>악양</v>
          </cell>
          <cell r="S189" t="str">
            <v>섬진강(국가)
합류점</v>
          </cell>
          <cell r="T189">
            <v>0</v>
          </cell>
          <cell r="U189">
            <v>0</v>
          </cell>
          <cell r="V189">
            <v>2.4</v>
          </cell>
          <cell r="W189">
            <v>11</v>
          </cell>
          <cell r="X189">
            <v>3.34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 t="str">
            <v>없음</v>
          </cell>
          <cell r="AK189">
            <v>0</v>
          </cell>
          <cell r="AL189" t="str">
            <v>없음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 t="str">
            <v>경남271호
(1982.11.29)</v>
          </cell>
        </row>
        <row r="190">
          <cell r="B190" t="str">
            <v>악양천</v>
          </cell>
          <cell r="C190" t="str">
            <v>섬진강</v>
          </cell>
          <cell r="D190" t="str">
            <v>악양천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4022650</v>
          </cell>
          <cell r="K190" t="str">
            <v>지방2</v>
          </cell>
          <cell r="L190" t="str">
            <v>경남</v>
          </cell>
          <cell r="M190" t="str">
            <v>하동</v>
          </cell>
          <cell r="N190" t="str">
            <v>악양</v>
          </cell>
          <cell r="O190" t="str">
            <v>악양</v>
          </cell>
          <cell r="P190" t="str">
            <v>경남</v>
          </cell>
          <cell r="Q190" t="str">
            <v>하동</v>
          </cell>
          <cell r="R190" t="str">
            <v>악양</v>
          </cell>
          <cell r="S190" t="str">
            <v>섬진강(국가)
합류점</v>
          </cell>
          <cell r="T190">
            <v>0</v>
          </cell>
          <cell r="U190">
            <v>0</v>
          </cell>
          <cell r="V190">
            <v>10.5</v>
          </cell>
          <cell r="W190">
            <v>11.39</v>
          </cell>
          <cell r="X190">
            <v>49.72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 t="str">
            <v>없음</v>
          </cell>
          <cell r="AK190">
            <v>0</v>
          </cell>
          <cell r="AL190" t="str">
            <v>없음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 t="str">
            <v>경남271호
(1982.11.29)</v>
          </cell>
        </row>
        <row r="191">
          <cell r="B191" t="str">
            <v>노전천</v>
          </cell>
          <cell r="C191" t="str">
            <v>섬진강</v>
          </cell>
          <cell r="D191" t="str">
            <v>악양천</v>
          </cell>
          <cell r="E191" t="str">
            <v>노전천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4022660</v>
          </cell>
          <cell r="K191" t="str">
            <v>지방2</v>
          </cell>
          <cell r="L191" t="str">
            <v>경남</v>
          </cell>
          <cell r="M191" t="str">
            <v>하동</v>
          </cell>
          <cell r="N191" t="str">
            <v>악양</v>
          </cell>
          <cell r="O191" t="str">
            <v>노전</v>
          </cell>
          <cell r="P191" t="str">
            <v>경남</v>
          </cell>
          <cell r="Q191" t="str">
            <v>하동</v>
          </cell>
          <cell r="R191" t="str">
            <v>악양</v>
          </cell>
          <cell r="S191" t="str">
            <v>악양천(지방2)
합류점</v>
          </cell>
          <cell r="T191">
            <v>0</v>
          </cell>
          <cell r="U191">
            <v>0</v>
          </cell>
          <cell r="V191">
            <v>2.2000000000000002</v>
          </cell>
          <cell r="W191">
            <v>3.5</v>
          </cell>
          <cell r="X191">
            <v>2.1800000000000002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 t="str">
            <v>없음</v>
          </cell>
          <cell r="AK191">
            <v>0</v>
          </cell>
          <cell r="AL191" t="str">
            <v>없음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 t="str">
            <v>경남271호
(1982.11.29)</v>
          </cell>
        </row>
        <row r="192">
          <cell r="B192" t="str">
            <v>신성천</v>
          </cell>
          <cell r="C192" t="str">
            <v>섬진강</v>
          </cell>
          <cell r="D192" t="str">
            <v>악양천</v>
          </cell>
          <cell r="E192" t="str">
            <v>신성천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4022670</v>
          </cell>
          <cell r="K192" t="str">
            <v>지방2</v>
          </cell>
          <cell r="L192" t="str">
            <v>경남</v>
          </cell>
          <cell r="M192" t="str">
            <v>하동</v>
          </cell>
          <cell r="N192" t="str">
            <v>악양</v>
          </cell>
          <cell r="O192" t="str">
            <v>신성</v>
          </cell>
          <cell r="P192" t="str">
            <v>경남</v>
          </cell>
          <cell r="Q192" t="str">
            <v>하동</v>
          </cell>
          <cell r="R192" t="str">
            <v>악양</v>
          </cell>
          <cell r="S192" t="str">
            <v>악양천(지방2)
합류점</v>
          </cell>
          <cell r="T192">
            <v>0</v>
          </cell>
          <cell r="U192">
            <v>0</v>
          </cell>
          <cell r="V192">
            <v>2.5</v>
          </cell>
          <cell r="W192">
            <v>4.08</v>
          </cell>
          <cell r="X192">
            <v>6.55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 t="str">
            <v>없음</v>
          </cell>
          <cell r="AK192">
            <v>0</v>
          </cell>
          <cell r="AL192" t="str">
            <v>없음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 t="str">
            <v>경남271호
(1982.11.29)</v>
          </cell>
        </row>
        <row r="193">
          <cell r="B193" t="str">
            <v>하덕천</v>
          </cell>
          <cell r="C193" t="str">
            <v>섬진강</v>
          </cell>
          <cell r="D193" t="str">
            <v>악양천</v>
          </cell>
          <cell r="E193" t="str">
            <v>하덕천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4022680</v>
          </cell>
          <cell r="K193" t="str">
            <v>지방2</v>
          </cell>
          <cell r="L193" t="str">
            <v>경남</v>
          </cell>
          <cell r="M193" t="str">
            <v>하동</v>
          </cell>
          <cell r="N193" t="str">
            <v>악양</v>
          </cell>
          <cell r="O193" t="str">
            <v>하덕</v>
          </cell>
          <cell r="P193" t="str">
            <v>경남</v>
          </cell>
          <cell r="Q193" t="str">
            <v>하동</v>
          </cell>
          <cell r="R193" t="str">
            <v>악양</v>
          </cell>
          <cell r="S193" t="str">
            <v>악양천(지방2)
합류점</v>
          </cell>
          <cell r="T193">
            <v>0</v>
          </cell>
          <cell r="U193">
            <v>0</v>
          </cell>
          <cell r="V193">
            <v>2.4</v>
          </cell>
          <cell r="W193">
            <v>3.51</v>
          </cell>
          <cell r="X193">
            <v>7.84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 t="str">
            <v>없음</v>
          </cell>
          <cell r="AK193">
            <v>0</v>
          </cell>
          <cell r="AL193" t="str">
            <v>없음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 t="str">
            <v>경남271호
(1982.11.29)</v>
          </cell>
        </row>
        <row r="194">
          <cell r="B194" t="str">
            <v>횡천강</v>
          </cell>
          <cell r="C194" t="str">
            <v>섬진강</v>
          </cell>
          <cell r="D194" t="str">
            <v>횡천강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4022690</v>
          </cell>
          <cell r="K194" t="str">
            <v>지방2</v>
          </cell>
          <cell r="L194" t="str">
            <v>경남</v>
          </cell>
          <cell r="M194" t="str">
            <v>하동</v>
          </cell>
          <cell r="N194" t="str">
            <v>청암</v>
          </cell>
          <cell r="O194" t="str">
            <v>횡천</v>
          </cell>
          <cell r="P194" t="str">
            <v>경남</v>
          </cell>
          <cell r="Q194" t="str">
            <v>하동</v>
          </cell>
          <cell r="R194" t="str">
            <v>고전</v>
          </cell>
          <cell r="S194" t="str">
            <v>섬진강(국가)
합류점</v>
          </cell>
          <cell r="T194">
            <v>1020</v>
          </cell>
          <cell r="U194">
            <v>200</v>
          </cell>
          <cell r="V194">
            <v>30</v>
          </cell>
          <cell r="W194">
            <v>32.85</v>
          </cell>
          <cell r="X194">
            <v>158.43</v>
          </cell>
          <cell r="Y194" t="str">
            <v>01.04</v>
          </cell>
          <cell r="Z194" t="str">
            <v>㈜태영기술단</v>
          </cell>
          <cell r="AA194" t="str">
            <v>횡천강</v>
          </cell>
          <cell r="AB194" t="str">
            <v>01.10.25</v>
          </cell>
          <cell r="AC194" t="str">
            <v>하동 하동 목도</v>
          </cell>
          <cell r="AD194">
            <v>0</v>
          </cell>
          <cell r="AE194" t="str">
            <v>하동 적량 고설</v>
          </cell>
          <cell r="AF194">
            <v>1.65</v>
          </cell>
          <cell r="AG194">
            <v>1.65</v>
          </cell>
          <cell r="AH194" t="str">
            <v>○</v>
          </cell>
          <cell r="AI194">
            <v>0</v>
          </cell>
          <cell r="AJ194" t="str">
            <v>없음</v>
          </cell>
          <cell r="AK194">
            <v>0</v>
          </cell>
          <cell r="AL194" t="str">
            <v>없음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 t="str">
            <v>경남271호
(1982.11.29)</v>
          </cell>
        </row>
        <row r="195">
          <cell r="Y195" t="str">
            <v>83.02</v>
          </cell>
          <cell r="Z195" t="str">
            <v>현대 ENG㈜</v>
          </cell>
          <cell r="AA195" t="str">
            <v>횡천강.토평천</v>
          </cell>
          <cell r="AB195" t="str">
            <v>86.04.01</v>
          </cell>
          <cell r="AC195" t="str">
            <v>하동 하동 목도
섬진강</v>
          </cell>
          <cell r="AD195">
            <v>0</v>
          </cell>
          <cell r="AE195" t="str">
            <v>하동  횡천 횡천</v>
          </cell>
          <cell r="AF195">
            <v>12</v>
          </cell>
          <cell r="AG195">
            <v>12</v>
          </cell>
          <cell r="AH195" t="str">
            <v>○</v>
          </cell>
          <cell r="AI195" t="str">
            <v>○</v>
          </cell>
          <cell r="AJ195" t="str">
            <v>없음</v>
          </cell>
          <cell r="AK195" t="str">
            <v>○</v>
          </cell>
          <cell r="AL195" t="str">
            <v>없음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중이천</v>
          </cell>
          <cell r="C196" t="str">
            <v>섬진강</v>
          </cell>
          <cell r="D196" t="str">
            <v>횡천강</v>
          </cell>
          <cell r="E196" t="str">
            <v>중이천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4022700</v>
          </cell>
          <cell r="K196" t="str">
            <v>지방2</v>
          </cell>
          <cell r="L196" t="str">
            <v>경남</v>
          </cell>
          <cell r="M196" t="str">
            <v>하동</v>
          </cell>
          <cell r="N196" t="str">
            <v>청암</v>
          </cell>
          <cell r="O196" t="str">
            <v>중이</v>
          </cell>
          <cell r="P196" t="str">
            <v>경남</v>
          </cell>
          <cell r="Q196" t="str">
            <v>하동</v>
          </cell>
          <cell r="R196" t="str">
            <v>청암</v>
          </cell>
          <cell r="S196" t="str">
            <v>횡천강(지방2)
합류점</v>
          </cell>
          <cell r="T196">
            <v>0</v>
          </cell>
          <cell r="U196">
            <v>0</v>
          </cell>
          <cell r="V196">
            <v>5</v>
          </cell>
          <cell r="W196">
            <v>7.48</v>
          </cell>
          <cell r="X196">
            <v>13.41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 t="str">
            <v>없음</v>
          </cell>
          <cell r="AK196">
            <v>0</v>
          </cell>
          <cell r="AL196" t="str">
            <v>없음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 t="str">
            <v>경남271호
(1982.11.29)</v>
          </cell>
        </row>
        <row r="197">
          <cell r="B197" t="str">
            <v>명호천</v>
          </cell>
          <cell r="C197" t="str">
            <v>섬진강</v>
          </cell>
          <cell r="D197" t="str">
            <v>횡천강</v>
          </cell>
          <cell r="E197" t="str">
            <v>명호천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4022710</v>
          </cell>
          <cell r="K197" t="str">
            <v>지방2</v>
          </cell>
          <cell r="L197" t="str">
            <v>경남</v>
          </cell>
          <cell r="M197" t="str">
            <v>하동</v>
          </cell>
          <cell r="N197" t="str">
            <v>청암</v>
          </cell>
          <cell r="O197" t="str">
            <v>명호</v>
          </cell>
          <cell r="P197" t="str">
            <v>경남</v>
          </cell>
          <cell r="Q197" t="str">
            <v>하동</v>
          </cell>
          <cell r="R197" t="str">
            <v>청암</v>
          </cell>
          <cell r="S197" t="str">
            <v>횡천강(지방2)
합류점</v>
          </cell>
          <cell r="T197">
            <v>0</v>
          </cell>
          <cell r="U197">
            <v>0</v>
          </cell>
          <cell r="V197">
            <v>2.5</v>
          </cell>
          <cell r="W197">
            <v>9.8000000000000007</v>
          </cell>
          <cell r="X197">
            <v>7.25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 t="str">
            <v>없음</v>
          </cell>
          <cell r="AK197">
            <v>0</v>
          </cell>
          <cell r="AL197" t="str">
            <v>없음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 t="str">
            <v>경남271호
(1982.11.29)</v>
          </cell>
        </row>
        <row r="198">
          <cell r="B198" t="str">
            <v>여의천</v>
          </cell>
          <cell r="C198" t="str">
            <v>섬진강</v>
          </cell>
          <cell r="D198" t="str">
            <v>횡천강</v>
          </cell>
          <cell r="E198" t="str">
            <v>여의천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4022720</v>
          </cell>
          <cell r="K198" t="str">
            <v>지방2</v>
          </cell>
          <cell r="L198" t="str">
            <v>경남</v>
          </cell>
          <cell r="M198" t="str">
            <v>하동</v>
          </cell>
          <cell r="N198" t="str">
            <v>횡천</v>
          </cell>
          <cell r="O198" t="str">
            <v>여의</v>
          </cell>
          <cell r="P198" t="str">
            <v>경남</v>
          </cell>
          <cell r="Q198" t="str">
            <v>하동</v>
          </cell>
          <cell r="R198" t="str">
            <v>횡천</v>
          </cell>
          <cell r="S198" t="str">
            <v>횡천강(지방2)
합류점</v>
          </cell>
          <cell r="T198">
            <v>0</v>
          </cell>
          <cell r="U198">
            <v>0</v>
          </cell>
          <cell r="V198">
            <v>8.8000000000000007</v>
          </cell>
          <cell r="W198">
            <v>10</v>
          </cell>
          <cell r="X198">
            <v>19.63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 t="str">
            <v>없음</v>
          </cell>
          <cell r="AK198">
            <v>0</v>
          </cell>
          <cell r="AL198" t="str">
            <v>없음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 t="str">
            <v>경남271호
(1982.11.29)</v>
          </cell>
        </row>
        <row r="199">
          <cell r="B199" t="str">
            <v>남산천</v>
          </cell>
          <cell r="C199" t="str">
            <v>섬진강</v>
          </cell>
          <cell r="D199" t="str">
            <v>횡천강</v>
          </cell>
          <cell r="E199" t="str">
            <v>남산천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4022730</v>
          </cell>
          <cell r="K199" t="str">
            <v>지방2</v>
          </cell>
          <cell r="L199" t="str">
            <v>경남</v>
          </cell>
          <cell r="M199" t="str">
            <v>하동</v>
          </cell>
          <cell r="N199" t="str">
            <v>적량</v>
          </cell>
          <cell r="O199" t="str">
            <v>남산</v>
          </cell>
          <cell r="P199" t="str">
            <v>경남</v>
          </cell>
          <cell r="Q199" t="str">
            <v>하동</v>
          </cell>
          <cell r="R199" t="str">
            <v>적량</v>
          </cell>
          <cell r="S199" t="str">
            <v>횡천강(지방2)
합류점</v>
          </cell>
          <cell r="T199">
            <v>0</v>
          </cell>
          <cell r="U199">
            <v>0</v>
          </cell>
          <cell r="V199">
            <v>9</v>
          </cell>
          <cell r="W199">
            <v>9.86</v>
          </cell>
          <cell r="X199">
            <v>20.32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 t="str">
            <v>없음</v>
          </cell>
          <cell r="AK199">
            <v>0</v>
          </cell>
          <cell r="AL199" t="str">
            <v>없음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 t="str">
            <v>경남271호
(1982.11.29)</v>
          </cell>
        </row>
        <row r="200">
          <cell r="B200" t="str">
            <v>강화천</v>
          </cell>
          <cell r="C200" t="str">
            <v>섬진강</v>
          </cell>
          <cell r="D200" t="str">
            <v>횡천강</v>
          </cell>
          <cell r="E200" t="str">
            <v>강화천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4022740</v>
          </cell>
          <cell r="K200" t="str">
            <v>지방2</v>
          </cell>
          <cell r="L200" t="str">
            <v>경남</v>
          </cell>
          <cell r="M200" t="str">
            <v>하동</v>
          </cell>
          <cell r="N200" t="str">
            <v>적량</v>
          </cell>
          <cell r="O200" t="str">
            <v>강화</v>
          </cell>
          <cell r="P200" t="str">
            <v>경남</v>
          </cell>
          <cell r="Q200" t="str">
            <v>하동</v>
          </cell>
          <cell r="R200" t="str">
            <v>적량</v>
          </cell>
          <cell r="S200" t="str">
            <v>횡천강(지방2)
합류점</v>
          </cell>
          <cell r="T200">
            <v>0</v>
          </cell>
          <cell r="U200">
            <v>0</v>
          </cell>
          <cell r="V200">
            <v>7.3</v>
          </cell>
          <cell r="W200">
            <v>38</v>
          </cell>
          <cell r="X200">
            <v>13.73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 t="str">
            <v>없음</v>
          </cell>
          <cell r="AK200">
            <v>0</v>
          </cell>
          <cell r="AL200" t="str">
            <v>없음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 t="str">
            <v>경남271호
(1982.11.29)</v>
          </cell>
        </row>
        <row r="201">
          <cell r="B201" t="str">
            <v>주교천</v>
          </cell>
          <cell r="C201" t="str">
            <v>섬진강</v>
          </cell>
          <cell r="D201" t="str">
            <v>주교천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4022750</v>
          </cell>
          <cell r="K201" t="str">
            <v>지방2</v>
          </cell>
          <cell r="L201" t="str">
            <v>경남</v>
          </cell>
          <cell r="M201" t="str">
            <v>하동</v>
          </cell>
          <cell r="N201" t="str">
            <v>양보</v>
          </cell>
          <cell r="O201" t="str">
            <v>주교</v>
          </cell>
          <cell r="P201" t="str">
            <v>경남</v>
          </cell>
          <cell r="Q201" t="str">
            <v>하동</v>
          </cell>
          <cell r="R201" t="str">
            <v>고전</v>
          </cell>
          <cell r="S201" t="str">
            <v>섬진강(국가)
합류점</v>
          </cell>
          <cell r="T201">
            <v>770</v>
          </cell>
          <cell r="U201">
            <v>265</v>
          </cell>
          <cell r="V201">
            <v>19</v>
          </cell>
          <cell r="W201">
            <v>20.11</v>
          </cell>
          <cell r="X201">
            <v>81.33</v>
          </cell>
          <cell r="Y201" t="str">
            <v>92.09</v>
          </cell>
          <cell r="Z201" t="str">
            <v>㈜천진 ENG</v>
          </cell>
          <cell r="AA201" t="str">
            <v>남강.석교천.주교천</v>
          </cell>
          <cell r="AB201" t="str">
            <v>93.03.26</v>
          </cell>
          <cell r="AC201" t="str">
            <v>하동 고전 천도
섬진강</v>
          </cell>
          <cell r="AD201">
            <v>0</v>
          </cell>
          <cell r="AE201" t="str">
            <v>하동 고전 고하 죽전교</v>
          </cell>
          <cell r="AF201">
            <v>8</v>
          </cell>
          <cell r="AG201">
            <v>8</v>
          </cell>
          <cell r="AH201" t="str">
            <v>○</v>
          </cell>
          <cell r="AI201" t="str">
            <v>○</v>
          </cell>
          <cell r="AJ201" t="str">
            <v>없음</v>
          </cell>
          <cell r="AK201" t="str">
            <v>○</v>
          </cell>
          <cell r="AL201" t="str">
            <v>없음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 t="str">
            <v>경남271호
(1982.11.29)</v>
          </cell>
        </row>
        <row r="202">
          <cell r="Y202" t="str">
            <v>94.12</v>
          </cell>
          <cell r="Z202" t="str">
            <v>㈜덕성</v>
          </cell>
          <cell r="AA202" t="str">
            <v>주교천</v>
          </cell>
          <cell r="AB202" t="str">
            <v>95.08.24</v>
          </cell>
          <cell r="AC202" t="str">
            <v>하동 고전 성평
성평교</v>
          </cell>
          <cell r="AD202">
            <v>0</v>
          </cell>
          <cell r="AE202" t="str">
            <v>하동 양포 운암 장암교</v>
          </cell>
          <cell r="AF202">
            <v>5</v>
          </cell>
          <cell r="AG202">
            <v>5</v>
          </cell>
          <cell r="AH202" t="str">
            <v>○</v>
          </cell>
          <cell r="AI202" t="str">
            <v>○</v>
          </cell>
          <cell r="AJ202" t="str">
            <v>없음</v>
          </cell>
          <cell r="AK202" t="str">
            <v>○</v>
          </cell>
          <cell r="AL202" t="str">
            <v>없음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통정천</v>
          </cell>
          <cell r="C203" t="str">
            <v>섬진강</v>
          </cell>
          <cell r="D203" t="str">
            <v>주교천</v>
          </cell>
          <cell r="E203" t="str">
            <v>통정천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4022760</v>
          </cell>
          <cell r="K203" t="str">
            <v>지방2</v>
          </cell>
          <cell r="L203" t="str">
            <v>경남</v>
          </cell>
          <cell r="M203" t="str">
            <v>하동</v>
          </cell>
          <cell r="N203" t="str">
            <v>양보</v>
          </cell>
          <cell r="O203" t="str">
            <v>통정</v>
          </cell>
          <cell r="P203" t="str">
            <v>경남</v>
          </cell>
          <cell r="Q203" t="str">
            <v>하동</v>
          </cell>
          <cell r="R203" t="str">
            <v>고전</v>
          </cell>
          <cell r="S203" t="str">
            <v>주교천(지방2)
합류점</v>
          </cell>
          <cell r="T203">
            <v>0</v>
          </cell>
          <cell r="U203">
            <v>0</v>
          </cell>
          <cell r="V203">
            <v>3</v>
          </cell>
          <cell r="W203">
            <v>4.55</v>
          </cell>
          <cell r="X203">
            <v>3.38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 t="str">
            <v>없음</v>
          </cell>
          <cell r="AK203">
            <v>0</v>
          </cell>
          <cell r="AL203" t="str">
            <v>없음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 t="str">
            <v>경남271호
(1982.11.29)</v>
          </cell>
        </row>
        <row r="204">
          <cell r="B204" t="str">
            <v>박달천</v>
          </cell>
          <cell r="C204" t="str">
            <v>섬진강</v>
          </cell>
          <cell r="D204" t="str">
            <v>주교천</v>
          </cell>
          <cell r="E204" t="str">
            <v>박달천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4022770</v>
          </cell>
          <cell r="K204" t="str">
            <v>지방2</v>
          </cell>
          <cell r="L204" t="str">
            <v>경남</v>
          </cell>
          <cell r="M204" t="str">
            <v>하동</v>
          </cell>
          <cell r="N204" t="str">
            <v>양보</v>
          </cell>
          <cell r="O204" t="str">
            <v>박달</v>
          </cell>
          <cell r="P204" t="str">
            <v>경남</v>
          </cell>
          <cell r="Q204" t="str">
            <v>하동</v>
          </cell>
          <cell r="R204" t="str">
            <v>양보</v>
          </cell>
          <cell r="S204" t="str">
            <v>주교천(지방2)
합류점</v>
          </cell>
          <cell r="T204">
            <v>0</v>
          </cell>
          <cell r="U204">
            <v>0</v>
          </cell>
          <cell r="V204">
            <v>4.2</v>
          </cell>
          <cell r="W204">
            <v>4.87</v>
          </cell>
          <cell r="X204">
            <v>5.1100000000000003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 t="str">
            <v>없음</v>
          </cell>
          <cell r="AK204">
            <v>0</v>
          </cell>
          <cell r="AL204" t="str">
            <v>없음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 t="str">
            <v>경남271호
(1982.11.29)</v>
          </cell>
        </row>
        <row r="205">
          <cell r="B205" t="str">
            <v>지례천</v>
          </cell>
          <cell r="C205" t="str">
            <v>섬진강</v>
          </cell>
          <cell r="D205" t="str">
            <v>주교천</v>
          </cell>
          <cell r="E205" t="str">
            <v>지례천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4022780</v>
          </cell>
          <cell r="K205" t="str">
            <v>지방2</v>
          </cell>
          <cell r="L205" t="str">
            <v>경남</v>
          </cell>
          <cell r="M205" t="str">
            <v>하동</v>
          </cell>
          <cell r="N205" t="str">
            <v>양보</v>
          </cell>
          <cell r="O205" t="str">
            <v>지례</v>
          </cell>
          <cell r="P205" t="str">
            <v>경남</v>
          </cell>
          <cell r="Q205" t="str">
            <v>하동</v>
          </cell>
          <cell r="R205" t="str">
            <v>고전</v>
          </cell>
          <cell r="S205" t="str">
            <v>주교천(지방2)
합류점</v>
          </cell>
          <cell r="T205">
            <v>0</v>
          </cell>
          <cell r="U205">
            <v>0</v>
          </cell>
          <cell r="V205">
            <v>3</v>
          </cell>
          <cell r="W205">
            <v>6</v>
          </cell>
          <cell r="X205">
            <v>8.42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 t="str">
            <v>없음</v>
          </cell>
          <cell r="AK205">
            <v>0</v>
          </cell>
          <cell r="AL205" t="str">
            <v>없음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 t="str">
            <v>경남271호
(1982.11.29)</v>
          </cell>
        </row>
        <row r="206">
          <cell r="B206" t="str">
            <v>고전천</v>
          </cell>
          <cell r="C206" t="str">
            <v>섬진강</v>
          </cell>
          <cell r="D206" t="str">
            <v>주교천</v>
          </cell>
          <cell r="E206" t="str">
            <v>고전천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4022790</v>
          </cell>
          <cell r="K206" t="str">
            <v>지방2</v>
          </cell>
          <cell r="L206" t="str">
            <v>경남</v>
          </cell>
          <cell r="M206" t="str">
            <v>하동</v>
          </cell>
          <cell r="N206" t="str">
            <v>고전</v>
          </cell>
          <cell r="O206" t="str">
            <v>고전</v>
          </cell>
          <cell r="P206" t="str">
            <v>경남</v>
          </cell>
          <cell r="Q206" t="str">
            <v>하동</v>
          </cell>
          <cell r="R206" t="str">
            <v>고전</v>
          </cell>
          <cell r="S206" t="str">
            <v>주교천(지방2)
합류점</v>
          </cell>
          <cell r="T206">
            <v>0</v>
          </cell>
          <cell r="U206">
            <v>0</v>
          </cell>
          <cell r="V206">
            <v>5.5</v>
          </cell>
          <cell r="W206">
            <v>21</v>
          </cell>
          <cell r="X206">
            <v>14.45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 t="str">
            <v>없음</v>
          </cell>
          <cell r="AK206">
            <v>0</v>
          </cell>
          <cell r="AL206" t="str">
            <v>없음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 t="str">
            <v>경남271호
(1982.11.29)</v>
          </cell>
        </row>
        <row r="207">
          <cell r="B207" t="str">
            <v>진정천</v>
          </cell>
          <cell r="C207" t="str">
            <v>섬진강</v>
          </cell>
          <cell r="D207" t="str">
            <v>주교천</v>
          </cell>
          <cell r="E207" t="str">
            <v>진정천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4022800</v>
          </cell>
          <cell r="K207" t="str">
            <v>지방2</v>
          </cell>
          <cell r="L207" t="str">
            <v>경남</v>
          </cell>
          <cell r="M207" t="str">
            <v>하동</v>
          </cell>
          <cell r="N207" t="str">
            <v>금남</v>
          </cell>
          <cell r="O207" t="str">
            <v>진정</v>
          </cell>
          <cell r="P207" t="str">
            <v>경남</v>
          </cell>
          <cell r="Q207" t="str">
            <v>하동</v>
          </cell>
          <cell r="R207" t="str">
            <v>금남</v>
          </cell>
          <cell r="S207" t="str">
            <v>주교천(지방2)
합류점</v>
          </cell>
          <cell r="T207">
            <v>0</v>
          </cell>
          <cell r="U207">
            <v>0</v>
          </cell>
          <cell r="V207">
            <v>5.2</v>
          </cell>
          <cell r="W207">
            <v>7.2</v>
          </cell>
          <cell r="X207">
            <v>9.8800000000000008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 t="str">
            <v>없음</v>
          </cell>
          <cell r="AK207">
            <v>0</v>
          </cell>
          <cell r="AL207" t="str">
            <v>없음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 t="str">
            <v>경남271호
(1982.11.29)</v>
          </cell>
        </row>
        <row r="208">
          <cell r="B208" t="str">
            <v>수어천</v>
          </cell>
          <cell r="C208" t="str">
            <v>수어천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4120010</v>
          </cell>
          <cell r="K208" t="str">
            <v>지방2</v>
          </cell>
          <cell r="L208" t="str">
            <v>전남</v>
          </cell>
          <cell r="M208" t="str">
            <v>광양</v>
          </cell>
          <cell r="N208" t="str">
            <v>진상</v>
          </cell>
          <cell r="O208" t="str">
            <v>어치1216번지선</v>
          </cell>
          <cell r="P208" t="str">
            <v>전남</v>
          </cell>
          <cell r="Q208" t="str">
            <v>광양</v>
          </cell>
          <cell r="R208" t="str">
            <v>광영동</v>
          </cell>
          <cell r="S208" t="str">
            <v>해안</v>
          </cell>
          <cell r="T208">
            <v>1311</v>
          </cell>
          <cell r="U208">
            <v>400</v>
          </cell>
          <cell r="V208">
            <v>25.84</v>
          </cell>
          <cell r="W208">
            <v>36.340000000000003</v>
          </cell>
          <cell r="X208">
            <v>119.94</v>
          </cell>
          <cell r="Y208">
            <v>1984</v>
          </cell>
          <cell r="Z208" t="str">
            <v>삼안건설</v>
          </cell>
          <cell r="AA208" t="str">
            <v>수어천
하천정비기본계획</v>
          </cell>
          <cell r="AB208" t="str">
            <v>1986.8.28</v>
          </cell>
          <cell r="AC208" t="str">
            <v>광영동 해안</v>
          </cell>
          <cell r="AD208">
            <v>0</v>
          </cell>
          <cell r="AE208" t="str">
            <v>수어댐</v>
          </cell>
          <cell r="AF208">
            <v>8</v>
          </cell>
          <cell r="AG208">
            <v>8</v>
          </cell>
          <cell r="AH208" t="str">
            <v>보유</v>
          </cell>
          <cell r="AI208" t="str">
            <v>보유</v>
          </cell>
          <cell r="AJ208" t="str">
            <v>없음</v>
          </cell>
          <cell r="AK208" t="str">
            <v>보유</v>
          </cell>
          <cell r="AL208" t="str">
            <v>없음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 t="str">
            <v>전남56호
(1991.04.19)</v>
          </cell>
        </row>
        <row r="209">
          <cell r="B209" t="str">
            <v>성두천</v>
          </cell>
          <cell r="C209" t="str">
            <v>수어천</v>
          </cell>
          <cell r="D209" t="str">
            <v>성두천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4120020</v>
          </cell>
          <cell r="K209" t="str">
            <v>지방2</v>
          </cell>
          <cell r="L209" t="str">
            <v>전남</v>
          </cell>
          <cell r="M209" t="str">
            <v>광양</v>
          </cell>
          <cell r="N209" t="str">
            <v>진상</v>
          </cell>
          <cell r="O209" t="str">
            <v>황죽615번지선</v>
          </cell>
          <cell r="P209" t="str">
            <v>전남</v>
          </cell>
          <cell r="Q209" t="str">
            <v>광양</v>
          </cell>
          <cell r="R209" t="str">
            <v>진상</v>
          </cell>
          <cell r="S209" t="str">
            <v>수어천(지방2)
합류점</v>
          </cell>
          <cell r="T209">
            <v>0</v>
          </cell>
          <cell r="U209">
            <v>0</v>
          </cell>
          <cell r="V209">
            <v>2.4500000000000002</v>
          </cell>
          <cell r="W209">
            <v>5.15</v>
          </cell>
          <cell r="X209">
            <v>5.97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수어천 합류점</v>
          </cell>
          <cell r="AN209">
            <v>0</v>
          </cell>
          <cell r="AO209" t="str">
            <v>진상면 어치리</v>
          </cell>
          <cell r="AP209">
            <v>0</v>
          </cell>
          <cell r="AQ209">
            <v>0</v>
          </cell>
          <cell r="AR209" t="str">
            <v>미수립</v>
          </cell>
          <cell r="AS209" t="str">
            <v>전남56호
(1991.04.19)</v>
          </cell>
        </row>
        <row r="210">
          <cell r="B210" t="str">
            <v>웅동천</v>
          </cell>
          <cell r="C210" t="str">
            <v>수어천</v>
          </cell>
          <cell r="D210" t="str">
            <v>웅동천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4120030</v>
          </cell>
          <cell r="K210" t="str">
            <v>지방2</v>
          </cell>
          <cell r="L210" t="str">
            <v>전남</v>
          </cell>
          <cell r="M210" t="str">
            <v>광양</v>
          </cell>
          <cell r="N210" t="str">
            <v>진상</v>
          </cell>
          <cell r="O210" t="str">
            <v>황죽1339번지선</v>
          </cell>
          <cell r="P210" t="str">
            <v>전남</v>
          </cell>
          <cell r="Q210" t="str">
            <v>광양</v>
          </cell>
          <cell r="R210" t="str">
            <v>진상</v>
          </cell>
          <cell r="S210" t="str">
            <v>수어천(지방2)
합류점</v>
          </cell>
          <cell r="T210">
            <v>0</v>
          </cell>
          <cell r="U210">
            <v>0</v>
          </cell>
          <cell r="V210">
            <v>4.47</v>
          </cell>
          <cell r="W210">
            <v>8.67</v>
          </cell>
          <cell r="X210">
            <v>10.28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수어천 합류점</v>
          </cell>
          <cell r="AN210">
            <v>0</v>
          </cell>
          <cell r="AO210" t="str">
            <v>진상면 황죽리</v>
          </cell>
          <cell r="AP210">
            <v>0</v>
          </cell>
          <cell r="AQ210">
            <v>0</v>
          </cell>
          <cell r="AR210" t="str">
            <v>미수립</v>
          </cell>
          <cell r="AS210" t="str">
            <v>전남56호
(1991.04.19)</v>
          </cell>
        </row>
        <row r="211">
          <cell r="B211" t="str">
            <v>옥곡천</v>
          </cell>
          <cell r="C211" t="str">
            <v>수어천</v>
          </cell>
          <cell r="D211" t="str">
            <v>옥곡천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4120040</v>
          </cell>
          <cell r="K211" t="str">
            <v>지방2</v>
          </cell>
          <cell r="L211" t="str">
            <v>전남</v>
          </cell>
          <cell r="M211" t="str">
            <v>광양</v>
          </cell>
          <cell r="N211" t="str">
            <v>광양</v>
          </cell>
          <cell r="O211" t="str">
            <v>죽림113번지선</v>
          </cell>
          <cell r="P211" t="str">
            <v>전남</v>
          </cell>
          <cell r="Q211" t="str">
            <v>광양</v>
          </cell>
          <cell r="R211" t="str">
            <v>옥곡</v>
          </cell>
          <cell r="S211" t="str">
            <v>수어천(지방2)
합류점</v>
          </cell>
          <cell r="T211">
            <v>812.6</v>
          </cell>
          <cell r="U211">
            <v>90</v>
          </cell>
          <cell r="V211">
            <v>14</v>
          </cell>
          <cell r="W211">
            <v>16.2</v>
          </cell>
          <cell r="X211">
            <v>45.41</v>
          </cell>
          <cell r="Y211">
            <v>1984</v>
          </cell>
          <cell r="Z211" t="str">
            <v>삼안건설</v>
          </cell>
          <cell r="AA211" t="str">
            <v>수어천
하천정비기본계획</v>
          </cell>
          <cell r="AB211" t="str">
            <v>1986.8.28</v>
          </cell>
          <cell r="AC211" t="str">
            <v>수어천 합류점</v>
          </cell>
          <cell r="AD211">
            <v>0</v>
          </cell>
          <cell r="AE211" t="str">
            <v>하원철교</v>
          </cell>
          <cell r="AF211">
            <v>3.5</v>
          </cell>
          <cell r="AG211">
            <v>3.5</v>
          </cell>
          <cell r="AH211" t="str">
            <v>보유</v>
          </cell>
          <cell r="AI211" t="str">
            <v>보유</v>
          </cell>
          <cell r="AJ211" t="str">
            <v>없음</v>
          </cell>
          <cell r="AK211" t="str">
            <v>보유</v>
          </cell>
          <cell r="AL211" t="str">
            <v>없음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 t="str">
            <v>전남56호
(1991.04.19)</v>
          </cell>
        </row>
        <row r="212">
          <cell r="B212" t="str">
            <v>수평천</v>
          </cell>
          <cell r="C212" t="str">
            <v>수어천</v>
          </cell>
          <cell r="D212" t="str">
            <v>옥곡천</v>
          </cell>
          <cell r="E212" t="str">
            <v>수평천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4120050</v>
          </cell>
          <cell r="K212" t="str">
            <v>지방2</v>
          </cell>
          <cell r="L212" t="str">
            <v>전남</v>
          </cell>
          <cell r="M212" t="str">
            <v>광양</v>
          </cell>
          <cell r="N212" t="str">
            <v>옥곡</v>
          </cell>
          <cell r="O212" t="str">
            <v>수평508번지선</v>
          </cell>
          <cell r="P212" t="str">
            <v>전남</v>
          </cell>
          <cell r="Q212" t="str">
            <v>광양</v>
          </cell>
          <cell r="R212" t="str">
            <v>옥곡</v>
          </cell>
          <cell r="S212" t="str">
            <v>옥곡천(지방2)
합류점</v>
          </cell>
          <cell r="T212">
            <v>190</v>
          </cell>
          <cell r="U212">
            <v>40</v>
          </cell>
          <cell r="V212">
            <v>7</v>
          </cell>
          <cell r="W212">
            <v>8.6</v>
          </cell>
          <cell r="X212">
            <v>7.77</v>
          </cell>
          <cell r="Y212">
            <v>1995</v>
          </cell>
          <cell r="Z212" t="str">
            <v>한국기술개발</v>
          </cell>
          <cell r="AA212" t="str">
            <v>외서천
하천정비기본계획</v>
          </cell>
          <cell r="AB212" t="str">
            <v>1995.6.29</v>
          </cell>
          <cell r="AC212" t="str">
            <v>옥곡천 합류점</v>
          </cell>
          <cell r="AD212">
            <v>0</v>
          </cell>
          <cell r="AE212" t="str">
            <v>수평마을</v>
          </cell>
          <cell r="AF212">
            <v>7</v>
          </cell>
          <cell r="AG212">
            <v>7</v>
          </cell>
          <cell r="AH212" t="str">
            <v>보유</v>
          </cell>
          <cell r="AI212" t="str">
            <v>보유</v>
          </cell>
          <cell r="AJ212" t="str">
            <v>없음</v>
          </cell>
          <cell r="AK212" t="str">
            <v>보유</v>
          </cell>
          <cell r="AL212" t="str">
            <v>없음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 t="str">
            <v>전남56호
(1991.04.19)</v>
          </cell>
        </row>
        <row r="213">
          <cell r="B213" t="str">
            <v>정토천</v>
          </cell>
          <cell r="C213" t="str">
            <v>수어천</v>
          </cell>
          <cell r="D213" t="str">
            <v>옥곡천</v>
          </cell>
          <cell r="E213" t="str">
            <v>정토천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4120060</v>
          </cell>
          <cell r="K213" t="str">
            <v>지방2</v>
          </cell>
          <cell r="L213" t="str">
            <v>전남</v>
          </cell>
          <cell r="M213" t="str">
            <v>광양</v>
          </cell>
          <cell r="N213" t="str">
            <v>옥곡</v>
          </cell>
          <cell r="O213" t="str">
            <v>묵백699번지선</v>
          </cell>
          <cell r="P213" t="str">
            <v>전남</v>
          </cell>
          <cell r="Q213" t="str">
            <v>광양</v>
          </cell>
          <cell r="R213" t="str">
            <v>옥곡</v>
          </cell>
          <cell r="S213" t="str">
            <v>옥곡천(지방2)
합류점</v>
          </cell>
          <cell r="T213">
            <v>0</v>
          </cell>
          <cell r="U213">
            <v>0</v>
          </cell>
          <cell r="V213">
            <v>5.03</v>
          </cell>
          <cell r="W213">
            <v>10.029999999999999</v>
          </cell>
          <cell r="X213">
            <v>10.75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 t="str">
            <v>옥곡천 합류점</v>
          </cell>
          <cell r="AN213">
            <v>0</v>
          </cell>
          <cell r="AO213" t="str">
            <v>옥곡면 묵백리</v>
          </cell>
          <cell r="AP213">
            <v>0</v>
          </cell>
          <cell r="AQ213">
            <v>0</v>
          </cell>
          <cell r="AR213" t="str">
            <v>미수립</v>
          </cell>
          <cell r="AS213" t="str">
            <v>전남56호
(1991.04.19)</v>
          </cell>
        </row>
        <row r="214">
          <cell r="B214" t="str">
            <v>묵백천</v>
          </cell>
          <cell r="C214" t="str">
            <v>수어천</v>
          </cell>
          <cell r="D214" t="str">
            <v>옥곡천</v>
          </cell>
          <cell r="E214" t="str">
            <v>정토천</v>
          </cell>
          <cell r="F214" t="str">
            <v>묵백천</v>
          </cell>
          <cell r="G214">
            <v>0</v>
          </cell>
          <cell r="H214">
            <v>0</v>
          </cell>
          <cell r="I214">
            <v>0</v>
          </cell>
          <cell r="J214">
            <v>4120070</v>
          </cell>
          <cell r="K214" t="str">
            <v>지방2</v>
          </cell>
          <cell r="L214" t="str">
            <v>전남</v>
          </cell>
          <cell r="M214" t="str">
            <v>광양</v>
          </cell>
          <cell r="N214" t="str">
            <v>옥곡</v>
          </cell>
          <cell r="O214" t="str">
            <v>묵백1208번지선</v>
          </cell>
          <cell r="P214" t="str">
            <v>전남</v>
          </cell>
          <cell r="Q214" t="str">
            <v>광양</v>
          </cell>
          <cell r="R214" t="str">
            <v>옥곡</v>
          </cell>
          <cell r="S214" t="str">
            <v>정토천(지방2)
합류점</v>
          </cell>
          <cell r="T214">
            <v>0</v>
          </cell>
          <cell r="U214">
            <v>0</v>
          </cell>
          <cell r="V214">
            <v>1.71</v>
          </cell>
          <cell r="W214">
            <v>4.01</v>
          </cell>
          <cell r="X214">
            <v>1.43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 t="str">
            <v>정토천 합류점</v>
          </cell>
          <cell r="AN214">
            <v>0</v>
          </cell>
          <cell r="AO214" t="str">
            <v>옥곡면 묵백리</v>
          </cell>
          <cell r="AP214">
            <v>0</v>
          </cell>
          <cell r="AQ214">
            <v>0</v>
          </cell>
          <cell r="AR214" t="str">
            <v>미수립</v>
          </cell>
          <cell r="AS214" t="str">
            <v>전남56호
(1991.04.19)</v>
          </cell>
        </row>
        <row r="215">
          <cell r="B215" t="str">
            <v>성황천</v>
          </cell>
          <cell r="C215" t="str">
            <v>성황천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4120080</v>
          </cell>
          <cell r="K215" t="str">
            <v>지방2</v>
          </cell>
          <cell r="L215" t="str">
            <v>전남</v>
          </cell>
          <cell r="M215" t="str">
            <v>광양</v>
          </cell>
          <cell r="N215" t="str">
            <v>골약</v>
          </cell>
          <cell r="O215" t="str">
            <v>성황685번지건</v>
          </cell>
          <cell r="P215" t="str">
            <v>전남</v>
          </cell>
          <cell r="Q215" t="str">
            <v>광양</v>
          </cell>
          <cell r="R215" t="str">
            <v>골약</v>
          </cell>
          <cell r="S215" t="str">
            <v>도이 해안</v>
          </cell>
          <cell r="T215">
            <v>0</v>
          </cell>
          <cell r="U215">
            <v>0</v>
          </cell>
          <cell r="V215">
            <v>3.02</v>
          </cell>
          <cell r="W215">
            <v>6.3</v>
          </cell>
          <cell r="X215">
            <v>9.59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 t="str">
            <v>해안</v>
          </cell>
          <cell r="AN215">
            <v>0</v>
          </cell>
          <cell r="AO215" t="str">
            <v>골약면 성황리</v>
          </cell>
          <cell r="AP215">
            <v>0</v>
          </cell>
          <cell r="AQ215">
            <v>0</v>
          </cell>
          <cell r="AR215" t="str">
            <v>미수립</v>
          </cell>
          <cell r="AS215" t="str">
            <v>전남56호
(1991.04.19)</v>
          </cell>
        </row>
        <row r="216">
          <cell r="B216" t="str">
            <v>정산천</v>
          </cell>
          <cell r="C216" t="str">
            <v>성황천</v>
          </cell>
          <cell r="D216" t="str">
            <v>정산천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4120090</v>
          </cell>
          <cell r="K216" t="str">
            <v>지방2</v>
          </cell>
          <cell r="L216" t="str">
            <v>전남</v>
          </cell>
          <cell r="M216" t="str">
            <v>광양</v>
          </cell>
          <cell r="N216" t="str">
            <v>골약</v>
          </cell>
          <cell r="O216" t="str">
            <v>중군22번지선</v>
          </cell>
          <cell r="P216" t="str">
            <v>전남</v>
          </cell>
          <cell r="Q216" t="str">
            <v>광양</v>
          </cell>
          <cell r="R216" t="str">
            <v>골약</v>
          </cell>
          <cell r="S216" t="str">
            <v>성황천합류점</v>
          </cell>
          <cell r="T216">
            <v>0</v>
          </cell>
          <cell r="U216">
            <v>0</v>
          </cell>
          <cell r="V216">
            <v>2.2200000000000002</v>
          </cell>
          <cell r="W216">
            <v>4.22</v>
          </cell>
          <cell r="X216">
            <v>3.1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 t="str">
            <v>성황천 합류점</v>
          </cell>
          <cell r="AN216">
            <v>0</v>
          </cell>
          <cell r="AO216" t="str">
            <v>골약면 중군리</v>
          </cell>
          <cell r="AP216">
            <v>0</v>
          </cell>
          <cell r="AQ216">
            <v>0</v>
          </cell>
          <cell r="AR216" t="str">
            <v>미수립</v>
          </cell>
          <cell r="AS216" t="str">
            <v>전남56호
(1991.04.19)</v>
          </cell>
        </row>
        <row r="217">
          <cell r="B217" t="str">
            <v>광양서천</v>
          </cell>
          <cell r="C217" t="str">
            <v>광양서천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4120100</v>
          </cell>
          <cell r="K217" t="str">
            <v>지방2</v>
          </cell>
          <cell r="L217" t="str">
            <v>전남</v>
          </cell>
          <cell r="M217" t="str">
            <v>광양</v>
          </cell>
          <cell r="N217" t="str">
            <v>봉강</v>
          </cell>
          <cell r="O217" t="str">
            <v>조령831번지선</v>
          </cell>
          <cell r="P217" t="str">
            <v>전남</v>
          </cell>
          <cell r="Q217" t="str">
            <v>광양</v>
          </cell>
          <cell r="R217" t="str">
            <v>광양읍</v>
          </cell>
          <cell r="S217" t="str">
            <v>초남 해안</v>
          </cell>
          <cell r="T217">
            <v>1750</v>
          </cell>
          <cell r="U217">
            <v>470</v>
          </cell>
          <cell r="V217">
            <v>21.29</v>
          </cell>
          <cell r="W217">
            <v>28.89</v>
          </cell>
          <cell r="X217">
            <v>173.63</v>
          </cell>
          <cell r="Y217">
            <v>1987</v>
          </cell>
          <cell r="Z217" t="str">
            <v>정우엔지니어링</v>
          </cell>
          <cell r="AA217" t="str">
            <v>광양동천
하천정비기본계획</v>
          </cell>
          <cell r="AB217" t="str">
            <v>1987.12.28</v>
          </cell>
          <cell r="AC217" t="str">
            <v>초남해안</v>
          </cell>
          <cell r="AD217">
            <v>0</v>
          </cell>
          <cell r="AE217" t="str">
            <v>백운저수지</v>
          </cell>
          <cell r="AF217">
            <v>8.9</v>
          </cell>
          <cell r="AG217">
            <v>8.9</v>
          </cell>
          <cell r="AH217" t="str">
            <v>보유</v>
          </cell>
          <cell r="AI217" t="str">
            <v>보유</v>
          </cell>
          <cell r="AJ217" t="str">
            <v>없음</v>
          </cell>
          <cell r="AK217" t="str">
            <v>보유</v>
          </cell>
          <cell r="AL217" t="str">
            <v>없음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 t="str">
            <v>전남56호
(1991.04.19)</v>
          </cell>
        </row>
        <row r="218">
          <cell r="B218" t="str">
            <v>조령천</v>
          </cell>
          <cell r="C218" t="str">
            <v>광양서천</v>
          </cell>
          <cell r="D218" t="str">
            <v>조령천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4120110</v>
          </cell>
          <cell r="K218" t="str">
            <v>지방2</v>
          </cell>
          <cell r="L218" t="str">
            <v>전남</v>
          </cell>
          <cell r="M218" t="str">
            <v>광양</v>
          </cell>
          <cell r="N218" t="str">
            <v>봉강</v>
          </cell>
          <cell r="O218" t="str">
            <v>조령784번지선</v>
          </cell>
          <cell r="P218" t="str">
            <v>전남</v>
          </cell>
          <cell r="Q218" t="str">
            <v>광양</v>
          </cell>
          <cell r="R218" t="str">
            <v>봉강</v>
          </cell>
          <cell r="S218" t="str">
            <v>광양서천(지방2)
합류점</v>
          </cell>
          <cell r="T218">
            <v>0</v>
          </cell>
          <cell r="U218">
            <v>0</v>
          </cell>
          <cell r="V218">
            <v>2</v>
          </cell>
          <cell r="W218">
            <v>4.32</v>
          </cell>
          <cell r="X218">
            <v>6.41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 t="str">
            <v>광양서천 합류점</v>
          </cell>
          <cell r="AN218">
            <v>0</v>
          </cell>
          <cell r="AO218" t="str">
            <v>봉강면 조령리</v>
          </cell>
          <cell r="AP218">
            <v>0</v>
          </cell>
          <cell r="AQ218">
            <v>0</v>
          </cell>
          <cell r="AR218" t="str">
            <v>미수립</v>
          </cell>
          <cell r="AS218" t="str">
            <v>전남56호
(1991.04.19)</v>
          </cell>
        </row>
        <row r="219">
          <cell r="B219" t="str">
            <v>신룡천</v>
          </cell>
          <cell r="C219" t="str">
            <v>광양서천</v>
          </cell>
          <cell r="D219" t="str">
            <v>신룡천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4120120</v>
          </cell>
          <cell r="K219" t="str">
            <v>지방2</v>
          </cell>
          <cell r="L219" t="str">
            <v>전남</v>
          </cell>
          <cell r="M219" t="str">
            <v>광양</v>
          </cell>
          <cell r="N219" t="str">
            <v>봉강</v>
          </cell>
          <cell r="O219" t="str">
            <v>화룡672번지선</v>
          </cell>
          <cell r="P219" t="str">
            <v>전남</v>
          </cell>
          <cell r="Q219" t="str">
            <v>광양</v>
          </cell>
          <cell r="R219" t="str">
            <v>봉강</v>
          </cell>
          <cell r="S219" t="str">
            <v>광양서천(지방2)
합류점</v>
          </cell>
          <cell r="T219">
            <v>0</v>
          </cell>
          <cell r="U219">
            <v>0</v>
          </cell>
          <cell r="V219">
            <v>2.73</v>
          </cell>
          <cell r="W219">
            <v>5.93</v>
          </cell>
          <cell r="X219">
            <v>6.5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 t="str">
            <v>광양서천 합류점</v>
          </cell>
          <cell r="AN219">
            <v>0</v>
          </cell>
          <cell r="AO219" t="str">
            <v>봉강면 화룡리</v>
          </cell>
          <cell r="AP219">
            <v>0</v>
          </cell>
          <cell r="AQ219">
            <v>0</v>
          </cell>
          <cell r="AR219" t="str">
            <v>미수립</v>
          </cell>
          <cell r="AS219" t="str">
            <v>전남56호
(1991.04.19)</v>
          </cell>
        </row>
        <row r="220">
          <cell r="B220" t="str">
            <v>구상천</v>
          </cell>
          <cell r="C220" t="str">
            <v>광양서천</v>
          </cell>
          <cell r="D220" t="str">
            <v>구상천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4120130</v>
          </cell>
          <cell r="K220" t="str">
            <v>지방2</v>
          </cell>
          <cell r="L220" t="str">
            <v>전남</v>
          </cell>
          <cell r="M220" t="str">
            <v>순천</v>
          </cell>
          <cell r="N220" t="str">
            <v>서</v>
          </cell>
          <cell r="O220" t="str">
            <v>구상600번지선</v>
          </cell>
          <cell r="P220" t="str">
            <v>전남</v>
          </cell>
          <cell r="Q220" t="str">
            <v>광양</v>
          </cell>
          <cell r="R220" t="str">
            <v>봉강</v>
          </cell>
          <cell r="S220" t="str">
            <v>광양서천(지방2)
합류점</v>
          </cell>
          <cell r="T220">
            <v>320</v>
          </cell>
          <cell r="U220">
            <v>60</v>
          </cell>
          <cell r="V220">
            <v>8.5</v>
          </cell>
          <cell r="W220">
            <v>12.4</v>
          </cell>
          <cell r="X220">
            <v>19.2</v>
          </cell>
          <cell r="Y220">
            <v>1987</v>
          </cell>
          <cell r="Z220" t="str">
            <v>정우엔지니어링</v>
          </cell>
          <cell r="AA220" t="str">
            <v>광양동천
하천정비기본계획</v>
          </cell>
          <cell r="AB220" t="str">
            <v>1987.12.28</v>
          </cell>
          <cell r="AC220" t="str">
            <v>서천 합류점</v>
          </cell>
          <cell r="AD220">
            <v>0</v>
          </cell>
          <cell r="AE220" t="str">
            <v>순천시 경계</v>
          </cell>
          <cell r="AF220">
            <v>2.4</v>
          </cell>
          <cell r="AG220">
            <v>2.4</v>
          </cell>
          <cell r="AH220" t="str">
            <v>보유</v>
          </cell>
          <cell r="AI220" t="str">
            <v>보유</v>
          </cell>
          <cell r="AJ220" t="str">
            <v>없음</v>
          </cell>
          <cell r="AK220" t="str">
            <v>보유</v>
          </cell>
          <cell r="AL220" t="str">
            <v>없음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 t="str">
            <v>전남56호
(1991.04.19)</v>
          </cell>
        </row>
        <row r="221">
          <cell r="B221" t="str">
            <v>광양동천</v>
          </cell>
          <cell r="C221" t="str">
            <v>광양서천</v>
          </cell>
          <cell r="D221" t="str">
            <v>광양동천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4120140</v>
          </cell>
          <cell r="K221" t="str">
            <v>지방2</v>
          </cell>
          <cell r="L221" t="str">
            <v>전남</v>
          </cell>
          <cell r="M221" t="str">
            <v>광양</v>
          </cell>
          <cell r="N221" t="str">
            <v>옥룡</v>
          </cell>
          <cell r="O221" t="str">
            <v>동곡1166번지선</v>
          </cell>
          <cell r="P221" t="str">
            <v>전남</v>
          </cell>
          <cell r="Q221" t="str">
            <v>광양</v>
          </cell>
          <cell r="R221" t="str">
            <v>광양</v>
          </cell>
          <cell r="S221" t="str">
            <v>광양서천(지방2)
합류점</v>
          </cell>
          <cell r="T221">
            <v>890</v>
          </cell>
          <cell r="U221">
            <v>165</v>
          </cell>
          <cell r="V221">
            <v>22.42</v>
          </cell>
          <cell r="W221">
            <v>29.32</v>
          </cell>
          <cell r="X221">
            <v>86.87</v>
          </cell>
          <cell r="Y221">
            <v>1987</v>
          </cell>
          <cell r="Z221" t="str">
            <v>정우엔지니어링</v>
          </cell>
          <cell r="AA221" t="str">
            <v>광양동천
하천정비기본계획</v>
          </cell>
          <cell r="AB221" t="str">
            <v>1987.12.28</v>
          </cell>
          <cell r="AC221" t="str">
            <v>서천 합류점</v>
          </cell>
          <cell r="AD221">
            <v>0</v>
          </cell>
          <cell r="AE221" t="str">
            <v>삼정교</v>
          </cell>
          <cell r="AF221">
            <v>6</v>
          </cell>
          <cell r="AG221">
            <v>6</v>
          </cell>
          <cell r="AH221" t="str">
            <v>보유</v>
          </cell>
          <cell r="AI221" t="str">
            <v>보유</v>
          </cell>
          <cell r="AJ221" t="str">
            <v>없음</v>
          </cell>
          <cell r="AK221" t="str">
            <v>보유</v>
          </cell>
          <cell r="AL221" t="str">
            <v>없음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 t="str">
            <v>전남56호
(1991.04.19)</v>
          </cell>
        </row>
        <row r="222">
          <cell r="B222" t="str">
            <v>동곡천</v>
          </cell>
          <cell r="C222" t="str">
            <v>광양서천</v>
          </cell>
          <cell r="D222" t="str">
            <v>광양동천</v>
          </cell>
          <cell r="E222" t="str">
            <v>동곡천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4120150</v>
          </cell>
          <cell r="K222" t="str">
            <v>지방2</v>
          </cell>
          <cell r="L222" t="str">
            <v>전남</v>
          </cell>
          <cell r="M222" t="str">
            <v>광양</v>
          </cell>
          <cell r="N222" t="str">
            <v>옥룡</v>
          </cell>
          <cell r="O222" t="str">
            <v>추산14번지선</v>
          </cell>
          <cell r="P222" t="str">
            <v>전남</v>
          </cell>
          <cell r="Q222" t="str">
            <v>광양</v>
          </cell>
          <cell r="R222" t="str">
            <v>옥룡</v>
          </cell>
          <cell r="S222" t="str">
            <v>광양동천(지방2)
합류점</v>
          </cell>
          <cell r="T222">
            <v>0</v>
          </cell>
          <cell r="U222">
            <v>0</v>
          </cell>
          <cell r="V222">
            <v>1.22</v>
          </cell>
          <cell r="W222">
            <v>3.02</v>
          </cell>
          <cell r="X222">
            <v>2.0699999999999998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 t="str">
            <v>광양동천 합류점</v>
          </cell>
          <cell r="AN222">
            <v>0</v>
          </cell>
          <cell r="AO222" t="str">
            <v>옥룡면 추산리</v>
          </cell>
          <cell r="AP222">
            <v>0</v>
          </cell>
          <cell r="AQ222">
            <v>0</v>
          </cell>
          <cell r="AR222" t="str">
            <v>미수립</v>
          </cell>
          <cell r="AS222" t="str">
            <v>전남56호
(1991.04.19)</v>
          </cell>
        </row>
        <row r="223">
          <cell r="B223" t="str">
            <v>추산천</v>
          </cell>
          <cell r="C223" t="str">
            <v>광양서천</v>
          </cell>
          <cell r="D223" t="str">
            <v>광양동천</v>
          </cell>
          <cell r="E223" t="str">
            <v>추산천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4120160</v>
          </cell>
          <cell r="K223" t="str">
            <v>지방2</v>
          </cell>
          <cell r="L223" t="str">
            <v>전남</v>
          </cell>
          <cell r="M223" t="str">
            <v>광양</v>
          </cell>
          <cell r="N223" t="str">
            <v>옥룡</v>
          </cell>
          <cell r="O223" t="str">
            <v>죽림997번지선</v>
          </cell>
          <cell r="P223" t="str">
            <v>전남</v>
          </cell>
          <cell r="Q223" t="str">
            <v>광양</v>
          </cell>
          <cell r="R223" t="str">
            <v>옥룡</v>
          </cell>
          <cell r="S223" t="str">
            <v>광양동천(지방2)
합류점</v>
          </cell>
          <cell r="T223">
            <v>0</v>
          </cell>
          <cell r="U223">
            <v>0</v>
          </cell>
          <cell r="V223">
            <v>5.03</v>
          </cell>
          <cell r="W223">
            <v>7.7</v>
          </cell>
          <cell r="X223">
            <v>10.79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 t="str">
            <v>광양동천 합류점</v>
          </cell>
          <cell r="AN223">
            <v>0</v>
          </cell>
          <cell r="AO223" t="str">
            <v>옥룡면 죽림리</v>
          </cell>
          <cell r="AP223">
            <v>0</v>
          </cell>
          <cell r="AQ223">
            <v>0</v>
          </cell>
          <cell r="AR223" t="str">
            <v>미수립</v>
          </cell>
          <cell r="AS223" t="str">
            <v>전남56호
(1991.04.19)</v>
          </cell>
        </row>
        <row r="224">
          <cell r="B224" t="str">
            <v>억만천</v>
          </cell>
          <cell r="C224" t="str">
            <v>광양서천</v>
          </cell>
          <cell r="D224" t="str">
            <v>광양동천</v>
          </cell>
          <cell r="E224" t="str">
            <v>억만천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4120170</v>
          </cell>
          <cell r="K224" t="str">
            <v>지방2</v>
          </cell>
          <cell r="L224" t="str">
            <v>전남</v>
          </cell>
          <cell r="M224" t="str">
            <v>광양</v>
          </cell>
          <cell r="N224" t="str">
            <v>광양</v>
          </cell>
          <cell r="O224" t="str">
            <v>덕예941번지선</v>
          </cell>
          <cell r="P224" t="str">
            <v>전남</v>
          </cell>
          <cell r="Q224" t="str">
            <v>광양</v>
          </cell>
          <cell r="R224" t="str">
            <v>광양</v>
          </cell>
          <cell r="S224" t="str">
            <v>광양동천(지방2)
합류점</v>
          </cell>
          <cell r="T224">
            <v>280</v>
          </cell>
          <cell r="U224">
            <v>143</v>
          </cell>
          <cell r="V224">
            <v>5.03</v>
          </cell>
          <cell r="W224">
            <v>7.25</v>
          </cell>
          <cell r="X224">
            <v>13.93</v>
          </cell>
          <cell r="Y224">
            <v>1987</v>
          </cell>
          <cell r="Z224" t="str">
            <v>정우엔지니어링</v>
          </cell>
          <cell r="AA224" t="str">
            <v>광양동천
하천정비기본계획</v>
          </cell>
          <cell r="AB224" t="str">
            <v>1987.12.28</v>
          </cell>
          <cell r="AC224" t="str">
            <v>서천 합류점</v>
          </cell>
          <cell r="AD224">
            <v>0</v>
          </cell>
          <cell r="AE224" t="str">
            <v>제비교</v>
          </cell>
          <cell r="AF224">
            <v>2.1</v>
          </cell>
          <cell r="AG224">
            <v>2.1</v>
          </cell>
          <cell r="AH224" t="str">
            <v>보유</v>
          </cell>
          <cell r="AI224" t="str">
            <v>보유</v>
          </cell>
          <cell r="AJ224" t="str">
            <v>없음</v>
          </cell>
          <cell r="AK224" t="str">
            <v>보유</v>
          </cell>
          <cell r="AL224" t="str">
            <v>없음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 t="str">
            <v>전남56호
(1991.04.19)</v>
          </cell>
        </row>
        <row r="225">
          <cell r="B225" t="str">
            <v>인덕천</v>
          </cell>
          <cell r="C225" t="str">
            <v>인덕천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4120180</v>
          </cell>
          <cell r="K225" t="str">
            <v>지방2</v>
          </cell>
          <cell r="L225" t="str">
            <v>전남</v>
          </cell>
          <cell r="M225" t="str">
            <v>광양</v>
          </cell>
          <cell r="N225" t="str">
            <v>광양</v>
          </cell>
          <cell r="O225" t="str">
            <v>산수1544번지선</v>
          </cell>
          <cell r="P225" t="str">
            <v>전남</v>
          </cell>
          <cell r="Q225" t="str">
            <v>광양</v>
          </cell>
          <cell r="R225" t="str">
            <v>광양</v>
          </cell>
          <cell r="S225" t="str">
            <v>도월 해안</v>
          </cell>
          <cell r="T225">
            <v>140</v>
          </cell>
          <cell r="U225">
            <v>138</v>
          </cell>
          <cell r="V225">
            <v>5.03</v>
          </cell>
          <cell r="W225">
            <v>11.43</v>
          </cell>
          <cell r="X225">
            <v>10.3</v>
          </cell>
          <cell r="Y225">
            <v>1997</v>
          </cell>
          <cell r="Z225" t="str">
            <v>동신기술개발</v>
          </cell>
          <cell r="AA225" t="str">
            <v>인덕천
하천정비기본계획</v>
          </cell>
          <cell r="AB225" t="str">
            <v>1998.1.20</v>
          </cell>
          <cell r="AC225" t="str">
            <v>도월해안</v>
          </cell>
          <cell r="AD225">
            <v>0</v>
          </cell>
          <cell r="AE225" t="str">
            <v>무선교</v>
          </cell>
          <cell r="AF225">
            <v>2.1</v>
          </cell>
          <cell r="AG225">
            <v>2.1</v>
          </cell>
          <cell r="AH225" t="str">
            <v>보유</v>
          </cell>
          <cell r="AI225" t="str">
            <v>보유</v>
          </cell>
          <cell r="AJ225" t="str">
            <v>없음</v>
          </cell>
          <cell r="AK225" t="str">
            <v>보유</v>
          </cell>
          <cell r="AL225" t="str">
            <v>없음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 t="str">
            <v>전남56호
(1991.04.19)</v>
          </cell>
        </row>
        <row r="226">
          <cell r="B226" t="str">
            <v>율촌천</v>
          </cell>
          <cell r="C226" t="str">
            <v>율촌천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4120190</v>
          </cell>
          <cell r="K226" t="str">
            <v>지방2</v>
          </cell>
          <cell r="L226" t="str">
            <v>전남</v>
          </cell>
          <cell r="M226" t="str">
            <v>여수</v>
          </cell>
          <cell r="N226" t="str">
            <v>율촌</v>
          </cell>
          <cell r="O226" t="str">
            <v>봉계48번지선</v>
          </cell>
          <cell r="P226" t="str">
            <v>전남</v>
          </cell>
          <cell r="Q226" t="str">
            <v>여수</v>
          </cell>
          <cell r="R226" t="str">
            <v>율촌</v>
          </cell>
          <cell r="S226" t="str">
            <v>월산해안</v>
          </cell>
          <cell r="T226">
            <v>210</v>
          </cell>
          <cell r="U226">
            <v>27</v>
          </cell>
          <cell r="V226">
            <v>5.03</v>
          </cell>
          <cell r="W226">
            <v>6.53</v>
          </cell>
          <cell r="X226">
            <v>11.14</v>
          </cell>
          <cell r="Y226">
            <v>1995</v>
          </cell>
          <cell r="Z226" t="str">
            <v>광남기술</v>
          </cell>
          <cell r="AA226" t="str">
            <v>율촌천
하천정비기본계획</v>
          </cell>
          <cell r="AB226" t="str">
            <v>1996.7.22</v>
          </cell>
          <cell r="AC226" t="str">
            <v>월산해안</v>
          </cell>
          <cell r="AD226">
            <v>0</v>
          </cell>
          <cell r="AE226" t="str">
            <v>율촌평여</v>
          </cell>
          <cell r="AF226">
            <v>4.0999999999999996</v>
          </cell>
          <cell r="AG226">
            <v>4.0999999999999996</v>
          </cell>
          <cell r="AH226" t="str">
            <v>보유</v>
          </cell>
          <cell r="AI226" t="str">
            <v>보유</v>
          </cell>
          <cell r="AJ226" t="str">
            <v>없음</v>
          </cell>
          <cell r="AK226" t="str">
            <v>보유</v>
          </cell>
          <cell r="AL226" t="str">
            <v>없음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 t="str">
            <v>전남56호
(1991.04.19)</v>
          </cell>
        </row>
        <row r="227">
          <cell r="B227" t="str">
            <v>쌍봉천</v>
          </cell>
          <cell r="C227" t="str">
            <v>쌍봉천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4120200</v>
          </cell>
          <cell r="K227" t="str">
            <v>지방2</v>
          </cell>
          <cell r="L227" t="str">
            <v>전남</v>
          </cell>
          <cell r="M227" t="str">
            <v>여수</v>
          </cell>
          <cell r="N227" t="str">
            <v>봉계</v>
          </cell>
          <cell r="O227" t="str">
            <v>봉계128번지선</v>
          </cell>
          <cell r="P227" t="str">
            <v>전남</v>
          </cell>
          <cell r="Q227" t="str">
            <v>여수</v>
          </cell>
          <cell r="R227" t="str">
            <v>소라</v>
          </cell>
          <cell r="S227" t="str">
            <v>덕양 해안</v>
          </cell>
          <cell r="T227">
            <v>440</v>
          </cell>
          <cell r="U227">
            <v>140</v>
          </cell>
          <cell r="V227">
            <v>7.28</v>
          </cell>
          <cell r="W227">
            <v>9.52</v>
          </cell>
          <cell r="X227">
            <v>44.86</v>
          </cell>
          <cell r="Y227">
            <v>1996</v>
          </cell>
          <cell r="Z227" t="str">
            <v>한국기술개발</v>
          </cell>
          <cell r="AA227" t="str">
            <v>쌍봉천
하천정비기본계획</v>
          </cell>
          <cell r="AB227" t="str">
            <v>1997.7.5</v>
          </cell>
          <cell r="AC227" t="str">
            <v>덕양해안</v>
          </cell>
          <cell r="AD227">
            <v>0</v>
          </cell>
          <cell r="AE227" t="str">
            <v>선원동 쌍봉군</v>
          </cell>
          <cell r="AF227">
            <v>5.7</v>
          </cell>
          <cell r="AG227">
            <v>5.7</v>
          </cell>
          <cell r="AH227" t="str">
            <v>보유</v>
          </cell>
          <cell r="AI227" t="str">
            <v>보유</v>
          </cell>
          <cell r="AJ227" t="str">
            <v>없음</v>
          </cell>
          <cell r="AK227" t="str">
            <v>보유</v>
          </cell>
          <cell r="AL227" t="str">
            <v>없음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 t="str">
            <v>전남56호
(1991.04.19)</v>
          </cell>
        </row>
        <row r="228">
          <cell r="B228" t="str">
            <v>주삼천</v>
          </cell>
          <cell r="C228" t="str">
            <v>쌍봉천</v>
          </cell>
          <cell r="D228" t="str">
            <v>주삼천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4120210</v>
          </cell>
          <cell r="K228" t="str">
            <v>지방2</v>
          </cell>
          <cell r="L228" t="str">
            <v>전남</v>
          </cell>
          <cell r="M228" t="str">
            <v>여수</v>
          </cell>
          <cell r="N228" t="str">
            <v>봉계</v>
          </cell>
          <cell r="O228" t="str">
            <v>봉두294번지선</v>
          </cell>
          <cell r="P228" t="str">
            <v>전남</v>
          </cell>
          <cell r="Q228" t="str">
            <v>여수</v>
          </cell>
          <cell r="R228" t="str">
            <v>여천</v>
          </cell>
          <cell r="S228" t="str">
            <v>쌍봉천(지방2)
합류점</v>
          </cell>
          <cell r="T228">
            <v>56</v>
          </cell>
          <cell r="U228">
            <v>16</v>
          </cell>
          <cell r="V228">
            <v>1.31</v>
          </cell>
          <cell r="W228">
            <v>3.94</v>
          </cell>
          <cell r="X228">
            <v>4.5199999999999996</v>
          </cell>
          <cell r="Y228">
            <v>2000</v>
          </cell>
          <cell r="Z228" t="str">
            <v>남일엔지니어링</v>
          </cell>
          <cell r="AA228" t="str">
            <v>주삼천
하천정비기본계획</v>
          </cell>
          <cell r="AB228" t="str">
            <v>2000.12.29</v>
          </cell>
          <cell r="AC228" t="str">
            <v>쌍보천 합류점</v>
          </cell>
          <cell r="AD228">
            <v>0</v>
          </cell>
          <cell r="AE228" t="str">
            <v>봉계동</v>
          </cell>
          <cell r="AF228">
            <v>1.31</v>
          </cell>
          <cell r="AG228">
            <v>1.31</v>
          </cell>
          <cell r="AH228" t="str">
            <v>보유</v>
          </cell>
          <cell r="AI228" t="str">
            <v>보유</v>
          </cell>
          <cell r="AJ228" t="str">
            <v>없음</v>
          </cell>
          <cell r="AK228" t="str">
            <v>보유</v>
          </cell>
          <cell r="AL228" t="str">
            <v>없음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 t="str">
            <v>전남56호
(1991.04.19)</v>
          </cell>
        </row>
        <row r="229">
          <cell r="B229" t="str">
            <v>소라천</v>
          </cell>
          <cell r="C229" t="str">
            <v>쌍봉천</v>
          </cell>
          <cell r="D229" t="str">
            <v>소라천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4120220</v>
          </cell>
          <cell r="K229" t="str">
            <v>지방2</v>
          </cell>
          <cell r="L229" t="str">
            <v>전남</v>
          </cell>
          <cell r="M229" t="str">
            <v>여수</v>
          </cell>
          <cell r="N229" t="str">
            <v>소라</v>
          </cell>
          <cell r="O229" t="str">
            <v>1258번지선</v>
          </cell>
          <cell r="P229" t="str">
            <v>전남</v>
          </cell>
          <cell r="Q229" t="str">
            <v>여수</v>
          </cell>
          <cell r="R229" t="str">
            <v>화치</v>
          </cell>
          <cell r="S229" t="str">
            <v>쌍봉천(지방2)
합류점</v>
          </cell>
          <cell r="T229">
            <v>0</v>
          </cell>
          <cell r="U229">
            <v>0</v>
          </cell>
          <cell r="V229">
            <v>8.9499999999999993</v>
          </cell>
          <cell r="W229">
            <v>15.85</v>
          </cell>
          <cell r="X229">
            <v>19.07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 t="str">
            <v>쌍봉천 합류점</v>
          </cell>
          <cell r="AN229">
            <v>0</v>
          </cell>
          <cell r="AO229" t="str">
            <v>소라면</v>
          </cell>
          <cell r="AP229">
            <v>0</v>
          </cell>
          <cell r="AQ229">
            <v>0</v>
          </cell>
          <cell r="AR229" t="str">
            <v>미수립</v>
          </cell>
          <cell r="AS229" t="str">
            <v>전남56호
(1991.04.19)</v>
          </cell>
        </row>
        <row r="230">
          <cell r="B230" t="str">
            <v>남수천</v>
          </cell>
          <cell r="C230" t="str">
            <v>남수천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4120230</v>
          </cell>
          <cell r="K230" t="str">
            <v>지방2</v>
          </cell>
          <cell r="L230" t="str">
            <v>전남</v>
          </cell>
          <cell r="M230" t="str">
            <v>여수</v>
          </cell>
          <cell r="N230" t="str">
            <v>평여</v>
          </cell>
          <cell r="O230" t="str">
            <v>566번지선</v>
          </cell>
          <cell r="P230" t="str">
            <v>전남</v>
          </cell>
          <cell r="Q230" t="str">
            <v>여수</v>
          </cell>
          <cell r="R230" t="str">
            <v>소라</v>
          </cell>
          <cell r="S230" t="str">
            <v>해안</v>
          </cell>
          <cell r="T230">
            <v>0</v>
          </cell>
          <cell r="U230">
            <v>0</v>
          </cell>
          <cell r="V230">
            <v>2.75</v>
          </cell>
          <cell r="W230">
            <v>5.14</v>
          </cell>
          <cell r="X230">
            <v>10.83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 t="str">
            <v>해안</v>
          </cell>
          <cell r="AN230">
            <v>0</v>
          </cell>
          <cell r="AO230" t="str">
            <v>평여면</v>
          </cell>
          <cell r="AP230">
            <v>0</v>
          </cell>
          <cell r="AQ230">
            <v>0</v>
          </cell>
          <cell r="AR230" t="str">
            <v>미수립</v>
          </cell>
          <cell r="AS230" t="str">
            <v>전남56호
(1991.04.19)</v>
          </cell>
        </row>
        <row r="231">
          <cell r="B231" t="str">
            <v>중흥천</v>
          </cell>
          <cell r="C231" t="str">
            <v>중흥천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4120240</v>
          </cell>
          <cell r="K231" t="str">
            <v>지방2</v>
          </cell>
          <cell r="L231" t="str">
            <v>전남</v>
          </cell>
          <cell r="M231" t="str">
            <v>여수</v>
          </cell>
          <cell r="N231" t="str">
            <v>중흥</v>
          </cell>
          <cell r="O231" t="str">
            <v>27번지선</v>
          </cell>
          <cell r="P231" t="str">
            <v>전남</v>
          </cell>
          <cell r="Q231" t="str">
            <v>여수</v>
          </cell>
          <cell r="R231" t="str">
            <v>중흥</v>
          </cell>
          <cell r="S231" t="str">
            <v>해안</v>
          </cell>
          <cell r="T231">
            <v>0</v>
          </cell>
          <cell r="U231">
            <v>0</v>
          </cell>
          <cell r="V231">
            <v>1.63</v>
          </cell>
          <cell r="W231">
            <v>5.95</v>
          </cell>
          <cell r="X231">
            <v>7.4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 t="str">
            <v>해안</v>
          </cell>
          <cell r="AN231">
            <v>0</v>
          </cell>
          <cell r="AO231" t="str">
            <v>중흥면</v>
          </cell>
          <cell r="AP231">
            <v>0</v>
          </cell>
          <cell r="AQ231">
            <v>0</v>
          </cell>
          <cell r="AR231" t="str">
            <v>미수립</v>
          </cell>
          <cell r="AS231" t="str">
            <v>전남56호
(1991.04.19)</v>
          </cell>
        </row>
        <row r="232">
          <cell r="B232" t="str">
            <v>상암천</v>
          </cell>
          <cell r="C232" t="str">
            <v>상암천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4120250</v>
          </cell>
          <cell r="K232" t="str">
            <v>지방2</v>
          </cell>
          <cell r="L232" t="str">
            <v>전남</v>
          </cell>
          <cell r="M232" t="str">
            <v>여수</v>
          </cell>
          <cell r="N232" t="str">
            <v>상암</v>
          </cell>
          <cell r="O232" t="str">
            <v>2061번지선</v>
          </cell>
          <cell r="P232" t="str">
            <v>전남</v>
          </cell>
          <cell r="Q232" t="str">
            <v>여수</v>
          </cell>
          <cell r="R232" t="str">
            <v>낙포</v>
          </cell>
          <cell r="S232" t="str">
            <v>해안</v>
          </cell>
          <cell r="T232">
            <v>0</v>
          </cell>
          <cell r="U232">
            <v>0</v>
          </cell>
          <cell r="V232">
            <v>6.62</v>
          </cell>
          <cell r="W232">
            <v>9.33</v>
          </cell>
          <cell r="X232">
            <v>19.57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 t="str">
            <v>해안</v>
          </cell>
          <cell r="AN232">
            <v>0</v>
          </cell>
          <cell r="AO232" t="str">
            <v>상암면</v>
          </cell>
          <cell r="AP232">
            <v>0</v>
          </cell>
          <cell r="AQ232">
            <v>0</v>
          </cell>
          <cell r="AR232" t="str">
            <v>미수립</v>
          </cell>
          <cell r="AS232" t="str">
            <v>전남56호
(1991.04.19)</v>
          </cell>
        </row>
        <row r="233">
          <cell r="B233" t="str">
            <v>연등천</v>
          </cell>
          <cell r="C233" t="str">
            <v>연등천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4120260</v>
          </cell>
          <cell r="K233" t="str">
            <v>지방2</v>
          </cell>
          <cell r="L233" t="str">
            <v>전남</v>
          </cell>
          <cell r="M233" t="str">
            <v>여수</v>
          </cell>
          <cell r="N233" t="str">
            <v>둔덕</v>
          </cell>
          <cell r="O233" t="str">
            <v>597번지선</v>
          </cell>
          <cell r="P233" t="str">
            <v>전남</v>
          </cell>
          <cell r="Q233" t="str">
            <v>여수</v>
          </cell>
          <cell r="R233" t="str">
            <v>남산</v>
          </cell>
          <cell r="S233" t="str">
            <v>1196-1번지선</v>
          </cell>
          <cell r="T233">
            <v>0</v>
          </cell>
          <cell r="U233">
            <v>0</v>
          </cell>
          <cell r="V233">
            <v>4.8600000000000003</v>
          </cell>
          <cell r="W233">
            <v>8.74</v>
          </cell>
          <cell r="X233">
            <v>17.309999999999999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 t="str">
            <v>1196-1번지</v>
          </cell>
          <cell r="AN233">
            <v>0</v>
          </cell>
          <cell r="AO233" t="str">
            <v>둔덕면</v>
          </cell>
          <cell r="AP233">
            <v>0</v>
          </cell>
          <cell r="AQ233">
            <v>0</v>
          </cell>
          <cell r="AR233" t="str">
            <v>미수립</v>
          </cell>
          <cell r="AS233" t="str">
            <v>전남56호
(1991.04.19)</v>
          </cell>
        </row>
        <row r="234">
          <cell r="B234" t="str">
            <v>돌산천</v>
          </cell>
          <cell r="C234" t="str">
            <v>돌산천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4120270</v>
          </cell>
          <cell r="K234" t="str">
            <v>지방2</v>
          </cell>
          <cell r="L234" t="str">
            <v>전남</v>
          </cell>
          <cell r="M234" t="str">
            <v>여수</v>
          </cell>
          <cell r="N234" t="str">
            <v>돌산</v>
          </cell>
          <cell r="O234" t="str">
            <v>둔전1297번지선</v>
          </cell>
          <cell r="P234" t="str">
            <v>전남</v>
          </cell>
          <cell r="Q234" t="str">
            <v>여수</v>
          </cell>
          <cell r="R234" t="str">
            <v>돌산</v>
          </cell>
          <cell r="S234" t="str">
            <v>평사 해안</v>
          </cell>
          <cell r="T234">
            <v>0</v>
          </cell>
          <cell r="U234">
            <v>0</v>
          </cell>
          <cell r="V234">
            <v>5.54</v>
          </cell>
          <cell r="W234">
            <v>7.64</v>
          </cell>
          <cell r="X234">
            <v>9.39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 t="str">
            <v>해안</v>
          </cell>
          <cell r="AN234">
            <v>0</v>
          </cell>
          <cell r="AO234" t="str">
            <v>돌산면</v>
          </cell>
          <cell r="AP234">
            <v>0</v>
          </cell>
          <cell r="AQ234">
            <v>0</v>
          </cell>
          <cell r="AR234" t="str">
            <v>미수립</v>
          </cell>
          <cell r="AS234" t="str">
            <v>전남56호
(1991.04.19)</v>
          </cell>
        </row>
        <row r="235">
          <cell r="B235" t="str">
            <v>화양천</v>
          </cell>
          <cell r="C235" t="str">
            <v>화양천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4120280</v>
          </cell>
          <cell r="K235" t="str">
            <v>지방2</v>
          </cell>
          <cell r="L235" t="str">
            <v>전남</v>
          </cell>
          <cell r="M235" t="str">
            <v>여수</v>
          </cell>
          <cell r="N235" t="str">
            <v>화양</v>
          </cell>
          <cell r="O235" t="str">
            <v>화동1894번지선</v>
          </cell>
          <cell r="P235" t="str">
            <v>전남</v>
          </cell>
          <cell r="Q235" t="str">
            <v>여수</v>
          </cell>
          <cell r="R235" t="str">
            <v>화양</v>
          </cell>
          <cell r="S235" t="str">
            <v>서촌 해안</v>
          </cell>
          <cell r="T235">
            <v>115</v>
          </cell>
          <cell r="U235">
            <v>24</v>
          </cell>
          <cell r="V235">
            <v>2.72</v>
          </cell>
          <cell r="W235">
            <v>4.6399999999999997</v>
          </cell>
          <cell r="X235">
            <v>7.54</v>
          </cell>
          <cell r="Y235">
            <v>1999</v>
          </cell>
          <cell r="Z235" t="str">
            <v>동신기술개발</v>
          </cell>
          <cell r="AA235" t="str">
            <v>화양천
하천정비기본계획</v>
          </cell>
          <cell r="AB235" t="str">
            <v>2000.12.29</v>
          </cell>
          <cell r="AC235" t="str">
            <v>서촌 해안</v>
          </cell>
          <cell r="AD235">
            <v>0</v>
          </cell>
          <cell r="AE235" t="str">
            <v>서촌리 서촌교</v>
          </cell>
          <cell r="AF235">
            <v>2.1</v>
          </cell>
          <cell r="AG235">
            <v>2.1</v>
          </cell>
          <cell r="AH235" t="str">
            <v>보유</v>
          </cell>
          <cell r="AI235" t="str">
            <v>보유</v>
          </cell>
          <cell r="AJ235" t="str">
            <v>없음</v>
          </cell>
          <cell r="AK235" t="str">
            <v>보유</v>
          </cell>
          <cell r="AL235" t="str">
            <v>없음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 t="str">
            <v>전남56호
(1991.04.19)</v>
          </cell>
        </row>
        <row r="236">
          <cell r="B236" t="str">
            <v>연화천</v>
          </cell>
          <cell r="C236" t="str">
            <v>연화천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4120290</v>
          </cell>
          <cell r="K236" t="str">
            <v>지방2</v>
          </cell>
          <cell r="L236" t="str">
            <v>전남</v>
          </cell>
          <cell r="M236" t="str">
            <v>여수</v>
          </cell>
          <cell r="N236" t="str">
            <v>율촌</v>
          </cell>
          <cell r="O236" t="str">
            <v>주장1425번지선</v>
          </cell>
          <cell r="P236" t="str">
            <v>전남</v>
          </cell>
          <cell r="Q236" t="str">
            <v>여수</v>
          </cell>
          <cell r="R236" t="str">
            <v>율촌</v>
          </cell>
          <cell r="S236" t="str">
            <v>주장 해안</v>
          </cell>
          <cell r="T236">
            <v>0</v>
          </cell>
          <cell r="U236">
            <v>0</v>
          </cell>
          <cell r="V236">
            <v>4.8600000000000003</v>
          </cell>
          <cell r="W236">
            <v>5.39</v>
          </cell>
          <cell r="X236">
            <v>11.67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 t="str">
            <v>해안</v>
          </cell>
          <cell r="AN236">
            <v>0</v>
          </cell>
          <cell r="AO236" t="str">
            <v>율촌면 주장리</v>
          </cell>
          <cell r="AP236">
            <v>0</v>
          </cell>
          <cell r="AQ236">
            <v>0</v>
          </cell>
          <cell r="AR236" t="str">
            <v>미수립</v>
          </cell>
          <cell r="AS236" t="str">
            <v>전남56호
(1991.04.19)</v>
          </cell>
        </row>
        <row r="237">
          <cell r="B237" t="str">
            <v>평촌천</v>
          </cell>
          <cell r="C237" t="str">
            <v>연화천</v>
          </cell>
          <cell r="D237" t="str">
            <v>평촌천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4120300</v>
          </cell>
          <cell r="K237" t="str">
            <v>지방2</v>
          </cell>
          <cell r="L237" t="str">
            <v>전남</v>
          </cell>
          <cell r="M237" t="str">
            <v>여수</v>
          </cell>
          <cell r="N237" t="str">
            <v>율촌</v>
          </cell>
          <cell r="O237" t="str">
            <v>주장285번지선</v>
          </cell>
          <cell r="P237" t="str">
            <v>전남</v>
          </cell>
          <cell r="Q237" t="str">
            <v>여수</v>
          </cell>
          <cell r="R237" t="str">
            <v>율촌</v>
          </cell>
          <cell r="S237" t="str">
            <v>연화천(지방2)
합류점</v>
          </cell>
          <cell r="T237">
            <v>0</v>
          </cell>
          <cell r="U237">
            <v>0</v>
          </cell>
          <cell r="V237">
            <v>1.32</v>
          </cell>
          <cell r="W237">
            <v>2.3199999999999998</v>
          </cell>
          <cell r="X237">
            <v>3.75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 t="str">
            <v>연화천 합류점</v>
          </cell>
          <cell r="AN237">
            <v>0</v>
          </cell>
          <cell r="AO237" t="str">
            <v>율촌면 주장리</v>
          </cell>
          <cell r="AP237">
            <v>0</v>
          </cell>
          <cell r="AQ237">
            <v>0</v>
          </cell>
          <cell r="AR237" t="str">
            <v>미수립</v>
          </cell>
          <cell r="AS237" t="str">
            <v>전남56호
(1991.04.19)</v>
          </cell>
        </row>
        <row r="238">
          <cell r="B238" t="str">
            <v>순천동천</v>
          </cell>
          <cell r="C238" t="str">
            <v>순천동천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4120310</v>
          </cell>
          <cell r="K238" t="str">
            <v>지방2</v>
          </cell>
          <cell r="L238" t="str">
            <v>전남</v>
          </cell>
          <cell r="M238" t="str">
            <v>순천</v>
          </cell>
          <cell r="N238" t="str">
            <v>서</v>
          </cell>
          <cell r="O238" t="str">
            <v>청소78번지선</v>
          </cell>
          <cell r="P238" t="str">
            <v>전남</v>
          </cell>
          <cell r="Q238" t="str">
            <v>순천</v>
          </cell>
          <cell r="R238" t="str">
            <v>대대</v>
          </cell>
          <cell r="S238" t="str">
            <v>해안</v>
          </cell>
          <cell r="T238">
            <v>1957</v>
          </cell>
          <cell r="U238">
            <v>436</v>
          </cell>
          <cell r="V238">
            <v>32.53</v>
          </cell>
          <cell r="W238">
            <v>35.53</v>
          </cell>
          <cell r="X238">
            <v>367.45</v>
          </cell>
          <cell r="Y238">
            <v>1990</v>
          </cell>
          <cell r="Z238" t="str">
            <v>현대엔지니어링</v>
          </cell>
          <cell r="AA238" t="str">
            <v>순천동천
하천정비기본계획</v>
          </cell>
          <cell r="AB238" t="str">
            <v>1991.7.27</v>
          </cell>
          <cell r="AC238" t="str">
            <v>순천만 하구</v>
          </cell>
          <cell r="AD238">
            <v>0</v>
          </cell>
          <cell r="AE238" t="str">
            <v>지본보</v>
          </cell>
          <cell r="AF238">
            <v>17.2</v>
          </cell>
          <cell r="AG238">
            <v>17.2</v>
          </cell>
          <cell r="AH238" t="str">
            <v>보유</v>
          </cell>
          <cell r="AI238" t="str">
            <v>보유</v>
          </cell>
          <cell r="AJ238" t="str">
            <v>없음</v>
          </cell>
          <cell r="AK238" t="str">
            <v>보유</v>
          </cell>
          <cell r="AL238" t="str">
            <v>없음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 t="str">
            <v>전남56호
(1991.04.19)</v>
          </cell>
        </row>
        <row r="239">
          <cell r="B239" t="str">
            <v>평곡천</v>
          </cell>
          <cell r="C239" t="str">
            <v>순천동천</v>
          </cell>
          <cell r="D239" t="str">
            <v>평곡천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4120320</v>
          </cell>
          <cell r="K239" t="str">
            <v>지방2</v>
          </cell>
          <cell r="L239" t="str">
            <v>전남</v>
          </cell>
          <cell r="M239" t="str">
            <v>순천</v>
          </cell>
          <cell r="N239" t="str">
            <v>서</v>
          </cell>
          <cell r="O239" t="str">
            <v>압곡213-2
번지선</v>
          </cell>
          <cell r="P239" t="str">
            <v>전남</v>
          </cell>
          <cell r="Q239" t="str">
            <v>순천</v>
          </cell>
          <cell r="R239" t="str">
            <v>서</v>
          </cell>
          <cell r="S239" t="str">
            <v>순천동천(지방2)
합류점</v>
          </cell>
          <cell r="T239">
            <v>0</v>
          </cell>
          <cell r="U239">
            <v>0</v>
          </cell>
          <cell r="V239">
            <v>2.85</v>
          </cell>
          <cell r="W239">
            <v>5.96</v>
          </cell>
          <cell r="X239">
            <v>9.35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 t="str">
            <v>순천동천 합류점</v>
          </cell>
          <cell r="AN239">
            <v>0</v>
          </cell>
          <cell r="AO239" t="str">
            <v>서면 압곡리</v>
          </cell>
          <cell r="AP239">
            <v>0</v>
          </cell>
          <cell r="AQ239">
            <v>0</v>
          </cell>
          <cell r="AR239" t="str">
            <v>미수립</v>
          </cell>
          <cell r="AS239" t="str">
            <v>전남56호
(1991.04.19)</v>
          </cell>
        </row>
        <row r="240">
          <cell r="B240" t="str">
            <v>순천서천</v>
          </cell>
          <cell r="C240" t="str">
            <v>순천동천</v>
          </cell>
          <cell r="D240" t="str">
            <v>순천서천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4120330</v>
          </cell>
          <cell r="K240" t="str">
            <v>지방2</v>
          </cell>
          <cell r="L240" t="str">
            <v>전남</v>
          </cell>
          <cell r="M240" t="str">
            <v>순천</v>
          </cell>
          <cell r="N240" t="str">
            <v>서</v>
          </cell>
          <cell r="O240" t="str">
            <v>학구326번지선</v>
          </cell>
          <cell r="P240" t="str">
            <v>전남</v>
          </cell>
          <cell r="Q240" t="str">
            <v>순천</v>
          </cell>
          <cell r="R240" t="str">
            <v>서</v>
          </cell>
          <cell r="S240" t="str">
            <v>순천동천(지방2)
합류점</v>
          </cell>
          <cell r="T240">
            <v>499</v>
          </cell>
          <cell r="U240">
            <v>100</v>
          </cell>
          <cell r="V240">
            <v>12.88</v>
          </cell>
          <cell r="W240">
            <v>15.88</v>
          </cell>
          <cell r="X240">
            <v>45.38</v>
          </cell>
          <cell r="Y240">
            <v>1990</v>
          </cell>
          <cell r="Z240" t="str">
            <v>현대엔지니어링</v>
          </cell>
          <cell r="AA240" t="str">
            <v>순천동천
하천정비기본계획</v>
          </cell>
          <cell r="AB240" t="str">
            <v>1991.7.27</v>
          </cell>
          <cell r="AC240" t="str">
            <v>동천 합류점</v>
          </cell>
          <cell r="AD240">
            <v>0</v>
          </cell>
          <cell r="AE240" t="str">
            <v>서면항구</v>
          </cell>
          <cell r="AF240">
            <v>5.0999999999999996</v>
          </cell>
          <cell r="AG240">
            <v>5.0999999999999996</v>
          </cell>
          <cell r="AH240" t="str">
            <v>보유</v>
          </cell>
          <cell r="AI240" t="str">
            <v>보유</v>
          </cell>
          <cell r="AJ240" t="str">
            <v>없음</v>
          </cell>
          <cell r="AK240" t="str">
            <v>보유</v>
          </cell>
          <cell r="AL240" t="str">
            <v>없음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 t="str">
            <v>전남56호
(1991.04.19)</v>
          </cell>
        </row>
        <row r="241">
          <cell r="B241" t="str">
            <v>운평천</v>
          </cell>
          <cell r="C241" t="str">
            <v>순천동천</v>
          </cell>
          <cell r="D241" t="str">
            <v>순천서천</v>
          </cell>
          <cell r="E241" t="str">
            <v>운평천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4120340</v>
          </cell>
          <cell r="K241" t="str">
            <v>지방2</v>
          </cell>
          <cell r="L241" t="str">
            <v>전남</v>
          </cell>
          <cell r="M241" t="str">
            <v>순천</v>
          </cell>
          <cell r="N241" t="str">
            <v>서</v>
          </cell>
          <cell r="O241" t="str">
            <v>운평808번지선</v>
          </cell>
          <cell r="P241" t="str">
            <v>전남</v>
          </cell>
          <cell r="Q241" t="str">
            <v>순천</v>
          </cell>
          <cell r="R241" t="str">
            <v>서</v>
          </cell>
          <cell r="S241" t="str">
            <v>순천동천(지방2)
합류점</v>
          </cell>
          <cell r="T241">
            <v>0</v>
          </cell>
          <cell r="U241">
            <v>0</v>
          </cell>
          <cell r="V241">
            <v>3.56</v>
          </cell>
          <cell r="W241">
            <v>5.56</v>
          </cell>
          <cell r="X241">
            <v>8.4600000000000009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 t="str">
            <v>순천동천 합류점</v>
          </cell>
          <cell r="AN241">
            <v>0</v>
          </cell>
          <cell r="AO241" t="str">
            <v>서면 운평리</v>
          </cell>
          <cell r="AP241">
            <v>0</v>
          </cell>
          <cell r="AQ241">
            <v>0</v>
          </cell>
          <cell r="AR241" t="str">
            <v>미수립</v>
          </cell>
          <cell r="AS241" t="str">
            <v>전남56호
(1991.04.19)</v>
          </cell>
        </row>
        <row r="242">
          <cell r="B242" t="str">
            <v>석현천</v>
          </cell>
          <cell r="C242" t="str">
            <v>순천동천</v>
          </cell>
          <cell r="D242" t="str">
            <v>석현천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4120350</v>
          </cell>
          <cell r="K242" t="str">
            <v>지방2</v>
          </cell>
          <cell r="L242" t="str">
            <v>전남</v>
          </cell>
          <cell r="M242" t="str">
            <v>순천</v>
          </cell>
          <cell r="N242" t="str">
            <v>석현</v>
          </cell>
          <cell r="O242" t="str">
            <v>638번지선</v>
          </cell>
          <cell r="P242" t="str">
            <v>전남</v>
          </cell>
          <cell r="Q242" t="str">
            <v>순천</v>
          </cell>
          <cell r="R242" t="str">
            <v>석현</v>
          </cell>
          <cell r="S242" t="str">
            <v>순천동천(지방2)
합류점</v>
          </cell>
          <cell r="T242">
            <v>0</v>
          </cell>
          <cell r="U242">
            <v>0</v>
          </cell>
          <cell r="V242">
            <v>6.17</v>
          </cell>
          <cell r="W242">
            <v>10.17</v>
          </cell>
          <cell r="X242">
            <v>10.07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 t="str">
            <v>순천동천 합류점</v>
          </cell>
          <cell r="AN242">
            <v>0</v>
          </cell>
          <cell r="AO242" t="str">
            <v>석현면</v>
          </cell>
          <cell r="AP242">
            <v>0</v>
          </cell>
          <cell r="AQ242">
            <v>0</v>
          </cell>
          <cell r="AR242" t="str">
            <v>미수립</v>
          </cell>
          <cell r="AS242" t="str">
            <v>전남56호
(1991.04.19)</v>
          </cell>
        </row>
        <row r="243">
          <cell r="B243" t="str">
            <v>옥천</v>
          </cell>
          <cell r="C243" t="str">
            <v>순천동천</v>
          </cell>
          <cell r="D243" t="str">
            <v>옥천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4120360</v>
          </cell>
          <cell r="K243" t="str">
            <v>지방2</v>
          </cell>
          <cell r="L243" t="str">
            <v>전남</v>
          </cell>
          <cell r="M243" t="str">
            <v>순천</v>
          </cell>
          <cell r="N243" t="str">
            <v>석현</v>
          </cell>
          <cell r="O243" t="str">
            <v>337번지선</v>
          </cell>
          <cell r="P243" t="str">
            <v>전남</v>
          </cell>
          <cell r="Q243" t="str">
            <v>순천</v>
          </cell>
          <cell r="R243" t="str">
            <v>남내</v>
          </cell>
          <cell r="S243" t="str">
            <v>순천동천(지방2)
합류점</v>
          </cell>
          <cell r="T243">
            <v>0</v>
          </cell>
          <cell r="U243">
            <v>0</v>
          </cell>
          <cell r="V243">
            <v>10.02</v>
          </cell>
          <cell r="W243">
            <v>18.32</v>
          </cell>
          <cell r="X243">
            <v>19.11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순천동천 합류점</v>
          </cell>
          <cell r="AN243">
            <v>0</v>
          </cell>
          <cell r="AO243" t="str">
            <v>석현면</v>
          </cell>
          <cell r="AP243">
            <v>0</v>
          </cell>
          <cell r="AQ243">
            <v>0</v>
          </cell>
          <cell r="AR243" t="str">
            <v>미수립</v>
          </cell>
          <cell r="AS243" t="str">
            <v>전남56호
(1991.04.19)</v>
          </cell>
        </row>
        <row r="244">
          <cell r="B244" t="str">
            <v>해룡천</v>
          </cell>
          <cell r="C244" t="str">
            <v>순천동천</v>
          </cell>
          <cell r="D244" t="str">
            <v>해룡천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4120370</v>
          </cell>
          <cell r="K244" t="str">
            <v>지방2</v>
          </cell>
          <cell r="L244" t="str">
            <v>전남</v>
          </cell>
          <cell r="M244" t="str">
            <v>순천</v>
          </cell>
          <cell r="N244" t="str">
            <v>해룡</v>
          </cell>
          <cell r="O244" t="str">
            <v>묵례679번지선</v>
          </cell>
          <cell r="P244" t="str">
            <v>전남</v>
          </cell>
          <cell r="Q244" t="str">
            <v>순천</v>
          </cell>
          <cell r="R244" t="str">
            <v>오천</v>
          </cell>
          <cell r="S244" t="str">
            <v>순천동천(지방2)
합류점</v>
          </cell>
          <cell r="T244">
            <v>258</v>
          </cell>
          <cell r="U244">
            <v>380</v>
          </cell>
          <cell r="V244">
            <v>4.7</v>
          </cell>
          <cell r="W244">
            <v>6.8</v>
          </cell>
          <cell r="X244">
            <v>19.440000000000001</v>
          </cell>
          <cell r="Y244">
            <v>1990</v>
          </cell>
          <cell r="Z244" t="str">
            <v>현대엔지니어링</v>
          </cell>
          <cell r="AA244" t="str">
            <v>순천동천
하천정비기본계획</v>
          </cell>
          <cell r="AB244" t="str">
            <v>1991.7.27</v>
          </cell>
          <cell r="AC244" t="str">
            <v>동천 합류점</v>
          </cell>
          <cell r="AD244">
            <v>0</v>
          </cell>
          <cell r="AE244" t="str">
            <v>조례 저수지</v>
          </cell>
          <cell r="AF244">
            <v>4.7</v>
          </cell>
          <cell r="AG244">
            <v>4.7</v>
          </cell>
          <cell r="AH244" t="str">
            <v>보유</v>
          </cell>
          <cell r="AI244" t="str">
            <v>보유</v>
          </cell>
          <cell r="AJ244" t="str">
            <v>없음</v>
          </cell>
          <cell r="AK244" t="str">
            <v>보유</v>
          </cell>
          <cell r="AL244" t="str">
            <v>없음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 t="str">
            <v>전남56호
(1991.04.19)</v>
          </cell>
        </row>
        <row r="245">
          <cell r="B245" t="str">
            <v>이사천</v>
          </cell>
          <cell r="C245" t="str">
            <v>순천동천</v>
          </cell>
          <cell r="D245" t="str">
            <v>이사천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4120380</v>
          </cell>
          <cell r="K245" t="str">
            <v>지방2</v>
          </cell>
          <cell r="L245" t="str">
            <v>전남</v>
          </cell>
          <cell r="M245" t="str">
            <v>순천</v>
          </cell>
          <cell r="N245" t="str">
            <v>승주</v>
          </cell>
          <cell r="O245" t="str">
            <v>서흥1108번지선</v>
          </cell>
          <cell r="P245" t="str">
            <v>전남</v>
          </cell>
          <cell r="Q245" t="str">
            <v>순천</v>
          </cell>
          <cell r="R245" t="str">
            <v>교량</v>
          </cell>
          <cell r="S245" t="str">
            <v>순천동천(지방2)
합류점</v>
          </cell>
          <cell r="T245">
            <v>1130</v>
          </cell>
          <cell r="U245">
            <v>177</v>
          </cell>
          <cell r="V245">
            <v>31.2</v>
          </cell>
          <cell r="W245">
            <v>45.7</v>
          </cell>
          <cell r="X245">
            <v>198.3</v>
          </cell>
          <cell r="Y245">
            <v>1991</v>
          </cell>
          <cell r="Z245" t="str">
            <v>삼덕엔지니어링</v>
          </cell>
          <cell r="AA245" t="str">
            <v>황전천
하천정비기본계획</v>
          </cell>
          <cell r="AB245" t="str">
            <v>1992.5.18</v>
          </cell>
          <cell r="AC245" t="str">
            <v>동천 합류점</v>
          </cell>
          <cell r="AD245">
            <v>0</v>
          </cell>
          <cell r="AE245" t="str">
            <v>유흥부락</v>
          </cell>
          <cell r="AF245">
            <v>16.3</v>
          </cell>
          <cell r="AG245">
            <v>16.3</v>
          </cell>
          <cell r="AH245" t="str">
            <v>보유</v>
          </cell>
          <cell r="AI245" t="str">
            <v>보유</v>
          </cell>
          <cell r="AJ245" t="str">
            <v>없음</v>
          </cell>
          <cell r="AK245" t="str">
            <v>보유</v>
          </cell>
          <cell r="AL245" t="str">
            <v>없음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 t="str">
            <v>전남56호
(1991.04.19)</v>
          </cell>
        </row>
        <row r="246">
          <cell r="B246" t="str">
            <v>두월천</v>
          </cell>
          <cell r="C246" t="str">
            <v>순천동천</v>
          </cell>
          <cell r="D246" t="str">
            <v>이사천</v>
          </cell>
          <cell r="E246" t="str">
            <v>두월천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4120390</v>
          </cell>
          <cell r="K246" t="str">
            <v>지방2</v>
          </cell>
          <cell r="L246" t="str">
            <v>전남</v>
          </cell>
          <cell r="M246" t="str">
            <v>순천</v>
          </cell>
          <cell r="N246" t="str">
            <v>승주</v>
          </cell>
          <cell r="O246" t="str">
            <v>두월366번지선</v>
          </cell>
          <cell r="P246" t="str">
            <v>전남</v>
          </cell>
          <cell r="Q246" t="str">
            <v>순천</v>
          </cell>
          <cell r="R246" t="str">
            <v>승주</v>
          </cell>
          <cell r="S246" t="str">
            <v>이사천(지방2)
합류점</v>
          </cell>
          <cell r="T246">
            <v>0</v>
          </cell>
          <cell r="U246">
            <v>0</v>
          </cell>
          <cell r="V246">
            <v>3.64</v>
          </cell>
          <cell r="W246">
            <v>9.0399999999999991</v>
          </cell>
          <cell r="X246">
            <v>12.71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 t="str">
            <v>이사천 합류점</v>
          </cell>
          <cell r="AN246">
            <v>0</v>
          </cell>
          <cell r="AO246" t="str">
            <v>승주면 두월리</v>
          </cell>
          <cell r="AP246">
            <v>0</v>
          </cell>
          <cell r="AQ246">
            <v>0</v>
          </cell>
          <cell r="AR246" t="str">
            <v>미수립</v>
          </cell>
          <cell r="AS246" t="str">
            <v>전남56호
(1991.04.19)</v>
          </cell>
        </row>
        <row r="247">
          <cell r="B247" t="str">
            <v>신전천</v>
          </cell>
          <cell r="C247" t="str">
            <v>순천동천</v>
          </cell>
          <cell r="D247" t="str">
            <v>이사천</v>
          </cell>
          <cell r="E247" t="str">
            <v>두월천</v>
          </cell>
          <cell r="F247" t="str">
            <v>신전천</v>
          </cell>
          <cell r="G247">
            <v>0</v>
          </cell>
          <cell r="H247">
            <v>0</v>
          </cell>
          <cell r="I247">
            <v>0</v>
          </cell>
          <cell r="J247">
            <v>4120400</v>
          </cell>
          <cell r="K247" t="str">
            <v>지방2</v>
          </cell>
          <cell r="L247" t="str">
            <v>전남</v>
          </cell>
          <cell r="M247" t="str">
            <v>순천</v>
          </cell>
          <cell r="N247" t="str">
            <v>승주</v>
          </cell>
          <cell r="O247" t="str">
            <v>신전561번지선</v>
          </cell>
          <cell r="P247" t="str">
            <v>전남</v>
          </cell>
          <cell r="Q247" t="str">
            <v>순천</v>
          </cell>
          <cell r="R247" t="str">
            <v>승주</v>
          </cell>
          <cell r="S247" t="str">
            <v>두월천(지방2)
합류점</v>
          </cell>
          <cell r="T247">
            <v>0</v>
          </cell>
          <cell r="U247">
            <v>0</v>
          </cell>
          <cell r="V247">
            <v>2.12</v>
          </cell>
          <cell r="W247">
            <v>4.62</v>
          </cell>
          <cell r="X247">
            <v>5.83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 t="str">
            <v>두월천 합류점</v>
          </cell>
          <cell r="AN247">
            <v>0</v>
          </cell>
          <cell r="AO247" t="str">
            <v>승주면 신전리</v>
          </cell>
          <cell r="AP247">
            <v>0</v>
          </cell>
          <cell r="AQ247">
            <v>0</v>
          </cell>
          <cell r="AR247" t="str">
            <v>미수립</v>
          </cell>
          <cell r="AS247" t="str">
            <v>전남56호
(1991.04.19)</v>
          </cell>
        </row>
        <row r="248">
          <cell r="B248" t="str">
            <v>쌍암천</v>
          </cell>
          <cell r="C248" t="str">
            <v>순천동천</v>
          </cell>
          <cell r="D248" t="str">
            <v>이사천</v>
          </cell>
          <cell r="E248" t="str">
            <v>쌍암천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4120410</v>
          </cell>
          <cell r="K248" t="str">
            <v>지방2</v>
          </cell>
          <cell r="L248" t="str">
            <v>전남</v>
          </cell>
          <cell r="M248" t="str">
            <v>순천</v>
          </cell>
          <cell r="N248" t="str">
            <v>승주</v>
          </cell>
          <cell r="O248" t="str">
            <v>도정792번지선</v>
          </cell>
          <cell r="P248" t="str">
            <v>전남</v>
          </cell>
          <cell r="Q248" t="str">
            <v>순천</v>
          </cell>
          <cell r="R248" t="str">
            <v>승주</v>
          </cell>
          <cell r="S248" t="str">
            <v>이사천(지방2)
합류점</v>
          </cell>
          <cell r="T248">
            <v>310</v>
          </cell>
          <cell r="U248">
            <v>40</v>
          </cell>
          <cell r="V248">
            <v>8.4</v>
          </cell>
          <cell r="W248">
            <v>10.4</v>
          </cell>
          <cell r="X248">
            <v>27.08</v>
          </cell>
          <cell r="Y248">
            <v>1991</v>
          </cell>
          <cell r="Z248" t="str">
            <v>삼덕엔지니어링</v>
          </cell>
          <cell r="AA248" t="str">
            <v>황전천
하천정비기본계획</v>
          </cell>
          <cell r="AB248" t="str">
            <v>1992.5.18</v>
          </cell>
          <cell r="AC248" t="str">
            <v>이사천 합류점</v>
          </cell>
          <cell r="AD248">
            <v>0</v>
          </cell>
          <cell r="AE248" t="str">
            <v>도정부락</v>
          </cell>
          <cell r="AF248">
            <v>7.1</v>
          </cell>
          <cell r="AG248">
            <v>7.1</v>
          </cell>
          <cell r="AH248" t="str">
            <v>보유</v>
          </cell>
          <cell r="AI248" t="str">
            <v>보유</v>
          </cell>
          <cell r="AJ248" t="str">
            <v>없음</v>
          </cell>
          <cell r="AK248" t="str">
            <v>보유</v>
          </cell>
          <cell r="AL248" t="str">
            <v>없음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 t="str">
            <v>전남56호
(1991.04.19)</v>
          </cell>
        </row>
        <row r="249">
          <cell r="B249" t="str">
            <v>도정천</v>
          </cell>
          <cell r="C249" t="str">
            <v>순천동천</v>
          </cell>
          <cell r="D249" t="str">
            <v>이사천</v>
          </cell>
          <cell r="E249" t="str">
            <v>쌍암천</v>
          </cell>
          <cell r="F249" t="str">
            <v>도정천</v>
          </cell>
          <cell r="G249">
            <v>0</v>
          </cell>
          <cell r="H249">
            <v>0</v>
          </cell>
          <cell r="I249">
            <v>0</v>
          </cell>
          <cell r="J249">
            <v>4120420</v>
          </cell>
          <cell r="K249" t="str">
            <v>지방2</v>
          </cell>
          <cell r="L249" t="str">
            <v>전남</v>
          </cell>
          <cell r="M249" t="str">
            <v>순천</v>
          </cell>
          <cell r="N249" t="str">
            <v>승주</v>
          </cell>
          <cell r="O249" t="str">
            <v>도정1451번지선</v>
          </cell>
          <cell r="P249" t="str">
            <v>전남</v>
          </cell>
          <cell r="Q249" t="str">
            <v>순천</v>
          </cell>
          <cell r="R249" t="str">
            <v>승주</v>
          </cell>
          <cell r="S249" t="str">
            <v>쌍암천(지방2)
합류점</v>
          </cell>
          <cell r="T249">
            <v>0</v>
          </cell>
          <cell r="U249">
            <v>0</v>
          </cell>
          <cell r="V249">
            <v>2.23</v>
          </cell>
          <cell r="W249">
            <v>4.33</v>
          </cell>
          <cell r="X249">
            <v>4.53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 t="str">
            <v>쌍암천 합류점</v>
          </cell>
          <cell r="AN249">
            <v>0</v>
          </cell>
          <cell r="AO249" t="str">
            <v>승주면 도정리</v>
          </cell>
          <cell r="AP249">
            <v>0</v>
          </cell>
          <cell r="AQ249">
            <v>0</v>
          </cell>
          <cell r="AR249" t="str">
            <v>미수립</v>
          </cell>
          <cell r="AS249" t="str">
            <v>전남56호
(1991.04.19)</v>
          </cell>
        </row>
        <row r="250">
          <cell r="B250" t="str">
            <v>월내천</v>
          </cell>
          <cell r="C250" t="str">
            <v>순천동천</v>
          </cell>
          <cell r="D250" t="str">
            <v>이사천</v>
          </cell>
          <cell r="E250" t="str">
            <v>쌍암천</v>
          </cell>
          <cell r="F250" t="str">
            <v>월내천</v>
          </cell>
          <cell r="G250">
            <v>0</v>
          </cell>
          <cell r="H250">
            <v>0</v>
          </cell>
          <cell r="I250">
            <v>0</v>
          </cell>
          <cell r="J250">
            <v>4120430</v>
          </cell>
          <cell r="K250" t="str">
            <v>지방2</v>
          </cell>
          <cell r="L250" t="str">
            <v>전남</v>
          </cell>
          <cell r="M250" t="str">
            <v>순천</v>
          </cell>
          <cell r="N250" t="str">
            <v>승주</v>
          </cell>
          <cell r="O250" t="str">
            <v>월결563번지선</v>
          </cell>
          <cell r="P250" t="str">
            <v>전남</v>
          </cell>
          <cell r="Q250" t="str">
            <v>순천</v>
          </cell>
          <cell r="R250" t="str">
            <v>승주</v>
          </cell>
          <cell r="S250" t="str">
            <v>쌍암천(지방2)
합류점</v>
          </cell>
          <cell r="T250">
            <v>0</v>
          </cell>
          <cell r="U250">
            <v>0</v>
          </cell>
          <cell r="V250">
            <v>1.78</v>
          </cell>
          <cell r="W250">
            <v>4.45</v>
          </cell>
          <cell r="X250">
            <v>7.75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 t="str">
            <v>쌍암천 합류점</v>
          </cell>
          <cell r="AN250">
            <v>0</v>
          </cell>
          <cell r="AO250" t="str">
            <v>승주면 월결리</v>
          </cell>
          <cell r="AP250">
            <v>0</v>
          </cell>
          <cell r="AQ250">
            <v>0</v>
          </cell>
          <cell r="AR250" t="str">
            <v>미수립</v>
          </cell>
          <cell r="AS250" t="str">
            <v>전남56호
(1991.04.19)</v>
          </cell>
        </row>
        <row r="251">
          <cell r="B251" t="str">
            <v>신성천</v>
          </cell>
          <cell r="C251" t="str">
            <v>순천동천</v>
          </cell>
          <cell r="D251" t="str">
            <v>이사천</v>
          </cell>
          <cell r="E251" t="str">
            <v>신성천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4120440</v>
          </cell>
          <cell r="K251" t="str">
            <v>지방2</v>
          </cell>
          <cell r="L251" t="str">
            <v>전남</v>
          </cell>
          <cell r="M251" t="str">
            <v>순천</v>
          </cell>
          <cell r="N251" t="str">
            <v>승주</v>
          </cell>
          <cell r="O251" t="str">
            <v>신성441번지선</v>
          </cell>
          <cell r="P251" t="str">
            <v>전남</v>
          </cell>
          <cell r="Q251" t="str">
            <v>순천</v>
          </cell>
          <cell r="R251" t="str">
            <v>승주</v>
          </cell>
          <cell r="S251" t="str">
            <v>이사천(지방2)
합류점</v>
          </cell>
          <cell r="T251">
            <v>0</v>
          </cell>
          <cell r="U251">
            <v>0</v>
          </cell>
          <cell r="V251">
            <v>2.16</v>
          </cell>
          <cell r="W251">
            <v>3.9</v>
          </cell>
          <cell r="X251">
            <v>3.94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 t="str">
            <v>이사천 합류점</v>
          </cell>
          <cell r="AN251">
            <v>0</v>
          </cell>
          <cell r="AO251" t="str">
            <v>승주면 신성리</v>
          </cell>
          <cell r="AP251">
            <v>0</v>
          </cell>
          <cell r="AQ251">
            <v>0</v>
          </cell>
          <cell r="AR251" t="str">
            <v>미수립</v>
          </cell>
          <cell r="AS251" t="str">
            <v>전남56호
(1991.04.19)</v>
          </cell>
        </row>
        <row r="252">
          <cell r="B252" t="str">
            <v>선암사천</v>
          </cell>
          <cell r="C252" t="str">
            <v>순천동천</v>
          </cell>
          <cell r="D252" t="str">
            <v>이사천</v>
          </cell>
          <cell r="E252" t="str">
            <v>선암사천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4120450</v>
          </cell>
          <cell r="K252" t="str">
            <v>지방2</v>
          </cell>
          <cell r="L252" t="str">
            <v>전남</v>
          </cell>
          <cell r="M252" t="str">
            <v>순천</v>
          </cell>
          <cell r="N252" t="str">
            <v>승주</v>
          </cell>
          <cell r="O252" t="str">
            <v>죽학806번지선</v>
          </cell>
          <cell r="P252" t="str">
            <v>전남</v>
          </cell>
          <cell r="Q252" t="str">
            <v>순천</v>
          </cell>
          <cell r="R252" t="str">
            <v>승주</v>
          </cell>
          <cell r="S252" t="str">
            <v>이사천(지방2)
합류점</v>
          </cell>
          <cell r="T252">
            <v>0</v>
          </cell>
          <cell r="U252">
            <v>0</v>
          </cell>
          <cell r="V252">
            <v>5.03</v>
          </cell>
          <cell r="W252">
            <v>8.0299999999999994</v>
          </cell>
          <cell r="X252">
            <v>11.45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이사천 합류점</v>
          </cell>
          <cell r="AN252">
            <v>0</v>
          </cell>
          <cell r="AO252" t="str">
            <v>승주면 죽학리</v>
          </cell>
          <cell r="AP252">
            <v>0</v>
          </cell>
          <cell r="AQ252">
            <v>0</v>
          </cell>
          <cell r="AR252" t="str">
            <v>미수립</v>
          </cell>
          <cell r="AS252" t="str">
            <v>전남56호
(1991.04.19)</v>
          </cell>
        </row>
        <row r="253">
          <cell r="B253" t="str">
            <v>남정천</v>
          </cell>
          <cell r="C253" t="str">
            <v>순천동천</v>
          </cell>
          <cell r="D253" t="str">
            <v>이사천</v>
          </cell>
          <cell r="E253" t="str">
            <v>남정천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4120460</v>
          </cell>
          <cell r="K253" t="str">
            <v>지방2</v>
          </cell>
          <cell r="L253" t="str">
            <v>전남</v>
          </cell>
          <cell r="M253" t="str">
            <v>순천</v>
          </cell>
          <cell r="N253" t="str">
            <v>승주</v>
          </cell>
          <cell r="O253" t="str">
            <v>남강658번지선</v>
          </cell>
          <cell r="P253" t="str">
            <v>전남</v>
          </cell>
          <cell r="Q253" t="str">
            <v>순천</v>
          </cell>
          <cell r="R253" t="str">
            <v>승주</v>
          </cell>
          <cell r="S253" t="str">
            <v>이사천(지방2)
합류점</v>
          </cell>
          <cell r="T253">
            <v>0</v>
          </cell>
          <cell r="U253">
            <v>0</v>
          </cell>
          <cell r="V253">
            <v>4.05</v>
          </cell>
          <cell r="W253">
            <v>7.35</v>
          </cell>
          <cell r="X253">
            <v>4.3600000000000003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이사천 합류점</v>
          </cell>
          <cell r="AN253">
            <v>0</v>
          </cell>
          <cell r="AO253" t="str">
            <v>승주면 남강리</v>
          </cell>
          <cell r="AP253">
            <v>0</v>
          </cell>
          <cell r="AQ253">
            <v>0</v>
          </cell>
          <cell r="AR253" t="str">
            <v>미수립</v>
          </cell>
          <cell r="AS253" t="str">
            <v>전남56호
(1991.04.19)</v>
          </cell>
        </row>
        <row r="254">
          <cell r="B254" t="str">
            <v>석흥천</v>
          </cell>
          <cell r="C254" t="str">
            <v>순천동천</v>
          </cell>
          <cell r="D254" t="str">
            <v>이사천</v>
          </cell>
          <cell r="E254" t="str">
            <v>석흥천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4120470</v>
          </cell>
          <cell r="K254" t="str">
            <v>지방2</v>
          </cell>
          <cell r="L254" t="str">
            <v>전남</v>
          </cell>
          <cell r="M254" t="str">
            <v>순천</v>
          </cell>
          <cell r="N254" t="str">
            <v>낙안</v>
          </cell>
          <cell r="O254" t="str">
            <v>평사701번지선</v>
          </cell>
          <cell r="P254" t="str">
            <v>전남</v>
          </cell>
          <cell r="Q254" t="str">
            <v>순천</v>
          </cell>
          <cell r="R254" t="str">
            <v>상사</v>
          </cell>
          <cell r="S254" t="str">
            <v>이사천(지방2)
합류점</v>
          </cell>
          <cell r="T254">
            <v>0</v>
          </cell>
          <cell r="U254">
            <v>0</v>
          </cell>
          <cell r="V254">
            <v>14.57</v>
          </cell>
          <cell r="W254">
            <v>19.77</v>
          </cell>
          <cell r="X254">
            <v>26.57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이사천 합류점</v>
          </cell>
          <cell r="AN254">
            <v>0</v>
          </cell>
          <cell r="AO254" t="str">
            <v>낙안면 평사리</v>
          </cell>
          <cell r="AP254">
            <v>0</v>
          </cell>
          <cell r="AQ254">
            <v>0</v>
          </cell>
          <cell r="AR254" t="str">
            <v>미수립</v>
          </cell>
          <cell r="AS254" t="str">
            <v>전남56호
(1991.04.19)</v>
          </cell>
        </row>
        <row r="255">
          <cell r="B255" t="str">
            <v>목촌천</v>
          </cell>
          <cell r="C255" t="str">
            <v>순천동천</v>
          </cell>
          <cell r="D255" t="str">
            <v>이사천</v>
          </cell>
          <cell r="E255" t="str">
            <v>석흥천</v>
          </cell>
          <cell r="F255" t="str">
            <v>목촌천</v>
          </cell>
          <cell r="G255">
            <v>0</v>
          </cell>
          <cell r="H255">
            <v>0</v>
          </cell>
          <cell r="I255">
            <v>0</v>
          </cell>
          <cell r="J255">
            <v>4120480</v>
          </cell>
          <cell r="K255" t="str">
            <v>지방2</v>
          </cell>
          <cell r="L255" t="str">
            <v>전남</v>
          </cell>
          <cell r="M255" t="str">
            <v>순천</v>
          </cell>
          <cell r="N255" t="str">
            <v>낙안</v>
          </cell>
          <cell r="O255" t="str">
            <v>목촌91번지선</v>
          </cell>
          <cell r="P255" t="str">
            <v>전남</v>
          </cell>
          <cell r="Q255" t="str">
            <v>순천</v>
          </cell>
          <cell r="R255" t="str">
            <v>낙안</v>
          </cell>
          <cell r="S255" t="str">
            <v>석흥천(지방2)
합류점</v>
          </cell>
          <cell r="T255">
            <v>0</v>
          </cell>
          <cell r="U255">
            <v>0</v>
          </cell>
          <cell r="V255">
            <v>1.72</v>
          </cell>
          <cell r="W255">
            <v>5.61</v>
          </cell>
          <cell r="X255">
            <v>9.4600000000000009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석흥천 합류점</v>
          </cell>
          <cell r="AN255">
            <v>0</v>
          </cell>
          <cell r="AO255" t="str">
            <v>낙안면 목촌리</v>
          </cell>
          <cell r="AP255">
            <v>0</v>
          </cell>
          <cell r="AQ255">
            <v>0</v>
          </cell>
          <cell r="AR255" t="str">
            <v>미수립</v>
          </cell>
          <cell r="AS255" t="str">
            <v>전남56호
(1991.04.19)</v>
          </cell>
        </row>
        <row r="256">
          <cell r="B256" t="str">
            <v>금산천</v>
          </cell>
          <cell r="C256" t="str">
            <v>순천동천</v>
          </cell>
          <cell r="D256" t="str">
            <v>이사천</v>
          </cell>
          <cell r="E256" t="str">
            <v>석흥천</v>
          </cell>
          <cell r="F256" t="str">
            <v>금산천</v>
          </cell>
          <cell r="G256">
            <v>0</v>
          </cell>
          <cell r="H256">
            <v>0</v>
          </cell>
          <cell r="I256">
            <v>0</v>
          </cell>
          <cell r="J256">
            <v>4120490</v>
          </cell>
          <cell r="K256" t="str">
            <v>지방2</v>
          </cell>
          <cell r="L256" t="str">
            <v>전남</v>
          </cell>
          <cell r="M256" t="str">
            <v>순천</v>
          </cell>
          <cell r="N256" t="str">
            <v>낙안</v>
          </cell>
          <cell r="O256" t="str">
            <v>금산30번지선</v>
          </cell>
          <cell r="P256" t="str">
            <v>전남</v>
          </cell>
          <cell r="Q256" t="str">
            <v>순천</v>
          </cell>
          <cell r="R256" t="str">
            <v>낙안</v>
          </cell>
          <cell r="S256" t="str">
            <v>석흥천(지방2)
합류점</v>
          </cell>
          <cell r="T256">
            <v>0</v>
          </cell>
          <cell r="U256">
            <v>0</v>
          </cell>
          <cell r="V256">
            <v>1.41</v>
          </cell>
          <cell r="W256">
            <v>1.91</v>
          </cell>
          <cell r="X256">
            <v>4.54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석흥천 합류점</v>
          </cell>
          <cell r="AN256">
            <v>0</v>
          </cell>
          <cell r="AO256" t="str">
            <v>낙안면 금산리</v>
          </cell>
          <cell r="AP256">
            <v>0</v>
          </cell>
          <cell r="AQ256">
            <v>0</v>
          </cell>
          <cell r="AR256" t="str">
            <v>미수립</v>
          </cell>
          <cell r="AS256" t="str">
            <v>전남56호
(1991.04.19)</v>
          </cell>
        </row>
        <row r="257">
          <cell r="B257" t="str">
            <v>상사천</v>
          </cell>
          <cell r="C257" t="str">
            <v>순천동천</v>
          </cell>
          <cell r="D257" t="str">
            <v>이사천</v>
          </cell>
          <cell r="E257" t="str">
            <v>상사천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4120500</v>
          </cell>
          <cell r="K257" t="str">
            <v>지방2</v>
          </cell>
          <cell r="L257" t="str">
            <v>전남</v>
          </cell>
          <cell r="M257" t="str">
            <v>순천</v>
          </cell>
          <cell r="N257" t="str">
            <v>낙안</v>
          </cell>
          <cell r="O257" t="str">
            <v>창영879번지선</v>
          </cell>
          <cell r="P257" t="str">
            <v>전남</v>
          </cell>
          <cell r="Q257" t="str">
            <v>순천</v>
          </cell>
          <cell r="R257" t="str">
            <v>상사</v>
          </cell>
          <cell r="S257" t="str">
            <v>이사천(지방2)
합류점</v>
          </cell>
          <cell r="T257">
            <v>462</v>
          </cell>
          <cell r="U257">
            <v>70</v>
          </cell>
          <cell r="V257">
            <v>15.71</v>
          </cell>
          <cell r="W257">
            <v>24.31</v>
          </cell>
          <cell r="X257">
            <v>37.22</v>
          </cell>
          <cell r="Y257">
            <v>1993</v>
          </cell>
          <cell r="Z257" t="str">
            <v>동아기술공사</v>
          </cell>
          <cell r="AA257" t="str">
            <v>상사천
하천정비기본계획</v>
          </cell>
          <cell r="AB257" t="str">
            <v>1994.9.12</v>
          </cell>
          <cell r="AC257" t="str">
            <v>이사천 합류점</v>
          </cell>
          <cell r="AD257">
            <v>0</v>
          </cell>
          <cell r="AE257" t="str">
            <v>간동교</v>
          </cell>
          <cell r="AF257">
            <v>15.5</v>
          </cell>
          <cell r="AG257">
            <v>15.5</v>
          </cell>
          <cell r="AH257" t="str">
            <v>보유</v>
          </cell>
          <cell r="AI257" t="str">
            <v>보유</v>
          </cell>
          <cell r="AJ257" t="str">
            <v>없음</v>
          </cell>
          <cell r="AK257" t="str">
            <v>보유</v>
          </cell>
          <cell r="AL257" t="str">
            <v>없음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 t="str">
            <v>전남56호
(1991.04.19)</v>
          </cell>
        </row>
        <row r="258">
          <cell r="B258" t="str">
            <v>초곡천</v>
          </cell>
          <cell r="C258" t="str">
            <v>순천동천</v>
          </cell>
          <cell r="D258" t="str">
            <v>이사천</v>
          </cell>
          <cell r="E258" t="str">
            <v>상사천</v>
          </cell>
          <cell r="F258" t="str">
            <v>초곡천</v>
          </cell>
          <cell r="G258">
            <v>0</v>
          </cell>
          <cell r="H258">
            <v>0</v>
          </cell>
          <cell r="I258">
            <v>0</v>
          </cell>
          <cell r="J258">
            <v>4120510</v>
          </cell>
          <cell r="K258" t="str">
            <v>지방2</v>
          </cell>
          <cell r="L258" t="str">
            <v>전남</v>
          </cell>
          <cell r="M258" t="str">
            <v>순천</v>
          </cell>
          <cell r="N258" t="str">
            <v>상사</v>
          </cell>
          <cell r="O258" t="str">
            <v>초곡165번지선</v>
          </cell>
          <cell r="P258" t="str">
            <v>전남</v>
          </cell>
          <cell r="Q258" t="str">
            <v>순천</v>
          </cell>
          <cell r="R258" t="str">
            <v>상사</v>
          </cell>
          <cell r="S258" t="str">
            <v>상사천(지방2)
합류점</v>
          </cell>
          <cell r="T258">
            <v>0</v>
          </cell>
          <cell r="U258">
            <v>0</v>
          </cell>
          <cell r="V258">
            <v>3.19</v>
          </cell>
          <cell r="W258">
            <v>6.22</v>
          </cell>
          <cell r="X258">
            <v>9.11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상사천 합류점</v>
          </cell>
          <cell r="AN258">
            <v>0</v>
          </cell>
          <cell r="AO258" t="str">
            <v>상사면 초곡리</v>
          </cell>
          <cell r="AP258">
            <v>0</v>
          </cell>
          <cell r="AQ258">
            <v>0</v>
          </cell>
          <cell r="AR258" t="str">
            <v>미수립</v>
          </cell>
          <cell r="AS258" t="str">
            <v>전남56호
(1991.04.19)</v>
          </cell>
        </row>
        <row r="259">
          <cell r="B259" t="str">
            <v>석현천</v>
          </cell>
          <cell r="C259" t="str">
            <v>석현천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4120520</v>
          </cell>
          <cell r="K259" t="str">
            <v>지방2</v>
          </cell>
          <cell r="L259" t="str">
            <v>전남</v>
          </cell>
          <cell r="M259" t="str">
            <v>순천</v>
          </cell>
          <cell r="N259" t="str">
            <v>별량</v>
          </cell>
          <cell r="O259" t="str">
            <v>원창102번지선</v>
          </cell>
          <cell r="P259" t="str">
            <v>전남</v>
          </cell>
          <cell r="Q259" t="str">
            <v>순천</v>
          </cell>
          <cell r="R259" t="str">
            <v>별량</v>
          </cell>
          <cell r="S259" t="str">
            <v>원창 해안</v>
          </cell>
          <cell r="T259">
            <v>0</v>
          </cell>
          <cell r="U259">
            <v>0</v>
          </cell>
          <cell r="V259">
            <v>2.88</v>
          </cell>
          <cell r="W259">
            <v>5.76</v>
          </cell>
          <cell r="X259">
            <v>17.920000000000002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 t="str">
            <v>해안</v>
          </cell>
          <cell r="AN259">
            <v>0</v>
          </cell>
          <cell r="AO259" t="str">
            <v>별량면 원창리</v>
          </cell>
          <cell r="AP259">
            <v>0</v>
          </cell>
          <cell r="AQ259">
            <v>0</v>
          </cell>
          <cell r="AR259" t="str">
            <v>미수립</v>
          </cell>
          <cell r="AS259" t="str">
            <v>전남56호
(1991.04.19)</v>
          </cell>
        </row>
        <row r="260">
          <cell r="B260" t="str">
            <v>동룡천</v>
          </cell>
          <cell r="C260" t="str">
            <v>동룡천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4120530</v>
          </cell>
          <cell r="K260" t="str">
            <v>지방2</v>
          </cell>
          <cell r="L260" t="str">
            <v>전남</v>
          </cell>
          <cell r="M260" t="str">
            <v>순천</v>
          </cell>
          <cell r="N260" t="str">
            <v>별량</v>
          </cell>
          <cell r="O260" t="str">
            <v>대룡1121번지선</v>
          </cell>
          <cell r="P260" t="str">
            <v>전남</v>
          </cell>
          <cell r="Q260" t="str">
            <v>순천</v>
          </cell>
          <cell r="R260" t="str">
            <v>별량</v>
          </cell>
          <cell r="S260" t="str">
            <v>구룡 해안</v>
          </cell>
          <cell r="T260">
            <v>315</v>
          </cell>
          <cell r="U260">
            <v>130</v>
          </cell>
          <cell r="V260">
            <v>7.27</v>
          </cell>
          <cell r="W260">
            <v>12.11</v>
          </cell>
          <cell r="X260">
            <v>29.01</v>
          </cell>
          <cell r="Y260">
            <v>1997</v>
          </cell>
          <cell r="Z260" t="str">
            <v>동신기술개발</v>
          </cell>
          <cell r="AA260" t="str">
            <v>인덕천
하천정비기본계획</v>
          </cell>
          <cell r="AB260" t="str">
            <v>1998.1.20</v>
          </cell>
          <cell r="AC260" t="str">
            <v>구룡해안</v>
          </cell>
          <cell r="AD260">
            <v>0</v>
          </cell>
          <cell r="AE260" t="str">
            <v>대룡 저수지</v>
          </cell>
          <cell r="AF260">
            <v>3.1</v>
          </cell>
          <cell r="AG260">
            <v>3.1</v>
          </cell>
          <cell r="AH260" t="str">
            <v>보유</v>
          </cell>
          <cell r="AI260" t="str">
            <v>보유</v>
          </cell>
          <cell r="AJ260" t="str">
            <v>없음</v>
          </cell>
          <cell r="AK260" t="str">
            <v>보유</v>
          </cell>
          <cell r="AL260" t="str">
            <v>없음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 t="str">
            <v>전남56호
(1991.04.19)</v>
          </cell>
        </row>
        <row r="261">
          <cell r="B261" t="str">
            <v>양촌천</v>
          </cell>
          <cell r="C261" t="str">
            <v>양촌천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4120540</v>
          </cell>
          <cell r="K261" t="str">
            <v>지방2</v>
          </cell>
          <cell r="L261" t="str">
            <v>전남</v>
          </cell>
          <cell r="M261" t="str">
            <v>보성</v>
          </cell>
          <cell r="N261" t="str">
            <v>벌교</v>
          </cell>
          <cell r="O261" t="str">
            <v>장양512-1
번지선</v>
          </cell>
          <cell r="P261" t="str">
            <v>전남</v>
          </cell>
          <cell r="Q261" t="str">
            <v>보성</v>
          </cell>
          <cell r="R261" t="str">
            <v>벌교</v>
          </cell>
          <cell r="S261" t="str">
            <v>장양 해안</v>
          </cell>
          <cell r="T261">
            <v>0</v>
          </cell>
          <cell r="U261">
            <v>0</v>
          </cell>
          <cell r="V261">
            <v>2.08</v>
          </cell>
          <cell r="W261">
            <v>2.93</v>
          </cell>
          <cell r="X261">
            <v>2.56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 t="str">
            <v>해안</v>
          </cell>
          <cell r="AN261">
            <v>0</v>
          </cell>
          <cell r="AO261" t="str">
            <v>벌교면 장양리</v>
          </cell>
          <cell r="AP261">
            <v>0</v>
          </cell>
          <cell r="AQ261">
            <v>0</v>
          </cell>
          <cell r="AR261" t="str">
            <v>미수립</v>
          </cell>
          <cell r="AS261" t="str">
            <v>전남56호
(1991.04.19)</v>
          </cell>
        </row>
        <row r="262">
          <cell r="B262" t="str">
            <v>벌교천</v>
          </cell>
          <cell r="C262" t="str">
            <v>벌교천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4120550</v>
          </cell>
          <cell r="K262" t="str">
            <v>지방2</v>
          </cell>
          <cell r="L262" t="str">
            <v>전남</v>
          </cell>
          <cell r="M262" t="str">
            <v>보성</v>
          </cell>
          <cell r="N262" t="str">
            <v>벌교</v>
          </cell>
          <cell r="O262" t="str">
            <v>추동1338번지선</v>
          </cell>
          <cell r="P262" t="str">
            <v>전남</v>
          </cell>
          <cell r="Q262" t="str">
            <v>보성</v>
          </cell>
          <cell r="R262" t="str">
            <v>벌교</v>
          </cell>
          <cell r="S262" t="str">
            <v>벌교 해안</v>
          </cell>
          <cell r="T262">
            <v>792.1</v>
          </cell>
          <cell r="U262">
            <v>143</v>
          </cell>
          <cell r="V262">
            <v>11.19</v>
          </cell>
          <cell r="W262">
            <v>23.51</v>
          </cell>
          <cell r="X262">
            <v>73.95</v>
          </cell>
          <cell r="Y262">
            <v>1982</v>
          </cell>
          <cell r="Z262" t="str">
            <v>삼안건설</v>
          </cell>
          <cell r="AA262" t="str">
            <v>벌교천
하천정비기본계획</v>
          </cell>
          <cell r="AB262" t="str">
            <v>1982.8.2</v>
          </cell>
          <cell r="AC262" t="str">
            <v>벌교해안</v>
          </cell>
          <cell r="AD262">
            <v>0</v>
          </cell>
          <cell r="AE262" t="str">
            <v>추동마을</v>
          </cell>
          <cell r="AF262">
            <v>6.4</v>
          </cell>
          <cell r="AG262">
            <v>6.4</v>
          </cell>
          <cell r="AH262" t="str">
            <v>보유</v>
          </cell>
          <cell r="AI262" t="str">
            <v>보유</v>
          </cell>
          <cell r="AJ262" t="str">
            <v>없음</v>
          </cell>
          <cell r="AK262" t="str">
            <v>보유</v>
          </cell>
          <cell r="AL262" t="str">
            <v>없음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 t="str">
            <v>전남56호
(1991.04.19)</v>
          </cell>
        </row>
        <row r="263">
          <cell r="B263" t="str">
            <v>낙안천</v>
          </cell>
          <cell r="C263" t="str">
            <v>벌교천</v>
          </cell>
          <cell r="D263" t="str">
            <v>낙안천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4120560</v>
          </cell>
          <cell r="K263" t="str">
            <v>지방2</v>
          </cell>
          <cell r="L263" t="str">
            <v>전남</v>
          </cell>
          <cell r="M263" t="str">
            <v>순천</v>
          </cell>
          <cell r="N263" t="str">
            <v>낙안</v>
          </cell>
          <cell r="O263" t="str">
            <v>상송322번지선</v>
          </cell>
          <cell r="P263" t="str">
            <v>전남</v>
          </cell>
          <cell r="Q263" t="str">
            <v>보성</v>
          </cell>
          <cell r="R263" t="str">
            <v>벌교</v>
          </cell>
          <cell r="S263" t="str">
            <v>벌교천(지방2)
합류점</v>
          </cell>
          <cell r="T263">
            <v>352.3</v>
          </cell>
          <cell r="U263">
            <v>45</v>
          </cell>
          <cell r="V263">
            <v>8.4</v>
          </cell>
          <cell r="W263">
            <v>10</v>
          </cell>
          <cell r="X263">
            <v>36.04</v>
          </cell>
          <cell r="Y263">
            <v>1982</v>
          </cell>
          <cell r="Z263" t="str">
            <v>삼안건설</v>
          </cell>
          <cell r="AA263" t="str">
            <v>벌교천
하천정비기본계획</v>
          </cell>
          <cell r="AB263" t="str">
            <v>1982.8.2</v>
          </cell>
          <cell r="AC263" t="str">
            <v>벌교천 합류점</v>
          </cell>
          <cell r="AD263">
            <v>0</v>
          </cell>
          <cell r="AE263" t="str">
            <v>검암부락</v>
          </cell>
          <cell r="AF263">
            <v>2.2000000000000002</v>
          </cell>
          <cell r="AG263">
            <v>2.2000000000000002</v>
          </cell>
          <cell r="AH263" t="str">
            <v>보유</v>
          </cell>
          <cell r="AI263" t="str">
            <v>보유</v>
          </cell>
          <cell r="AJ263" t="str">
            <v>없음</v>
          </cell>
          <cell r="AK263" t="str">
            <v>보유</v>
          </cell>
          <cell r="AL263" t="str">
            <v>없음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 t="str">
            <v>전남56호
(1991.04.19)</v>
          </cell>
        </row>
        <row r="264">
          <cell r="B264" t="str">
            <v>교촌천</v>
          </cell>
          <cell r="C264" t="str">
            <v>벌교천</v>
          </cell>
          <cell r="D264" t="str">
            <v>낙안천</v>
          </cell>
          <cell r="E264" t="str">
            <v>교촌천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4120570</v>
          </cell>
          <cell r="K264" t="str">
            <v>지방2</v>
          </cell>
          <cell r="L264" t="str">
            <v>전남</v>
          </cell>
          <cell r="M264" t="str">
            <v>순천</v>
          </cell>
          <cell r="N264" t="str">
            <v>낙안</v>
          </cell>
          <cell r="O264" t="str">
            <v>동내322번지선</v>
          </cell>
          <cell r="P264" t="str">
            <v>전남</v>
          </cell>
          <cell r="Q264" t="str">
            <v>순천</v>
          </cell>
          <cell r="R264" t="str">
            <v>낙안</v>
          </cell>
          <cell r="S264" t="str">
            <v>낙안천(지방2)
합류점</v>
          </cell>
          <cell r="T264">
            <v>0</v>
          </cell>
          <cell r="U264">
            <v>0</v>
          </cell>
          <cell r="V264">
            <v>5.03</v>
          </cell>
          <cell r="W264">
            <v>7.13</v>
          </cell>
          <cell r="X264">
            <v>14.27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 t="str">
            <v>낙안천 합류점</v>
          </cell>
          <cell r="AN264">
            <v>0</v>
          </cell>
          <cell r="AO264" t="str">
            <v>낙안면 동내리</v>
          </cell>
          <cell r="AP264">
            <v>0</v>
          </cell>
          <cell r="AQ264">
            <v>0</v>
          </cell>
          <cell r="AR264" t="str">
            <v>미수립</v>
          </cell>
          <cell r="AS264" t="str">
            <v>전남56호
(1991.04.19)</v>
          </cell>
        </row>
        <row r="265">
          <cell r="B265" t="str">
            <v>운동천</v>
          </cell>
          <cell r="C265" t="str">
            <v>벌교천</v>
          </cell>
          <cell r="D265" t="str">
            <v>낙안천</v>
          </cell>
          <cell r="E265" t="str">
            <v>교촌천</v>
          </cell>
          <cell r="F265" t="str">
            <v>운동천</v>
          </cell>
          <cell r="G265">
            <v>0</v>
          </cell>
          <cell r="H265">
            <v>0</v>
          </cell>
          <cell r="I265">
            <v>0</v>
          </cell>
          <cell r="J265">
            <v>4120580</v>
          </cell>
          <cell r="K265" t="str">
            <v>지방2</v>
          </cell>
          <cell r="L265" t="str">
            <v>전남</v>
          </cell>
          <cell r="M265" t="str">
            <v>순천</v>
          </cell>
          <cell r="N265" t="str">
            <v>낙안</v>
          </cell>
          <cell r="O265" t="str">
            <v>내운127번지선</v>
          </cell>
          <cell r="P265" t="str">
            <v>전남</v>
          </cell>
          <cell r="Q265" t="str">
            <v>순천</v>
          </cell>
          <cell r="R265" t="str">
            <v>낙안</v>
          </cell>
          <cell r="S265" t="str">
            <v>교촌천(지방2)
합류점</v>
          </cell>
          <cell r="T265">
            <v>0</v>
          </cell>
          <cell r="U265">
            <v>0</v>
          </cell>
          <cell r="V265">
            <v>2.44</v>
          </cell>
          <cell r="W265">
            <v>2.94</v>
          </cell>
          <cell r="X265">
            <v>4.8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 t="str">
            <v>교촌천 합류점</v>
          </cell>
          <cell r="AN265">
            <v>0</v>
          </cell>
          <cell r="AO265" t="str">
            <v>낙안면 내운리</v>
          </cell>
          <cell r="AP265">
            <v>0</v>
          </cell>
          <cell r="AQ265">
            <v>0</v>
          </cell>
          <cell r="AR265" t="str">
            <v>미수립</v>
          </cell>
          <cell r="AS265" t="str">
            <v>전남56호
(1991.04.19)</v>
          </cell>
        </row>
        <row r="266">
          <cell r="B266" t="str">
            <v>칠동천</v>
          </cell>
          <cell r="C266" t="str">
            <v>칠동천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4120590</v>
          </cell>
          <cell r="K266" t="str">
            <v>지방2</v>
          </cell>
          <cell r="L266" t="str">
            <v>전남</v>
          </cell>
          <cell r="M266" t="str">
            <v>보성</v>
          </cell>
          <cell r="N266" t="str">
            <v>벌교</v>
          </cell>
          <cell r="O266" t="str">
            <v>천치1113번지선</v>
          </cell>
          <cell r="P266" t="str">
            <v>전남</v>
          </cell>
          <cell r="Q266" t="str">
            <v>보성</v>
          </cell>
          <cell r="R266" t="str">
            <v>벌교</v>
          </cell>
          <cell r="S266" t="str">
            <v>벌교 해안</v>
          </cell>
          <cell r="T266">
            <v>376.9</v>
          </cell>
          <cell r="U266">
            <v>186</v>
          </cell>
          <cell r="V266">
            <v>11.19</v>
          </cell>
          <cell r="W266">
            <v>14.29</v>
          </cell>
          <cell r="X266">
            <v>33.44</v>
          </cell>
          <cell r="Y266">
            <v>1982</v>
          </cell>
          <cell r="Z266" t="str">
            <v>삼안건설</v>
          </cell>
          <cell r="AA266" t="str">
            <v>벌교천
하천정비기본계획</v>
          </cell>
          <cell r="AB266" t="str">
            <v>1982.8.2</v>
          </cell>
          <cell r="AC266" t="str">
            <v>벌교해안</v>
          </cell>
          <cell r="AD266">
            <v>0</v>
          </cell>
          <cell r="AE266" t="str">
            <v>천치마을</v>
          </cell>
          <cell r="AF266">
            <v>7.5</v>
          </cell>
          <cell r="AG266">
            <v>7.5</v>
          </cell>
          <cell r="AH266" t="str">
            <v>보유</v>
          </cell>
          <cell r="AI266" t="str">
            <v>보유</v>
          </cell>
          <cell r="AJ266" t="str">
            <v>없음</v>
          </cell>
          <cell r="AK266" t="str">
            <v>보유</v>
          </cell>
          <cell r="AL266" t="str">
            <v>없음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 t="str">
            <v>전남56호
(1991.04.19)</v>
          </cell>
        </row>
        <row r="267">
          <cell r="B267" t="str">
            <v>마동천</v>
          </cell>
          <cell r="C267" t="str">
            <v>칠동천</v>
          </cell>
          <cell r="D267" t="str">
            <v>마동천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4120600</v>
          </cell>
          <cell r="K267" t="str">
            <v>지방2</v>
          </cell>
          <cell r="L267" t="str">
            <v>전남</v>
          </cell>
          <cell r="M267" t="str">
            <v>보성</v>
          </cell>
          <cell r="N267" t="str">
            <v>벌교</v>
          </cell>
          <cell r="O267" t="str">
            <v>마동736-1
번지선</v>
          </cell>
          <cell r="P267" t="str">
            <v>전남</v>
          </cell>
          <cell r="Q267" t="str">
            <v>보성</v>
          </cell>
          <cell r="R267" t="str">
            <v>벌교</v>
          </cell>
          <cell r="S267" t="str">
            <v>칠동천(지방2)
합류점</v>
          </cell>
          <cell r="T267">
            <v>120.7</v>
          </cell>
          <cell r="U267">
            <v>20</v>
          </cell>
          <cell r="V267">
            <v>2.99</v>
          </cell>
          <cell r="W267">
            <v>4.29</v>
          </cell>
          <cell r="X267">
            <v>7.61</v>
          </cell>
          <cell r="Y267">
            <v>1982</v>
          </cell>
          <cell r="Z267" t="str">
            <v>삼안건설</v>
          </cell>
          <cell r="AA267" t="str">
            <v>벌교천
하천정비기본계획</v>
          </cell>
          <cell r="AB267" t="str">
            <v>1982.8.2</v>
          </cell>
          <cell r="AC267" t="str">
            <v>칠동천 합류점</v>
          </cell>
          <cell r="AD267">
            <v>0</v>
          </cell>
          <cell r="AE267" t="str">
            <v>신월마을</v>
          </cell>
          <cell r="AF267">
            <v>1.1000000000000001</v>
          </cell>
          <cell r="AG267">
            <v>1.1000000000000001</v>
          </cell>
          <cell r="AH267" t="str">
            <v>보유</v>
          </cell>
          <cell r="AI267" t="str">
            <v>보유</v>
          </cell>
          <cell r="AJ267" t="str">
            <v>없음</v>
          </cell>
          <cell r="AK267" t="str">
            <v>보유</v>
          </cell>
          <cell r="AL267" t="str">
            <v>없음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 t="str">
            <v>전남56호
(1991.04.19)</v>
          </cell>
        </row>
        <row r="268">
          <cell r="B268" t="str">
            <v>와우천</v>
          </cell>
          <cell r="C268" t="str">
            <v>와우천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4120610</v>
          </cell>
          <cell r="K268" t="str">
            <v>지방2</v>
          </cell>
          <cell r="L268" t="str">
            <v>전남</v>
          </cell>
          <cell r="M268" t="str">
            <v>고흥</v>
          </cell>
          <cell r="N268" t="str">
            <v>동강</v>
          </cell>
          <cell r="O268" t="str">
            <v>한천185번지선</v>
          </cell>
          <cell r="P268" t="str">
            <v>전남</v>
          </cell>
          <cell r="Q268" t="str">
            <v>고흥</v>
          </cell>
          <cell r="R268" t="str">
            <v>동강</v>
          </cell>
          <cell r="S268" t="str">
            <v>죽암 해안</v>
          </cell>
          <cell r="T268">
            <v>192</v>
          </cell>
          <cell r="U268">
            <v>58</v>
          </cell>
          <cell r="V268">
            <v>5.58</v>
          </cell>
          <cell r="W268">
            <v>7.68</v>
          </cell>
          <cell r="X268">
            <v>5.9</v>
          </cell>
          <cell r="Y268">
            <v>1992</v>
          </cell>
          <cell r="Z268" t="str">
            <v>동신기술개발</v>
          </cell>
          <cell r="AA268" t="str">
            <v>와우천
하천정비기본계획</v>
          </cell>
          <cell r="AB268" t="str">
            <v>1993.7.12</v>
          </cell>
          <cell r="AC268" t="str">
            <v>죽암해안</v>
          </cell>
          <cell r="AD268">
            <v>0</v>
          </cell>
          <cell r="AE268" t="str">
            <v>한천저수지</v>
          </cell>
          <cell r="AF268">
            <v>5.5</v>
          </cell>
          <cell r="AG268">
            <v>5.5</v>
          </cell>
          <cell r="AH268" t="str">
            <v>보유</v>
          </cell>
          <cell r="AI268" t="str">
            <v>보유</v>
          </cell>
          <cell r="AJ268" t="str">
            <v>없음</v>
          </cell>
          <cell r="AK268" t="str">
            <v>보유</v>
          </cell>
          <cell r="AL268" t="str">
            <v>없음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 t="str">
            <v>전남56호
(1991.04.19)</v>
          </cell>
        </row>
        <row r="269">
          <cell r="B269" t="str">
            <v>대강천</v>
          </cell>
          <cell r="C269" t="str">
            <v>대강천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4120620</v>
          </cell>
          <cell r="K269" t="str">
            <v>지방2</v>
          </cell>
          <cell r="L269" t="str">
            <v>전남</v>
          </cell>
          <cell r="M269" t="str">
            <v>고흥</v>
          </cell>
          <cell r="N269" t="str">
            <v>동강</v>
          </cell>
          <cell r="O269" t="str">
            <v>대강1149번지선</v>
          </cell>
          <cell r="P269" t="str">
            <v>전남</v>
          </cell>
          <cell r="Q269" t="str">
            <v>고흥</v>
          </cell>
          <cell r="R269" t="str">
            <v>동강</v>
          </cell>
          <cell r="S269" t="str">
            <v>유초 해안</v>
          </cell>
          <cell r="T269">
            <v>500</v>
          </cell>
          <cell r="U269">
            <v>53.4</v>
          </cell>
          <cell r="V269">
            <v>3.5</v>
          </cell>
          <cell r="W269">
            <v>4.28</v>
          </cell>
          <cell r="X269">
            <v>14.55</v>
          </cell>
          <cell r="Y269">
            <v>1998</v>
          </cell>
          <cell r="Z269" t="str">
            <v>신촌엔지니어링</v>
          </cell>
          <cell r="AA269" t="str">
            <v>대강천
하천정비기본계획</v>
          </cell>
          <cell r="AB269" t="str">
            <v>1998.12.12</v>
          </cell>
          <cell r="AC269" t="str">
            <v>유초해안</v>
          </cell>
          <cell r="AD269">
            <v>0</v>
          </cell>
          <cell r="AE269" t="str">
            <v>유둔마을</v>
          </cell>
          <cell r="AF269">
            <v>1.4</v>
          </cell>
          <cell r="AG269">
            <v>1.4</v>
          </cell>
          <cell r="AH269" t="str">
            <v>보유</v>
          </cell>
          <cell r="AI269" t="str">
            <v>보유</v>
          </cell>
          <cell r="AJ269" t="str">
            <v>없음</v>
          </cell>
          <cell r="AK269" t="str">
            <v>보유</v>
          </cell>
          <cell r="AL269" t="str">
            <v>없음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 t="str">
            <v>전남56호
(1991.04.19)</v>
          </cell>
        </row>
        <row r="270">
          <cell r="Y270">
            <v>2000</v>
          </cell>
          <cell r="Z270" t="str">
            <v>한국기술개발</v>
          </cell>
          <cell r="AA270" t="str">
            <v>대강천
하천정비기본계획</v>
          </cell>
          <cell r="AB270" t="str">
            <v>2000.12.29</v>
          </cell>
          <cell r="AC270" t="str">
            <v>유둔마을</v>
          </cell>
          <cell r="AD270">
            <v>0</v>
          </cell>
          <cell r="AE270" t="str">
            <v>대강저수지</v>
          </cell>
          <cell r="AF270">
            <v>2.1</v>
          </cell>
          <cell r="AG270">
            <v>2.1</v>
          </cell>
          <cell r="AH270" t="str">
            <v>보유</v>
          </cell>
          <cell r="AI270" t="str">
            <v>보유</v>
          </cell>
          <cell r="AJ270" t="str">
            <v>없음</v>
          </cell>
          <cell r="AK270" t="str">
            <v>보유</v>
          </cell>
          <cell r="AL270" t="str">
            <v>없음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</row>
        <row r="271">
          <cell r="B271" t="str">
            <v>강산천</v>
          </cell>
          <cell r="C271" t="str">
            <v>강산천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4120630</v>
          </cell>
          <cell r="K271" t="str">
            <v>지방2</v>
          </cell>
          <cell r="L271" t="str">
            <v>전남</v>
          </cell>
          <cell r="M271" t="str">
            <v>고흥</v>
          </cell>
          <cell r="N271" t="str">
            <v>고암</v>
          </cell>
          <cell r="O271" t="str">
            <v>성기375번지선</v>
          </cell>
          <cell r="P271" t="str">
            <v>전남</v>
          </cell>
          <cell r="Q271" t="str">
            <v>고흥</v>
          </cell>
          <cell r="R271" t="str">
            <v>고암</v>
          </cell>
          <cell r="S271" t="str">
            <v>강산 해안</v>
          </cell>
          <cell r="T271">
            <v>0</v>
          </cell>
          <cell r="U271">
            <v>0</v>
          </cell>
          <cell r="V271">
            <v>5.03</v>
          </cell>
          <cell r="W271">
            <v>5.83</v>
          </cell>
          <cell r="X271">
            <v>12.69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 t="str">
            <v>해안</v>
          </cell>
          <cell r="AN271">
            <v>0</v>
          </cell>
          <cell r="AO271" t="str">
            <v>고암면 성기리</v>
          </cell>
          <cell r="AP271">
            <v>0</v>
          </cell>
          <cell r="AQ271">
            <v>0</v>
          </cell>
          <cell r="AR271" t="str">
            <v>미수립</v>
          </cell>
          <cell r="AS271" t="str">
            <v>전남56호
(1991.04.19)</v>
          </cell>
        </row>
        <row r="272">
          <cell r="B272" t="str">
            <v>송산천</v>
          </cell>
          <cell r="C272" t="str">
            <v>송산천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4120640</v>
          </cell>
          <cell r="K272" t="str">
            <v>지방2</v>
          </cell>
          <cell r="L272" t="str">
            <v>전남</v>
          </cell>
          <cell r="M272" t="str">
            <v>고흥</v>
          </cell>
          <cell r="N272" t="str">
            <v>포두</v>
          </cell>
          <cell r="O272" t="str">
            <v>송산335번지선</v>
          </cell>
          <cell r="P272" t="str">
            <v>전남</v>
          </cell>
          <cell r="Q272" t="str">
            <v>고흥</v>
          </cell>
          <cell r="R272" t="str">
            <v>포두</v>
          </cell>
          <cell r="S272" t="str">
            <v>송산 해안</v>
          </cell>
          <cell r="T272">
            <v>0</v>
          </cell>
          <cell r="U272">
            <v>0</v>
          </cell>
          <cell r="V272">
            <v>3.43</v>
          </cell>
          <cell r="W272">
            <v>5.54</v>
          </cell>
          <cell r="X272">
            <v>11.37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 t="str">
            <v>해안</v>
          </cell>
          <cell r="AN272">
            <v>0</v>
          </cell>
          <cell r="AO272" t="str">
            <v>포두면 송산리</v>
          </cell>
          <cell r="AP272">
            <v>0</v>
          </cell>
          <cell r="AQ272">
            <v>0</v>
          </cell>
          <cell r="AR272" t="str">
            <v>미수립</v>
          </cell>
          <cell r="AS272" t="str">
            <v>전남56호
(1991.04.19)</v>
          </cell>
        </row>
        <row r="273">
          <cell r="B273" t="str">
            <v>신흥천</v>
          </cell>
          <cell r="C273" t="str">
            <v>신흥천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4120650</v>
          </cell>
          <cell r="K273" t="str">
            <v>지방2</v>
          </cell>
          <cell r="L273" t="str">
            <v>전남</v>
          </cell>
          <cell r="M273" t="str">
            <v>고흥</v>
          </cell>
          <cell r="N273" t="str">
            <v>포두</v>
          </cell>
          <cell r="O273" t="str">
            <v>상포500번지선</v>
          </cell>
          <cell r="P273" t="str">
            <v>전남</v>
          </cell>
          <cell r="Q273" t="str">
            <v>고흥</v>
          </cell>
          <cell r="R273" t="str">
            <v>포두</v>
          </cell>
          <cell r="S273" t="str">
            <v>상포 해안</v>
          </cell>
          <cell r="T273">
            <v>0</v>
          </cell>
          <cell r="U273">
            <v>0</v>
          </cell>
          <cell r="V273">
            <v>3.83</v>
          </cell>
          <cell r="W273">
            <v>3.83</v>
          </cell>
          <cell r="X273">
            <v>5.36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 t="str">
            <v>해안</v>
          </cell>
          <cell r="AN273">
            <v>0</v>
          </cell>
          <cell r="AO273" t="str">
            <v>포두면 상포리</v>
          </cell>
          <cell r="AP273">
            <v>0</v>
          </cell>
          <cell r="AQ273">
            <v>0</v>
          </cell>
          <cell r="AR273" t="str">
            <v>미수립</v>
          </cell>
          <cell r="AS273" t="str">
            <v>전남56호
(1991.04.19)</v>
          </cell>
        </row>
        <row r="274">
          <cell r="B274" t="str">
            <v>고흥천</v>
          </cell>
          <cell r="C274" t="str">
            <v>고흥천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4120660</v>
          </cell>
          <cell r="K274" t="str">
            <v>지방2</v>
          </cell>
          <cell r="L274" t="str">
            <v>전남</v>
          </cell>
          <cell r="M274" t="str">
            <v>고흥</v>
          </cell>
          <cell r="N274" t="str">
            <v>고흥</v>
          </cell>
          <cell r="O274" t="str">
            <v>등암772번지선</v>
          </cell>
          <cell r="P274" t="str">
            <v>전남</v>
          </cell>
          <cell r="Q274" t="str">
            <v>고흥</v>
          </cell>
          <cell r="R274" t="str">
            <v>포두</v>
          </cell>
          <cell r="S274" t="str">
            <v>상대 해안</v>
          </cell>
          <cell r="T274">
            <v>390</v>
          </cell>
          <cell r="U274">
            <v>136</v>
          </cell>
          <cell r="V274">
            <v>8.4</v>
          </cell>
          <cell r="W274">
            <v>12.42</v>
          </cell>
          <cell r="X274">
            <v>32.909999999999997</v>
          </cell>
          <cell r="Y274">
            <v>1991</v>
          </cell>
          <cell r="Z274" t="str">
            <v>삼덕엔지니어링</v>
          </cell>
          <cell r="AA274" t="str">
            <v>고흥천
하천정비기본계획</v>
          </cell>
          <cell r="AB274" t="str">
            <v>1992.5.18</v>
          </cell>
          <cell r="AC274" t="str">
            <v>상대해안</v>
          </cell>
          <cell r="AD274">
            <v>0</v>
          </cell>
          <cell r="AE274" t="str">
            <v>신전마을</v>
          </cell>
          <cell r="AF274">
            <v>4.8</v>
          </cell>
          <cell r="AG274">
            <v>4.8</v>
          </cell>
          <cell r="AH274" t="str">
            <v>보유</v>
          </cell>
          <cell r="AI274" t="str">
            <v>보유</v>
          </cell>
          <cell r="AJ274" t="str">
            <v>없음</v>
          </cell>
          <cell r="AK274" t="str">
            <v>보유</v>
          </cell>
          <cell r="AL274" t="str">
            <v>없음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 t="str">
            <v>전남56호
(1991.04.19)</v>
          </cell>
        </row>
        <row r="275">
          <cell r="B275" t="str">
            <v>포두천</v>
          </cell>
          <cell r="C275" t="str">
            <v>포두천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4120670</v>
          </cell>
          <cell r="K275" t="str">
            <v>지방2</v>
          </cell>
          <cell r="L275" t="str">
            <v>전남</v>
          </cell>
          <cell r="M275" t="str">
            <v>고흥</v>
          </cell>
          <cell r="N275" t="str">
            <v>포두</v>
          </cell>
          <cell r="O275" t="str">
            <v>봉길832번지선</v>
          </cell>
          <cell r="P275" t="str">
            <v>전남</v>
          </cell>
          <cell r="Q275" t="str">
            <v>고흥</v>
          </cell>
          <cell r="R275" t="str">
            <v>포두</v>
          </cell>
          <cell r="S275" t="str">
            <v>상대 해안</v>
          </cell>
          <cell r="T275">
            <v>310</v>
          </cell>
          <cell r="U275">
            <v>50</v>
          </cell>
          <cell r="V275">
            <v>8.4</v>
          </cell>
          <cell r="W275">
            <v>10.5</v>
          </cell>
          <cell r="X275">
            <v>22</v>
          </cell>
          <cell r="Y275">
            <v>1995</v>
          </cell>
          <cell r="Z275" t="str">
            <v>한국기술개발</v>
          </cell>
          <cell r="AA275" t="str">
            <v>외서천
하천정비기본계획</v>
          </cell>
          <cell r="AB275" t="str">
            <v>1995.6.29</v>
          </cell>
          <cell r="AC275" t="str">
            <v>상대해안</v>
          </cell>
          <cell r="AD275">
            <v>0</v>
          </cell>
          <cell r="AE275" t="str">
            <v>봉림마을</v>
          </cell>
          <cell r="AF275">
            <v>8</v>
          </cell>
          <cell r="AG275">
            <v>8</v>
          </cell>
          <cell r="AH275" t="str">
            <v>보유</v>
          </cell>
          <cell r="AI275" t="str">
            <v>보유</v>
          </cell>
          <cell r="AJ275" t="str">
            <v>없음</v>
          </cell>
          <cell r="AK275" t="str">
            <v>보유</v>
          </cell>
          <cell r="AL275" t="str">
            <v>없음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 t="str">
            <v>전남56호
(1991.04.19)</v>
          </cell>
        </row>
        <row r="276">
          <cell r="B276" t="str">
            <v>봉림천</v>
          </cell>
          <cell r="C276" t="str">
            <v>포두천</v>
          </cell>
          <cell r="D276" t="str">
            <v>봉림천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4120680</v>
          </cell>
          <cell r="K276" t="str">
            <v>지방2</v>
          </cell>
          <cell r="L276" t="str">
            <v>전남</v>
          </cell>
          <cell r="M276" t="str">
            <v>고흥</v>
          </cell>
          <cell r="N276" t="str">
            <v>포두</v>
          </cell>
          <cell r="O276" t="str">
            <v>봉림903번지선</v>
          </cell>
          <cell r="P276" t="str">
            <v>전남</v>
          </cell>
          <cell r="Q276" t="str">
            <v>고흥</v>
          </cell>
          <cell r="R276" t="str">
            <v>포두</v>
          </cell>
          <cell r="S276" t="str">
            <v>포두천(지방2)
합류점</v>
          </cell>
          <cell r="T276">
            <v>0</v>
          </cell>
          <cell r="U276">
            <v>0</v>
          </cell>
          <cell r="V276">
            <v>3.26</v>
          </cell>
          <cell r="W276">
            <v>4.76</v>
          </cell>
          <cell r="X276">
            <v>15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 t="str">
            <v>포두천 합류점</v>
          </cell>
          <cell r="AN276">
            <v>0</v>
          </cell>
          <cell r="AO276" t="str">
            <v>포두면 봉림리</v>
          </cell>
          <cell r="AP276">
            <v>0</v>
          </cell>
          <cell r="AQ276">
            <v>0</v>
          </cell>
          <cell r="AR276" t="str">
            <v>미수립</v>
          </cell>
          <cell r="AS276" t="str">
            <v>전남56호
(1991.04.19)</v>
          </cell>
        </row>
        <row r="277">
          <cell r="B277" t="str">
            <v>양지천</v>
          </cell>
          <cell r="C277" t="str">
            <v>양지천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4120690</v>
          </cell>
          <cell r="K277" t="str">
            <v>지방2</v>
          </cell>
          <cell r="L277" t="str">
            <v>전남</v>
          </cell>
          <cell r="M277" t="str">
            <v>고흥</v>
          </cell>
          <cell r="N277" t="str">
            <v>포두</v>
          </cell>
          <cell r="O277" t="str">
            <v>세동581-1
번지선</v>
          </cell>
          <cell r="P277" t="str">
            <v>전남</v>
          </cell>
          <cell r="Q277" t="str">
            <v>고흥</v>
          </cell>
          <cell r="R277" t="str">
            <v>포두</v>
          </cell>
          <cell r="S277" t="str">
            <v>세동 해안</v>
          </cell>
          <cell r="T277">
            <v>0</v>
          </cell>
          <cell r="U277">
            <v>0</v>
          </cell>
          <cell r="V277">
            <v>3.08</v>
          </cell>
          <cell r="W277">
            <v>4.83</v>
          </cell>
          <cell r="X277">
            <v>11.36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 t="str">
            <v>해안</v>
          </cell>
          <cell r="AN277">
            <v>0</v>
          </cell>
          <cell r="AO277" t="str">
            <v>포두면 세동리</v>
          </cell>
          <cell r="AP277">
            <v>0</v>
          </cell>
          <cell r="AQ277">
            <v>0</v>
          </cell>
          <cell r="AR277" t="str">
            <v>미수립</v>
          </cell>
          <cell r="AS277" t="str">
            <v>전남56호
(1991.04.19)</v>
          </cell>
        </row>
        <row r="278">
          <cell r="B278" t="str">
            <v>우산천</v>
          </cell>
          <cell r="C278" t="str">
            <v>우산천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4120700</v>
          </cell>
          <cell r="K278" t="str">
            <v>지방2</v>
          </cell>
          <cell r="L278" t="str">
            <v>전남</v>
          </cell>
          <cell r="M278" t="str">
            <v>고흥</v>
          </cell>
          <cell r="N278" t="str">
            <v>포두</v>
          </cell>
          <cell r="O278" t="str">
            <v>옥강335-1
번지선</v>
          </cell>
          <cell r="P278" t="str">
            <v>전남</v>
          </cell>
          <cell r="Q278" t="str">
            <v>고흥</v>
          </cell>
          <cell r="R278" t="str">
            <v>포두</v>
          </cell>
          <cell r="S278" t="str">
            <v>옥강 해안</v>
          </cell>
          <cell r="T278">
            <v>0</v>
          </cell>
          <cell r="U278">
            <v>0</v>
          </cell>
          <cell r="V278">
            <v>2.84</v>
          </cell>
          <cell r="W278">
            <v>4.1399999999999997</v>
          </cell>
          <cell r="X278">
            <v>4.26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 t="str">
            <v>해안</v>
          </cell>
          <cell r="AN278">
            <v>0</v>
          </cell>
          <cell r="AO278" t="str">
            <v>포두면 옥강리</v>
          </cell>
          <cell r="AP278">
            <v>0</v>
          </cell>
          <cell r="AQ278">
            <v>0</v>
          </cell>
          <cell r="AR278" t="str">
            <v>미수립</v>
          </cell>
          <cell r="AS278" t="str">
            <v>전남56호
(1991.04.19)</v>
          </cell>
        </row>
        <row r="279">
          <cell r="B279" t="str">
            <v>도화천</v>
          </cell>
          <cell r="C279" t="str">
            <v>도화천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4120710</v>
          </cell>
          <cell r="K279" t="str">
            <v>지방2</v>
          </cell>
          <cell r="L279" t="str">
            <v>전남</v>
          </cell>
          <cell r="M279" t="str">
            <v>고흥</v>
          </cell>
          <cell r="N279" t="str">
            <v>도화</v>
          </cell>
          <cell r="O279" t="str">
            <v>신리1567-1
번지선</v>
          </cell>
          <cell r="P279" t="str">
            <v>전남</v>
          </cell>
          <cell r="Q279" t="str">
            <v>고흥</v>
          </cell>
          <cell r="R279" t="str">
            <v>도화</v>
          </cell>
          <cell r="S279" t="str">
            <v>당조 해안</v>
          </cell>
          <cell r="T279">
            <v>0</v>
          </cell>
          <cell r="U279">
            <v>0</v>
          </cell>
          <cell r="V279">
            <v>5.58</v>
          </cell>
          <cell r="W279">
            <v>10.67</v>
          </cell>
          <cell r="X279">
            <v>32.46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 t="str">
            <v>해안</v>
          </cell>
          <cell r="AN279">
            <v>0</v>
          </cell>
          <cell r="AO279" t="str">
            <v>도화면 신리</v>
          </cell>
          <cell r="AP279">
            <v>0</v>
          </cell>
          <cell r="AQ279">
            <v>0</v>
          </cell>
          <cell r="AR279" t="str">
            <v>미수립</v>
          </cell>
          <cell r="AS279" t="str">
            <v>전남56호
(1991.04.19)</v>
          </cell>
        </row>
        <row r="280">
          <cell r="B280" t="str">
            <v>가영천</v>
          </cell>
          <cell r="C280" t="str">
            <v>가영천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4120720</v>
          </cell>
          <cell r="K280" t="str">
            <v>지방2</v>
          </cell>
          <cell r="L280" t="str">
            <v>전남</v>
          </cell>
          <cell r="M280" t="str">
            <v>고흥</v>
          </cell>
          <cell r="N280" t="str">
            <v>도화</v>
          </cell>
          <cell r="O280" t="str">
            <v>가화1329번지선</v>
          </cell>
          <cell r="P280" t="str">
            <v>전남</v>
          </cell>
          <cell r="Q280" t="str">
            <v>고흥</v>
          </cell>
          <cell r="R280" t="str">
            <v>도화</v>
          </cell>
          <cell r="S280" t="str">
            <v>가화 해안</v>
          </cell>
          <cell r="T280">
            <v>0</v>
          </cell>
          <cell r="U280">
            <v>0</v>
          </cell>
          <cell r="V280">
            <v>2.4300000000000002</v>
          </cell>
          <cell r="W280">
            <v>3.03</v>
          </cell>
          <cell r="X280">
            <v>2.99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 t="str">
            <v>해안</v>
          </cell>
          <cell r="AN280">
            <v>0</v>
          </cell>
          <cell r="AO280" t="str">
            <v>도화면 가화리</v>
          </cell>
          <cell r="AP280">
            <v>0</v>
          </cell>
          <cell r="AQ280">
            <v>0</v>
          </cell>
          <cell r="AR280" t="str">
            <v>미수립</v>
          </cell>
          <cell r="AS280" t="str">
            <v>전남56호
(1991.04.19)</v>
          </cell>
        </row>
        <row r="281">
          <cell r="B281" t="str">
            <v>신평천</v>
          </cell>
          <cell r="C281" t="str">
            <v>신평천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4120730</v>
          </cell>
          <cell r="K281" t="str">
            <v>지방2</v>
          </cell>
          <cell r="L281" t="str">
            <v>전남</v>
          </cell>
          <cell r="M281" t="str">
            <v>고흥</v>
          </cell>
          <cell r="N281" t="str">
            <v>금산</v>
          </cell>
          <cell r="O281" t="str">
            <v>신평812번지선</v>
          </cell>
          <cell r="P281" t="str">
            <v>전남</v>
          </cell>
          <cell r="Q281" t="str">
            <v>고흥</v>
          </cell>
          <cell r="R281" t="str">
            <v>금산</v>
          </cell>
          <cell r="S281" t="str">
            <v>신평 해안</v>
          </cell>
          <cell r="T281">
            <v>0</v>
          </cell>
          <cell r="U281">
            <v>0</v>
          </cell>
          <cell r="V281">
            <v>3.24</v>
          </cell>
          <cell r="W281">
            <v>3.84</v>
          </cell>
          <cell r="X281">
            <v>9.11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 t="str">
            <v>해안</v>
          </cell>
          <cell r="AN281">
            <v>0</v>
          </cell>
          <cell r="AO281" t="str">
            <v>금산면 신평리</v>
          </cell>
          <cell r="AP281">
            <v>0</v>
          </cell>
          <cell r="AQ281">
            <v>0</v>
          </cell>
          <cell r="AR281" t="str">
            <v>미수립</v>
          </cell>
          <cell r="AS281" t="str">
            <v>전남56호
(1991.04.19)</v>
          </cell>
        </row>
        <row r="282">
          <cell r="B282" t="str">
            <v>오천천</v>
          </cell>
          <cell r="C282" t="str">
            <v>오천천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4120740</v>
          </cell>
          <cell r="K282" t="str">
            <v>지방2</v>
          </cell>
          <cell r="L282" t="str">
            <v>전남</v>
          </cell>
          <cell r="M282" t="str">
            <v>고흥</v>
          </cell>
          <cell r="N282" t="str">
            <v>금산</v>
          </cell>
          <cell r="O282" t="str">
            <v>오천688번지선</v>
          </cell>
          <cell r="P282" t="str">
            <v>전남</v>
          </cell>
          <cell r="Q282" t="str">
            <v>고흥</v>
          </cell>
          <cell r="R282" t="str">
            <v>금산</v>
          </cell>
          <cell r="S282" t="str">
            <v>오천 해안</v>
          </cell>
          <cell r="T282">
            <v>0</v>
          </cell>
          <cell r="U282">
            <v>0</v>
          </cell>
          <cell r="V282">
            <v>2.46</v>
          </cell>
          <cell r="W282">
            <v>4.8600000000000003</v>
          </cell>
          <cell r="X282">
            <v>6.09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 t="str">
            <v>해안</v>
          </cell>
          <cell r="AN282">
            <v>0</v>
          </cell>
          <cell r="AO282" t="str">
            <v>금산면 오천리</v>
          </cell>
          <cell r="AP282">
            <v>0</v>
          </cell>
          <cell r="AQ282">
            <v>0</v>
          </cell>
          <cell r="AR282" t="str">
            <v>미수립</v>
          </cell>
          <cell r="AS282" t="str">
            <v>전남56호
(1991.04.19)</v>
          </cell>
        </row>
        <row r="283">
          <cell r="B283" t="str">
            <v>고읍천</v>
          </cell>
          <cell r="C283" t="str">
            <v>고읍천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4120750</v>
          </cell>
          <cell r="K283" t="str">
            <v>지방2</v>
          </cell>
          <cell r="L283" t="str">
            <v>전남</v>
          </cell>
          <cell r="M283" t="str">
            <v>고흥</v>
          </cell>
          <cell r="N283" t="str">
            <v>풍양</v>
          </cell>
          <cell r="O283" t="str">
            <v>율치312번지선</v>
          </cell>
          <cell r="P283" t="str">
            <v>전남</v>
          </cell>
          <cell r="Q283" t="str">
            <v>고흥</v>
          </cell>
          <cell r="R283" t="str">
            <v>풍양</v>
          </cell>
          <cell r="S283" t="str">
            <v>한동 해안</v>
          </cell>
          <cell r="T283">
            <v>280</v>
          </cell>
          <cell r="U283">
            <v>160</v>
          </cell>
          <cell r="V283">
            <v>5.03</v>
          </cell>
          <cell r="W283">
            <v>10.97</v>
          </cell>
          <cell r="X283">
            <v>15.72</v>
          </cell>
          <cell r="Y283">
            <v>1997</v>
          </cell>
          <cell r="Z283" t="str">
            <v>동신기술개발</v>
          </cell>
          <cell r="AA283" t="str">
            <v>인덕천
하천정비기본계획</v>
          </cell>
          <cell r="AB283" t="str">
            <v>1998.1.20</v>
          </cell>
          <cell r="AC283" t="str">
            <v>한동해안</v>
          </cell>
          <cell r="AD283">
            <v>0</v>
          </cell>
          <cell r="AE283" t="str">
            <v>율치마을</v>
          </cell>
          <cell r="AF283">
            <v>2.1</v>
          </cell>
          <cell r="AG283">
            <v>2.1</v>
          </cell>
          <cell r="AH283" t="str">
            <v>보유</v>
          </cell>
          <cell r="AI283" t="str">
            <v>보유</v>
          </cell>
          <cell r="AJ283" t="str">
            <v>없음</v>
          </cell>
          <cell r="AK283" t="str">
            <v>보유</v>
          </cell>
          <cell r="AL283" t="str">
            <v>없음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 t="str">
            <v>전남56호
(1991.04.19)</v>
          </cell>
        </row>
        <row r="284">
          <cell r="B284" t="str">
            <v>용산천</v>
          </cell>
          <cell r="C284" t="str">
            <v>용산천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4120760</v>
          </cell>
          <cell r="K284" t="str">
            <v>지방2</v>
          </cell>
          <cell r="L284" t="str">
            <v>전남</v>
          </cell>
          <cell r="M284" t="str">
            <v>고흥</v>
          </cell>
          <cell r="N284" t="str">
            <v>두원</v>
          </cell>
          <cell r="O284" t="str">
            <v>학곡82-1
번지선</v>
          </cell>
          <cell r="P284" t="str">
            <v>전남</v>
          </cell>
          <cell r="Q284" t="str">
            <v>고흥</v>
          </cell>
          <cell r="R284" t="str">
            <v>두원</v>
          </cell>
          <cell r="S284" t="str">
            <v>용산 해안</v>
          </cell>
          <cell r="T284">
            <v>0</v>
          </cell>
          <cell r="U284">
            <v>0</v>
          </cell>
          <cell r="V284">
            <v>2.23</v>
          </cell>
          <cell r="W284">
            <v>6.14</v>
          </cell>
          <cell r="X284">
            <v>16.02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 t="str">
            <v>해안</v>
          </cell>
          <cell r="AN284">
            <v>0</v>
          </cell>
          <cell r="AO284" t="str">
            <v>두원면 학곡리</v>
          </cell>
          <cell r="AP284">
            <v>0</v>
          </cell>
          <cell r="AQ284">
            <v>0</v>
          </cell>
          <cell r="AR284" t="str">
            <v>미수립</v>
          </cell>
          <cell r="AS284" t="str">
            <v>전남56호
(1991.04.19)</v>
          </cell>
        </row>
        <row r="285">
          <cell r="B285" t="str">
            <v>학곡천</v>
          </cell>
          <cell r="C285" t="str">
            <v>용산천</v>
          </cell>
          <cell r="D285" t="str">
            <v>학곡천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4120770</v>
          </cell>
          <cell r="K285" t="str">
            <v>지방2</v>
          </cell>
          <cell r="L285" t="str">
            <v>전남</v>
          </cell>
          <cell r="M285" t="str">
            <v>고흥</v>
          </cell>
          <cell r="N285" t="str">
            <v>두원</v>
          </cell>
          <cell r="O285" t="str">
            <v>학곡13번지선</v>
          </cell>
          <cell r="P285" t="str">
            <v>전남</v>
          </cell>
          <cell r="Q285" t="str">
            <v>고흥</v>
          </cell>
          <cell r="R285" t="str">
            <v>두원</v>
          </cell>
          <cell r="S285" t="str">
            <v>용산천(지방2)
합류점</v>
          </cell>
          <cell r="T285">
            <v>0</v>
          </cell>
          <cell r="U285">
            <v>0</v>
          </cell>
          <cell r="V285">
            <v>2.4500000000000002</v>
          </cell>
          <cell r="W285">
            <v>4.05</v>
          </cell>
          <cell r="X285">
            <v>5.0999999999999996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 t="str">
            <v>용산천 합류점</v>
          </cell>
          <cell r="AN285">
            <v>0</v>
          </cell>
          <cell r="AO285" t="str">
            <v>두원면 학곡리</v>
          </cell>
          <cell r="AP285">
            <v>0</v>
          </cell>
          <cell r="AQ285">
            <v>0</v>
          </cell>
          <cell r="AR285" t="str">
            <v>미수립</v>
          </cell>
          <cell r="AS285" t="str">
            <v>전남56호
(1991.04.19)</v>
          </cell>
        </row>
        <row r="286">
          <cell r="B286" t="str">
            <v>두원천</v>
          </cell>
          <cell r="C286" t="str">
            <v>두원천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4120780</v>
          </cell>
          <cell r="K286" t="str">
            <v>지방2</v>
          </cell>
          <cell r="L286" t="str">
            <v>전남</v>
          </cell>
          <cell r="M286" t="str">
            <v>고흥</v>
          </cell>
          <cell r="N286" t="str">
            <v>두원</v>
          </cell>
          <cell r="O286" t="str">
            <v>운대6140번지선</v>
          </cell>
          <cell r="P286" t="str">
            <v>전남</v>
          </cell>
          <cell r="Q286" t="str">
            <v>고흥</v>
          </cell>
          <cell r="R286" t="str">
            <v>두원</v>
          </cell>
          <cell r="S286" t="str">
            <v>용반 해안</v>
          </cell>
          <cell r="T286">
            <v>300</v>
          </cell>
          <cell r="U286">
            <v>112</v>
          </cell>
          <cell r="V286">
            <v>6.14</v>
          </cell>
          <cell r="W286">
            <v>7.04</v>
          </cell>
          <cell r="X286">
            <v>16.64</v>
          </cell>
          <cell r="Y286">
            <v>1991</v>
          </cell>
          <cell r="Z286" t="str">
            <v>삼덕엔지니어링</v>
          </cell>
          <cell r="AA286" t="str">
            <v>고흥천
하천정비기본계획</v>
          </cell>
          <cell r="AB286" t="str">
            <v>1992.5.18</v>
          </cell>
          <cell r="AC286" t="str">
            <v>용반해안</v>
          </cell>
          <cell r="AD286">
            <v>0</v>
          </cell>
          <cell r="AE286" t="str">
            <v>운대마을</v>
          </cell>
          <cell r="AF286">
            <v>5</v>
          </cell>
          <cell r="AG286">
            <v>5</v>
          </cell>
          <cell r="AH286" t="str">
            <v>보유</v>
          </cell>
          <cell r="AI286" t="str">
            <v>보유</v>
          </cell>
          <cell r="AJ286" t="str">
            <v>없음</v>
          </cell>
          <cell r="AK286" t="str">
            <v>보유</v>
          </cell>
          <cell r="AL286" t="str">
            <v>없음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 t="str">
            <v>전남56호
(1991.04.19)</v>
          </cell>
        </row>
        <row r="287">
          <cell r="B287" t="str">
            <v>반산천</v>
          </cell>
          <cell r="C287" t="str">
            <v>두원천</v>
          </cell>
          <cell r="D287" t="str">
            <v>반산천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4120790</v>
          </cell>
          <cell r="K287" t="str">
            <v>지방2</v>
          </cell>
          <cell r="L287" t="str">
            <v>전남</v>
          </cell>
          <cell r="M287" t="str">
            <v>고흥</v>
          </cell>
          <cell r="N287" t="str">
            <v>두원</v>
          </cell>
          <cell r="O287" t="str">
            <v>용반581번지선</v>
          </cell>
          <cell r="P287" t="str">
            <v>전남</v>
          </cell>
          <cell r="Q287" t="str">
            <v>고흥</v>
          </cell>
          <cell r="R287" t="str">
            <v>두원</v>
          </cell>
          <cell r="S287" t="str">
            <v>두원천(지방2)
합류점</v>
          </cell>
          <cell r="T287">
            <v>0</v>
          </cell>
          <cell r="U287">
            <v>0</v>
          </cell>
          <cell r="V287">
            <v>3.53</v>
          </cell>
          <cell r="W287">
            <v>7.39</v>
          </cell>
          <cell r="X287">
            <v>2.38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 t="str">
            <v>두원천 합류점</v>
          </cell>
          <cell r="AN287">
            <v>0</v>
          </cell>
          <cell r="AO287" t="str">
            <v>두원면 용반리</v>
          </cell>
          <cell r="AP287">
            <v>0</v>
          </cell>
          <cell r="AQ287">
            <v>0</v>
          </cell>
          <cell r="AR287" t="str">
            <v>미수립</v>
          </cell>
          <cell r="AS287" t="str">
            <v>전남56호
(1991.04.19)</v>
          </cell>
        </row>
        <row r="288">
          <cell r="B288" t="str">
            <v>운대천</v>
          </cell>
          <cell r="C288" t="str">
            <v>두원천</v>
          </cell>
          <cell r="D288" t="str">
            <v>운대천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4120800</v>
          </cell>
          <cell r="K288" t="str">
            <v>지방2</v>
          </cell>
          <cell r="L288" t="str">
            <v>전남</v>
          </cell>
          <cell r="M288" t="str">
            <v>고흥</v>
          </cell>
          <cell r="N288" t="str">
            <v>두원</v>
          </cell>
          <cell r="O288" t="str">
            <v>운대203번지선</v>
          </cell>
          <cell r="P288" t="str">
            <v>전남</v>
          </cell>
          <cell r="Q288" t="str">
            <v>고흥</v>
          </cell>
          <cell r="R288" t="str">
            <v>두원</v>
          </cell>
          <cell r="S288" t="str">
            <v>두원천(지방2)
합류점</v>
          </cell>
          <cell r="T288">
            <v>0</v>
          </cell>
          <cell r="U288">
            <v>0</v>
          </cell>
          <cell r="V288">
            <v>2.25</v>
          </cell>
          <cell r="W288">
            <v>3.8</v>
          </cell>
          <cell r="X288">
            <v>3.74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 t="str">
            <v>두원천 합류점</v>
          </cell>
          <cell r="AN288">
            <v>0</v>
          </cell>
          <cell r="AO288" t="str">
            <v>두원면 운대리</v>
          </cell>
          <cell r="AP288">
            <v>0</v>
          </cell>
          <cell r="AQ288">
            <v>0</v>
          </cell>
          <cell r="AR288" t="str">
            <v>미수립</v>
          </cell>
          <cell r="AS288" t="str">
            <v>전남56호
(1991.04.19)</v>
          </cell>
        </row>
        <row r="289">
          <cell r="B289" t="str">
            <v>사정천</v>
          </cell>
          <cell r="C289" t="str">
            <v>사정천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4120810</v>
          </cell>
          <cell r="K289" t="str">
            <v>지방2</v>
          </cell>
          <cell r="L289" t="str">
            <v>전남</v>
          </cell>
          <cell r="M289" t="str">
            <v>고흥</v>
          </cell>
          <cell r="N289" t="str">
            <v>점암</v>
          </cell>
          <cell r="O289" t="str">
            <v>사정16번지선</v>
          </cell>
          <cell r="P289" t="str">
            <v>전남</v>
          </cell>
          <cell r="Q289" t="str">
            <v>고흥</v>
          </cell>
          <cell r="R289" t="str">
            <v>점암</v>
          </cell>
          <cell r="S289" t="str">
            <v>신안 천</v>
          </cell>
          <cell r="T289">
            <v>485</v>
          </cell>
          <cell r="U289">
            <v>56</v>
          </cell>
          <cell r="V289">
            <v>7.23</v>
          </cell>
          <cell r="W289">
            <v>8.43</v>
          </cell>
          <cell r="X289">
            <v>32.21</v>
          </cell>
          <cell r="Y289">
            <v>1996</v>
          </cell>
          <cell r="Z289" t="str">
            <v>대원엔지니어링</v>
          </cell>
          <cell r="AA289" t="str">
            <v>사정천
하천정비기본계획</v>
          </cell>
          <cell r="AB289" t="str">
            <v>1997.7.5</v>
          </cell>
          <cell r="AC289" t="str">
            <v>신안천 합류점</v>
          </cell>
          <cell r="AD289">
            <v>0</v>
          </cell>
          <cell r="AE289" t="str">
            <v>사정저수지</v>
          </cell>
          <cell r="AF289">
            <v>7.2</v>
          </cell>
          <cell r="AG289">
            <v>7.2</v>
          </cell>
          <cell r="AH289" t="str">
            <v>보유</v>
          </cell>
          <cell r="AI289" t="str">
            <v>보유</v>
          </cell>
          <cell r="AJ289" t="str">
            <v>없음</v>
          </cell>
          <cell r="AK289" t="str">
            <v>보유</v>
          </cell>
          <cell r="AL289" t="str">
            <v>없음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 t="str">
            <v>전남56호
(1991.04.19)</v>
          </cell>
        </row>
        <row r="290">
          <cell r="B290" t="str">
            <v>회룡천</v>
          </cell>
          <cell r="C290" t="str">
            <v>사정천</v>
          </cell>
          <cell r="D290" t="str">
            <v>회룡천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4120820</v>
          </cell>
          <cell r="K290" t="str">
            <v>지방2</v>
          </cell>
          <cell r="L290" t="str">
            <v>전남</v>
          </cell>
          <cell r="M290" t="str">
            <v>고흥</v>
          </cell>
          <cell r="N290" t="str">
            <v>점암</v>
          </cell>
          <cell r="O290" t="str">
            <v>아룡924번지선</v>
          </cell>
          <cell r="P290" t="str">
            <v>전남</v>
          </cell>
          <cell r="Q290" t="str">
            <v>고흥</v>
          </cell>
          <cell r="R290" t="str">
            <v>점암</v>
          </cell>
          <cell r="S290" t="str">
            <v>사정천(지방2)
합류점</v>
          </cell>
          <cell r="T290">
            <v>0</v>
          </cell>
          <cell r="U290">
            <v>0</v>
          </cell>
          <cell r="V290">
            <v>2.42</v>
          </cell>
          <cell r="W290">
            <v>2.77</v>
          </cell>
          <cell r="X290">
            <v>6.2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 t="str">
            <v>사정천 합류점</v>
          </cell>
          <cell r="AN290">
            <v>0</v>
          </cell>
          <cell r="AO290" t="str">
            <v>점암면 아룡리</v>
          </cell>
          <cell r="AP290">
            <v>0</v>
          </cell>
          <cell r="AQ290">
            <v>0</v>
          </cell>
          <cell r="AR290" t="str">
            <v>미수립</v>
          </cell>
          <cell r="AS290" t="str">
            <v>전남56호
(1991.04.19)</v>
          </cell>
        </row>
        <row r="291">
          <cell r="B291" t="str">
            <v>마수천</v>
          </cell>
          <cell r="C291" t="str">
            <v>마수천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4120830</v>
          </cell>
          <cell r="K291" t="str">
            <v>지방2</v>
          </cell>
          <cell r="L291" t="str">
            <v>전남</v>
          </cell>
          <cell r="M291" t="str">
            <v>고흥</v>
          </cell>
          <cell r="N291" t="str">
            <v>동강</v>
          </cell>
          <cell r="O291" t="str">
            <v>마수558번지선</v>
          </cell>
          <cell r="P291" t="str">
            <v>전남</v>
          </cell>
          <cell r="Q291" t="str">
            <v>고흥</v>
          </cell>
          <cell r="R291" t="str">
            <v>대서</v>
          </cell>
          <cell r="S291" t="str">
            <v>송림 해안</v>
          </cell>
          <cell r="T291">
            <v>275</v>
          </cell>
          <cell r="U291">
            <v>45</v>
          </cell>
          <cell r="V291">
            <v>8.4</v>
          </cell>
          <cell r="W291">
            <v>11.1</v>
          </cell>
          <cell r="X291">
            <v>16.21</v>
          </cell>
          <cell r="Y291">
            <v>1995</v>
          </cell>
          <cell r="Z291" t="str">
            <v>한국기술개발</v>
          </cell>
          <cell r="AA291" t="str">
            <v>외서천
하천정비기본계획</v>
          </cell>
          <cell r="AB291" t="str">
            <v>1995.6.29</v>
          </cell>
          <cell r="AC291" t="str">
            <v>송림해안</v>
          </cell>
          <cell r="AD291">
            <v>0</v>
          </cell>
          <cell r="AE291" t="str">
            <v>금마마을</v>
          </cell>
          <cell r="AF291">
            <v>6.7</v>
          </cell>
          <cell r="AG291">
            <v>6.7</v>
          </cell>
          <cell r="AH291" t="str">
            <v>보유</v>
          </cell>
          <cell r="AI291" t="str">
            <v>보유</v>
          </cell>
          <cell r="AJ291" t="str">
            <v>없음</v>
          </cell>
          <cell r="AK291" t="str">
            <v>보유</v>
          </cell>
          <cell r="AL291" t="str">
            <v>없음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 t="str">
            <v>전남56호
(1991.04.19)</v>
          </cell>
        </row>
        <row r="292">
          <cell r="B292" t="str">
            <v>금마천</v>
          </cell>
          <cell r="C292" t="str">
            <v>마수천</v>
          </cell>
          <cell r="D292" t="str">
            <v>금마천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4120840</v>
          </cell>
          <cell r="K292" t="str">
            <v>지방2</v>
          </cell>
          <cell r="L292" t="str">
            <v>전남</v>
          </cell>
          <cell r="M292" t="str">
            <v>고흥</v>
          </cell>
          <cell r="N292" t="str">
            <v>대서</v>
          </cell>
          <cell r="O292" t="str">
            <v>금마558-1
번지선</v>
          </cell>
          <cell r="P292" t="str">
            <v>전남</v>
          </cell>
          <cell r="Q292" t="str">
            <v>고흥</v>
          </cell>
          <cell r="R292" t="str">
            <v>대서</v>
          </cell>
          <cell r="S292" t="str">
            <v>마수천(지방2)
합류점</v>
          </cell>
          <cell r="T292">
            <v>70</v>
          </cell>
          <cell r="U292">
            <v>36.6</v>
          </cell>
          <cell r="V292">
            <v>2.83</v>
          </cell>
          <cell r="W292">
            <v>3.48</v>
          </cell>
          <cell r="X292">
            <v>3.96</v>
          </cell>
          <cell r="Y292">
            <v>1999</v>
          </cell>
          <cell r="Z292" t="str">
            <v>한국기술개발</v>
          </cell>
          <cell r="AA292" t="str">
            <v>금마천
하천정비기본계획</v>
          </cell>
          <cell r="AB292" t="str">
            <v>2000.12.29</v>
          </cell>
          <cell r="AC292" t="str">
            <v>마륜천 합류점</v>
          </cell>
          <cell r="AD292">
            <v>0</v>
          </cell>
          <cell r="AE292" t="str">
            <v>금마마을</v>
          </cell>
          <cell r="AF292">
            <v>2.8</v>
          </cell>
          <cell r="AG292">
            <v>2.8</v>
          </cell>
          <cell r="AH292" t="str">
            <v>보유</v>
          </cell>
          <cell r="AI292" t="str">
            <v>보유</v>
          </cell>
          <cell r="AJ292" t="str">
            <v>없음</v>
          </cell>
          <cell r="AK292" t="str">
            <v>보유</v>
          </cell>
          <cell r="AL292" t="str">
            <v>없음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 t="str">
            <v>전남56호
(1991.04.19)</v>
          </cell>
        </row>
        <row r="293">
          <cell r="B293" t="str">
            <v>안남천</v>
          </cell>
          <cell r="C293" t="str">
            <v>안남천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4120850</v>
          </cell>
          <cell r="K293" t="str">
            <v>지방2</v>
          </cell>
          <cell r="L293" t="str">
            <v>전남</v>
          </cell>
          <cell r="M293" t="str">
            <v>고흥</v>
          </cell>
          <cell r="N293" t="str">
            <v>대서</v>
          </cell>
          <cell r="O293" t="str">
            <v>안남1098번지선</v>
          </cell>
          <cell r="P293" t="str">
            <v>전남</v>
          </cell>
          <cell r="Q293" t="str">
            <v>고흥</v>
          </cell>
          <cell r="R293" t="str">
            <v>대서</v>
          </cell>
          <cell r="S293" t="str">
            <v>안남해안</v>
          </cell>
          <cell r="T293">
            <v>0</v>
          </cell>
          <cell r="U293">
            <v>0</v>
          </cell>
          <cell r="V293">
            <v>2.5499999999999998</v>
          </cell>
          <cell r="W293">
            <v>3.1</v>
          </cell>
          <cell r="X293">
            <v>2.46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 t="str">
            <v>해안</v>
          </cell>
          <cell r="AN293">
            <v>0</v>
          </cell>
          <cell r="AO293" t="str">
            <v>대서면 안남리</v>
          </cell>
          <cell r="AP293">
            <v>0</v>
          </cell>
          <cell r="AQ293">
            <v>0</v>
          </cell>
          <cell r="AR293" t="str">
            <v>미수립</v>
          </cell>
          <cell r="AS293" t="str">
            <v>전남56호
(1991.04.19)</v>
          </cell>
        </row>
        <row r="294">
          <cell r="B294" t="str">
            <v>조성천</v>
          </cell>
          <cell r="C294" t="str">
            <v>조성천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4120860</v>
          </cell>
          <cell r="K294" t="str">
            <v>지방2</v>
          </cell>
          <cell r="L294" t="str">
            <v>전남</v>
          </cell>
          <cell r="M294" t="str">
            <v>보성</v>
          </cell>
          <cell r="N294" t="str">
            <v>조성</v>
          </cell>
          <cell r="O294" t="str">
            <v>대곡398번지선</v>
          </cell>
          <cell r="P294" t="str">
            <v>전남</v>
          </cell>
          <cell r="Q294" t="str">
            <v>보성</v>
          </cell>
          <cell r="R294" t="str">
            <v>조성</v>
          </cell>
          <cell r="S294" t="str">
            <v>용전 해안</v>
          </cell>
          <cell r="T294">
            <v>0</v>
          </cell>
          <cell r="U294">
            <v>0</v>
          </cell>
          <cell r="V294">
            <v>5.58</v>
          </cell>
          <cell r="W294">
            <v>9.75</v>
          </cell>
          <cell r="X294">
            <v>31.13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 t="str">
            <v>해안</v>
          </cell>
          <cell r="AN294">
            <v>0</v>
          </cell>
          <cell r="AO294" t="str">
            <v>조성면 대곡리</v>
          </cell>
          <cell r="AP294">
            <v>0</v>
          </cell>
          <cell r="AQ294">
            <v>0</v>
          </cell>
          <cell r="AR294" t="str">
            <v>미수립</v>
          </cell>
          <cell r="AS294" t="str">
            <v>전남56호
(1991.04.19)</v>
          </cell>
        </row>
        <row r="295">
          <cell r="B295" t="str">
            <v>이내천</v>
          </cell>
          <cell r="C295" t="str">
            <v>조성천</v>
          </cell>
          <cell r="D295" t="str">
            <v>이내천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4120870</v>
          </cell>
          <cell r="K295" t="str">
            <v>지방2</v>
          </cell>
          <cell r="L295" t="str">
            <v>전남</v>
          </cell>
          <cell r="M295" t="str">
            <v>보성</v>
          </cell>
          <cell r="N295" t="str">
            <v>조성</v>
          </cell>
          <cell r="O295" t="str">
            <v>조성678번지선</v>
          </cell>
          <cell r="P295" t="str">
            <v>전남</v>
          </cell>
          <cell r="Q295" t="str">
            <v>보성</v>
          </cell>
          <cell r="R295" t="str">
            <v>조성</v>
          </cell>
          <cell r="S295" t="str">
            <v>조성천(지방2)
합류점</v>
          </cell>
          <cell r="T295">
            <v>0</v>
          </cell>
          <cell r="U295">
            <v>0</v>
          </cell>
          <cell r="V295">
            <v>1.1499999999999999</v>
          </cell>
          <cell r="W295">
            <v>4.07</v>
          </cell>
          <cell r="X295">
            <v>9.73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 t="str">
            <v>조성천 합류점</v>
          </cell>
          <cell r="AN295">
            <v>0</v>
          </cell>
          <cell r="AO295" t="str">
            <v>조성면 조성리</v>
          </cell>
          <cell r="AP295">
            <v>0</v>
          </cell>
          <cell r="AQ295">
            <v>0</v>
          </cell>
          <cell r="AR295" t="str">
            <v>미수립</v>
          </cell>
          <cell r="AS295" t="str">
            <v>전남56호
(1991.04.19)</v>
          </cell>
        </row>
        <row r="296">
          <cell r="B296" t="str">
            <v>예당천</v>
          </cell>
          <cell r="C296" t="str">
            <v>예당천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4120880</v>
          </cell>
          <cell r="K296" t="str">
            <v>지방2</v>
          </cell>
          <cell r="L296" t="str">
            <v>전남</v>
          </cell>
          <cell r="M296" t="str">
            <v>보성</v>
          </cell>
          <cell r="N296" t="str">
            <v>득량</v>
          </cell>
          <cell r="O296" t="str">
            <v>예당1093-5
번지선</v>
          </cell>
          <cell r="P296" t="str">
            <v>전남</v>
          </cell>
          <cell r="Q296" t="str">
            <v>보성</v>
          </cell>
          <cell r="R296" t="str">
            <v>득량</v>
          </cell>
          <cell r="S296" t="str">
            <v>예당 해안</v>
          </cell>
          <cell r="T296">
            <v>0</v>
          </cell>
          <cell r="U296">
            <v>0</v>
          </cell>
          <cell r="V296">
            <v>3.23</v>
          </cell>
          <cell r="W296">
            <v>5.52</v>
          </cell>
          <cell r="X296">
            <v>3.46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 t="str">
            <v>해안</v>
          </cell>
          <cell r="AN296">
            <v>0</v>
          </cell>
          <cell r="AO296" t="str">
            <v>득량면 예당리</v>
          </cell>
          <cell r="AP296">
            <v>0</v>
          </cell>
          <cell r="AQ296">
            <v>0</v>
          </cell>
          <cell r="AR296" t="str">
            <v>미수립</v>
          </cell>
          <cell r="AS296" t="str">
            <v>전남56호
(1991.04.19)</v>
          </cell>
        </row>
        <row r="297">
          <cell r="B297" t="str">
            <v>송곡천</v>
          </cell>
          <cell r="C297" t="str">
            <v>송곡천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4120890</v>
          </cell>
          <cell r="K297" t="str">
            <v>지방2</v>
          </cell>
          <cell r="L297" t="str">
            <v>전남</v>
          </cell>
          <cell r="M297" t="str">
            <v>보성</v>
          </cell>
          <cell r="N297" t="str">
            <v>득량</v>
          </cell>
          <cell r="O297" t="str">
            <v>삼정452번지선</v>
          </cell>
          <cell r="P297" t="str">
            <v>전남</v>
          </cell>
          <cell r="Q297" t="str">
            <v>보성</v>
          </cell>
          <cell r="R297" t="str">
            <v>득량</v>
          </cell>
          <cell r="S297" t="str">
            <v>오봉 해안</v>
          </cell>
          <cell r="T297">
            <v>566</v>
          </cell>
          <cell r="U297">
            <v>121.6</v>
          </cell>
          <cell r="V297">
            <v>8.49</v>
          </cell>
          <cell r="W297">
            <v>12.8</v>
          </cell>
          <cell r="X297">
            <v>17.7</v>
          </cell>
          <cell r="Y297">
            <v>1999</v>
          </cell>
          <cell r="Z297" t="str">
            <v>한국기술개발</v>
          </cell>
          <cell r="AA297" t="str">
            <v>송곡천
하천정비기본계획</v>
          </cell>
          <cell r="AB297" t="str">
            <v>2000.12.29</v>
          </cell>
          <cell r="AC297" t="str">
            <v>오봉해안</v>
          </cell>
          <cell r="AD297">
            <v>0</v>
          </cell>
          <cell r="AE297" t="str">
            <v>송곡마을</v>
          </cell>
          <cell r="AF297">
            <v>2.2999999999999998</v>
          </cell>
          <cell r="AG297">
            <v>2.2999999999999998</v>
          </cell>
          <cell r="AH297" t="str">
            <v>보유</v>
          </cell>
          <cell r="AI297" t="str">
            <v>보유</v>
          </cell>
          <cell r="AJ297" t="str">
            <v>없음</v>
          </cell>
          <cell r="AK297" t="str">
            <v>보유</v>
          </cell>
          <cell r="AL297" t="str">
            <v>없음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 t="str">
            <v>전남56호
(1991.04.19)</v>
          </cell>
        </row>
        <row r="298">
          <cell r="B298" t="str">
            <v>단두천</v>
          </cell>
          <cell r="C298" t="str">
            <v>송곡천</v>
          </cell>
          <cell r="D298" t="str">
            <v>단두천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4120900</v>
          </cell>
          <cell r="K298" t="str">
            <v>지방2</v>
          </cell>
          <cell r="L298" t="str">
            <v>전남</v>
          </cell>
          <cell r="M298" t="str">
            <v>보성</v>
          </cell>
          <cell r="N298" t="str">
            <v>득량</v>
          </cell>
          <cell r="O298" t="str">
            <v>삼정284번지선</v>
          </cell>
          <cell r="P298" t="str">
            <v>전남</v>
          </cell>
          <cell r="Q298" t="str">
            <v>보성</v>
          </cell>
          <cell r="R298" t="str">
            <v>득량</v>
          </cell>
          <cell r="S298" t="str">
            <v>송곡천(지방2)
합류점</v>
          </cell>
          <cell r="T298">
            <v>0</v>
          </cell>
          <cell r="U298">
            <v>0</v>
          </cell>
          <cell r="V298">
            <v>1.67</v>
          </cell>
          <cell r="W298">
            <v>2.87</v>
          </cell>
          <cell r="X298">
            <v>2.89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 t="str">
            <v>송곡천 합류점</v>
          </cell>
          <cell r="AN298">
            <v>0</v>
          </cell>
          <cell r="AO298" t="str">
            <v>득량면 삼정리</v>
          </cell>
          <cell r="AP298">
            <v>0</v>
          </cell>
          <cell r="AQ298">
            <v>0</v>
          </cell>
          <cell r="AR298" t="str">
            <v>미수립</v>
          </cell>
          <cell r="AS298" t="str">
            <v>전남56호
(1991.04.19)</v>
          </cell>
        </row>
        <row r="299">
          <cell r="B299" t="str">
            <v>득량천</v>
          </cell>
          <cell r="C299" t="str">
            <v>송곡천</v>
          </cell>
          <cell r="D299" t="str">
            <v>득량천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4120910</v>
          </cell>
          <cell r="K299" t="str">
            <v>지방2</v>
          </cell>
          <cell r="L299" t="str">
            <v>전남</v>
          </cell>
          <cell r="M299" t="str">
            <v>보성</v>
          </cell>
          <cell r="N299" t="str">
            <v>득량</v>
          </cell>
          <cell r="O299" t="str">
            <v>마천1043번지선</v>
          </cell>
          <cell r="P299" t="str">
            <v>전남</v>
          </cell>
          <cell r="Q299" t="str">
            <v>보성</v>
          </cell>
          <cell r="R299" t="str">
            <v>득량</v>
          </cell>
          <cell r="S299" t="str">
            <v>송곡천(지방2)
합류점</v>
          </cell>
          <cell r="T299">
            <v>745</v>
          </cell>
          <cell r="U299">
            <v>83</v>
          </cell>
          <cell r="V299">
            <v>9.5</v>
          </cell>
          <cell r="W299">
            <v>16.7</v>
          </cell>
          <cell r="X299">
            <v>32.090000000000003</v>
          </cell>
          <cell r="Y299">
            <v>1996</v>
          </cell>
          <cell r="Z299" t="str">
            <v>대원엔지니어링</v>
          </cell>
          <cell r="AA299" t="str">
            <v>사정천
하천정비기본계획</v>
          </cell>
          <cell r="AB299" t="str">
            <v>1997.7.5</v>
          </cell>
          <cell r="AC299" t="str">
            <v>송곡천 합류점</v>
          </cell>
          <cell r="AD299">
            <v>0</v>
          </cell>
          <cell r="AE299" t="str">
            <v>정흥마을</v>
          </cell>
          <cell r="AF299">
            <v>4.7</v>
          </cell>
          <cell r="AG299">
            <v>4.7</v>
          </cell>
          <cell r="AH299" t="str">
            <v>보유</v>
          </cell>
          <cell r="AI299" t="str">
            <v>보유</v>
          </cell>
          <cell r="AJ299" t="str">
            <v>없음</v>
          </cell>
          <cell r="AK299" t="str">
            <v>보유</v>
          </cell>
          <cell r="AL299" t="str">
            <v>없음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 t="str">
            <v>전남56호
(1991.04.19)</v>
          </cell>
        </row>
        <row r="300">
          <cell r="B300" t="str">
            <v>화죽천</v>
          </cell>
          <cell r="C300" t="str">
            <v>화죽천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4120920</v>
          </cell>
          <cell r="K300" t="str">
            <v>지방2</v>
          </cell>
          <cell r="L300" t="str">
            <v>전남</v>
          </cell>
          <cell r="M300" t="str">
            <v>보성</v>
          </cell>
          <cell r="N300" t="str">
            <v>회천</v>
          </cell>
          <cell r="O300" t="str">
            <v>화죽1127번지선</v>
          </cell>
          <cell r="P300" t="str">
            <v>전남</v>
          </cell>
          <cell r="Q300" t="str">
            <v>보성</v>
          </cell>
          <cell r="R300" t="str">
            <v>회천</v>
          </cell>
          <cell r="S300" t="str">
            <v>화죽 해안</v>
          </cell>
          <cell r="T300">
            <v>0</v>
          </cell>
          <cell r="U300">
            <v>0</v>
          </cell>
          <cell r="V300">
            <v>3.34</v>
          </cell>
          <cell r="W300">
            <v>5.74</v>
          </cell>
          <cell r="X300">
            <v>6.91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 t="str">
            <v>해안</v>
          </cell>
          <cell r="AN300">
            <v>0</v>
          </cell>
          <cell r="AO300" t="str">
            <v>회천면 화죽리</v>
          </cell>
          <cell r="AP300">
            <v>0</v>
          </cell>
          <cell r="AQ300">
            <v>0</v>
          </cell>
          <cell r="AR300" t="str">
            <v>미수립</v>
          </cell>
          <cell r="AS300" t="str">
            <v>전남56호
(1991.04.19)</v>
          </cell>
        </row>
        <row r="301">
          <cell r="B301" t="str">
            <v>회천천</v>
          </cell>
          <cell r="C301" t="str">
            <v>회천천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4120930</v>
          </cell>
          <cell r="K301" t="str">
            <v>지방2</v>
          </cell>
          <cell r="L301" t="str">
            <v>전남</v>
          </cell>
          <cell r="M301" t="str">
            <v>보성</v>
          </cell>
          <cell r="N301" t="str">
            <v>회천</v>
          </cell>
          <cell r="O301" t="str">
            <v>영천374번지선</v>
          </cell>
          <cell r="P301" t="str">
            <v>전남</v>
          </cell>
          <cell r="Q301" t="str">
            <v>보성</v>
          </cell>
          <cell r="R301" t="str">
            <v>회천</v>
          </cell>
          <cell r="S301" t="str">
            <v>벽교 해안</v>
          </cell>
          <cell r="T301">
            <v>0</v>
          </cell>
          <cell r="U301">
            <v>0</v>
          </cell>
          <cell r="V301">
            <v>7.85</v>
          </cell>
          <cell r="W301">
            <v>13.25</v>
          </cell>
          <cell r="X301">
            <v>7.65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 t="str">
            <v>해안</v>
          </cell>
          <cell r="AN301">
            <v>0</v>
          </cell>
          <cell r="AO301" t="str">
            <v>회천면 영천리</v>
          </cell>
          <cell r="AP301">
            <v>0</v>
          </cell>
          <cell r="AQ301">
            <v>0</v>
          </cell>
          <cell r="AR301" t="str">
            <v>미수립</v>
          </cell>
          <cell r="AS301" t="str">
            <v>전남56호
(1991.04.19)</v>
          </cell>
        </row>
        <row r="302">
          <cell r="B302" t="str">
            <v>봉강천</v>
          </cell>
          <cell r="C302" t="str">
            <v>봉강천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4120940</v>
          </cell>
          <cell r="K302" t="str">
            <v>지방2</v>
          </cell>
          <cell r="L302" t="str">
            <v>전남</v>
          </cell>
          <cell r="M302" t="str">
            <v>보성</v>
          </cell>
          <cell r="N302" t="str">
            <v>회천</v>
          </cell>
          <cell r="O302" t="str">
            <v>봉강687번지선</v>
          </cell>
          <cell r="P302" t="str">
            <v>전남</v>
          </cell>
          <cell r="Q302" t="str">
            <v>보성</v>
          </cell>
          <cell r="R302" t="str">
            <v>회천</v>
          </cell>
          <cell r="S302" t="str">
            <v>전일 해안</v>
          </cell>
          <cell r="T302">
            <v>0</v>
          </cell>
          <cell r="U302">
            <v>0</v>
          </cell>
          <cell r="V302">
            <v>2.63</v>
          </cell>
          <cell r="W302">
            <v>6.8</v>
          </cell>
          <cell r="X302">
            <v>6.61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 t="str">
            <v>해안</v>
          </cell>
          <cell r="AN302">
            <v>0</v>
          </cell>
          <cell r="AO302" t="str">
            <v>회천면 봉강리</v>
          </cell>
          <cell r="AP302">
            <v>0</v>
          </cell>
          <cell r="AQ302">
            <v>0</v>
          </cell>
          <cell r="AR302" t="str">
            <v>미수립</v>
          </cell>
          <cell r="AS302" t="str">
            <v>전남56호
(1991.04.19)</v>
          </cell>
        </row>
        <row r="303">
          <cell r="B303" t="str">
            <v>수문천</v>
          </cell>
          <cell r="C303" t="str">
            <v>수문천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4120950</v>
          </cell>
          <cell r="K303" t="str">
            <v>지방2</v>
          </cell>
          <cell r="L303" t="str">
            <v>전남</v>
          </cell>
          <cell r="M303" t="str">
            <v>장흥</v>
          </cell>
          <cell r="N303" t="str">
            <v>안양</v>
          </cell>
          <cell r="O303" t="str">
            <v>학송747번지선</v>
          </cell>
          <cell r="P303" t="str">
            <v>전남</v>
          </cell>
          <cell r="Q303" t="str">
            <v>장흥</v>
          </cell>
          <cell r="R303" t="str">
            <v>안양</v>
          </cell>
          <cell r="S303" t="str">
            <v>수문 해안</v>
          </cell>
          <cell r="T303">
            <v>330</v>
          </cell>
          <cell r="U303">
            <v>46</v>
          </cell>
          <cell r="V303">
            <v>7.85</v>
          </cell>
          <cell r="W303">
            <v>8.3699999999999992</v>
          </cell>
          <cell r="X303">
            <v>17.39</v>
          </cell>
          <cell r="Y303">
            <v>1997</v>
          </cell>
          <cell r="Z303" t="str">
            <v>한국기술개발</v>
          </cell>
          <cell r="AA303" t="str">
            <v>삼서천
하천정비기본계획</v>
          </cell>
          <cell r="AB303" t="str">
            <v>1998.1.20</v>
          </cell>
          <cell r="AC303" t="str">
            <v>수문해안</v>
          </cell>
          <cell r="AD303">
            <v>0</v>
          </cell>
          <cell r="AE303" t="str">
            <v>안양북호교</v>
          </cell>
          <cell r="AF303">
            <v>3.2</v>
          </cell>
          <cell r="AG303">
            <v>3.2</v>
          </cell>
          <cell r="AH303" t="str">
            <v>보유</v>
          </cell>
          <cell r="AI303" t="str">
            <v>보유</v>
          </cell>
          <cell r="AJ303" t="str">
            <v>없음</v>
          </cell>
          <cell r="AK303" t="str">
            <v>보유</v>
          </cell>
          <cell r="AL303" t="str">
            <v>없음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 t="str">
            <v>전남56호
(1991.04.19)</v>
          </cell>
        </row>
        <row r="304">
          <cell r="B304" t="str">
            <v>신촌천</v>
          </cell>
          <cell r="C304" t="str">
            <v>수문천</v>
          </cell>
          <cell r="D304" t="str">
            <v>신촌천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4120960</v>
          </cell>
          <cell r="K304" t="str">
            <v>지방2</v>
          </cell>
          <cell r="L304" t="str">
            <v>전남</v>
          </cell>
          <cell r="M304" t="str">
            <v>장흥</v>
          </cell>
          <cell r="N304" t="str">
            <v>안양</v>
          </cell>
          <cell r="O304" t="str">
            <v>학송1번지선</v>
          </cell>
          <cell r="P304" t="str">
            <v>전남</v>
          </cell>
          <cell r="Q304" t="str">
            <v>장흥</v>
          </cell>
          <cell r="R304" t="str">
            <v>안양</v>
          </cell>
          <cell r="S304" t="str">
            <v>수문천(지방2)
합류점</v>
          </cell>
          <cell r="T304">
            <v>0</v>
          </cell>
          <cell r="U304">
            <v>0</v>
          </cell>
          <cell r="V304">
            <v>2.15</v>
          </cell>
          <cell r="W304">
            <v>3.65</v>
          </cell>
          <cell r="X304">
            <v>3.68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 t="str">
            <v>수문천 합류점</v>
          </cell>
          <cell r="AN304">
            <v>0</v>
          </cell>
          <cell r="AO304" t="str">
            <v>안양면 학송리</v>
          </cell>
          <cell r="AP304">
            <v>0</v>
          </cell>
          <cell r="AQ304">
            <v>0</v>
          </cell>
          <cell r="AR304" t="str">
            <v>미수립</v>
          </cell>
          <cell r="AS304" t="str">
            <v>전남56호
(1991.04.19)</v>
          </cell>
        </row>
        <row r="305">
          <cell r="B305" t="str">
            <v>홍거천</v>
          </cell>
          <cell r="C305" t="str">
            <v>홍거천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4120970</v>
          </cell>
          <cell r="K305" t="str">
            <v>지방2</v>
          </cell>
          <cell r="L305" t="str">
            <v>전남</v>
          </cell>
          <cell r="M305" t="str">
            <v>장흥</v>
          </cell>
          <cell r="N305" t="str">
            <v>안양</v>
          </cell>
          <cell r="O305" t="str">
            <v>비동105번지선</v>
          </cell>
          <cell r="P305" t="str">
            <v>전남</v>
          </cell>
          <cell r="Q305" t="str">
            <v>장흥</v>
          </cell>
          <cell r="R305" t="str">
            <v>안양</v>
          </cell>
          <cell r="S305" t="str">
            <v>해창 해안</v>
          </cell>
          <cell r="T305">
            <v>555</v>
          </cell>
          <cell r="U305">
            <v>45</v>
          </cell>
          <cell r="V305">
            <v>7.12</v>
          </cell>
          <cell r="W305">
            <v>8.52</v>
          </cell>
          <cell r="X305">
            <v>23.16</v>
          </cell>
          <cell r="Y305">
            <v>1996</v>
          </cell>
          <cell r="Z305" t="str">
            <v>대원엔지니어링</v>
          </cell>
          <cell r="AA305" t="str">
            <v>홍거천
하천정비기본계획</v>
          </cell>
          <cell r="AB305" t="str">
            <v>1997.7.5</v>
          </cell>
          <cell r="AC305" t="str">
            <v>해창해안</v>
          </cell>
          <cell r="AD305">
            <v>0</v>
          </cell>
          <cell r="AE305" t="str">
            <v>상암마을</v>
          </cell>
          <cell r="AF305">
            <v>5.0999999999999996</v>
          </cell>
          <cell r="AG305">
            <v>5.0999999999999996</v>
          </cell>
          <cell r="AH305" t="str">
            <v>보유</v>
          </cell>
          <cell r="AI305" t="str">
            <v>보유</v>
          </cell>
          <cell r="AJ305" t="str">
            <v>없음</v>
          </cell>
          <cell r="AK305" t="str">
            <v>보유</v>
          </cell>
          <cell r="AL305" t="str">
            <v>없음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 t="str">
            <v>전남56호
(1991.04.19)</v>
          </cell>
        </row>
        <row r="306">
          <cell r="B306" t="str">
            <v>기산천</v>
          </cell>
          <cell r="C306" t="str">
            <v>홍거천</v>
          </cell>
          <cell r="D306" t="str">
            <v>기산천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4120980</v>
          </cell>
          <cell r="K306" t="str">
            <v>지방2</v>
          </cell>
          <cell r="L306" t="str">
            <v>전남</v>
          </cell>
          <cell r="M306" t="str">
            <v>장흥</v>
          </cell>
          <cell r="N306" t="str">
            <v>안양</v>
          </cell>
          <cell r="O306" t="str">
            <v>수양409-1
번지선</v>
          </cell>
          <cell r="P306" t="str">
            <v>전남</v>
          </cell>
          <cell r="Q306" t="str">
            <v>장흥</v>
          </cell>
          <cell r="R306" t="str">
            <v>안양</v>
          </cell>
          <cell r="S306" t="str">
            <v>홍거천(지방2)
합류점</v>
          </cell>
          <cell r="T306">
            <v>0</v>
          </cell>
          <cell r="U306">
            <v>0</v>
          </cell>
          <cell r="V306">
            <v>2.13</v>
          </cell>
          <cell r="W306">
            <v>3.43</v>
          </cell>
          <cell r="X306">
            <v>4.26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 t="str">
            <v>홍거천 합류점</v>
          </cell>
          <cell r="AN306">
            <v>0</v>
          </cell>
          <cell r="AO306" t="str">
            <v>안양면 수양리</v>
          </cell>
          <cell r="AP306">
            <v>0</v>
          </cell>
          <cell r="AQ306">
            <v>0</v>
          </cell>
          <cell r="AR306" t="str">
            <v>미수립</v>
          </cell>
          <cell r="AS306" t="str">
            <v>전남56호
(1991.04.19)</v>
          </cell>
        </row>
        <row r="307">
          <cell r="B307" t="str">
            <v>당암천</v>
          </cell>
          <cell r="C307" t="str">
            <v>홍거천</v>
          </cell>
          <cell r="D307" t="str">
            <v>당암천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4120990</v>
          </cell>
          <cell r="K307" t="str">
            <v>지방2</v>
          </cell>
          <cell r="L307" t="str">
            <v>전남</v>
          </cell>
          <cell r="M307" t="str">
            <v>장흥</v>
          </cell>
          <cell r="N307" t="str">
            <v>안양</v>
          </cell>
          <cell r="O307" t="str">
            <v>당암6번지선</v>
          </cell>
          <cell r="P307" t="str">
            <v>전남</v>
          </cell>
          <cell r="Q307" t="str">
            <v>장흥</v>
          </cell>
          <cell r="R307" t="str">
            <v>안양</v>
          </cell>
          <cell r="S307" t="str">
            <v>홍거천(지방2)
합류점</v>
          </cell>
          <cell r="T307">
            <v>0</v>
          </cell>
          <cell r="U307">
            <v>0</v>
          </cell>
          <cell r="V307">
            <v>2.25</v>
          </cell>
          <cell r="W307">
            <v>5.55</v>
          </cell>
          <cell r="X307">
            <v>4.57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 t="str">
            <v>홍거천 합류점</v>
          </cell>
          <cell r="AN307">
            <v>0</v>
          </cell>
          <cell r="AO307" t="str">
            <v>안양면 당암리</v>
          </cell>
          <cell r="AP307">
            <v>0</v>
          </cell>
          <cell r="AQ307">
            <v>0</v>
          </cell>
          <cell r="AR307" t="str">
            <v>미수립</v>
          </cell>
          <cell r="AS307" t="str">
            <v>전남56호
(1991.04.19)</v>
          </cell>
        </row>
        <row r="308">
          <cell r="B308" t="str">
            <v>남상천</v>
          </cell>
          <cell r="C308" t="str">
            <v>남상천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4121000</v>
          </cell>
          <cell r="K308" t="str">
            <v>지방2</v>
          </cell>
          <cell r="L308" t="str">
            <v>전남</v>
          </cell>
          <cell r="M308" t="str">
            <v>장흥</v>
          </cell>
          <cell r="N308" t="str">
            <v>용산</v>
          </cell>
          <cell r="O308" t="str">
            <v>운주811번지선</v>
          </cell>
          <cell r="P308" t="str">
            <v>전남</v>
          </cell>
          <cell r="Q308" t="str">
            <v>장흥</v>
          </cell>
          <cell r="R308" t="str">
            <v>안양</v>
          </cell>
          <cell r="S308" t="str">
            <v>지천 해안</v>
          </cell>
          <cell r="T308">
            <v>622</v>
          </cell>
          <cell r="U308">
            <v>150</v>
          </cell>
          <cell r="V308">
            <v>11.19</v>
          </cell>
          <cell r="W308">
            <v>13.59</v>
          </cell>
          <cell r="X308">
            <v>63.01</v>
          </cell>
          <cell r="Y308">
            <v>1992</v>
          </cell>
          <cell r="Z308" t="str">
            <v>동신기술개발</v>
          </cell>
          <cell r="AA308" t="str">
            <v>남상천
하천정비기본계획</v>
          </cell>
          <cell r="AB308" t="str">
            <v>1993.7.12</v>
          </cell>
          <cell r="AC308" t="str">
            <v>지천해안</v>
          </cell>
          <cell r="AD308">
            <v>0</v>
          </cell>
          <cell r="AE308" t="str">
            <v>운주저수지</v>
          </cell>
          <cell r="AF308">
            <v>9.6999999999999993</v>
          </cell>
          <cell r="AG308">
            <v>9.6999999999999993</v>
          </cell>
          <cell r="AH308" t="str">
            <v>보유</v>
          </cell>
          <cell r="AI308" t="str">
            <v>보유</v>
          </cell>
          <cell r="AJ308" t="str">
            <v>없음</v>
          </cell>
          <cell r="AK308" t="str">
            <v>보유</v>
          </cell>
          <cell r="AL308" t="str">
            <v>없음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 t="str">
            <v>전남56호
(1991.04.19)</v>
          </cell>
        </row>
        <row r="309">
          <cell r="B309" t="str">
            <v>월송천</v>
          </cell>
          <cell r="C309" t="str">
            <v>남상천</v>
          </cell>
          <cell r="D309" t="str">
            <v>월송천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4121010</v>
          </cell>
          <cell r="K309" t="str">
            <v>지방2</v>
          </cell>
          <cell r="L309" t="str">
            <v>전남</v>
          </cell>
          <cell r="M309" t="str">
            <v>장흥</v>
          </cell>
          <cell r="N309" t="str">
            <v>용산</v>
          </cell>
          <cell r="O309" t="str">
            <v>월송219번지선</v>
          </cell>
          <cell r="P309" t="str">
            <v>전남</v>
          </cell>
          <cell r="Q309" t="str">
            <v>장흥</v>
          </cell>
          <cell r="R309" t="str">
            <v>용산</v>
          </cell>
          <cell r="S309" t="str">
            <v>남성천(지방2)
합류점</v>
          </cell>
          <cell r="T309">
            <v>190</v>
          </cell>
          <cell r="U309">
            <v>39</v>
          </cell>
          <cell r="V309">
            <v>5.57</v>
          </cell>
          <cell r="W309">
            <v>7.78</v>
          </cell>
          <cell r="X309">
            <v>14.61</v>
          </cell>
          <cell r="Y309">
            <v>1992</v>
          </cell>
          <cell r="Z309" t="str">
            <v>동신기술개발</v>
          </cell>
          <cell r="AA309" t="str">
            <v>남상천
하천정비기본계획</v>
          </cell>
          <cell r="AB309" t="str">
            <v>1993.7.12</v>
          </cell>
          <cell r="AC309" t="str">
            <v>남상천 합류점</v>
          </cell>
          <cell r="AD309">
            <v>0</v>
          </cell>
          <cell r="AE309" t="str">
            <v>월동저수지</v>
          </cell>
          <cell r="AF309">
            <v>4.5999999999999996</v>
          </cell>
          <cell r="AG309">
            <v>4.5999999999999996</v>
          </cell>
          <cell r="AH309" t="str">
            <v>보유</v>
          </cell>
          <cell r="AI309" t="str">
            <v>보유</v>
          </cell>
          <cell r="AJ309" t="str">
            <v>없음</v>
          </cell>
          <cell r="AK309" t="str">
            <v>보유</v>
          </cell>
          <cell r="AL309" t="str">
            <v>없음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 t="str">
            <v>전남56호
(1991.04.19)</v>
          </cell>
        </row>
        <row r="310">
          <cell r="B310" t="str">
            <v>신흥천</v>
          </cell>
          <cell r="C310" t="str">
            <v>남상천</v>
          </cell>
          <cell r="D310" t="str">
            <v>월송천</v>
          </cell>
          <cell r="E310" t="str">
            <v>신흥천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4121020</v>
          </cell>
          <cell r="K310" t="str">
            <v>지방2</v>
          </cell>
          <cell r="L310" t="str">
            <v>전남</v>
          </cell>
          <cell r="M310" t="str">
            <v>장흥</v>
          </cell>
          <cell r="N310" t="str">
            <v>용산</v>
          </cell>
          <cell r="O310" t="str">
            <v>녹원236-1
번지선</v>
          </cell>
          <cell r="P310" t="str">
            <v>전남</v>
          </cell>
          <cell r="Q310" t="str">
            <v>장흥</v>
          </cell>
          <cell r="R310" t="str">
            <v>용산</v>
          </cell>
          <cell r="S310" t="str">
            <v>월송천(지방2)
합류점</v>
          </cell>
          <cell r="T310">
            <v>0</v>
          </cell>
          <cell r="U310">
            <v>0</v>
          </cell>
          <cell r="V310">
            <v>5.17</v>
          </cell>
          <cell r="W310">
            <v>7.07</v>
          </cell>
          <cell r="X310">
            <v>6.42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 t="str">
            <v>월송천 합류점</v>
          </cell>
          <cell r="AN310">
            <v>0</v>
          </cell>
          <cell r="AO310" t="str">
            <v>용산면 녹원리</v>
          </cell>
          <cell r="AP310">
            <v>0</v>
          </cell>
          <cell r="AQ310">
            <v>0</v>
          </cell>
          <cell r="AR310" t="str">
            <v>미수립</v>
          </cell>
          <cell r="AS310" t="str">
            <v>전남56호
(1991.04.19)</v>
          </cell>
        </row>
        <row r="311">
          <cell r="B311" t="str">
            <v>인암천</v>
          </cell>
          <cell r="C311" t="str">
            <v>남상천</v>
          </cell>
          <cell r="D311" t="str">
            <v>인암천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4121030</v>
          </cell>
          <cell r="K311" t="str">
            <v>지방2</v>
          </cell>
          <cell r="L311" t="str">
            <v>전남</v>
          </cell>
          <cell r="M311" t="str">
            <v>장흥</v>
          </cell>
          <cell r="N311" t="str">
            <v>용산</v>
          </cell>
          <cell r="O311" t="str">
            <v>인암934번지선</v>
          </cell>
          <cell r="P311" t="str">
            <v>전남</v>
          </cell>
          <cell r="Q311" t="str">
            <v>장흥</v>
          </cell>
          <cell r="R311" t="str">
            <v>용산</v>
          </cell>
          <cell r="S311" t="str">
            <v>남성천(지방2)
합류점</v>
          </cell>
          <cell r="T311">
            <v>0</v>
          </cell>
          <cell r="U311">
            <v>0</v>
          </cell>
          <cell r="V311">
            <v>1.85</v>
          </cell>
          <cell r="W311">
            <v>4.5599999999999996</v>
          </cell>
          <cell r="X311">
            <v>5.43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 t="str">
            <v>남성천 합류점</v>
          </cell>
          <cell r="AN311">
            <v>0</v>
          </cell>
          <cell r="AO311" t="str">
            <v>용산면 인암리</v>
          </cell>
          <cell r="AP311">
            <v>0</v>
          </cell>
          <cell r="AQ311">
            <v>0</v>
          </cell>
          <cell r="AR311" t="str">
            <v>미수립</v>
          </cell>
          <cell r="AS311" t="str">
            <v>전남56호
(1991.04.19)</v>
          </cell>
        </row>
        <row r="312">
          <cell r="B312" t="str">
            <v>아산천</v>
          </cell>
          <cell r="C312" t="str">
            <v>남상천</v>
          </cell>
          <cell r="D312" t="str">
            <v>아산천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4121040</v>
          </cell>
          <cell r="K312" t="str">
            <v>지방2</v>
          </cell>
          <cell r="L312" t="str">
            <v>전남</v>
          </cell>
          <cell r="M312" t="str">
            <v>장흥</v>
          </cell>
          <cell r="N312" t="str">
            <v>용산</v>
          </cell>
          <cell r="O312" t="str">
            <v>아산427번지선</v>
          </cell>
          <cell r="P312" t="str">
            <v>전남</v>
          </cell>
          <cell r="Q312" t="str">
            <v>장흥</v>
          </cell>
          <cell r="R312" t="str">
            <v>용산</v>
          </cell>
          <cell r="S312" t="str">
            <v>남성천(지방2)
합류점</v>
          </cell>
          <cell r="T312">
            <v>0</v>
          </cell>
          <cell r="U312">
            <v>0</v>
          </cell>
          <cell r="V312">
            <v>2.85</v>
          </cell>
          <cell r="W312">
            <v>4.95</v>
          </cell>
          <cell r="X312">
            <v>6.59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 t="str">
            <v>남성천 합류점</v>
          </cell>
          <cell r="AN312">
            <v>0</v>
          </cell>
          <cell r="AO312" t="str">
            <v>용산면 아산리</v>
          </cell>
          <cell r="AP312">
            <v>0</v>
          </cell>
          <cell r="AQ312">
            <v>0</v>
          </cell>
          <cell r="AR312" t="str">
            <v>미수립</v>
          </cell>
          <cell r="AS312" t="str">
            <v>전남56호
(1991.04.19)</v>
          </cell>
        </row>
        <row r="313">
          <cell r="B313" t="str">
            <v>두암천</v>
          </cell>
          <cell r="C313" t="str">
            <v>두암천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4121050</v>
          </cell>
          <cell r="K313" t="str">
            <v>지방2</v>
          </cell>
          <cell r="L313" t="str">
            <v>전남</v>
          </cell>
          <cell r="M313" t="str">
            <v>장흥</v>
          </cell>
          <cell r="N313" t="str">
            <v>용산</v>
          </cell>
          <cell r="O313" t="str">
            <v>풍길197번지선</v>
          </cell>
          <cell r="P313" t="str">
            <v>전남</v>
          </cell>
          <cell r="Q313" t="str">
            <v>장흥</v>
          </cell>
          <cell r="R313" t="str">
            <v>용산</v>
          </cell>
          <cell r="S313" t="str">
            <v>풍길 해안</v>
          </cell>
          <cell r="T313">
            <v>0</v>
          </cell>
          <cell r="U313">
            <v>0</v>
          </cell>
          <cell r="V313">
            <v>2.1800000000000002</v>
          </cell>
          <cell r="W313">
            <v>3.28</v>
          </cell>
          <cell r="X313">
            <v>2.2200000000000002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 t="str">
            <v>해안</v>
          </cell>
          <cell r="AN313">
            <v>0</v>
          </cell>
          <cell r="AO313" t="str">
            <v>용산면 풍기리</v>
          </cell>
          <cell r="AP313">
            <v>0</v>
          </cell>
          <cell r="AQ313">
            <v>0</v>
          </cell>
          <cell r="AR313" t="str">
            <v>미수립</v>
          </cell>
          <cell r="AS313" t="str">
            <v>전남56호
(1991.04.19)</v>
          </cell>
        </row>
        <row r="314">
          <cell r="B314" t="str">
            <v>고읍천</v>
          </cell>
          <cell r="C314" t="str">
            <v>고읍천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4121060</v>
          </cell>
          <cell r="K314" t="str">
            <v>지방2</v>
          </cell>
          <cell r="L314" t="str">
            <v>전남</v>
          </cell>
          <cell r="M314" t="str">
            <v>장흥</v>
          </cell>
          <cell r="N314" t="str">
            <v>관산</v>
          </cell>
          <cell r="O314" t="str">
            <v>농안134번지선</v>
          </cell>
          <cell r="P314" t="str">
            <v>전남</v>
          </cell>
          <cell r="Q314" t="str">
            <v>장흥</v>
          </cell>
          <cell r="R314" t="str">
            <v>관산</v>
          </cell>
          <cell r="S314" t="str">
            <v>인마 해안</v>
          </cell>
          <cell r="T314">
            <v>576</v>
          </cell>
          <cell r="U314">
            <v>60</v>
          </cell>
          <cell r="V314">
            <v>9.5</v>
          </cell>
          <cell r="W314">
            <v>10.1</v>
          </cell>
          <cell r="X314">
            <v>44.74</v>
          </cell>
          <cell r="Y314">
            <v>1992</v>
          </cell>
          <cell r="Z314" t="str">
            <v>동신기술개발</v>
          </cell>
          <cell r="AA314" t="str">
            <v>남상천
하천정비기본계획</v>
          </cell>
          <cell r="AB314" t="str">
            <v>1993.7.12</v>
          </cell>
          <cell r="AC314" t="str">
            <v>인마해안</v>
          </cell>
          <cell r="AD314">
            <v>0</v>
          </cell>
          <cell r="AE314" t="str">
            <v>농안저수지</v>
          </cell>
          <cell r="AF314">
            <v>9.5</v>
          </cell>
          <cell r="AG314">
            <v>9.5</v>
          </cell>
          <cell r="AH314" t="str">
            <v>보유</v>
          </cell>
          <cell r="AI314" t="str">
            <v>보유</v>
          </cell>
          <cell r="AJ314" t="str">
            <v>없음</v>
          </cell>
          <cell r="AK314" t="str">
            <v>보유</v>
          </cell>
          <cell r="AL314" t="str">
            <v>없음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 t="str">
            <v>전남56호
(1991.04.19)</v>
          </cell>
        </row>
        <row r="315">
          <cell r="B315" t="str">
            <v>석남천</v>
          </cell>
          <cell r="C315" t="str">
            <v>고읍천</v>
          </cell>
          <cell r="D315" t="str">
            <v>석남천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4121070</v>
          </cell>
          <cell r="K315" t="str">
            <v>지방2</v>
          </cell>
          <cell r="L315" t="str">
            <v>전남</v>
          </cell>
          <cell r="M315" t="str">
            <v>장흥</v>
          </cell>
          <cell r="N315" t="str">
            <v>관산</v>
          </cell>
          <cell r="O315" t="str">
            <v>성산582번지선</v>
          </cell>
          <cell r="P315" t="str">
            <v>전남</v>
          </cell>
          <cell r="Q315" t="str">
            <v>장흥</v>
          </cell>
          <cell r="R315" t="str">
            <v>관산</v>
          </cell>
          <cell r="S315" t="str">
            <v>고읍천(지방2)
합류점</v>
          </cell>
          <cell r="T315">
            <v>0</v>
          </cell>
          <cell r="U315">
            <v>0</v>
          </cell>
          <cell r="V315">
            <v>3.34</v>
          </cell>
          <cell r="W315">
            <v>4.47</v>
          </cell>
          <cell r="X315">
            <v>9.52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 t="str">
            <v>고읍천 합류점</v>
          </cell>
          <cell r="AN315">
            <v>0</v>
          </cell>
          <cell r="AO315" t="str">
            <v>관산면 성산리</v>
          </cell>
          <cell r="AP315">
            <v>0</v>
          </cell>
          <cell r="AQ315">
            <v>0</v>
          </cell>
          <cell r="AR315" t="str">
            <v>미수립</v>
          </cell>
          <cell r="AS315" t="str">
            <v>전남56호
(1991.04.19)</v>
          </cell>
        </row>
        <row r="316">
          <cell r="B316" t="str">
            <v>신평천</v>
          </cell>
          <cell r="C316" t="str">
            <v>고읍천</v>
          </cell>
          <cell r="D316" t="str">
            <v>석남천</v>
          </cell>
          <cell r="E316" t="str">
            <v>신평천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4121080</v>
          </cell>
          <cell r="K316" t="str">
            <v>지방2</v>
          </cell>
          <cell r="L316" t="str">
            <v>전남</v>
          </cell>
          <cell r="M316" t="str">
            <v>장흥</v>
          </cell>
          <cell r="N316" t="str">
            <v>관산</v>
          </cell>
          <cell r="O316" t="str">
            <v>부평394번지선</v>
          </cell>
          <cell r="P316" t="str">
            <v>전남</v>
          </cell>
          <cell r="Q316" t="str">
            <v>장흥</v>
          </cell>
          <cell r="R316" t="str">
            <v>관산</v>
          </cell>
          <cell r="S316" t="str">
            <v>석남천(지방2)
합류점</v>
          </cell>
          <cell r="T316">
            <v>0</v>
          </cell>
          <cell r="U316">
            <v>0</v>
          </cell>
          <cell r="V316">
            <v>2.85</v>
          </cell>
          <cell r="W316">
            <v>4.1500000000000004</v>
          </cell>
          <cell r="X316">
            <v>4.16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 t="str">
            <v>석남천 합류점</v>
          </cell>
          <cell r="AN316">
            <v>0</v>
          </cell>
          <cell r="AO316" t="str">
            <v>관산면 부평리</v>
          </cell>
          <cell r="AP316">
            <v>0</v>
          </cell>
          <cell r="AQ316">
            <v>0</v>
          </cell>
          <cell r="AR316" t="str">
            <v>미수립</v>
          </cell>
          <cell r="AS316" t="str">
            <v>전남56호
(1991.04.19)</v>
          </cell>
        </row>
        <row r="317">
          <cell r="B317" t="str">
            <v>대덕천</v>
          </cell>
          <cell r="C317" t="str">
            <v>대덕천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4121090</v>
          </cell>
          <cell r="K317" t="str">
            <v>지방2</v>
          </cell>
          <cell r="L317" t="str">
            <v>전남</v>
          </cell>
          <cell r="M317" t="str">
            <v>장흥</v>
          </cell>
          <cell r="N317" t="str">
            <v>대덕</v>
          </cell>
          <cell r="O317" t="str">
            <v>신월1077번지선</v>
          </cell>
          <cell r="P317" t="str">
            <v>전남</v>
          </cell>
          <cell r="Q317" t="str">
            <v>장흥</v>
          </cell>
          <cell r="R317" t="str">
            <v>대덕</v>
          </cell>
          <cell r="S317" t="str">
            <v>가학 해안</v>
          </cell>
          <cell r="T317">
            <v>520</v>
          </cell>
          <cell r="U317">
            <v>290</v>
          </cell>
          <cell r="V317">
            <v>9</v>
          </cell>
          <cell r="W317">
            <v>9.93</v>
          </cell>
          <cell r="X317">
            <v>39.36</v>
          </cell>
          <cell r="Y317">
            <v>1995</v>
          </cell>
          <cell r="Z317" t="str">
            <v>남일엔지니어링</v>
          </cell>
          <cell r="AA317" t="str">
            <v>금자천
하천정비기본계획</v>
          </cell>
          <cell r="AB317" t="str">
            <v>1995.6.29</v>
          </cell>
          <cell r="AC317" t="str">
            <v>가학해안</v>
          </cell>
          <cell r="AD317">
            <v>0</v>
          </cell>
          <cell r="AE317" t="str">
            <v>신월마을</v>
          </cell>
          <cell r="AF317">
            <v>9</v>
          </cell>
          <cell r="AG317">
            <v>9</v>
          </cell>
          <cell r="AH317" t="str">
            <v>보유</v>
          </cell>
          <cell r="AI317" t="str">
            <v>보유</v>
          </cell>
          <cell r="AJ317" t="str">
            <v>없음</v>
          </cell>
          <cell r="AK317" t="str">
            <v>보유</v>
          </cell>
          <cell r="AL317" t="str">
            <v>없음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 t="str">
            <v>전남56호
(1991.04.19)</v>
          </cell>
        </row>
        <row r="318">
          <cell r="B318" t="str">
            <v>평촌천</v>
          </cell>
          <cell r="C318" t="str">
            <v>대덕천</v>
          </cell>
          <cell r="D318" t="str">
            <v>평촌천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4121100</v>
          </cell>
          <cell r="K318" t="str">
            <v>지방2</v>
          </cell>
          <cell r="L318" t="str">
            <v>전남</v>
          </cell>
          <cell r="M318" t="str">
            <v>장흥</v>
          </cell>
          <cell r="N318" t="str">
            <v>대덕</v>
          </cell>
          <cell r="O318" t="str">
            <v>연정675번지선</v>
          </cell>
          <cell r="P318" t="str">
            <v>전남</v>
          </cell>
          <cell r="Q318" t="str">
            <v>장흥</v>
          </cell>
          <cell r="R318" t="str">
            <v>대덕</v>
          </cell>
          <cell r="S318" t="str">
            <v>대덕천(지방2)
합류점</v>
          </cell>
          <cell r="T318">
            <v>0</v>
          </cell>
          <cell r="U318">
            <v>0</v>
          </cell>
          <cell r="V318">
            <v>0.86</v>
          </cell>
          <cell r="W318">
            <v>3.67</v>
          </cell>
          <cell r="X318">
            <v>3.47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 t="str">
            <v>대덕천 합류점</v>
          </cell>
          <cell r="AN318">
            <v>0</v>
          </cell>
          <cell r="AO318" t="str">
            <v>대덕면 연정리</v>
          </cell>
          <cell r="AP318">
            <v>0</v>
          </cell>
          <cell r="AQ318">
            <v>0</v>
          </cell>
          <cell r="AR318" t="str">
            <v>미수립</v>
          </cell>
          <cell r="AS318" t="str">
            <v>전남56호
(1991.04.19)</v>
          </cell>
        </row>
        <row r="319">
          <cell r="B319" t="str">
            <v>연정천</v>
          </cell>
          <cell r="C319" t="str">
            <v>대덕천</v>
          </cell>
          <cell r="D319" t="str">
            <v>연정천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4121110</v>
          </cell>
          <cell r="K319" t="str">
            <v>지방2</v>
          </cell>
          <cell r="L319" t="str">
            <v>전남</v>
          </cell>
          <cell r="M319" t="str">
            <v>장흥</v>
          </cell>
          <cell r="N319" t="str">
            <v>대덕</v>
          </cell>
          <cell r="O319" t="str">
            <v>연정1274번지선</v>
          </cell>
          <cell r="P319" t="str">
            <v>전남</v>
          </cell>
          <cell r="Q319" t="str">
            <v>장흥</v>
          </cell>
          <cell r="R319" t="str">
            <v>대덕</v>
          </cell>
          <cell r="S319" t="str">
            <v>대덕천(지방2)
합류점</v>
          </cell>
          <cell r="T319">
            <v>0</v>
          </cell>
          <cell r="U319">
            <v>0</v>
          </cell>
          <cell r="V319">
            <v>3.24</v>
          </cell>
          <cell r="W319">
            <v>6.75</v>
          </cell>
          <cell r="X319">
            <v>13.22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 t="str">
            <v>대덕천 합류점</v>
          </cell>
          <cell r="AN319">
            <v>0</v>
          </cell>
          <cell r="AO319" t="str">
            <v>대덕면 연정리</v>
          </cell>
          <cell r="AP319">
            <v>0</v>
          </cell>
          <cell r="AQ319">
            <v>0</v>
          </cell>
          <cell r="AR319" t="str">
            <v>미수립</v>
          </cell>
          <cell r="AS319" t="str">
            <v>전남56호
(1991.04.19)</v>
          </cell>
        </row>
        <row r="320">
          <cell r="B320" t="str">
            <v>상흥천</v>
          </cell>
          <cell r="C320" t="str">
            <v>상흥천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4121120</v>
          </cell>
          <cell r="K320" t="str">
            <v>지방2</v>
          </cell>
          <cell r="L320" t="str">
            <v>전남</v>
          </cell>
          <cell r="M320" t="str">
            <v>강진</v>
          </cell>
          <cell r="N320" t="str">
            <v>마량</v>
          </cell>
          <cell r="O320" t="str">
            <v>상흥233번지선</v>
          </cell>
          <cell r="P320" t="str">
            <v>전남</v>
          </cell>
          <cell r="Q320" t="str">
            <v>강진</v>
          </cell>
          <cell r="R320" t="str">
            <v>마량</v>
          </cell>
          <cell r="S320" t="str">
            <v>상흥 해안</v>
          </cell>
          <cell r="T320">
            <v>0</v>
          </cell>
          <cell r="U320">
            <v>0</v>
          </cell>
          <cell r="V320">
            <v>3.12</v>
          </cell>
          <cell r="W320">
            <v>7.45</v>
          </cell>
          <cell r="X320">
            <v>10.77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 t="str">
            <v>해안</v>
          </cell>
          <cell r="AN320">
            <v>0</v>
          </cell>
          <cell r="AO320" t="str">
            <v>마량면 상흥리</v>
          </cell>
          <cell r="AP320">
            <v>0</v>
          </cell>
          <cell r="AQ320">
            <v>0</v>
          </cell>
          <cell r="AR320" t="str">
            <v>미수립</v>
          </cell>
          <cell r="AS320" t="str">
            <v>전남56호
(1991.04.19)</v>
          </cell>
        </row>
        <row r="321">
          <cell r="B321" t="str">
            <v>마량천</v>
          </cell>
          <cell r="C321" t="str">
            <v>마량천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4121130</v>
          </cell>
          <cell r="K321" t="str">
            <v>지방2</v>
          </cell>
          <cell r="L321" t="str">
            <v>전남</v>
          </cell>
          <cell r="M321" t="str">
            <v>강진</v>
          </cell>
          <cell r="N321" t="str">
            <v>마량</v>
          </cell>
          <cell r="O321" t="str">
            <v>언포280번지선</v>
          </cell>
          <cell r="P321" t="str">
            <v>전남</v>
          </cell>
          <cell r="Q321" t="str">
            <v>강진</v>
          </cell>
          <cell r="R321" t="str">
            <v>마량</v>
          </cell>
          <cell r="S321" t="str">
            <v>마량 해안</v>
          </cell>
          <cell r="T321">
            <v>0</v>
          </cell>
          <cell r="U321">
            <v>0</v>
          </cell>
          <cell r="V321">
            <v>4.1399999999999997</v>
          </cell>
          <cell r="W321">
            <v>6.59</v>
          </cell>
          <cell r="X321">
            <v>11.34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 t="str">
            <v>해안</v>
          </cell>
          <cell r="AN321">
            <v>0</v>
          </cell>
          <cell r="AO321" t="str">
            <v>마량면 언포리</v>
          </cell>
          <cell r="AP321">
            <v>0</v>
          </cell>
          <cell r="AQ321">
            <v>0</v>
          </cell>
          <cell r="AR321" t="str">
            <v>미수립</v>
          </cell>
          <cell r="AS321" t="str">
            <v>전남56호
(1991.04.19)</v>
          </cell>
        </row>
        <row r="322">
          <cell r="B322" t="str">
            <v>청룡천</v>
          </cell>
          <cell r="C322" t="str">
            <v>청룡천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4121140</v>
          </cell>
          <cell r="K322" t="str">
            <v>지방2</v>
          </cell>
          <cell r="L322" t="str">
            <v>전남</v>
          </cell>
          <cell r="M322" t="str">
            <v>완도</v>
          </cell>
          <cell r="N322" t="str">
            <v>고금</v>
          </cell>
          <cell r="O322" t="str">
            <v>청룡1063-1
번지선</v>
          </cell>
          <cell r="P322" t="str">
            <v>전남</v>
          </cell>
          <cell r="Q322" t="str">
            <v>완도</v>
          </cell>
          <cell r="R322" t="str">
            <v>고금</v>
          </cell>
          <cell r="S322" t="str">
            <v>청룡 해안</v>
          </cell>
          <cell r="T322">
            <v>0</v>
          </cell>
          <cell r="U322">
            <v>0</v>
          </cell>
          <cell r="V322">
            <v>3.46</v>
          </cell>
          <cell r="W322">
            <v>3.46</v>
          </cell>
          <cell r="X322">
            <v>12.96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 t="str">
            <v>해안</v>
          </cell>
          <cell r="AN322">
            <v>0</v>
          </cell>
          <cell r="AO322" t="str">
            <v>고금면 청룡리</v>
          </cell>
          <cell r="AP322">
            <v>0</v>
          </cell>
          <cell r="AQ322">
            <v>0</v>
          </cell>
          <cell r="AR322" t="str">
            <v>미수립</v>
          </cell>
          <cell r="AS322" t="str">
            <v>전남56호
(1991.04.19)</v>
          </cell>
        </row>
        <row r="323">
          <cell r="B323" t="str">
            <v>대구천</v>
          </cell>
          <cell r="C323" t="str">
            <v>대구천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4121150</v>
          </cell>
          <cell r="K323" t="str">
            <v>지방2</v>
          </cell>
          <cell r="L323" t="str">
            <v>전남</v>
          </cell>
          <cell r="M323" t="str">
            <v>강진</v>
          </cell>
          <cell r="N323" t="str">
            <v>대구</v>
          </cell>
          <cell r="O323" t="str">
            <v>용운469번지선</v>
          </cell>
          <cell r="P323" t="str">
            <v>전남</v>
          </cell>
          <cell r="Q323" t="str">
            <v>강진</v>
          </cell>
          <cell r="R323" t="str">
            <v>대구</v>
          </cell>
          <cell r="S323" t="str">
            <v>수동 해안</v>
          </cell>
          <cell r="T323">
            <v>460</v>
          </cell>
          <cell r="U323">
            <v>75</v>
          </cell>
          <cell r="V323">
            <v>6.17</v>
          </cell>
          <cell r="W323">
            <v>8.67</v>
          </cell>
          <cell r="X323">
            <v>23.01</v>
          </cell>
          <cell r="Y323">
            <v>1996</v>
          </cell>
          <cell r="Z323" t="str">
            <v>대원엔지니어링</v>
          </cell>
          <cell r="AA323" t="str">
            <v>홍거천
하천정비기본계획</v>
          </cell>
          <cell r="AB323" t="str">
            <v>1997.7.5</v>
          </cell>
          <cell r="AC323" t="str">
            <v>수동해안</v>
          </cell>
          <cell r="AD323">
            <v>0</v>
          </cell>
          <cell r="AE323" t="str">
            <v>용문마을</v>
          </cell>
          <cell r="AF323">
            <v>4.2</v>
          </cell>
          <cell r="AG323">
            <v>4.2</v>
          </cell>
          <cell r="AH323" t="str">
            <v>보유</v>
          </cell>
          <cell r="AI323" t="str">
            <v>보유</v>
          </cell>
          <cell r="AJ323" t="str">
            <v>없음</v>
          </cell>
          <cell r="AK323" t="str">
            <v>보유</v>
          </cell>
          <cell r="AL323" t="str">
            <v>없음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 t="str">
            <v>전남56호
(1991.04.19)</v>
          </cell>
        </row>
        <row r="324">
          <cell r="B324" t="str">
            <v>칠량천</v>
          </cell>
          <cell r="C324" t="str">
            <v>칠량천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4121160</v>
          </cell>
          <cell r="K324" t="str">
            <v>지방2</v>
          </cell>
          <cell r="L324" t="str">
            <v>전남</v>
          </cell>
          <cell r="M324" t="str">
            <v>강진</v>
          </cell>
          <cell r="N324" t="str">
            <v>칠량</v>
          </cell>
          <cell r="O324" t="str">
            <v>삼흥846-1
번지선</v>
          </cell>
          <cell r="P324" t="str">
            <v>전남</v>
          </cell>
          <cell r="Q324" t="str">
            <v>강진</v>
          </cell>
          <cell r="R324" t="str">
            <v>칠량</v>
          </cell>
          <cell r="S324" t="str">
            <v>현평 해안</v>
          </cell>
          <cell r="T324">
            <v>435</v>
          </cell>
          <cell r="U324">
            <v>150</v>
          </cell>
          <cell r="V324">
            <v>11.28</v>
          </cell>
          <cell r="W324">
            <v>14.68</v>
          </cell>
          <cell r="X324">
            <v>46.78</v>
          </cell>
          <cell r="Y324">
            <v>1986</v>
          </cell>
          <cell r="Z324" t="str">
            <v>삼안건설</v>
          </cell>
          <cell r="AA324" t="str">
            <v>칠량천
하천정비기본계획</v>
          </cell>
          <cell r="AB324" t="str">
            <v>1987.1.6</v>
          </cell>
          <cell r="AC324" t="str">
            <v>현평해안</v>
          </cell>
          <cell r="AD324">
            <v>0</v>
          </cell>
          <cell r="AE324" t="str">
            <v>삼흥저수지</v>
          </cell>
          <cell r="AF324">
            <v>5.5</v>
          </cell>
          <cell r="AG324">
            <v>5.5</v>
          </cell>
          <cell r="AH324" t="str">
            <v>보유</v>
          </cell>
          <cell r="AI324" t="str">
            <v>보유</v>
          </cell>
          <cell r="AJ324" t="str">
            <v>없음</v>
          </cell>
          <cell r="AK324" t="str">
            <v>보유</v>
          </cell>
          <cell r="AL324" t="str">
            <v>없음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 t="str">
            <v>전남56호
(1991.04.19)</v>
          </cell>
        </row>
        <row r="325">
          <cell r="B325" t="str">
            <v>명주천</v>
          </cell>
          <cell r="C325" t="str">
            <v>칠량천</v>
          </cell>
          <cell r="D325" t="str">
            <v>명주천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4121170</v>
          </cell>
          <cell r="K325" t="str">
            <v>지방2</v>
          </cell>
          <cell r="L325" t="str">
            <v>전남</v>
          </cell>
          <cell r="M325" t="str">
            <v>강진</v>
          </cell>
          <cell r="N325" t="str">
            <v>칠량</v>
          </cell>
          <cell r="O325" t="str">
            <v>명주431번지선</v>
          </cell>
          <cell r="P325" t="str">
            <v>전남</v>
          </cell>
          <cell r="Q325" t="str">
            <v>강진</v>
          </cell>
          <cell r="R325" t="str">
            <v>칠량</v>
          </cell>
          <cell r="S325" t="str">
            <v>칠량천(지방2)
합류점</v>
          </cell>
          <cell r="T325">
            <v>175</v>
          </cell>
          <cell r="U325">
            <v>65</v>
          </cell>
          <cell r="V325">
            <v>7.18</v>
          </cell>
          <cell r="W325">
            <v>8.6999999999999993</v>
          </cell>
          <cell r="X325">
            <v>16.46</v>
          </cell>
          <cell r="Y325">
            <v>1986</v>
          </cell>
          <cell r="Z325" t="str">
            <v>삼안건설</v>
          </cell>
          <cell r="AA325" t="str">
            <v>칠량천
하천정비기본계획</v>
          </cell>
          <cell r="AB325" t="str">
            <v>1987.1.6</v>
          </cell>
          <cell r="AC325" t="str">
            <v>칠량천 합류점</v>
          </cell>
          <cell r="AD325">
            <v>0</v>
          </cell>
          <cell r="AE325" t="str">
            <v>명주저수지</v>
          </cell>
          <cell r="AF325">
            <v>3.5</v>
          </cell>
          <cell r="AG325">
            <v>3.5</v>
          </cell>
          <cell r="AH325" t="str">
            <v>보유</v>
          </cell>
          <cell r="AI325" t="str">
            <v>보유</v>
          </cell>
          <cell r="AJ325" t="str">
            <v>없음</v>
          </cell>
          <cell r="AK325" t="str">
            <v>보유</v>
          </cell>
          <cell r="AL325" t="str">
            <v>없음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 t="str">
            <v>전남56호
(1991.04.19)</v>
          </cell>
        </row>
        <row r="326">
          <cell r="B326" t="str">
            <v>장계천</v>
          </cell>
          <cell r="C326" t="str">
            <v>칠량천</v>
          </cell>
          <cell r="D326" t="str">
            <v>장계천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4121180</v>
          </cell>
          <cell r="K326" t="str">
            <v>지방2</v>
          </cell>
          <cell r="L326" t="str">
            <v>전남</v>
          </cell>
          <cell r="M326" t="str">
            <v>강진</v>
          </cell>
          <cell r="N326" t="str">
            <v>칠량</v>
          </cell>
          <cell r="O326" t="str">
            <v>장계847번지선</v>
          </cell>
          <cell r="P326" t="str">
            <v>전남</v>
          </cell>
          <cell r="Q326" t="str">
            <v>강진</v>
          </cell>
          <cell r="R326" t="str">
            <v>칠량</v>
          </cell>
          <cell r="S326" t="str">
            <v>칠량천(지방2)
합류점</v>
          </cell>
          <cell r="T326">
            <v>133</v>
          </cell>
          <cell r="U326">
            <v>27</v>
          </cell>
          <cell r="V326">
            <v>6.17</v>
          </cell>
          <cell r="W326">
            <v>6.52</v>
          </cell>
          <cell r="X326">
            <v>6.37</v>
          </cell>
          <cell r="Y326">
            <v>2000</v>
          </cell>
          <cell r="Z326" t="str">
            <v>한국기술개발</v>
          </cell>
          <cell r="AA326" t="str">
            <v>장계천
하천정비기본계획</v>
          </cell>
          <cell r="AB326" t="str">
            <v>2000.12.29</v>
          </cell>
          <cell r="AC326" t="str">
            <v>칠량천 합류점</v>
          </cell>
          <cell r="AD326">
            <v>0</v>
          </cell>
          <cell r="AE326" t="str">
            <v>홍학마을</v>
          </cell>
          <cell r="AF326">
            <v>3.5</v>
          </cell>
          <cell r="AG326">
            <v>3.5</v>
          </cell>
          <cell r="AH326" t="str">
            <v>보유</v>
          </cell>
          <cell r="AI326" t="str">
            <v>보유</v>
          </cell>
          <cell r="AJ326" t="str">
            <v>없음</v>
          </cell>
          <cell r="AK326" t="str">
            <v>보유</v>
          </cell>
          <cell r="AL326" t="str">
            <v>없음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 t="str">
            <v>전남56호
(1991.04.19)</v>
          </cell>
        </row>
        <row r="327">
          <cell r="B327" t="str">
            <v>강진천</v>
          </cell>
          <cell r="C327" t="str">
            <v>강진천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4121190</v>
          </cell>
          <cell r="K327" t="str">
            <v>지방2</v>
          </cell>
          <cell r="L327" t="str">
            <v>전남</v>
          </cell>
          <cell r="M327" t="str">
            <v>강진</v>
          </cell>
          <cell r="N327" t="str">
            <v>강진</v>
          </cell>
          <cell r="O327" t="str">
            <v>서산377-1
번지선</v>
          </cell>
          <cell r="P327" t="str">
            <v>전남</v>
          </cell>
          <cell r="Q327" t="str">
            <v>강진</v>
          </cell>
          <cell r="R327" t="str">
            <v>강진</v>
          </cell>
          <cell r="S327" t="str">
            <v>남포 해안</v>
          </cell>
          <cell r="T327">
            <v>470</v>
          </cell>
          <cell r="U327">
            <v>286</v>
          </cell>
          <cell r="V327">
            <v>10.09</v>
          </cell>
          <cell r="W327">
            <v>12.19</v>
          </cell>
          <cell r="X327">
            <v>24.9</v>
          </cell>
          <cell r="Y327">
            <v>1991</v>
          </cell>
          <cell r="Z327" t="str">
            <v>동아엔지니어링</v>
          </cell>
          <cell r="AA327" t="str">
            <v>강진천
하천정비기본계획</v>
          </cell>
          <cell r="AB327" t="str">
            <v>1992.5.18</v>
          </cell>
          <cell r="AC327" t="str">
            <v>남포해안</v>
          </cell>
          <cell r="AD327">
            <v>0</v>
          </cell>
          <cell r="AE327" t="str">
            <v>서산저수지</v>
          </cell>
          <cell r="AF327">
            <v>6</v>
          </cell>
          <cell r="AG327">
            <v>6</v>
          </cell>
          <cell r="AH327" t="str">
            <v>보유</v>
          </cell>
          <cell r="AI327" t="str">
            <v>보유</v>
          </cell>
          <cell r="AJ327" t="str">
            <v>없음</v>
          </cell>
          <cell r="AK327" t="str">
            <v>보유</v>
          </cell>
          <cell r="AL327" t="str">
            <v>없음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 t="str">
            <v>전남56호
(1991.04.19)</v>
          </cell>
        </row>
        <row r="328">
          <cell r="B328" t="str">
            <v>월남천</v>
          </cell>
          <cell r="C328" t="str">
            <v>강진천</v>
          </cell>
          <cell r="D328" t="str">
            <v>월남천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4121200</v>
          </cell>
          <cell r="K328" t="str">
            <v>지방2</v>
          </cell>
          <cell r="L328" t="str">
            <v>전남</v>
          </cell>
          <cell r="M328" t="str">
            <v>강진</v>
          </cell>
          <cell r="N328" t="str">
            <v>강진</v>
          </cell>
          <cell r="O328" t="str">
            <v>서산1106번지선</v>
          </cell>
          <cell r="P328" t="str">
            <v>전남</v>
          </cell>
          <cell r="Q328" t="str">
            <v>강진</v>
          </cell>
          <cell r="R328" t="str">
            <v>강진</v>
          </cell>
          <cell r="S328" t="str">
            <v>강진천(지방2)
합류점</v>
          </cell>
          <cell r="T328">
            <v>0</v>
          </cell>
          <cell r="U328">
            <v>0</v>
          </cell>
          <cell r="V328">
            <v>1.68</v>
          </cell>
          <cell r="W328">
            <v>2.4300000000000002</v>
          </cell>
          <cell r="X328">
            <v>1.42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 t="str">
            <v>강진천 합류점</v>
          </cell>
          <cell r="AN328">
            <v>0</v>
          </cell>
          <cell r="AO328" t="str">
            <v>강진읍 서산리</v>
          </cell>
          <cell r="AP328">
            <v>0</v>
          </cell>
          <cell r="AQ328">
            <v>0</v>
          </cell>
          <cell r="AR328" t="str">
            <v>미수립</v>
          </cell>
          <cell r="AS328" t="str">
            <v>전남56호
(1991.04.19)</v>
          </cell>
        </row>
        <row r="329">
          <cell r="B329" t="str">
            <v>춘전천</v>
          </cell>
          <cell r="C329" t="str">
            <v>강진천</v>
          </cell>
          <cell r="D329" t="str">
            <v>춘전천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4121210</v>
          </cell>
          <cell r="K329" t="str">
            <v>지방2</v>
          </cell>
          <cell r="L329" t="str">
            <v>전남</v>
          </cell>
          <cell r="M329" t="str">
            <v>강진</v>
          </cell>
          <cell r="N329" t="str">
            <v>강진</v>
          </cell>
          <cell r="O329" t="str">
            <v>춘전912번지선</v>
          </cell>
          <cell r="P329" t="str">
            <v>전남</v>
          </cell>
          <cell r="Q329" t="str">
            <v>강진</v>
          </cell>
          <cell r="R329" t="str">
            <v>강진</v>
          </cell>
          <cell r="S329" t="str">
            <v>강진천(지방2)
합류점</v>
          </cell>
          <cell r="T329">
            <v>130</v>
          </cell>
          <cell r="U329">
            <v>69</v>
          </cell>
          <cell r="V329">
            <v>2.2400000000000002</v>
          </cell>
          <cell r="W329">
            <v>4.54</v>
          </cell>
          <cell r="X329">
            <v>5.64</v>
          </cell>
          <cell r="Y329">
            <v>1991</v>
          </cell>
          <cell r="Z329" t="str">
            <v>동아엔지니어링</v>
          </cell>
          <cell r="AA329" t="str">
            <v>강진천
하천정비기본계획</v>
          </cell>
          <cell r="AB329" t="str">
            <v>1992.5.18</v>
          </cell>
          <cell r="AC329" t="str">
            <v>강진천 합류점</v>
          </cell>
          <cell r="AD329">
            <v>0</v>
          </cell>
          <cell r="AE329" t="str">
            <v>보전마을</v>
          </cell>
          <cell r="AF329">
            <v>2</v>
          </cell>
          <cell r="AG329">
            <v>2</v>
          </cell>
          <cell r="AH329" t="str">
            <v>보유</v>
          </cell>
          <cell r="AI329" t="str">
            <v>보유</v>
          </cell>
          <cell r="AJ329" t="str">
            <v>없음</v>
          </cell>
          <cell r="AK329" t="str">
            <v>보유</v>
          </cell>
          <cell r="AL329" t="str">
            <v>없음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 t="str">
            <v>전남56호
(1991.04.19)</v>
          </cell>
        </row>
        <row r="330">
          <cell r="B330" t="str">
            <v>송덕천</v>
          </cell>
          <cell r="C330" t="str">
            <v>강진천</v>
          </cell>
          <cell r="D330" t="str">
            <v>송덕천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4121220</v>
          </cell>
          <cell r="K330" t="str">
            <v>지방2</v>
          </cell>
          <cell r="L330" t="str">
            <v>전남</v>
          </cell>
          <cell r="M330" t="str">
            <v>강진</v>
          </cell>
          <cell r="N330" t="str">
            <v>강진</v>
          </cell>
          <cell r="O330" t="str">
            <v>송덕197번지선</v>
          </cell>
          <cell r="P330" t="str">
            <v>전남</v>
          </cell>
          <cell r="Q330" t="str">
            <v>강진</v>
          </cell>
          <cell r="R330" t="str">
            <v>강진</v>
          </cell>
          <cell r="S330" t="str">
            <v>강진천(지방2)
합류점</v>
          </cell>
          <cell r="T330">
            <v>0</v>
          </cell>
          <cell r="U330">
            <v>0</v>
          </cell>
          <cell r="V330">
            <v>2.96</v>
          </cell>
          <cell r="W330">
            <v>4.0599999999999996</v>
          </cell>
          <cell r="X330">
            <v>3.07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 t="str">
            <v>강진천 합류점</v>
          </cell>
          <cell r="AN330">
            <v>0</v>
          </cell>
          <cell r="AO330" t="str">
            <v>강진읍 송덕리</v>
          </cell>
          <cell r="AP330">
            <v>0</v>
          </cell>
          <cell r="AQ330">
            <v>0</v>
          </cell>
          <cell r="AR330" t="str">
            <v>미수립</v>
          </cell>
          <cell r="AS330" t="str">
            <v>전남56호
(1991.04.19)</v>
          </cell>
        </row>
        <row r="331">
          <cell r="B331" t="str">
            <v>장전천</v>
          </cell>
          <cell r="C331" t="str">
            <v>강진천</v>
          </cell>
          <cell r="D331" t="str">
            <v>송덕천</v>
          </cell>
          <cell r="E331" t="str">
            <v>장전천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4121230</v>
          </cell>
          <cell r="K331" t="str">
            <v>지방2</v>
          </cell>
          <cell r="L331" t="str">
            <v>전남</v>
          </cell>
          <cell r="M331" t="str">
            <v>강진</v>
          </cell>
          <cell r="N331" t="str">
            <v>강진</v>
          </cell>
          <cell r="O331" t="str">
            <v>송전171번지선</v>
          </cell>
          <cell r="P331" t="str">
            <v>전남</v>
          </cell>
          <cell r="Q331" t="str">
            <v>강진</v>
          </cell>
          <cell r="R331" t="str">
            <v>강진</v>
          </cell>
          <cell r="S331" t="str">
            <v>송덕천(지방2)
합류점</v>
          </cell>
          <cell r="T331">
            <v>0</v>
          </cell>
          <cell r="U331">
            <v>0</v>
          </cell>
          <cell r="V331">
            <v>2.62</v>
          </cell>
          <cell r="W331">
            <v>2.72</v>
          </cell>
          <cell r="X331">
            <v>1.3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 t="str">
            <v>송덕천 합류점</v>
          </cell>
          <cell r="AN331">
            <v>0</v>
          </cell>
          <cell r="AO331" t="str">
            <v>강진읍 송전리</v>
          </cell>
          <cell r="AP331">
            <v>0</v>
          </cell>
          <cell r="AQ331">
            <v>0</v>
          </cell>
          <cell r="AR331" t="str">
            <v>미수립</v>
          </cell>
          <cell r="AS331" t="str">
            <v>전남56호
(1991.04.19)</v>
          </cell>
        </row>
        <row r="332">
          <cell r="B332" t="str">
            <v>도암천</v>
          </cell>
          <cell r="C332" t="str">
            <v>도암천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4121240</v>
          </cell>
          <cell r="K332" t="str">
            <v>지방2</v>
          </cell>
          <cell r="L332" t="str">
            <v>전남</v>
          </cell>
          <cell r="M332" t="str">
            <v>강진</v>
          </cell>
          <cell r="N332" t="str">
            <v>도암</v>
          </cell>
          <cell r="O332" t="str">
            <v>덕서700번지선</v>
          </cell>
          <cell r="P332" t="str">
            <v>전남</v>
          </cell>
          <cell r="Q332" t="str">
            <v>강진</v>
          </cell>
          <cell r="R332" t="str">
            <v>도암</v>
          </cell>
          <cell r="S332" t="str">
            <v>항촌 해안</v>
          </cell>
          <cell r="T332">
            <v>710</v>
          </cell>
          <cell r="U332">
            <v>200</v>
          </cell>
          <cell r="V332">
            <v>10.130000000000001</v>
          </cell>
          <cell r="W332">
            <v>10.66</v>
          </cell>
          <cell r="X332">
            <v>27.07</v>
          </cell>
          <cell r="Y332">
            <v>1991</v>
          </cell>
          <cell r="Z332" t="str">
            <v>동아엔지니어링</v>
          </cell>
          <cell r="AA332" t="str">
            <v>도암천
하천정비기본계획</v>
          </cell>
          <cell r="AB332" t="str">
            <v>1992.5.18</v>
          </cell>
          <cell r="AC332" t="str">
            <v>항촌해안</v>
          </cell>
          <cell r="AD332">
            <v>0</v>
          </cell>
          <cell r="AE332" t="str">
            <v>만세저수지</v>
          </cell>
          <cell r="AF332">
            <v>10.1</v>
          </cell>
          <cell r="AG332">
            <v>10.1</v>
          </cell>
          <cell r="AH332" t="str">
            <v>보유</v>
          </cell>
          <cell r="AI332" t="str">
            <v>보유</v>
          </cell>
          <cell r="AJ332" t="str">
            <v>없음</v>
          </cell>
          <cell r="AK332" t="str">
            <v>보유</v>
          </cell>
          <cell r="AL332" t="str">
            <v>없음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 t="str">
            <v>전남56호
(1991.04.19)</v>
          </cell>
        </row>
        <row r="333">
          <cell r="B333" t="str">
            <v>삼인천</v>
          </cell>
          <cell r="C333" t="str">
            <v>삼인천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4121250</v>
          </cell>
          <cell r="K333" t="str">
            <v>지방2</v>
          </cell>
          <cell r="L333" t="str">
            <v>전남</v>
          </cell>
          <cell r="M333" t="str">
            <v>강진</v>
          </cell>
          <cell r="N333" t="str">
            <v>신전</v>
          </cell>
          <cell r="O333" t="str">
            <v>수양947번지선</v>
          </cell>
          <cell r="P333" t="str">
            <v>전남</v>
          </cell>
          <cell r="Q333" t="str">
            <v>강진</v>
          </cell>
          <cell r="R333" t="str">
            <v>신전</v>
          </cell>
          <cell r="S333" t="str">
            <v>수양 해안</v>
          </cell>
          <cell r="T333">
            <v>327</v>
          </cell>
          <cell r="U333">
            <v>66</v>
          </cell>
          <cell r="V333">
            <v>3.25</v>
          </cell>
          <cell r="W333">
            <v>3.95</v>
          </cell>
          <cell r="X333">
            <v>13.93</v>
          </cell>
          <cell r="Y333">
            <v>1992</v>
          </cell>
          <cell r="Z333" t="str">
            <v>동신기술개발</v>
          </cell>
          <cell r="AA333" t="str">
            <v>삼인천
하천정비기본계획</v>
          </cell>
          <cell r="AB333" t="str">
            <v>1993.7.12</v>
          </cell>
          <cell r="AC333" t="str">
            <v>수양해안</v>
          </cell>
          <cell r="AD333">
            <v>0</v>
          </cell>
          <cell r="AE333" t="str">
            <v>용월마을</v>
          </cell>
          <cell r="AF333">
            <v>2.7</v>
          </cell>
          <cell r="AG333">
            <v>2.7</v>
          </cell>
          <cell r="AH333" t="str">
            <v>보유</v>
          </cell>
          <cell r="AI333" t="str">
            <v>보유</v>
          </cell>
          <cell r="AJ333" t="str">
            <v>없음</v>
          </cell>
          <cell r="AK333" t="str">
            <v>보유</v>
          </cell>
          <cell r="AL333" t="str">
            <v>없음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 t="str">
            <v>전남56호
(1991.04.19)</v>
          </cell>
        </row>
        <row r="334">
          <cell r="B334" t="str">
            <v>구수천</v>
          </cell>
          <cell r="C334" t="str">
            <v>구수천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4121260</v>
          </cell>
          <cell r="K334" t="str">
            <v>지방2</v>
          </cell>
          <cell r="L334" t="str">
            <v>전남</v>
          </cell>
          <cell r="M334" t="str">
            <v>강진</v>
          </cell>
          <cell r="N334" t="str">
            <v>신전</v>
          </cell>
          <cell r="O334" t="str">
            <v>영관731-4
번지선</v>
          </cell>
          <cell r="P334" t="str">
            <v>전남</v>
          </cell>
          <cell r="Q334" t="str">
            <v>강진</v>
          </cell>
          <cell r="R334" t="str">
            <v>신전</v>
          </cell>
          <cell r="S334" t="str">
            <v>용화 해안</v>
          </cell>
          <cell r="T334">
            <v>0</v>
          </cell>
          <cell r="U334">
            <v>0</v>
          </cell>
          <cell r="V334">
            <v>3.17</v>
          </cell>
          <cell r="W334">
            <v>3.91</v>
          </cell>
          <cell r="X334">
            <v>3.9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 t="str">
            <v>해안</v>
          </cell>
          <cell r="AN334">
            <v>0</v>
          </cell>
          <cell r="AO334" t="str">
            <v>신전면 영관리</v>
          </cell>
          <cell r="AP334">
            <v>0</v>
          </cell>
          <cell r="AQ334">
            <v>0</v>
          </cell>
          <cell r="AR334" t="str">
            <v>미수립</v>
          </cell>
          <cell r="AS334" t="str">
            <v>전남56호
(1991.04.19)</v>
          </cell>
        </row>
        <row r="335">
          <cell r="B335" t="str">
            <v>흥촌천</v>
          </cell>
          <cell r="C335" t="str">
            <v>흥촌천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4121270</v>
          </cell>
          <cell r="K335" t="str">
            <v>지방2</v>
          </cell>
          <cell r="L335" t="str">
            <v>전남</v>
          </cell>
          <cell r="M335" t="str">
            <v>해남</v>
          </cell>
          <cell r="N335" t="str">
            <v>북평</v>
          </cell>
          <cell r="O335" t="str">
            <v>흥촌</v>
          </cell>
          <cell r="P335" t="str">
            <v>전남</v>
          </cell>
          <cell r="Q335" t="str">
            <v>해남</v>
          </cell>
          <cell r="R335" t="str">
            <v>북평</v>
          </cell>
          <cell r="S335" t="str">
            <v>신월 해안</v>
          </cell>
          <cell r="T335">
            <v>0</v>
          </cell>
          <cell r="U335">
            <v>0</v>
          </cell>
          <cell r="V335">
            <v>3.21</v>
          </cell>
          <cell r="W335">
            <v>8.34</v>
          </cell>
          <cell r="X335">
            <v>10.41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 t="str">
            <v>해안</v>
          </cell>
          <cell r="AN335">
            <v>0</v>
          </cell>
          <cell r="AO335" t="str">
            <v>북평면 흥촌리</v>
          </cell>
          <cell r="AP335">
            <v>0</v>
          </cell>
          <cell r="AQ335">
            <v>0</v>
          </cell>
          <cell r="AR335" t="str">
            <v>미수립</v>
          </cell>
          <cell r="AS335" t="str">
            <v>전남56호
(1991.04.19)</v>
          </cell>
        </row>
        <row r="336">
          <cell r="B336" t="str">
            <v>운전천</v>
          </cell>
          <cell r="C336" t="str">
            <v>흥촌천</v>
          </cell>
          <cell r="D336" t="str">
            <v>운전천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4121280</v>
          </cell>
          <cell r="K336" t="str">
            <v>지방2</v>
          </cell>
          <cell r="L336" t="str">
            <v>전남</v>
          </cell>
          <cell r="M336" t="str">
            <v>해남</v>
          </cell>
          <cell r="N336" t="str">
            <v>북평</v>
          </cell>
          <cell r="O336" t="str">
            <v>운전266의1
번지선</v>
          </cell>
          <cell r="P336" t="str">
            <v>전남</v>
          </cell>
          <cell r="Q336" t="str">
            <v>해남</v>
          </cell>
          <cell r="R336" t="str">
            <v>북평</v>
          </cell>
          <cell r="S336" t="str">
            <v>흥촌전(지방2)
합류점</v>
          </cell>
          <cell r="T336">
            <v>0</v>
          </cell>
          <cell r="U336">
            <v>0</v>
          </cell>
          <cell r="V336">
            <v>3.14</v>
          </cell>
          <cell r="W336">
            <v>3.86</v>
          </cell>
          <cell r="X336">
            <v>1.97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 t="str">
            <v>흥촌천 합류점</v>
          </cell>
          <cell r="AN336">
            <v>0</v>
          </cell>
          <cell r="AO336" t="str">
            <v>북평면 운전리</v>
          </cell>
          <cell r="AP336">
            <v>0</v>
          </cell>
          <cell r="AQ336">
            <v>0</v>
          </cell>
          <cell r="AR336" t="str">
            <v>미수립</v>
          </cell>
          <cell r="AS336" t="str">
            <v>전남56호
(1991.04.19)</v>
          </cell>
        </row>
        <row r="337">
          <cell r="B337" t="str">
            <v>월성천</v>
          </cell>
          <cell r="C337" t="str">
            <v>월성천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4121290</v>
          </cell>
          <cell r="K337" t="str">
            <v>지방2</v>
          </cell>
          <cell r="L337" t="str">
            <v>전남</v>
          </cell>
          <cell r="M337" t="str">
            <v>해남</v>
          </cell>
          <cell r="N337" t="str">
            <v>북평</v>
          </cell>
          <cell r="O337" t="str">
            <v>흥촌1287번지선</v>
          </cell>
          <cell r="P337" t="str">
            <v>전남</v>
          </cell>
          <cell r="Q337" t="str">
            <v>해남</v>
          </cell>
          <cell r="R337" t="str">
            <v>북평</v>
          </cell>
          <cell r="S337" t="str">
            <v>방산 해안</v>
          </cell>
          <cell r="T337">
            <v>0</v>
          </cell>
          <cell r="U337">
            <v>0</v>
          </cell>
          <cell r="V337">
            <v>4.25</v>
          </cell>
          <cell r="W337">
            <v>4.8</v>
          </cell>
          <cell r="X337">
            <v>10.64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 t="str">
            <v>해안</v>
          </cell>
          <cell r="AN337">
            <v>0</v>
          </cell>
          <cell r="AO337" t="str">
            <v>북평면 흥촌리</v>
          </cell>
          <cell r="AP337">
            <v>0</v>
          </cell>
          <cell r="AQ337">
            <v>0</v>
          </cell>
          <cell r="AR337" t="str">
            <v>미수립</v>
          </cell>
          <cell r="AS337" t="str">
            <v>전남56호
(1991.04.19)</v>
          </cell>
        </row>
        <row r="338">
          <cell r="B338" t="str">
            <v>동해천</v>
          </cell>
          <cell r="C338" t="str">
            <v>동해천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4121300</v>
          </cell>
          <cell r="K338" t="str">
            <v>지방2</v>
          </cell>
          <cell r="L338" t="str">
            <v>전남</v>
          </cell>
          <cell r="M338" t="str">
            <v>해남</v>
          </cell>
          <cell r="N338" t="str">
            <v>북평</v>
          </cell>
          <cell r="O338" t="str">
            <v>동해510번지선</v>
          </cell>
          <cell r="P338" t="str">
            <v>전남</v>
          </cell>
          <cell r="Q338" t="str">
            <v>해남</v>
          </cell>
          <cell r="R338" t="str">
            <v>북평</v>
          </cell>
          <cell r="S338" t="str">
            <v>만수 해안</v>
          </cell>
          <cell r="T338">
            <v>0</v>
          </cell>
          <cell r="U338">
            <v>0</v>
          </cell>
          <cell r="V338">
            <v>2.83</v>
          </cell>
          <cell r="W338">
            <v>5.27</v>
          </cell>
          <cell r="X338">
            <v>7.46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 t="str">
            <v>해안</v>
          </cell>
          <cell r="AN338">
            <v>0</v>
          </cell>
          <cell r="AO338" t="str">
            <v>북평면 동해리</v>
          </cell>
          <cell r="AP338">
            <v>0</v>
          </cell>
          <cell r="AQ338">
            <v>0</v>
          </cell>
          <cell r="AR338" t="str">
            <v>미수립</v>
          </cell>
          <cell r="AS338" t="str">
            <v>전남56호
(1991.04.19)</v>
          </cell>
        </row>
        <row r="339">
          <cell r="B339" t="str">
            <v>영흥천</v>
          </cell>
          <cell r="C339" t="str">
            <v>영흥천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4121310</v>
          </cell>
          <cell r="K339" t="str">
            <v>지방2</v>
          </cell>
          <cell r="L339" t="str">
            <v>전남</v>
          </cell>
          <cell r="M339" t="str">
            <v>완도</v>
          </cell>
          <cell r="N339" t="str">
            <v>군외</v>
          </cell>
          <cell r="O339" t="str">
            <v>영흥703번지선</v>
          </cell>
          <cell r="P339" t="str">
            <v>전남</v>
          </cell>
          <cell r="Q339" t="str">
            <v>완도</v>
          </cell>
          <cell r="R339" t="str">
            <v>군외</v>
          </cell>
          <cell r="S339" t="str">
            <v>불목 해안</v>
          </cell>
          <cell r="T339">
            <v>0</v>
          </cell>
          <cell r="U339">
            <v>0</v>
          </cell>
          <cell r="V339">
            <v>5.9</v>
          </cell>
          <cell r="W339">
            <v>5.9</v>
          </cell>
          <cell r="X339">
            <v>2.54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 t="str">
            <v>해안</v>
          </cell>
          <cell r="AN339">
            <v>0</v>
          </cell>
          <cell r="AO339" t="str">
            <v>군외면 영흥리</v>
          </cell>
          <cell r="AP339">
            <v>0</v>
          </cell>
          <cell r="AQ339">
            <v>0</v>
          </cell>
          <cell r="AR339" t="str">
            <v>미수립</v>
          </cell>
          <cell r="AS339" t="str">
            <v>전남56호
(1991.04.19)</v>
          </cell>
        </row>
        <row r="340">
          <cell r="B340" t="str">
            <v>영풍천</v>
          </cell>
          <cell r="C340" t="str">
            <v>영풍천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4121320</v>
          </cell>
          <cell r="K340" t="str">
            <v>지방2</v>
          </cell>
          <cell r="L340" t="str">
            <v>전남</v>
          </cell>
          <cell r="M340" t="str">
            <v>완도</v>
          </cell>
          <cell r="N340" t="str">
            <v>군외</v>
          </cell>
          <cell r="O340" t="str">
            <v>영풍산181-2
번지선</v>
          </cell>
          <cell r="P340" t="str">
            <v>전남</v>
          </cell>
          <cell r="Q340" t="str">
            <v>완도</v>
          </cell>
          <cell r="R340" t="str">
            <v>군외</v>
          </cell>
          <cell r="S340" t="str">
            <v>영풍 해안</v>
          </cell>
          <cell r="T340">
            <v>0</v>
          </cell>
          <cell r="U340">
            <v>0</v>
          </cell>
          <cell r="V340">
            <v>2.9</v>
          </cell>
          <cell r="W340">
            <v>3.54</v>
          </cell>
          <cell r="X340">
            <v>3.6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 t="str">
            <v>해안</v>
          </cell>
          <cell r="AN340">
            <v>0</v>
          </cell>
          <cell r="AO340" t="str">
            <v>군외면 영풍리</v>
          </cell>
          <cell r="AP340">
            <v>0</v>
          </cell>
          <cell r="AQ340">
            <v>0</v>
          </cell>
          <cell r="AR340" t="str">
            <v>미수립</v>
          </cell>
          <cell r="AS340" t="str">
            <v>전남56호
(1991.04.19)</v>
          </cell>
        </row>
        <row r="341">
          <cell r="B341" t="str">
            <v>대야천</v>
          </cell>
          <cell r="C341" t="str">
            <v>대야천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4121330</v>
          </cell>
          <cell r="K341" t="str">
            <v>지방2</v>
          </cell>
          <cell r="L341" t="str">
            <v>전남</v>
          </cell>
          <cell r="M341" t="str">
            <v>완도</v>
          </cell>
          <cell r="N341" t="str">
            <v>완도</v>
          </cell>
          <cell r="O341" t="str">
            <v>대야산132-1
번지선</v>
          </cell>
          <cell r="P341" t="str">
            <v>전남</v>
          </cell>
          <cell r="Q341" t="str">
            <v>완도</v>
          </cell>
          <cell r="R341" t="str">
            <v>완도</v>
          </cell>
          <cell r="S341" t="str">
            <v>대야 해안</v>
          </cell>
          <cell r="T341">
            <v>0</v>
          </cell>
          <cell r="U341">
            <v>0</v>
          </cell>
          <cell r="V341">
            <v>3.5</v>
          </cell>
          <cell r="W341">
            <v>4</v>
          </cell>
          <cell r="X341">
            <v>6.47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 t="str">
            <v>해안</v>
          </cell>
          <cell r="AN341">
            <v>0</v>
          </cell>
          <cell r="AO341" t="str">
            <v>완도읍 대야리</v>
          </cell>
          <cell r="AP341">
            <v>0</v>
          </cell>
          <cell r="AQ341">
            <v>0</v>
          </cell>
          <cell r="AR341" t="str">
            <v>미수립</v>
          </cell>
          <cell r="AS341" t="str">
            <v>전남56호
(1991.04.19)</v>
          </cell>
        </row>
        <row r="342">
          <cell r="B342" t="str">
            <v>죽청천</v>
          </cell>
          <cell r="C342" t="str">
            <v>죽청천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4121340</v>
          </cell>
          <cell r="K342" t="str">
            <v>지방2</v>
          </cell>
          <cell r="L342" t="str">
            <v>전남</v>
          </cell>
          <cell r="M342" t="str">
            <v>완도</v>
          </cell>
          <cell r="N342" t="str">
            <v>완도</v>
          </cell>
          <cell r="O342" t="str">
            <v>죽청산1의1
번지선</v>
          </cell>
          <cell r="P342" t="str">
            <v>전남</v>
          </cell>
          <cell r="Q342" t="str">
            <v>완도</v>
          </cell>
          <cell r="R342" t="str">
            <v>완도</v>
          </cell>
          <cell r="S342" t="str">
            <v>대야 해안</v>
          </cell>
          <cell r="T342">
            <v>0</v>
          </cell>
          <cell r="U342">
            <v>0</v>
          </cell>
          <cell r="V342">
            <v>3.4</v>
          </cell>
          <cell r="W342">
            <v>3.69</v>
          </cell>
          <cell r="X342">
            <v>3.81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 t="str">
            <v>해안</v>
          </cell>
          <cell r="AN342">
            <v>0</v>
          </cell>
          <cell r="AO342" t="str">
            <v>완도읍 죽청리</v>
          </cell>
          <cell r="AP342">
            <v>0</v>
          </cell>
          <cell r="AQ342">
            <v>0</v>
          </cell>
          <cell r="AR342" t="str">
            <v>미수립</v>
          </cell>
          <cell r="AS342" t="str">
            <v>전남56호
(1991.04.19)</v>
          </cell>
        </row>
        <row r="343">
          <cell r="B343" t="str">
            <v>대구미천</v>
          </cell>
          <cell r="C343" t="str">
            <v>대구미천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4121350</v>
          </cell>
          <cell r="K343" t="str">
            <v>지방2</v>
          </cell>
          <cell r="L343" t="str">
            <v>전남</v>
          </cell>
          <cell r="M343" t="str">
            <v>완도</v>
          </cell>
          <cell r="N343" t="str">
            <v>완도</v>
          </cell>
          <cell r="O343" t="str">
            <v>대구미산1
번지선</v>
          </cell>
          <cell r="P343" t="str">
            <v>전남</v>
          </cell>
          <cell r="Q343" t="str">
            <v>완도</v>
          </cell>
          <cell r="R343" t="str">
            <v>완도</v>
          </cell>
          <cell r="S343" t="str">
            <v>대구미 해안</v>
          </cell>
          <cell r="T343">
            <v>0</v>
          </cell>
          <cell r="U343">
            <v>0</v>
          </cell>
          <cell r="V343">
            <v>3.05</v>
          </cell>
          <cell r="W343">
            <v>3.05</v>
          </cell>
          <cell r="X343">
            <v>3.93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 t="str">
            <v>해안</v>
          </cell>
          <cell r="AN343">
            <v>0</v>
          </cell>
          <cell r="AO343" t="str">
            <v>완도읍 대구리</v>
          </cell>
          <cell r="AP343">
            <v>0</v>
          </cell>
          <cell r="AQ343">
            <v>0</v>
          </cell>
          <cell r="AR343" t="str">
            <v>미수립</v>
          </cell>
          <cell r="AS343" t="str">
            <v>전남56호
(1991.04.19)</v>
          </cell>
        </row>
        <row r="344">
          <cell r="B344" t="str">
            <v>대신천</v>
          </cell>
          <cell r="C344" t="str">
            <v>대신천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4121360</v>
          </cell>
          <cell r="K344" t="str">
            <v>지방2</v>
          </cell>
          <cell r="L344" t="str">
            <v>전남</v>
          </cell>
          <cell r="M344" t="str">
            <v>완도</v>
          </cell>
          <cell r="N344" t="str">
            <v>완도</v>
          </cell>
          <cell r="O344" t="str">
            <v>대신산3-76
번지선</v>
          </cell>
          <cell r="P344" t="str">
            <v>전남</v>
          </cell>
          <cell r="Q344" t="str">
            <v>완도</v>
          </cell>
          <cell r="R344" t="str">
            <v>완도</v>
          </cell>
          <cell r="S344" t="str">
            <v>대신 해안</v>
          </cell>
          <cell r="T344">
            <v>0</v>
          </cell>
          <cell r="U344">
            <v>0</v>
          </cell>
          <cell r="V344">
            <v>2.5</v>
          </cell>
          <cell r="W344">
            <v>2.5</v>
          </cell>
          <cell r="X344">
            <v>1.95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 t="str">
            <v>해안</v>
          </cell>
          <cell r="AN344">
            <v>0</v>
          </cell>
          <cell r="AO344" t="str">
            <v>완도읍 대신리</v>
          </cell>
          <cell r="AP344">
            <v>0</v>
          </cell>
          <cell r="AQ344">
            <v>0</v>
          </cell>
          <cell r="AR344" t="str">
            <v>미수립</v>
          </cell>
          <cell r="AS344" t="str">
            <v>전남56호
(1991.04.19)</v>
          </cell>
        </row>
        <row r="345">
          <cell r="B345" t="str">
            <v>삼두천</v>
          </cell>
          <cell r="C345" t="str">
            <v>삼두천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4121370</v>
          </cell>
          <cell r="K345" t="str">
            <v>지방2</v>
          </cell>
          <cell r="L345" t="str">
            <v>전남</v>
          </cell>
          <cell r="M345" t="str">
            <v>완도</v>
          </cell>
          <cell r="N345" t="str">
            <v>군외</v>
          </cell>
          <cell r="O345" t="str">
            <v>삼두산1-1
번지선</v>
          </cell>
          <cell r="P345" t="str">
            <v>전남</v>
          </cell>
          <cell r="Q345" t="str">
            <v>완도</v>
          </cell>
          <cell r="R345" t="str">
            <v>군외</v>
          </cell>
          <cell r="S345" t="str">
            <v>삼두 해안</v>
          </cell>
          <cell r="T345">
            <v>0</v>
          </cell>
          <cell r="U345">
            <v>0</v>
          </cell>
          <cell r="V345">
            <v>3.24</v>
          </cell>
          <cell r="W345">
            <v>3.24</v>
          </cell>
          <cell r="X345">
            <v>3.08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 t="str">
            <v>해안</v>
          </cell>
          <cell r="AN345">
            <v>0</v>
          </cell>
          <cell r="AO345" t="str">
            <v>군외면 삼두리</v>
          </cell>
          <cell r="AP345">
            <v>0</v>
          </cell>
          <cell r="AQ345">
            <v>0</v>
          </cell>
          <cell r="AR345" t="str">
            <v>미수립</v>
          </cell>
          <cell r="AS345" t="str">
            <v>전남56호
(1991.04.19)</v>
          </cell>
        </row>
        <row r="346">
          <cell r="B346" t="str">
            <v>군외천</v>
          </cell>
          <cell r="C346" t="str">
            <v>군외천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4121380</v>
          </cell>
          <cell r="K346" t="str">
            <v>지방2</v>
          </cell>
          <cell r="L346" t="str">
            <v>전남</v>
          </cell>
          <cell r="M346" t="str">
            <v>완도</v>
          </cell>
          <cell r="N346" t="str">
            <v>군외</v>
          </cell>
          <cell r="O346" t="str">
            <v>대문12의1
번지선</v>
          </cell>
          <cell r="P346" t="str">
            <v>전남</v>
          </cell>
          <cell r="Q346" t="str">
            <v>완도</v>
          </cell>
          <cell r="R346" t="str">
            <v>군외</v>
          </cell>
          <cell r="S346" t="str">
            <v>신학 해안</v>
          </cell>
          <cell r="T346">
            <v>150</v>
          </cell>
          <cell r="U346">
            <v>30</v>
          </cell>
          <cell r="V346">
            <v>5.07</v>
          </cell>
          <cell r="W346">
            <v>8.36</v>
          </cell>
          <cell r="X346">
            <v>6.98</v>
          </cell>
          <cell r="Y346">
            <v>1995</v>
          </cell>
          <cell r="Z346" t="str">
            <v>남일엔지니어링</v>
          </cell>
          <cell r="AA346" t="str">
            <v>금자천
하천정비기본계획</v>
          </cell>
          <cell r="AB346" t="str">
            <v>1995.6.29</v>
          </cell>
          <cell r="AC346" t="str">
            <v>신학해안</v>
          </cell>
          <cell r="AD346">
            <v>0</v>
          </cell>
          <cell r="AE346" t="str">
            <v>대문마을</v>
          </cell>
          <cell r="AF346">
            <v>2.6</v>
          </cell>
          <cell r="AG346">
            <v>2.6</v>
          </cell>
          <cell r="AH346" t="str">
            <v>보유</v>
          </cell>
          <cell r="AI346" t="str">
            <v>보유</v>
          </cell>
          <cell r="AJ346" t="str">
            <v>없음</v>
          </cell>
          <cell r="AK346" t="str">
            <v>보유</v>
          </cell>
          <cell r="AL346" t="str">
            <v>없음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 t="str">
            <v>전남56호
(1991.04.19)</v>
          </cell>
        </row>
        <row r="347">
          <cell r="B347" t="str">
            <v>신학천</v>
          </cell>
          <cell r="C347" t="str">
            <v>신학천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4121390</v>
          </cell>
          <cell r="K347" t="str">
            <v>지방2</v>
          </cell>
          <cell r="L347" t="str">
            <v>전남</v>
          </cell>
          <cell r="M347" t="str">
            <v>완도</v>
          </cell>
          <cell r="N347" t="str">
            <v>군외</v>
          </cell>
          <cell r="O347" t="str">
            <v>용계산53-17
번지선</v>
          </cell>
          <cell r="P347" t="str">
            <v>전남</v>
          </cell>
          <cell r="Q347" t="str">
            <v>완도</v>
          </cell>
          <cell r="R347" t="str">
            <v>군외</v>
          </cell>
          <cell r="S347" t="str">
            <v>신흥 해안</v>
          </cell>
          <cell r="T347">
            <v>0</v>
          </cell>
          <cell r="U347">
            <v>0</v>
          </cell>
          <cell r="V347">
            <v>4.5</v>
          </cell>
          <cell r="W347">
            <v>4.5</v>
          </cell>
          <cell r="X347">
            <v>4.34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 t="str">
            <v>해안</v>
          </cell>
          <cell r="AN347">
            <v>0</v>
          </cell>
          <cell r="AO347" t="str">
            <v>군외면 용계리</v>
          </cell>
          <cell r="AP347">
            <v>0</v>
          </cell>
          <cell r="AQ347">
            <v>0</v>
          </cell>
          <cell r="AR347" t="str">
            <v>미수립</v>
          </cell>
          <cell r="AS347" t="str">
            <v>전남56호
(1991.04.19)</v>
          </cell>
        </row>
        <row r="348">
          <cell r="B348" t="str">
            <v>부황천</v>
          </cell>
          <cell r="C348" t="str">
            <v>부황천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4121400</v>
          </cell>
          <cell r="K348" t="str">
            <v>지방2</v>
          </cell>
          <cell r="L348" t="str">
            <v>전남</v>
          </cell>
          <cell r="M348" t="str">
            <v>완도</v>
          </cell>
          <cell r="N348" t="str">
            <v>노화</v>
          </cell>
          <cell r="O348" t="str">
            <v>부황산60-1
번지선</v>
          </cell>
          <cell r="P348" t="str">
            <v>전남</v>
          </cell>
          <cell r="Q348" t="str">
            <v>완도</v>
          </cell>
          <cell r="R348" t="str">
            <v>노화</v>
          </cell>
          <cell r="S348" t="str">
            <v>부황 해안</v>
          </cell>
          <cell r="T348">
            <v>327</v>
          </cell>
          <cell r="U348">
            <v>40</v>
          </cell>
          <cell r="V348">
            <v>2.5</v>
          </cell>
          <cell r="W348">
            <v>2.5</v>
          </cell>
          <cell r="X348">
            <v>8.64</v>
          </cell>
          <cell r="Y348">
            <v>1999</v>
          </cell>
          <cell r="Z348" t="str">
            <v>남일엔지니어링</v>
          </cell>
          <cell r="AA348" t="str">
            <v>부황천
하천정비기본계획</v>
          </cell>
          <cell r="AB348" t="str">
            <v>2000.12.29</v>
          </cell>
          <cell r="AC348" t="str">
            <v>부황해안</v>
          </cell>
          <cell r="AD348">
            <v>0</v>
          </cell>
          <cell r="AE348" t="str">
            <v>부황마을</v>
          </cell>
          <cell r="AF348">
            <v>2.5</v>
          </cell>
          <cell r="AG348">
            <v>2.5</v>
          </cell>
          <cell r="AH348" t="str">
            <v>보유</v>
          </cell>
          <cell r="AI348" t="str">
            <v>보유</v>
          </cell>
          <cell r="AJ348" t="str">
            <v>없음</v>
          </cell>
          <cell r="AK348" t="str">
            <v>보유</v>
          </cell>
          <cell r="AL348" t="str">
            <v>없음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 t="str">
            <v>전남56호
(1991.04.19)</v>
          </cell>
        </row>
        <row r="349">
          <cell r="B349" t="str">
            <v>영산강</v>
          </cell>
          <cell r="C349" t="str">
            <v>영산강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5000010</v>
          </cell>
          <cell r="K349" t="str">
            <v>국가</v>
          </cell>
          <cell r="L349" t="str">
            <v>전남</v>
          </cell>
          <cell r="M349" t="str">
            <v>담양</v>
          </cell>
          <cell r="N349" t="str">
            <v>담양</v>
          </cell>
          <cell r="O349" t="str">
            <v>금성면의경계</v>
          </cell>
          <cell r="P349" t="str">
            <v>전남</v>
          </cell>
          <cell r="Q349" t="str">
            <v>영암</v>
          </cell>
          <cell r="R349" t="str">
            <v>삼호</v>
          </cell>
          <cell r="S349" t="str">
            <v>영산강하구둑의
외곽선</v>
          </cell>
          <cell r="T349">
            <v>6720</v>
          </cell>
          <cell r="U349">
            <v>2280</v>
          </cell>
          <cell r="V349">
            <v>111.68</v>
          </cell>
          <cell r="W349">
            <v>136.66</v>
          </cell>
          <cell r="X349">
            <v>3467.83</v>
          </cell>
          <cell r="Y349">
            <v>1998</v>
          </cell>
          <cell r="Z349" t="str">
            <v>현대엔지니어링주식회사</v>
          </cell>
          <cell r="AA349" t="str">
            <v>영산강하천정비기본계획</v>
          </cell>
          <cell r="AB349" t="str">
            <v>1999.12.04</v>
          </cell>
          <cell r="AC349" t="str">
            <v>하구</v>
          </cell>
          <cell r="AD349" t="str">
            <v>_</v>
          </cell>
          <cell r="AE349" t="str">
            <v>담양,금성면의 경계</v>
          </cell>
          <cell r="AF349">
            <v>111.68</v>
          </cell>
          <cell r="AG349">
            <v>111.68</v>
          </cell>
          <cell r="AH349" t="str">
            <v>보유</v>
          </cell>
          <cell r="AI349" t="str">
            <v>보유</v>
          </cell>
          <cell r="AJ349" t="str">
            <v>없음</v>
          </cell>
          <cell r="AK349" t="str">
            <v>보유</v>
          </cell>
          <cell r="AL349" t="str">
            <v>없음</v>
          </cell>
          <cell r="AM349" t="str">
            <v>_</v>
          </cell>
          <cell r="AN349" t="str">
            <v>_</v>
          </cell>
          <cell r="AO349" t="str">
            <v>_</v>
          </cell>
          <cell r="AP349" t="str">
            <v>_</v>
          </cell>
          <cell r="AQ349" t="str">
            <v>_</v>
          </cell>
          <cell r="AR349" t="str">
            <v>_</v>
          </cell>
          <cell r="AS349" t="str">
            <v>대통령령
제16535호</v>
          </cell>
        </row>
        <row r="350">
          <cell r="B350" t="str">
            <v>영산강</v>
          </cell>
          <cell r="C350" t="str">
            <v>영산강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5020010</v>
          </cell>
          <cell r="K350" t="str">
            <v>지방2</v>
          </cell>
          <cell r="L350" t="str">
            <v>전남</v>
          </cell>
          <cell r="M350" t="str">
            <v>담양</v>
          </cell>
          <cell r="N350" t="str">
            <v>용</v>
          </cell>
          <cell r="O350" t="str">
            <v>용연226번지선</v>
          </cell>
          <cell r="P350" t="str">
            <v>전남</v>
          </cell>
          <cell r="Q350" t="str">
            <v>담양</v>
          </cell>
          <cell r="R350" t="str">
            <v>담양</v>
          </cell>
          <cell r="S350" t="str">
            <v>영산강(국가)
기점</v>
          </cell>
          <cell r="T350">
            <v>0</v>
          </cell>
          <cell r="U350">
            <v>0</v>
          </cell>
          <cell r="V350">
            <v>4.7</v>
          </cell>
          <cell r="W350">
            <v>24.98</v>
          </cell>
          <cell r="X350">
            <v>82.84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 t="str">
            <v>영산강 합류점</v>
          </cell>
          <cell r="AN350">
            <v>0</v>
          </cell>
          <cell r="AO350" t="str">
            <v>용면 용연리</v>
          </cell>
          <cell r="AP350">
            <v>0</v>
          </cell>
          <cell r="AQ350">
            <v>0</v>
          </cell>
          <cell r="AR350" t="str">
            <v>미수립</v>
          </cell>
          <cell r="AS350" t="str">
            <v>전남56호
(1991.04.19)</v>
          </cell>
        </row>
        <row r="351">
          <cell r="B351" t="str">
            <v>금성천</v>
          </cell>
          <cell r="C351" t="str">
            <v>영산강</v>
          </cell>
          <cell r="D351" t="str">
            <v>금성천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5020020</v>
          </cell>
          <cell r="K351" t="str">
            <v>지방2</v>
          </cell>
          <cell r="L351" t="str">
            <v>전남</v>
          </cell>
          <cell r="M351" t="str">
            <v>담양</v>
          </cell>
          <cell r="N351" t="str">
            <v>금성</v>
          </cell>
          <cell r="O351" t="str">
            <v>덕성383번지선</v>
          </cell>
          <cell r="P351" t="str">
            <v>전남</v>
          </cell>
          <cell r="Q351" t="str">
            <v>담양</v>
          </cell>
          <cell r="R351" t="str">
            <v>금성</v>
          </cell>
          <cell r="S351" t="str">
            <v>영산강(지방2)
합류점</v>
          </cell>
          <cell r="T351">
            <v>0</v>
          </cell>
          <cell r="U351">
            <v>0</v>
          </cell>
          <cell r="V351">
            <v>3.26</v>
          </cell>
          <cell r="W351">
            <v>4.76</v>
          </cell>
          <cell r="X351">
            <v>54.39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 t="str">
            <v>영산강 합류점</v>
          </cell>
          <cell r="AN351">
            <v>0</v>
          </cell>
          <cell r="AO351" t="str">
            <v>금성면 덕성리</v>
          </cell>
          <cell r="AP351">
            <v>0</v>
          </cell>
          <cell r="AQ351">
            <v>0</v>
          </cell>
          <cell r="AR351" t="str">
            <v>미수립</v>
          </cell>
          <cell r="AS351" t="str">
            <v>전남56호
(1991.04.19)</v>
          </cell>
        </row>
        <row r="352">
          <cell r="B352" t="str">
            <v>용천</v>
          </cell>
          <cell r="C352" t="str">
            <v>영산강</v>
          </cell>
          <cell r="D352" t="str">
            <v>용천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5020030</v>
          </cell>
          <cell r="K352" t="str">
            <v>지방2</v>
          </cell>
          <cell r="L352" t="str">
            <v>전남</v>
          </cell>
          <cell r="M352" t="str">
            <v>담양</v>
          </cell>
          <cell r="N352" t="str">
            <v>용</v>
          </cell>
          <cell r="O352" t="str">
            <v>쌍태38번지선</v>
          </cell>
          <cell r="P352" t="str">
            <v>전남</v>
          </cell>
          <cell r="Q352" t="str">
            <v>담양</v>
          </cell>
          <cell r="R352" t="str">
            <v>담양</v>
          </cell>
          <cell r="S352" t="str">
            <v>영산강(국가)
합류점</v>
          </cell>
          <cell r="T352">
            <v>490</v>
          </cell>
          <cell r="U352">
            <v>190</v>
          </cell>
          <cell r="V352">
            <v>12.23</v>
          </cell>
          <cell r="W352">
            <v>14.13</v>
          </cell>
          <cell r="X352">
            <v>47.29</v>
          </cell>
          <cell r="Y352">
            <v>1988</v>
          </cell>
          <cell r="Z352" t="str">
            <v>삼안건설</v>
          </cell>
          <cell r="AA352" t="str">
            <v>용천
하천정비기본계획</v>
          </cell>
          <cell r="AB352" t="str">
            <v>1988.4.25</v>
          </cell>
          <cell r="AC352" t="str">
            <v>영산강 합류점</v>
          </cell>
          <cell r="AD352">
            <v>0</v>
          </cell>
          <cell r="AE352" t="str">
            <v>금산저수지</v>
          </cell>
          <cell r="AF352">
            <v>4.0999999999999996</v>
          </cell>
          <cell r="AG352">
            <v>4.0999999999999996</v>
          </cell>
          <cell r="AH352" t="str">
            <v>보유</v>
          </cell>
          <cell r="AI352" t="str">
            <v>보유</v>
          </cell>
          <cell r="AJ352" t="str">
            <v>없음</v>
          </cell>
          <cell r="AK352" t="str">
            <v>보유</v>
          </cell>
          <cell r="AL352" t="str">
            <v>없음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 t="str">
            <v>전남56호
(1991.04.19)</v>
          </cell>
        </row>
        <row r="353">
          <cell r="B353" t="str">
            <v>월산천</v>
          </cell>
          <cell r="C353" t="str">
            <v>영산강</v>
          </cell>
          <cell r="D353" t="str">
            <v>용천</v>
          </cell>
          <cell r="E353" t="str">
            <v>월산천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5020040</v>
          </cell>
          <cell r="K353" t="str">
            <v>지방2</v>
          </cell>
          <cell r="L353" t="str">
            <v>전남</v>
          </cell>
          <cell r="M353" t="str">
            <v>담양</v>
          </cell>
          <cell r="N353" t="str">
            <v>월산</v>
          </cell>
          <cell r="O353" t="str">
            <v>광암489번지선</v>
          </cell>
          <cell r="P353" t="str">
            <v>전남</v>
          </cell>
          <cell r="Q353" t="str">
            <v>담양</v>
          </cell>
          <cell r="R353" t="str">
            <v>월산</v>
          </cell>
          <cell r="S353" t="str">
            <v>용천(지방2)
합류점</v>
          </cell>
          <cell r="T353">
            <v>270</v>
          </cell>
          <cell r="U353">
            <v>60</v>
          </cell>
          <cell r="V353">
            <v>6.28</v>
          </cell>
          <cell r="W353">
            <v>8.08</v>
          </cell>
          <cell r="X353">
            <v>25.15</v>
          </cell>
          <cell r="Y353">
            <v>1988</v>
          </cell>
          <cell r="Z353" t="str">
            <v>삼안건설</v>
          </cell>
          <cell r="AA353" t="str">
            <v>용천
하천정비기본계획</v>
          </cell>
          <cell r="AB353" t="str">
            <v>1988.4.25</v>
          </cell>
          <cell r="AC353" t="str">
            <v>용천 합류점</v>
          </cell>
          <cell r="AD353">
            <v>0</v>
          </cell>
          <cell r="AE353" t="str">
            <v>오성교</v>
          </cell>
          <cell r="AF353">
            <v>1.9</v>
          </cell>
          <cell r="AG353">
            <v>1.9</v>
          </cell>
          <cell r="AH353" t="str">
            <v>보유</v>
          </cell>
          <cell r="AI353" t="str">
            <v>보유</v>
          </cell>
          <cell r="AJ353" t="str">
            <v>없음</v>
          </cell>
          <cell r="AK353" t="str">
            <v>보유</v>
          </cell>
          <cell r="AL353" t="str">
            <v>없음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 t="str">
            <v>전남56호
(1991.04.19)</v>
          </cell>
        </row>
        <row r="354">
          <cell r="B354" t="str">
            <v>중월천</v>
          </cell>
          <cell r="C354" t="str">
            <v>영산강</v>
          </cell>
          <cell r="D354" t="str">
            <v>용천</v>
          </cell>
          <cell r="E354" t="str">
            <v>월산천</v>
          </cell>
          <cell r="F354" t="str">
            <v>중월천</v>
          </cell>
          <cell r="G354">
            <v>0</v>
          </cell>
          <cell r="H354">
            <v>0</v>
          </cell>
          <cell r="I354">
            <v>0</v>
          </cell>
          <cell r="J354">
            <v>5020050</v>
          </cell>
          <cell r="K354" t="str">
            <v>지방2</v>
          </cell>
          <cell r="L354" t="str">
            <v>전남</v>
          </cell>
          <cell r="M354" t="str">
            <v>담양</v>
          </cell>
          <cell r="N354" t="str">
            <v>월산</v>
          </cell>
          <cell r="O354" t="str">
            <v>중월45번지선</v>
          </cell>
          <cell r="P354" t="str">
            <v>전남</v>
          </cell>
          <cell r="Q354" t="str">
            <v>담양</v>
          </cell>
          <cell r="R354" t="str">
            <v>월산</v>
          </cell>
          <cell r="S354" t="str">
            <v>월산천(지방2)
합류점</v>
          </cell>
          <cell r="T354">
            <v>120</v>
          </cell>
          <cell r="U354">
            <v>8</v>
          </cell>
          <cell r="V354">
            <v>5.89</v>
          </cell>
          <cell r="W354">
            <v>7.54</v>
          </cell>
          <cell r="X354">
            <v>12.37</v>
          </cell>
          <cell r="Y354">
            <v>1995</v>
          </cell>
          <cell r="Z354" t="str">
            <v>남일엔지니어링</v>
          </cell>
          <cell r="AA354" t="str">
            <v>북일천
하천정비기본계획</v>
          </cell>
          <cell r="AB354" t="str">
            <v>1995.6.29</v>
          </cell>
          <cell r="AC354" t="str">
            <v>월산천 합류점</v>
          </cell>
          <cell r="AD354">
            <v>0</v>
          </cell>
          <cell r="AE354" t="str">
            <v>월곡마을</v>
          </cell>
          <cell r="AF354">
            <v>3.5</v>
          </cell>
          <cell r="AG354">
            <v>3.5</v>
          </cell>
          <cell r="AH354" t="str">
            <v>보유</v>
          </cell>
          <cell r="AI354" t="str">
            <v>보유</v>
          </cell>
          <cell r="AJ354" t="str">
            <v>없음</v>
          </cell>
          <cell r="AK354" t="str">
            <v>보유</v>
          </cell>
          <cell r="AL354" t="str">
            <v>없음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 t="str">
            <v>전남56호
(1991.04.19)</v>
          </cell>
        </row>
        <row r="355">
          <cell r="B355" t="str">
            <v>수북천</v>
          </cell>
          <cell r="C355" t="str">
            <v>영산강</v>
          </cell>
          <cell r="D355" t="str">
            <v>수북천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5020060</v>
          </cell>
          <cell r="K355" t="str">
            <v>지방2</v>
          </cell>
          <cell r="L355" t="str">
            <v>전남</v>
          </cell>
          <cell r="M355" t="str">
            <v>담양</v>
          </cell>
          <cell r="N355" t="str">
            <v>수북</v>
          </cell>
          <cell r="O355" t="str">
            <v>대항953번지선</v>
          </cell>
          <cell r="P355" t="str">
            <v>전남</v>
          </cell>
          <cell r="Q355" t="str">
            <v>담양</v>
          </cell>
          <cell r="R355" t="str">
            <v>수북</v>
          </cell>
          <cell r="S355" t="str">
            <v>영산강(국가)
합류점</v>
          </cell>
          <cell r="T355">
            <v>198</v>
          </cell>
          <cell r="U355">
            <v>200</v>
          </cell>
          <cell r="V355">
            <v>7.07</v>
          </cell>
          <cell r="W355">
            <v>8.9700000000000006</v>
          </cell>
          <cell r="X355">
            <v>15.53</v>
          </cell>
          <cell r="Y355">
            <v>1992</v>
          </cell>
          <cell r="Z355" t="str">
            <v>대원엔지니어링</v>
          </cell>
          <cell r="AA355" t="str">
            <v>수북천
하천정비기본계획</v>
          </cell>
          <cell r="AB355" t="str">
            <v>1993.7.12</v>
          </cell>
          <cell r="AC355" t="str">
            <v>영산강 합류점</v>
          </cell>
          <cell r="AD355">
            <v>0</v>
          </cell>
          <cell r="AE355" t="str">
            <v>대각마을</v>
          </cell>
          <cell r="AF355">
            <v>6.3</v>
          </cell>
          <cell r="AG355">
            <v>6.3</v>
          </cell>
          <cell r="AH355" t="str">
            <v>보유</v>
          </cell>
          <cell r="AI355" t="str">
            <v>보유</v>
          </cell>
          <cell r="AJ355" t="str">
            <v>없음</v>
          </cell>
          <cell r="AK355" t="str">
            <v>보유</v>
          </cell>
          <cell r="AL355" t="str">
            <v>없음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 t="str">
            <v>전남56호
(1991.04.19)</v>
          </cell>
        </row>
        <row r="356">
          <cell r="B356" t="str">
            <v>오례천</v>
          </cell>
          <cell r="C356" t="str">
            <v>영산강</v>
          </cell>
          <cell r="D356" t="str">
            <v>오례천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5020070</v>
          </cell>
          <cell r="K356" t="str">
            <v>지방2</v>
          </cell>
          <cell r="L356" t="str">
            <v>전남</v>
          </cell>
          <cell r="M356" t="str">
            <v>담양</v>
          </cell>
          <cell r="N356" t="str">
            <v>대덕</v>
          </cell>
          <cell r="O356" t="str">
            <v>금산174번지선</v>
          </cell>
          <cell r="P356" t="str">
            <v>전남</v>
          </cell>
          <cell r="Q356" t="str">
            <v>담양</v>
          </cell>
          <cell r="R356" t="str">
            <v>봉산</v>
          </cell>
          <cell r="S356" t="str">
            <v>영산강(국가)
합류점</v>
          </cell>
          <cell r="T356">
            <v>338</v>
          </cell>
          <cell r="U356">
            <v>260</v>
          </cell>
          <cell r="V356">
            <v>22.5</v>
          </cell>
          <cell r="W356">
            <v>26</v>
          </cell>
          <cell r="X356">
            <v>59.2</v>
          </cell>
          <cell r="Y356">
            <v>1992</v>
          </cell>
          <cell r="Z356" t="str">
            <v>대원엔지니어링</v>
          </cell>
          <cell r="AA356" t="str">
            <v>수북천
하천정비기본계획</v>
          </cell>
          <cell r="AB356" t="str">
            <v>1993.7.12</v>
          </cell>
          <cell r="AC356" t="str">
            <v>영산강 합류점</v>
          </cell>
          <cell r="AD356">
            <v>0</v>
          </cell>
          <cell r="AE356" t="str">
            <v>세말마을</v>
          </cell>
          <cell r="AF356">
            <v>21.3</v>
          </cell>
          <cell r="AG356">
            <v>21.3</v>
          </cell>
          <cell r="AH356" t="str">
            <v>보유</v>
          </cell>
          <cell r="AI356" t="str">
            <v>보유</v>
          </cell>
          <cell r="AJ356" t="str">
            <v>없음</v>
          </cell>
          <cell r="AK356" t="str">
            <v>보유</v>
          </cell>
          <cell r="AL356" t="str">
            <v>없음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 t="str">
            <v>전남56호
(1991.04.19)</v>
          </cell>
        </row>
        <row r="357">
          <cell r="B357" t="str">
            <v>증암천</v>
          </cell>
          <cell r="C357" t="str">
            <v>영산강</v>
          </cell>
          <cell r="D357" t="str">
            <v>증암천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5020080</v>
          </cell>
          <cell r="K357" t="str">
            <v>지방2</v>
          </cell>
          <cell r="L357" t="str">
            <v>광주</v>
          </cell>
          <cell r="M357" t="str">
            <v>북구</v>
          </cell>
          <cell r="N357" t="str">
            <v>충효</v>
          </cell>
          <cell r="O357" t="str">
            <v>충효동
393-1번지선</v>
          </cell>
          <cell r="P357" t="str">
            <v>전남</v>
          </cell>
          <cell r="Q357" t="str">
            <v>담양</v>
          </cell>
          <cell r="R357" t="str">
            <v>남</v>
          </cell>
          <cell r="S357" t="str">
            <v>전남담양남면계</v>
          </cell>
          <cell r="T357" t="str">
            <v xml:space="preserve"> </v>
          </cell>
          <cell r="U357" t="str">
            <v xml:space="preserve"> </v>
          </cell>
          <cell r="V357">
            <v>23.56</v>
          </cell>
          <cell r="W357">
            <v>23.56</v>
          </cell>
          <cell r="X357">
            <v>149.34</v>
          </cell>
          <cell r="Y357">
            <v>1988</v>
          </cell>
          <cell r="Z357" t="str">
            <v>현대엔지니어링</v>
          </cell>
          <cell r="AA357" t="str">
            <v>증암천
하천정비기본계획</v>
          </cell>
          <cell r="AB357" t="str">
            <v>1989.1.25</v>
          </cell>
          <cell r="AC357" t="str">
            <v>영산강 합류점</v>
          </cell>
          <cell r="AD357">
            <v>0.5</v>
          </cell>
          <cell r="AE357" t="str">
            <v>광주댐</v>
          </cell>
          <cell r="AF357">
            <v>9.5</v>
          </cell>
          <cell r="AG357">
            <v>9</v>
          </cell>
          <cell r="AH357" t="str">
            <v>보유</v>
          </cell>
          <cell r="AI357" t="str">
            <v>보유</v>
          </cell>
          <cell r="AJ357" t="str">
            <v>없음</v>
          </cell>
          <cell r="AK357" t="str">
            <v>보유</v>
          </cell>
          <cell r="AL357" t="str">
            <v>없음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 t="str">
            <v>2이상시도관할하천</v>
          </cell>
        </row>
        <row r="358">
          <cell r="B358" t="str">
            <v>석곡천</v>
          </cell>
          <cell r="C358" t="str">
            <v>영산강</v>
          </cell>
          <cell r="D358" t="str">
            <v>증암천</v>
          </cell>
          <cell r="E358" t="str">
            <v>석곡천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5020090</v>
          </cell>
          <cell r="K358" t="str">
            <v>지방2</v>
          </cell>
          <cell r="L358" t="str">
            <v>광주</v>
          </cell>
          <cell r="M358" t="str">
            <v>북구</v>
          </cell>
          <cell r="N358" t="str">
            <v>청옥</v>
          </cell>
          <cell r="O358" t="str">
            <v>청옥동
220번지선</v>
          </cell>
          <cell r="P358" t="str">
            <v>전남</v>
          </cell>
          <cell r="Q358" t="str">
            <v>담양</v>
          </cell>
          <cell r="R358" t="str">
            <v>고서</v>
          </cell>
          <cell r="S358" t="str">
            <v>증암천(지방2)
합류점</v>
          </cell>
          <cell r="T358">
            <v>360</v>
          </cell>
          <cell r="U358">
            <v>70</v>
          </cell>
          <cell r="V358">
            <v>16.7</v>
          </cell>
          <cell r="W358">
            <v>16.7</v>
          </cell>
          <cell r="X358">
            <v>32.21</v>
          </cell>
          <cell r="Y358">
            <v>1988</v>
          </cell>
          <cell r="Z358" t="str">
            <v>현대엔지니어링</v>
          </cell>
          <cell r="AA358" t="str">
            <v>증암천
하천정비기본계획</v>
          </cell>
          <cell r="AB358" t="str">
            <v>1989.1.25</v>
          </cell>
          <cell r="AC358" t="str">
            <v>증암천 합류점</v>
          </cell>
          <cell r="AD358">
            <v>0</v>
          </cell>
          <cell r="AE358" t="str">
            <v>시계</v>
          </cell>
          <cell r="AF358">
            <v>2.1</v>
          </cell>
          <cell r="AG358">
            <v>2.1</v>
          </cell>
          <cell r="AH358" t="str">
            <v>보유</v>
          </cell>
          <cell r="AI358" t="str">
            <v>보유</v>
          </cell>
          <cell r="AJ358" t="str">
            <v>없음</v>
          </cell>
          <cell r="AK358" t="str">
            <v>보유</v>
          </cell>
          <cell r="AL358" t="str">
            <v>없음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 t="str">
            <v>2이상시도관할하천</v>
          </cell>
        </row>
        <row r="359">
          <cell r="B359" t="str">
            <v>장등천</v>
          </cell>
          <cell r="C359" t="str">
            <v>영산강</v>
          </cell>
          <cell r="D359" t="str">
            <v>증암천</v>
          </cell>
          <cell r="E359" t="str">
            <v>석곡천</v>
          </cell>
          <cell r="F359" t="str">
            <v>장등천</v>
          </cell>
          <cell r="G359">
            <v>0</v>
          </cell>
          <cell r="H359">
            <v>0</v>
          </cell>
          <cell r="I359">
            <v>0</v>
          </cell>
          <cell r="J359">
            <v>5020100</v>
          </cell>
          <cell r="K359" t="str">
            <v>지방2</v>
          </cell>
          <cell r="L359" t="str">
            <v>광주</v>
          </cell>
          <cell r="M359" t="str">
            <v>북</v>
          </cell>
          <cell r="N359" t="str">
            <v>장등</v>
          </cell>
          <cell r="O359" t="str">
            <v>904번지선</v>
          </cell>
          <cell r="P359" t="str">
            <v>광주</v>
          </cell>
          <cell r="Q359" t="str">
            <v>북구</v>
          </cell>
          <cell r="R359" t="str">
            <v>청옥</v>
          </cell>
          <cell r="S359" t="str">
            <v>석곡천(지방2)
합류점</v>
          </cell>
          <cell r="T359">
            <v>0</v>
          </cell>
          <cell r="U359">
            <v>0</v>
          </cell>
          <cell r="V359">
            <v>2.5499999999999998</v>
          </cell>
          <cell r="W359">
            <v>4.7699999999999996</v>
          </cell>
          <cell r="X359">
            <v>6.68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 t="str">
            <v>광주56호(1997.03.01)</v>
          </cell>
        </row>
        <row r="360">
          <cell r="B360" t="str">
            <v>운정천</v>
          </cell>
          <cell r="C360" t="str">
            <v>영산강</v>
          </cell>
          <cell r="D360" t="str">
            <v>증암천</v>
          </cell>
          <cell r="E360" t="str">
            <v>석곡천</v>
          </cell>
          <cell r="F360" t="str">
            <v>운정천</v>
          </cell>
          <cell r="G360">
            <v>0</v>
          </cell>
          <cell r="H360">
            <v>0</v>
          </cell>
          <cell r="I360">
            <v>0</v>
          </cell>
          <cell r="J360">
            <v>5020110</v>
          </cell>
          <cell r="K360" t="str">
            <v>지방2</v>
          </cell>
          <cell r="L360" t="str">
            <v>광주</v>
          </cell>
          <cell r="M360" t="str">
            <v>북</v>
          </cell>
          <cell r="N360" t="str">
            <v>운정</v>
          </cell>
          <cell r="O360" t="str">
            <v>676번지선</v>
          </cell>
          <cell r="P360" t="str">
            <v>광주</v>
          </cell>
          <cell r="Q360" t="str">
            <v>북구</v>
          </cell>
          <cell r="R360" t="str">
            <v>청옥</v>
          </cell>
          <cell r="S360" t="str">
            <v>석곡천(지방2)
합류점</v>
          </cell>
          <cell r="T360">
            <v>0</v>
          </cell>
          <cell r="U360">
            <v>0</v>
          </cell>
          <cell r="V360">
            <v>1.54</v>
          </cell>
          <cell r="W360">
            <v>3.84</v>
          </cell>
          <cell r="X360">
            <v>0.95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 t="str">
            <v>광주56호(1997.03.01)</v>
          </cell>
        </row>
        <row r="361">
          <cell r="B361" t="str">
            <v>창평천</v>
          </cell>
          <cell r="C361" t="str">
            <v>영산강</v>
          </cell>
          <cell r="D361" t="str">
            <v>증암천</v>
          </cell>
          <cell r="E361" t="str">
            <v>창평천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5020120</v>
          </cell>
          <cell r="K361" t="str">
            <v>지방2</v>
          </cell>
          <cell r="L361" t="str">
            <v>전남</v>
          </cell>
          <cell r="M361" t="str">
            <v>담양</v>
          </cell>
          <cell r="N361" t="str">
            <v>대덕</v>
          </cell>
          <cell r="O361" t="str">
            <v>운암537번지선</v>
          </cell>
          <cell r="P361" t="str">
            <v>전남</v>
          </cell>
          <cell r="Q361" t="str">
            <v>담양</v>
          </cell>
          <cell r="R361" t="str">
            <v>창평</v>
          </cell>
          <cell r="S361" t="str">
            <v>증암천(지방2)
합류점</v>
          </cell>
          <cell r="T361">
            <v>590</v>
          </cell>
          <cell r="U361">
            <v>80</v>
          </cell>
          <cell r="V361">
            <v>11</v>
          </cell>
          <cell r="W361">
            <v>15.49</v>
          </cell>
          <cell r="X361">
            <v>45.39</v>
          </cell>
          <cell r="Y361">
            <v>1988</v>
          </cell>
          <cell r="Z361" t="str">
            <v>현대엔지니어링</v>
          </cell>
          <cell r="AA361" t="str">
            <v>증암천
하천정비기본계획</v>
          </cell>
          <cell r="AB361" t="str">
            <v>1989.1.25</v>
          </cell>
          <cell r="AC361" t="str">
            <v>증암천 합류점</v>
          </cell>
          <cell r="AD361">
            <v>0</v>
          </cell>
          <cell r="AE361" t="str">
            <v>운암제</v>
          </cell>
          <cell r="AF361">
            <v>8.5</v>
          </cell>
          <cell r="AG361">
            <v>8.5</v>
          </cell>
          <cell r="AH361" t="str">
            <v>보유</v>
          </cell>
          <cell r="AI361" t="str">
            <v>보유</v>
          </cell>
          <cell r="AJ361" t="str">
            <v>없음</v>
          </cell>
          <cell r="AK361" t="str">
            <v>보유</v>
          </cell>
          <cell r="AL361" t="str">
            <v>없음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 t="str">
            <v>전남56호
(1991.04.19)</v>
          </cell>
        </row>
        <row r="362">
          <cell r="B362" t="str">
            <v>삼천천</v>
          </cell>
          <cell r="C362" t="str">
            <v>영산강</v>
          </cell>
          <cell r="D362" t="str">
            <v>증암천</v>
          </cell>
          <cell r="E362" t="str">
            <v>창평천</v>
          </cell>
          <cell r="F362" t="str">
            <v>삼천천</v>
          </cell>
          <cell r="G362">
            <v>0</v>
          </cell>
          <cell r="H362">
            <v>0</v>
          </cell>
          <cell r="I362">
            <v>0</v>
          </cell>
          <cell r="J362">
            <v>5020130</v>
          </cell>
          <cell r="K362" t="str">
            <v>지방2</v>
          </cell>
          <cell r="L362" t="str">
            <v>전남</v>
          </cell>
          <cell r="M362" t="str">
            <v>담양</v>
          </cell>
          <cell r="N362" t="str">
            <v>창평</v>
          </cell>
          <cell r="O362" t="str">
            <v>용수번지선</v>
          </cell>
          <cell r="P362" t="str">
            <v>전남</v>
          </cell>
          <cell r="Q362" t="str">
            <v>담양</v>
          </cell>
          <cell r="R362" t="str">
            <v>창평</v>
          </cell>
          <cell r="S362" t="str">
            <v>창평천(지방2)
합류점</v>
          </cell>
          <cell r="T362">
            <v>191</v>
          </cell>
          <cell r="U362">
            <v>40</v>
          </cell>
          <cell r="V362">
            <v>8.23</v>
          </cell>
          <cell r="W362">
            <v>9.6199999999999992</v>
          </cell>
          <cell r="X362">
            <v>9.65</v>
          </cell>
          <cell r="Y362">
            <v>1988</v>
          </cell>
          <cell r="Z362" t="str">
            <v>현대엔지니어링</v>
          </cell>
          <cell r="AA362" t="str">
            <v>증암천
하천정비기본계획</v>
          </cell>
          <cell r="AB362" t="str">
            <v>1989.1.25</v>
          </cell>
          <cell r="AC362" t="str">
            <v>창평천 합류점</v>
          </cell>
          <cell r="AD362">
            <v>0</v>
          </cell>
          <cell r="AE362" t="str">
            <v>상수천마을</v>
          </cell>
          <cell r="AF362">
            <v>1.9</v>
          </cell>
          <cell r="AG362">
            <v>1.9</v>
          </cell>
          <cell r="AH362" t="str">
            <v>보유</v>
          </cell>
          <cell r="AI362" t="str">
            <v>보유</v>
          </cell>
          <cell r="AJ362" t="str">
            <v>없음</v>
          </cell>
          <cell r="AK362" t="str">
            <v>보유</v>
          </cell>
          <cell r="AL362" t="str">
            <v>없음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 t="str">
            <v>전남56호
(1991.04.19)</v>
          </cell>
        </row>
        <row r="363">
          <cell r="B363" t="str">
            <v>대전천</v>
          </cell>
          <cell r="C363" t="str">
            <v>영산강</v>
          </cell>
          <cell r="D363" t="str">
            <v>대전천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5020140</v>
          </cell>
          <cell r="K363" t="str">
            <v>지방2</v>
          </cell>
          <cell r="L363" t="str">
            <v>전남</v>
          </cell>
          <cell r="M363" t="str">
            <v>담양</v>
          </cell>
          <cell r="N363" t="str">
            <v>대전</v>
          </cell>
          <cell r="O363" t="str">
            <v>평장489번지선</v>
          </cell>
          <cell r="P363" t="str">
            <v>전남</v>
          </cell>
          <cell r="Q363" t="str">
            <v>담양</v>
          </cell>
          <cell r="R363" t="str">
            <v>대전</v>
          </cell>
          <cell r="S363" t="str">
            <v>영산강(국가)
합류점</v>
          </cell>
          <cell r="T363">
            <v>50</v>
          </cell>
          <cell r="U363">
            <v>13</v>
          </cell>
          <cell r="V363">
            <v>10.64</v>
          </cell>
          <cell r="W363">
            <v>12.91</v>
          </cell>
          <cell r="X363">
            <v>15.39</v>
          </cell>
          <cell r="Y363">
            <v>1993</v>
          </cell>
          <cell r="Z363" t="str">
            <v>고려건설</v>
          </cell>
          <cell r="AA363" t="str">
            <v>대전천
하천정비기본계획</v>
          </cell>
          <cell r="AB363" t="str">
            <v>1994.9.12</v>
          </cell>
          <cell r="AC363" t="str">
            <v>영산강 합류점</v>
          </cell>
          <cell r="AD363">
            <v>0</v>
          </cell>
          <cell r="AE363" t="str">
            <v>대아저수지</v>
          </cell>
          <cell r="AF363">
            <v>9</v>
          </cell>
          <cell r="AG363">
            <v>9</v>
          </cell>
          <cell r="AH363" t="str">
            <v>보유</v>
          </cell>
          <cell r="AI363" t="str">
            <v>보유</v>
          </cell>
          <cell r="AJ363" t="str">
            <v>없음</v>
          </cell>
          <cell r="AK363" t="str">
            <v>보유</v>
          </cell>
          <cell r="AL363" t="str">
            <v>없음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 t="str">
            <v>전남56호
(1991.04.19)</v>
          </cell>
        </row>
        <row r="364">
          <cell r="B364" t="str">
            <v>용전천</v>
          </cell>
          <cell r="C364" t="str">
            <v>영산강</v>
          </cell>
          <cell r="D364" t="str">
            <v>용전천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5020150</v>
          </cell>
          <cell r="K364" t="str">
            <v>지방2</v>
          </cell>
          <cell r="L364" t="str">
            <v>광주</v>
          </cell>
          <cell r="M364" t="str">
            <v>북</v>
          </cell>
          <cell r="N364" t="str">
            <v>생룡</v>
          </cell>
          <cell r="O364" t="str">
            <v>83-2번지선</v>
          </cell>
          <cell r="P364" t="str">
            <v>광주</v>
          </cell>
          <cell r="Q364" t="str">
            <v>북</v>
          </cell>
          <cell r="R364" t="str">
            <v>용전</v>
          </cell>
          <cell r="S364" t="str">
            <v>영산강(국가)
합류점</v>
          </cell>
          <cell r="T364">
            <v>0</v>
          </cell>
          <cell r="U364">
            <v>0</v>
          </cell>
          <cell r="V364">
            <v>2.52</v>
          </cell>
          <cell r="W364">
            <v>3.72</v>
          </cell>
          <cell r="X364">
            <v>5.25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 t="str">
            <v>광주56호(1997.03.01)</v>
          </cell>
        </row>
        <row r="365">
          <cell r="B365" t="str">
            <v>용산천</v>
          </cell>
          <cell r="C365" t="str">
            <v>영산강</v>
          </cell>
          <cell r="D365" t="str">
            <v>용산천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5020160</v>
          </cell>
          <cell r="K365" t="str">
            <v>지방2</v>
          </cell>
          <cell r="L365" t="str">
            <v>전남</v>
          </cell>
          <cell r="M365" t="str">
            <v>장성</v>
          </cell>
          <cell r="N365" t="str">
            <v>진원</v>
          </cell>
          <cell r="O365" t="str">
            <v>상림314번지선</v>
          </cell>
          <cell r="P365" t="str">
            <v>전남</v>
          </cell>
          <cell r="Q365" t="str">
            <v>장성</v>
          </cell>
          <cell r="R365" t="str">
            <v>진원</v>
          </cell>
          <cell r="S365" t="str">
            <v>영산강(국가)
합류점</v>
          </cell>
          <cell r="T365">
            <v>0</v>
          </cell>
          <cell r="U365">
            <v>0</v>
          </cell>
          <cell r="V365">
            <v>2.92</v>
          </cell>
          <cell r="W365">
            <v>6.35</v>
          </cell>
          <cell r="X365">
            <v>6.76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 t="str">
            <v>영산강 합류점</v>
          </cell>
          <cell r="AN365">
            <v>0</v>
          </cell>
          <cell r="AO365" t="str">
            <v>진원면 상림리</v>
          </cell>
          <cell r="AP365">
            <v>0</v>
          </cell>
          <cell r="AQ365">
            <v>0</v>
          </cell>
          <cell r="AR365" t="str">
            <v>미수립</v>
          </cell>
          <cell r="AS365" t="str">
            <v>전남56호
(1991.04.19)</v>
          </cell>
        </row>
        <row r="366">
          <cell r="B366" t="str">
            <v>학림천</v>
          </cell>
          <cell r="C366" t="str">
            <v>영산강</v>
          </cell>
          <cell r="D366" t="str">
            <v>학림천</v>
          </cell>
          <cell r="E366" t="str">
            <v xml:space="preserve"> 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5020170</v>
          </cell>
          <cell r="K366" t="str">
            <v>지방2</v>
          </cell>
          <cell r="L366" t="str">
            <v>전남</v>
          </cell>
          <cell r="M366" t="str">
            <v>장성</v>
          </cell>
          <cell r="N366" t="str">
            <v>진원</v>
          </cell>
          <cell r="O366" t="str">
            <v>용성865번지선</v>
          </cell>
          <cell r="P366" t="str">
            <v>광주</v>
          </cell>
          <cell r="Q366" t="str">
            <v>북</v>
          </cell>
          <cell r="R366" t="str">
            <v>용두</v>
          </cell>
          <cell r="S366" t="str">
            <v>영산강(국가)
합류점</v>
          </cell>
          <cell r="T366" t="str">
            <v xml:space="preserve"> </v>
          </cell>
          <cell r="U366" t="str">
            <v xml:space="preserve"> </v>
          </cell>
          <cell r="V366">
            <v>5.85</v>
          </cell>
          <cell r="W366">
            <v>5.35</v>
          </cell>
          <cell r="X366">
            <v>5.84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 t="str">
            <v>영산강 합류점</v>
          </cell>
          <cell r="AN366">
            <v>0</v>
          </cell>
          <cell r="AO366" t="str">
            <v>진원면 용성리</v>
          </cell>
          <cell r="AP366">
            <v>0</v>
          </cell>
          <cell r="AQ366">
            <v>0</v>
          </cell>
          <cell r="AR366" t="str">
            <v>미수립</v>
          </cell>
          <cell r="AS366" t="str">
            <v>2이상시도관할하천</v>
          </cell>
        </row>
        <row r="367">
          <cell r="B367" t="str">
            <v>진원천</v>
          </cell>
          <cell r="C367" t="str">
            <v>영산강</v>
          </cell>
          <cell r="D367" t="str">
            <v>진원천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5020180</v>
          </cell>
          <cell r="K367" t="str">
            <v>지방2</v>
          </cell>
          <cell r="L367" t="str">
            <v>전남</v>
          </cell>
          <cell r="M367" t="str">
            <v>장성</v>
          </cell>
          <cell r="N367" t="str">
            <v>진원</v>
          </cell>
          <cell r="O367" t="str">
            <v>진원585번지선</v>
          </cell>
          <cell r="P367" t="str">
            <v>광주</v>
          </cell>
          <cell r="Q367" t="str">
            <v>북</v>
          </cell>
          <cell r="R367" t="str">
            <v>용두</v>
          </cell>
          <cell r="S367" t="str">
            <v>영산강(국가)
합류점</v>
          </cell>
          <cell r="T367">
            <v>0</v>
          </cell>
          <cell r="U367">
            <v>0</v>
          </cell>
          <cell r="V367">
            <v>10.16</v>
          </cell>
          <cell r="W367">
            <v>10.16</v>
          </cell>
          <cell r="X367">
            <v>9.94</v>
          </cell>
          <cell r="Y367">
            <v>1998</v>
          </cell>
          <cell r="Z367" t="str">
            <v>동신기술개발</v>
          </cell>
          <cell r="AA367" t="str">
            <v>진원천
하천정비기본계획</v>
          </cell>
          <cell r="AB367" t="str">
            <v>1998.12.12</v>
          </cell>
          <cell r="AC367" t="str">
            <v>영산강 합류점</v>
          </cell>
          <cell r="AD367">
            <v>0</v>
          </cell>
          <cell r="AE367" t="str">
            <v>진원마을</v>
          </cell>
          <cell r="AF367">
            <v>3.1</v>
          </cell>
          <cell r="AG367">
            <v>3.1</v>
          </cell>
          <cell r="AH367" t="str">
            <v>보유</v>
          </cell>
          <cell r="AI367" t="str">
            <v>보유</v>
          </cell>
          <cell r="AJ367" t="str">
            <v>없음</v>
          </cell>
          <cell r="AK367" t="str">
            <v>보유</v>
          </cell>
          <cell r="AL367" t="str">
            <v>없음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 t="str">
            <v>2이상시도관할하천</v>
          </cell>
        </row>
        <row r="368">
          <cell r="B368" t="str">
            <v>풍영정천</v>
          </cell>
          <cell r="C368" t="str">
            <v>영산강</v>
          </cell>
          <cell r="D368" t="str">
            <v>풍영정천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5020190</v>
          </cell>
          <cell r="K368" t="str">
            <v>지방2</v>
          </cell>
          <cell r="L368" t="str">
            <v>전남</v>
          </cell>
          <cell r="M368" t="str">
            <v>장성</v>
          </cell>
          <cell r="N368" t="str">
            <v>진원</v>
          </cell>
          <cell r="O368" t="str">
            <v>산정
311-1번지선</v>
          </cell>
          <cell r="P368" t="str">
            <v>광주</v>
          </cell>
          <cell r="Q368" t="str">
            <v>광산구</v>
          </cell>
          <cell r="R368" t="str">
            <v>우산</v>
          </cell>
          <cell r="S368" t="str">
            <v>영산강(국가)
합류점</v>
          </cell>
          <cell r="T368">
            <v>0</v>
          </cell>
          <cell r="U368">
            <v>0</v>
          </cell>
          <cell r="V368">
            <v>13</v>
          </cell>
          <cell r="W368">
            <v>16.11</v>
          </cell>
          <cell r="X368">
            <v>68.930000000000007</v>
          </cell>
          <cell r="Y368">
            <v>1993</v>
          </cell>
          <cell r="Z368" t="str">
            <v>고려건설</v>
          </cell>
          <cell r="AA368" t="str">
            <v>대전천
하천정비기본계획</v>
          </cell>
          <cell r="AB368" t="str">
            <v>1994.9.12</v>
          </cell>
          <cell r="AC368" t="str">
            <v>영산강 합류점</v>
          </cell>
          <cell r="AD368">
            <v>0</v>
          </cell>
          <cell r="AE368" t="str">
            <v>산정저수지</v>
          </cell>
          <cell r="AF368">
            <v>6</v>
          </cell>
          <cell r="AG368">
            <v>6</v>
          </cell>
          <cell r="AH368" t="str">
            <v>보유</v>
          </cell>
          <cell r="AI368" t="str">
            <v>보유</v>
          </cell>
          <cell r="AJ368" t="str">
            <v>없음</v>
          </cell>
          <cell r="AK368" t="str">
            <v>보유</v>
          </cell>
          <cell r="AL368" t="str">
            <v>없음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 t="str">
            <v>2이상시도관할하천</v>
          </cell>
        </row>
        <row r="369">
          <cell r="B369" t="str">
            <v>산정천</v>
          </cell>
          <cell r="C369" t="str">
            <v>영산강</v>
          </cell>
          <cell r="D369" t="str">
            <v>풍영정천</v>
          </cell>
          <cell r="E369" t="str">
            <v>산정천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5020200</v>
          </cell>
          <cell r="K369" t="str">
            <v>지방2</v>
          </cell>
          <cell r="L369" t="str">
            <v>전남</v>
          </cell>
          <cell r="M369" t="str">
            <v>장성</v>
          </cell>
          <cell r="N369" t="str">
            <v>진원</v>
          </cell>
          <cell r="O369" t="str">
            <v>산정311-1번지선</v>
          </cell>
          <cell r="P369" t="str">
            <v>전남</v>
          </cell>
          <cell r="Q369" t="str">
            <v>장성</v>
          </cell>
          <cell r="R369" t="str">
            <v>남</v>
          </cell>
          <cell r="S369" t="str">
            <v>풍영정천(지방2)
합류점</v>
          </cell>
          <cell r="T369">
            <v>0</v>
          </cell>
          <cell r="U369">
            <v>0</v>
          </cell>
          <cell r="V369">
            <v>6</v>
          </cell>
          <cell r="W369">
            <v>8.23</v>
          </cell>
          <cell r="X369">
            <v>11.97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 t="str">
            <v>풍영정천 합류점</v>
          </cell>
          <cell r="AN369">
            <v>0</v>
          </cell>
          <cell r="AO369" t="str">
            <v>진원면 산정리</v>
          </cell>
          <cell r="AP369">
            <v>0</v>
          </cell>
          <cell r="AQ369">
            <v>0</v>
          </cell>
          <cell r="AR369" t="str">
            <v>미수립</v>
          </cell>
          <cell r="AS369" t="str">
            <v>전남56호
(1991.04.19)</v>
          </cell>
        </row>
        <row r="370">
          <cell r="B370" t="str">
            <v>평산천</v>
          </cell>
          <cell r="C370" t="str">
            <v>영산강</v>
          </cell>
          <cell r="D370" t="str">
            <v>풍영정천</v>
          </cell>
          <cell r="E370" t="str">
            <v>평산천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5020210</v>
          </cell>
          <cell r="K370" t="str">
            <v>지방2</v>
          </cell>
          <cell r="L370" t="str">
            <v>전남</v>
          </cell>
          <cell r="M370" t="str">
            <v>장성</v>
          </cell>
          <cell r="N370" t="str">
            <v>남</v>
          </cell>
          <cell r="O370" t="str">
            <v>녹진504번지선</v>
          </cell>
          <cell r="P370" t="str">
            <v>전남</v>
          </cell>
          <cell r="Q370" t="str">
            <v>장성</v>
          </cell>
          <cell r="R370" t="str">
            <v>남</v>
          </cell>
          <cell r="S370" t="str">
            <v>풍영정천(지방2)
합류점</v>
          </cell>
          <cell r="T370">
            <v>0</v>
          </cell>
          <cell r="U370">
            <v>0</v>
          </cell>
          <cell r="V370">
            <v>3.25</v>
          </cell>
          <cell r="W370">
            <v>5.07</v>
          </cell>
          <cell r="X370">
            <v>12.31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 t="str">
            <v>풍영정천 합류점</v>
          </cell>
          <cell r="AN370">
            <v>0</v>
          </cell>
          <cell r="AO370" t="str">
            <v>남면 녹진리</v>
          </cell>
          <cell r="AP370">
            <v>0</v>
          </cell>
          <cell r="AQ370">
            <v>0</v>
          </cell>
          <cell r="AR370" t="str">
            <v>미수립</v>
          </cell>
          <cell r="AS370" t="str">
            <v>전남56호
(1991.04.19)</v>
          </cell>
        </row>
        <row r="371">
          <cell r="B371" t="str">
            <v>장수천</v>
          </cell>
          <cell r="C371" t="str">
            <v>영산강</v>
          </cell>
          <cell r="D371" t="str">
            <v>풍영정천</v>
          </cell>
          <cell r="E371" t="str">
            <v>장수천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5020220</v>
          </cell>
          <cell r="K371" t="str">
            <v>지방2</v>
          </cell>
          <cell r="L371" t="str">
            <v>광주</v>
          </cell>
          <cell r="M371" t="str">
            <v>광산</v>
          </cell>
          <cell r="N371" t="str">
            <v>산정</v>
          </cell>
          <cell r="O371" t="str">
            <v>540번지선</v>
          </cell>
          <cell r="P371" t="str">
            <v>광주</v>
          </cell>
          <cell r="Q371" t="str">
            <v>광산</v>
          </cell>
          <cell r="R371" t="str">
            <v>하남</v>
          </cell>
          <cell r="S371" t="str">
            <v>풍영정천(지방2)
합류점</v>
          </cell>
          <cell r="T371">
            <v>133</v>
          </cell>
          <cell r="U371">
            <v>13</v>
          </cell>
          <cell r="V371">
            <v>4.08</v>
          </cell>
          <cell r="W371">
            <v>4.75</v>
          </cell>
          <cell r="X371">
            <v>5.97</v>
          </cell>
          <cell r="Y371">
            <v>2001</v>
          </cell>
          <cell r="Z371" t="str">
            <v>경일기술공사</v>
          </cell>
          <cell r="AA371" t="str">
            <v>장수천하천정비 기본계획</v>
          </cell>
          <cell r="AB371" t="str">
            <v>2001.4.1</v>
          </cell>
          <cell r="AC371" t="str">
            <v>풍영정천 합류점</v>
          </cell>
          <cell r="AD371">
            <v>0</v>
          </cell>
          <cell r="AE371" t="str">
            <v>광산구 장수동</v>
          </cell>
          <cell r="AF371">
            <v>2.62</v>
          </cell>
          <cell r="AG371">
            <v>2.62</v>
          </cell>
          <cell r="AH371" t="str">
            <v>보유</v>
          </cell>
          <cell r="AI371" t="str">
            <v>보유</v>
          </cell>
          <cell r="AJ371" t="str">
            <v>보유</v>
          </cell>
          <cell r="AK371" t="str">
            <v>보유</v>
          </cell>
          <cell r="AL371" t="str">
            <v>보유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 t="str">
            <v>광주56호(1997.03.01)</v>
          </cell>
        </row>
        <row r="372">
          <cell r="B372" t="str">
            <v>광주천</v>
          </cell>
          <cell r="C372" t="str">
            <v>영산강</v>
          </cell>
          <cell r="D372" t="str">
            <v>광주천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5010230</v>
          </cell>
          <cell r="K372" t="str">
            <v>지방1</v>
          </cell>
          <cell r="L372" t="str">
            <v>광주</v>
          </cell>
          <cell r="M372" t="str">
            <v>동</v>
          </cell>
          <cell r="N372" t="str">
            <v>학</v>
          </cell>
          <cell r="O372" t="str">
            <v>증심사천(지방2)
합류점</v>
          </cell>
          <cell r="P372" t="str">
            <v>광주</v>
          </cell>
          <cell r="Q372" t="str">
            <v>서</v>
          </cell>
          <cell r="R372" t="str">
            <v>유천</v>
          </cell>
          <cell r="S372" t="str">
            <v>영산강(국가)
합류점</v>
          </cell>
          <cell r="T372">
            <v>850</v>
          </cell>
          <cell r="U372">
            <v>223</v>
          </cell>
          <cell r="V372">
            <v>11.8</v>
          </cell>
          <cell r="W372">
            <v>23.07</v>
          </cell>
          <cell r="X372">
            <v>109.9</v>
          </cell>
          <cell r="Y372">
            <v>2000</v>
          </cell>
          <cell r="Z372" t="str">
            <v>동신기술개발㈜</v>
          </cell>
          <cell r="AA372" t="str">
            <v>광주천정비기본계획(재정비)</v>
          </cell>
          <cell r="AB372" t="str">
            <v>2000.7.1</v>
          </cell>
          <cell r="AC372" t="str">
            <v>영산강 합류점</v>
          </cell>
          <cell r="AD372">
            <v>0</v>
          </cell>
          <cell r="AE372" t="str">
            <v>증심사천 합류점</v>
          </cell>
          <cell r="AF372">
            <v>11.8</v>
          </cell>
          <cell r="AG372">
            <v>11.8</v>
          </cell>
          <cell r="AH372" t="str">
            <v>보유</v>
          </cell>
          <cell r="AI372" t="str">
            <v>보유</v>
          </cell>
          <cell r="AJ372" t="str">
            <v>보유</v>
          </cell>
          <cell r="AK372" t="str">
            <v>보유</v>
          </cell>
          <cell r="AL372" t="str">
            <v>보유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 t="str">
            <v>대통령령
제16535호</v>
          </cell>
        </row>
        <row r="373">
          <cell r="B373" t="str">
            <v>광주천</v>
          </cell>
          <cell r="C373" t="str">
            <v>영산강</v>
          </cell>
          <cell r="D373" t="str">
            <v>광주천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5020230</v>
          </cell>
          <cell r="K373" t="str">
            <v>지방2</v>
          </cell>
          <cell r="L373" t="str">
            <v>광주</v>
          </cell>
          <cell r="M373" t="str">
            <v>동</v>
          </cell>
          <cell r="N373" t="str">
            <v>용연</v>
          </cell>
          <cell r="O373" t="str">
            <v>18번지선</v>
          </cell>
          <cell r="P373" t="str">
            <v>광주</v>
          </cell>
          <cell r="Q373" t="str">
            <v>동</v>
          </cell>
          <cell r="R373" t="str">
            <v>학</v>
          </cell>
          <cell r="S373" t="str">
            <v>광주천(지방1)
기점</v>
          </cell>
          <cell r="T373">
            <v>330</v>
          </cell>
          <cell r="U373">
            <v>91</v>
          </cell>
          <cell r="V373">
            <v>7.5</v>
          </cell>
          <cell r="W373">
            <v>11.27</v>
          </cell>
          <cell r="X373">
            <v>25.05</v>
          </cell>
          <cell r="Y373">
            <v>1991</v>
          </cell>
          <cell r="Z373" t="str">
            <v>㈜동명기술공단</v>
          </cell>
          <cell r="AA373" t="str">
            <v>광주천 하천정비 기본계획</v>
          </cell>
          <cell r="AB373">
            <v>0</v>
          </cell>
          <cell r="AC373" t="str">
            <v>증심사천 합류점</v>
          </cell>
          <cell r="AD373">
            <v>0</v>
          </cell>
          <cell r="AE373" t="str">
            <v>동구 용연동 18</v>
          </cell>
          <cell r="AF373">
            <v>7.5</v>
          </cell>
          <cell r="AG373">
            <v>7.5</v>
          </cell>
          <cell r="AH373" t="str">
            <v>보유</v>
          </cell>
          <cell r="AI373" t="str">
            <v>보유</v>
          </cell>
          <cell r="AJ373" t="str">
            <v>미보유</v>
          </cell>
          <cell r="AK373" t="str">
            <v>보유</v>
          </cell>
          <cell r="AL373" t="str">
            <v>없음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 t="str">
            <v>광주56호(1997.03.01)</v>
          </cell>
        </row>
        <row r="374">
          <cell r="B374" t="str">
            <v>증심사천</v>
          </cell>
          <cell r="C374" t="str">
            <v>영산강</v>
          </cell>
          <cell r="D374" t="str">
            <v>광주천</v>
          </cell>
          <cell r="E374" t="str">
            <v>증심사천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5020240</v>
          </cell>
          <cell r="K374" t="str">
            <v>지방2</v>
          </cell>
          <cell r="L374" t="str">
            <v>광주</v>
          </cell>
          <cell r="M374" t="str">
            <v>동</v>
          </cell>
          <cell r="N374" t="str">
            <v>운림</v>
          </cell>
          <cell r="O374" t="str">
            <v>81번지선</v>
          </cell>
          <cell r="P374" t="str">
            <v>광주</v>
          </cell>
          <cell r="Q374" t="str">
            <v>동</v>
          </cell>
          <cell r="R374" t="str">
            <v>학</v>
          </cell>
          <cell r="S374" t="str">
            <v>광주천(지방1,
지방2경계)합류점</v>
          </cell>
          <cell r="T374">
            <v>0</v>
          </cell>
          <cell r="U374">
            <v>0</v>
          </cell>
          <cell r="V374">
            <v>4.55</v>
          </cell>
          <cell r="W374">
            <v>50.89</v>
          </cell>
          <cell r="X374">
            <v>11.45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 t="str">
            <v>광주56호(1997.03.01)</v>
          </cell>
        </row>
        <row r="375">
          <cell r="B375" t="str">
            <v>마륵천</v>
          </cell>
          <cell r="C375" t="str">
            <v>영산강</v>
          </cell>
          <cell r="D375" t="str">
            <v>마륵천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5020250</v>
          </cell>
          <cell r="K375" t="str">
            <v>지방2</v>
          </cell>
          <cell r="L375" t="str">
            <v>광주</v>
          </cell>
          <cell r="M375" t="str">
            <v>서</v>
          </cell>
          <cell r="N375" t="str">
            <v>치평</v>
          </cell>
          <cell r="O375" t="str">
            <v>241-3번지선</v>
          </cell>
          <cell r="P375" t="str">
            <v>광주</v>
          </cell>
          <cell r="Q375" t="str">
            <v>서</v>
          </cell>
          <cell r="R375" t="str">
            <v>치평</v>
          </cell>
          <cell r="S375" t="str">
            <v>영산강(국가)
함류점</v>
          </cell>
          <cell r="T375">
            <v>0</v>
          </cell>
          <cell r="U375">
            <v>0</v>
          </cell>
          <cell r="V375">
            <v>5.62</v>
          </cell>
          <cell r="W375">
            <v>11.44</v>
          </cell>
          <cell r="X375">
            <v>4.51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 t="str">
            <v>광주56호(1997.03.01)</v>
          </cell>
        </row>
        <row r="376">
          <cell r="B376" t="str">
            <v>서창천</v>
          </cell>
          <cell r="C376" t="str">
            <v>영산강</v>
          </cell>
          <cell r="D376" t="str">
            <v>서창천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5020260</v>
          </cell>
          <cell r="K376" t="str">
            <v>지방2</v>
          </cell>
          <cell r="L376" t="str">
            <v>광주</v>
          </cell>
          <cell r="M376" t="str">
            <v>서</v>
          </cell>
          <cell r="N376" t="str">
            <v>풍암</v>
          </cell>
          <cell r="O376" t="str">
            <v>378번지선</v>
          </cell>
          <cell r="P376" t="str">
            <v>광주</v>
          </cell>
          <cell r="Q376" t="str">
            <v>서</v>
          </cell>
          <cell r="R376" t="str">
            <v>벽진</v>
          </cell>
          <cell r="S376" t="str">
            <v>영산강(국가)
합류점</v>
          </cell>
          <cell r="T376">
            <v>0</v>
          </cell>
          <cell r="U376">
            <v>0</v>
          </cell>
          <cell r="V376">
            <v>7.58</v>
          </cell>
          <cell r="W376">
            <v>8.2799999999999994</v>
          </cell>
          <cell r="X376">
            <v>10.1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 t="str">
            <v>광주56호(1997.03.01)</v>
          </cell>
        </row>
        <row r="377">
          <cell r="B377" t="str">
            <v>세하천</v>
          </cell>
          <cell r="C377" t="str">
            <v>영산강</v>
          </cell>
          <cell r="D377" t="str">
            <v>세하천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5020270</v>
          </cell>
          <cell r="K377" t="str">
            <v>지방2</v>
          </cell>
          <cell r="L377" t="str">
            <v>광주</v>
          </cell>
          <cell r="M377" t="str">
            <v>서</v>
          </cell>
          <cell r="N377" t="str">
            <v>매월</v>
          </cell>
          <cell r="O377" t="str">
            <v>534번지선</v>
          </cell>
          <cell r="P377" t="str">
            <v>광주</v>
          </cell>
          <cell r="Q377" t="str">
            <v>서</v>
          </cell>
          <cell r="R377" t="str">
            <v>세하</v>
          </cell>
          <cell r="S377" t="str">
            <v>영산강(국가)
합류점</v>
          </cell>
          <cell r="T377">
            <v>0</v>
          </cell>
          <cell r="U377">
            <v>0</v>
          </cell>
          <cell r="V377">
            <v>5.0999999999999996</v>
          </cell>
          <cell r="W377">
            <v>5.99</v>
          </cell>
          <cell r="X377">
            <v>4.05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 t="str">
            <v>광주56호(1997.03.01)</v>
          </cell>
        </row>
        <row r="378">
          <cell r="B378" t="str">
            <v>송정천</v>
          </cell>
          <cell r="C378" t="str">
            <v>영산강</v>
          </cell>
          <cell r="D378" t="str">
            <v>송정천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5020280</v>
          </cell>
          <cell r="K378" t="str">
            <v>지방2</v>
          </cell>
          <cell r="L378" t="str">
            <v>광주</v>
          </cell>
          <cell r="M378" t="str">
            <v>광산</v>
          </cell>
          <cell r="N378" t="str">
            <v>도산</v>
          </cell>
          <cell r="O378" t="str">
            <v>영동</v>
          </cell>
          <cell r="P378" t="str">
            <v>광주</v>
          </cell>
          <cell r="Q378" t="str">
            <v>광산</v>
          </cell>
          <cell r="R378" t="str">
            <v>신촌</v>
          </cell>
          <cell r="S378" t="str">
            <v>영산강(국가)
합류점</v>
          </cell>
          <cell r="T378">
            <v>0</v>
          </cell>
          <cell r="U378">
            <v>0</v>
          </cell>
          <cell r="V378">
            <v>7.58</v>
          </cell>
          <cell r="W378">
            <v>8.34</v>
          </cell>
          <cell r="X378">
            <v>4.9400000000000004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 t="str">
            <v>광주56호(1997.03.01)</v>
          </cell>
        </row>
        <row r="379">
          <cell r="B379" t="str">
            <v>도호천</v>
          </cell>
          <cell r="C379" t="str">
            <v>영산강</v>
          </cell>
          <cell r="D379" t="str">
            <v>도호천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5020290</v>
          </cell>
          <cell r="K379" t="str">
            <v>지방2</v>
          </cell>
          <cell r="L379" t="str">
            <v>광주</v>
          </cell>
          <cell r="M379" t="str">
            <v>광산</v>
          </cell>
          <cell r="N379" t="str">
            <v>황룡</v>
          </cell>
          <cell r="O379" t="str">
            <v>남동</v>
          </cell>
          <cell r="P379" t="str">
            <v>광주</v>
          </cell>
          <cell r="Q379" t="str">
            <v>광산</v>
          </cell>
          <cell r="R379" t="str">
            <v>도호</v>
          </cell>
          <cell r="S379" t="str">
            <v>영산강(국가)
합류점</v>
          </cell>
          <cell r="T379">
            <v>0</v>
          </cell>
          <cell r="U379">
            <v>0</v>
          </cell>
          <cell r="V379">
            <v>7.3</v>
          </cell>
          <cell r="W379">
            <v>9.3000000000000007</v>
          </cell>
          <cell r="X379">
            <v>3.77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 t="str">
            <v>광주56호(1997.03.01)</v>
          </cell>
        </row>
        <row r="380">
          <cell r="B380" t="str">
            <v>황룡강</v>
          </cell>
          <cell r="C380" t="str">
            <v>영산강</v>
          </cell>
          <cell r="D380" t="str">
            <v>황룡강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5000300</v>
          </cell>
          <cell r="K380" t="str">
            <v>국가</v>
          </cell>
          <cell r="L380" t="str">
            <v>광주</v>
          </cell>
          <cell r="M380" t="str">
            <v>광산</v>
          </cell>
          <cell r="N380" t="str">
            <v>삼도</v>
          </cell>
          <cell r="O380" t="str">
            <v>평림천(지방2)
합류점</v>
          </cell>
          <cell r="P380" t="str">
            <v>광주</v>
          </cell>
          <cell r="Q380" t="str">
            <v>광산</v>
          </cell>
          <cell r="R380" t="str">
            <v>유계</v>
          </cell>
          <cell r="S380" t="str">
            <v>영산강(국가)
합류점</v>
          </cell>
          <cell r="T380">
            <v>1970</v>
          </cell>
          <cell r="U380">
            <v>550</v>
          </cell>
          <cell r="V380">
            <v>9.41</v>
          </cell>
          <cell r="W380">
            <v>52.74</v>
          </cell>
          <cell r="X380">
            <v>567.37</v>
          </cell>
          <cell r="Y380">
            <v>1998</v>
          </cell>
          <cell r="Z380" t="str">
            <v>현대엔지니어링주식회사</v>
          </cell>
          <cell r="AA380" t="str">
            <v>영산강하천정비기본계획</v>
          </cell>
          <cell r="AB380" t="str">
            <v>1999.12.04</v>
          </cell>
          <cell r="AC380" t="str">
            <v>영산강합류점</v>
          </cell>
          <cell r="AD380" t="str">
            <v>_</v>
          </cell>
          <cell r="AE380" t="str">
            <v>평림천(지방2급합류점</v>
          </cell>
          <cell r="AF380">
            <v>9.4</v>
          </cell>
          <cell r="AG380">
            <v>9.4</v>
          </cell>
          <cell r="AH380" t="str">
            <v>보유</v>
          </cell>
          <cell r="AI380" t="str">
            <v>보유</v>
          </cell>
          <cell r="AJ380" t="str">
            <v>없음</v>
          </cell>
          <cell r="AK380" t="str">
            <v>보유</v>
          </cell>
          <cell r="AL380" t="str">
            <v>없음</v>
          </cell>
          <cell r="AM380" t="str">
            <v>_</v>
          </cell>
          <cell r="AN380" t="str">
            <v>_</v>
          </cell>
          <cell r="AO380" t="str">
            <v>_</v>
          </cell>
          <cell r="AP380" t="str">
            <v>_</v>
          </cell>
          <cell r="AQ380" t="str">
            <v>_</v>
          </cell>
          <cell r="AR380" t="str">
            <v>_</v>
          </cell>
          <cell r="AS380" t="str">
            <v>대통령령
제16535호</v>
          </cell>
        </row>
        <row r="381">
          <cell r="B381" t="str">
            <v>황룡강</v>
          </cell>
          <cell r="C381" t="str">
            <v>영산강</v>
          </cell>
          <cell r="D381" t="str">
            <v>황룡강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5010300</v>
          </cell>
          <cell r="K381" t="str">
            <v>지방1</v>
          </cell>
          <cell r="L381" t="str">
            <v>전남</v>
          </cell>
          <cell r="M381" t="str">
            <v>장성</v>
          </cell>
          <cell r="N381" t="str">
            <v>북하</v>
          </cell>
          <cell r="O381" t="str">
            <v>용두교</v>
          </cell>
          <cell r="P381" t="str">
            <v>광주</v>
          </cell>
          <cell r="Q381" t="str">
            <v>광산</v>
          </cell>
          <cell r="R381" t="str">
            <v>서봉</v>
          </cell>
          <cell r="S381" t="str">
            <v>황룡강(국가)
기점</v>
          </cell>
          <cell r="T381">
            <v>1800</v>
          </cell>
          <cell r="U381">
            <v>245</v>
          </cell>
          <cell r="V381">
            <v>34.4</v>
          </cell>
          <cell r="W381">
            <v>43.33</v>
          </cell>
          <cell r="X381">
            <v>424.07</v>
          </cell>
          <cell r="Y381">
            <v>1985</v>
          </cell>
          <cell r="Z381" t="str">
            <v>㈜삼안건설기술공사</v>
          </cell>
          <cell r="AA381" t="str">
            <v>황룡강.개천 하천정비기본계획</v>
          </cell>
          <cell r="AB381">
            <v>0</v>
          </cell>
          <cell r="AC381" t="str">
            <v>황룡강(국가)기점</v>
          </cell>
          <cell r="AD381">
            <v>0</v>
          </cell>
          <cell r="AE381" t="str">
            <v>광주, 전남 시계</v>
          </cell>
          <cell r="AF381">
            <v>13.6</v>
          </cell>
          <cell r="AG381">
            <v>13.6</v>
          </cell>
          <cell r="AH381" t="str">
            <v>보유</v>
          </cell>
          <cell r="AI381" t="str">
            <v>보유</v>
          </cell>
          <cell r="AJ381" t="str">
            <v>미보유</v>
          </cell>
          <cell r="AK381" t="str">
            <v>보유</v>
          </cell>
          <cell r="AL381" t="str">
            <v>없음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 t="str">
            <v>대통령령
제16535호</v>
          </cell>
        </row>
        <row r="382">
          <cell r="Y382">
            <v>1985</v>
          </cell>
          <cell r="Z382" t="str">
            <v>삼안건설</v>
          </cell>
          <cell r="AA382" t="str">
            <v>황룡강
하천정비기본계획</v>
          </cell>
          <cell r="AB382" t="str">
            <v>1985.11.8</v>
          </cell>
          <cell r="AC382" t="str">
            <v>평림천 합류점</v>
          </cell>
          <cell r="AD382">
            <v>0</v>
          </cell>
          <cell r="AE382" t="str">
            <v>장성댐</v>
          </cell>
          <cell r="AF382">
            <v>26.6</v>
          </cell>
          <cell r="AG382">
            <v>26.6</v>
          </cell>
          <cell r="AH382" t="str">
            <v>보유</v>
          </cell>
          <cell r="AI382" t="str">
            <v>보유</v>
          </cell>
          <cell r="AJ382" t="str">
            <v>없음</v>
          </cell>
          <cell r="AK382" t="str">
            <v>보유</v>
          </cell>
          <cell r="AL382" t="str">
            <v>없음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</row>
        <row r="383">
          <cell r="B383" t="str">
            <v>황룡강</v>
          </cell>
          <cell r="C383" t="str">
            <v>영산강</v>
          </cell>
          <cell r="D383" t="str">
            <v>황룡강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5020300</v>
          </cell>
          <cell r="K383" t="str">
            <v>지방2</v>
          </cell>
          <cell r="L383" t="str">
            <v>전남</v>
          </cell>
          <cell r="M383" t="str">
            <v>장성</v>
          </cell>
          <cell r="N383" t="str">
            <v>북하</v>
          </cell>
          <cell r="O383" t="str">
            <v>신성444번지선</v>
          </cell>
          <cell r="P383" t="str">
            <v>전남</v>
          </cell>
          <cell r="Q383" t="str">
            <v>장성</v>
          </cell>
          <cell r="R383" t="str">
            <v>북하</v>
          </cell>
          <cell r="S383" t="str">
            <v>황룡강(지방1)
기점</v>
          </cell>
          <cell r="T383">
            <v>0</v>
          </cell>
          <cell r="U383">
            <v>0</v>
          </cell>
          <cell r="V383">
            <v>3.2</v>
          </cell>
          <cell r="W383">
            <v>8.93</v>
          </cell>
          <cell r="X383">
            <v>22.23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 t="str">
            <v>전남56호
(1991.04.19)</v>
          </cell>
        </row>
        <row r="384">
          <cell r="B384" t="str">
            <v>북하천</v>
          </cell>
          <cell r="C384" t="str">
            <v>영산강</v>
          </cell>
          <cell r="D384" t="str">
            <v>황룡강</v>
          </cell>
          <cell r="E384" t="str">
            <v>북하천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5020310</v>
          </cell>
          <cell r="K384" t="str">
            <v>지방2</v>
          </cell>
          <cell r="L384" t="str">
            <v>전남</v>
          </cell>
          <cell r="M384" t="str">
            <v>담양</v>
          </cell>
          <cell r="N384" t="str">
            <v>월산</v>
          </cell>
          <cell r="O384" t="str">
            <v>용흥523-1번지선</v>
          </cell>
          <cell r="P384" t="str">
            <v>전남</v>
          </cell>
          <cell r="Q384" t="str">
            <v>장성</v>
          </cell>
          <cell r="R384" t="str">
            <v>북하</v>
          </cell>
          <cell r="S384" t="str">
            <v>황룡강(지방2)
합류점</v>
          </cell>
          <cell r="T384">
            <v>500</v>
          </cell>
          <cell r="U384">
            <v>217</v>
          </cell>
          <cell r="V384">
            <v>16.5</v>
          </cell>
          <cell r="W384">
            <v>19.02</v>
          </cell>
          <cell r="X384">
            <v>76.959999999999994</v>
          </cell>
          <cell r="Y384">
            <v>1993</v>
          </cell>
          <cell r="Z384" t="str">
            <v>고려건설</v>
          </cell>
          <cell r="AA384" t="str">
            <v>대전천
하천정비기본계획</v>
          </cell>
          <cell r="AB384" t="str">
            <v>1994.9.12</v>
          </cell>
          <cell r="AC384" t="str">
            <v>황룡강 합류점</v>
          </cell>
          <cell r="AD384">
            <v>0</v>
          </cell>
          <cell r="AE384" t="str">
            <v>도동마을</v>
          </cell>
          <cell r="AF384">
            <v>14.4</v>
          </cell>
          <cell r="AG384">
            <v>14.4</v>
          </cell>
          <cell r="AH384" t="str">
            <v>보유</v>
          </cell>
          <cell r="AI384" t="str">
            <v>보유</v>
          </cell>
          <cell r="AJ384" t="str">
            <v>없음</v>
          </cell>
          <cell r="AK384" t="str">
            <v>보유</v>
          </cell>
          <cell r="AL384" t="str">
            <v>없음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 t="str">
            <v>전남56호
(1991.04.19)</v>
          </cell>
        </row>
        <row r="385">
          <cell r="B385" t="str">
            <v>약수천</v>
          </cell>
          <cell r="C385" t="str">
            <v>영산강</v>
          </cell>
          <cell r="D385" t="str">
            <v>황룡강</v>
          </cell>
          <cell r="E385" t="str">
            <v>북하천</v>
          </cell>
          <cell r="F385" t="str">
            <v>약수천</v>
          </cell>
          <cell r="G385">
            <v>0</v>
          </cell>
          <cell r="H385">
            <v>0</v>
          </cell>
          <cell r="I385">
            <v>0</v>
          </cell>
          <cell r="J385">
            <v>5020320</v>
          </cell>
          <cell r="K385" t="str">
            <v>지방2</v>
          </cell>
          <cell r="L385" t="str">
            <v>전남</v>
          </cell>
          <cell r="M385" t="str">
            <v>장성</v>
          </cell>
          <cell r="N385" t="str">
            <v>북하</v>
          </cell>
          <cell r="O385" t="str">
            <v>약수15번지선</v>
          </cell>
          <cell r="P385" t="str">
            <v>전남</v>
          </cell>
          <cell r="Q385" t="str">
            <v>장성</v>
          </cell>
          <cell r="R385" t="str">
            <v>북하</v>
          </cell>
          <cell r="S385" t="str">
            <v>복하천(지방2)
합류점</v>
          </cell>
          <cell r="T385">
            <v>0</v>
          </cell>
          <cell r="U385">
            <v>0</v>
          </cell>
          <cell r="V385">
            <v>5.1100000000000003</v>
          </cell>
          <cell r="W385">
            <v>6.21</v>
          </cell>
          <cell r="X385">
            <v>14.75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 t="str">
            <v>복하천 합류점</v>
          </cell>
          <cell r="AN385">
            <v>0</v>
          </cell>
          <cell r="AO385" t="str">
            <v>북하면 약수리</v>
          </cell>
          <cell r="AP385">
            <v>0</v>
          </cell>
          <cell r="AQ385">
            <v>0</v>
          </cell>
          <cell r="AR385" t="str">
            <v>미수립</v>
          </cell>
          <cell r="AS385" t="str">
            <v>전남56호
(1991.04.19)</v>
          </cell>
        </row>
        <row r="386">
          <cell r="B386" t="str">
            <v>대악천</v>
          </cell>
          <cell r="C386" t="str">
            <v>영산강</v>
          </cell>
          <cell r="D386" t="str">
            <v>황룡강</v>
          </cell>
          <cell r="E386" t="str">
            <v>북하천</v>
          </cell>
          <cell r="F386" t="str">
            <v>대악천</v>
          </cell>
          <cell r="G386">
            <v>0</v>
          </cell>
          <cell r="H386">
            <v>0</v>
          </cell>
          <cell r="I386">
            <v>0</v>
          </cell>
          <cell r="J386">
            <v>5020330</v>
          </cell>
          <cell r="K386" t="str">
            <v>지방2</v>
          </cell>
          <cell r="L386" t="str">
            <v>전남</v>
          </cell>
          <cell r="M386" t="str">
            <v>장성</v>
          </cell>
          <cell r="N386" t="str">
            <v>북하</v>
          </cell>
          <cell r="O386" t="str">
            <v>월성872번지선</v>
          </cell>
          <cell r="P386" t="str">
            <v>전남</v>
          </cell>
          <cell r="Q386" t="str">
            <v>장성</v>
          </cell>
          <cell r="R386" t="str">
            <v>북하</v>
          </cell>
          <cell r="S386" t="str">
            <v>복하천(지방2)
합류점</v>
          </cell>
          <cell r="T386">
            <v>184</v>
          </cell>
          <cell r="U386">
            <v>98</v>
          </cell>
          <cell r="V386">
            <v>11.51</v>
          </cell>
          <cell r="W386">
            <v>13.71</v>
          </cell>
          <cell r="X386">
            <v>25.99</v>
          </cell>
          <cell r="Y386">
            <v>1992</v>
          </cell>
          <cell r="Z386" t="str">
            <v>대원엔지니어링</v>
          </cell>
          <cell r="AA386" t="str">
            <v>대악천
하천정비기본계획</v>
          </cell>
          <cell r="AB386" t="str">
            <v>1993.7.12</v>
          </cell>
          <cell r="AC386" t="str">
            <v>북하천 합류점</v>
          </cell>
          <cell r="AD386">
            <v>0</v>
          </cell>
          <cell r="AE386" t="str">
            <v>월성저수지</v>
          </cell>
          <cell r="AF386">
            <v>11.2</v>
          </cell>
          <cell r="AG386">
            <v>11.2</v>
          </cell>
          <cell r="AH386" t="str">
            <v>보유</v>
          </cell>
          <cell r="AI386" t="str">
            <v>보유</v>
          </cell>
          <cell r="AJ386" t="str">
            <v>없음</v>
          </cell>
          <cell r="AK386" t="str">
            <v>보유</v>
          </cell>
          <cell r="AL386" t="str">
            <v>없음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 t="str">
            <v>전남56호
(1991.04.19)</v>
          </cell>
        </row>
        <row r="387">
          <cell r="B387" t="str">
            <v>덕진천</v>
          </cell>
          <cell r="C387" t="str">
            <v>영산강</v>
          </cell>
          <cell r="D387" t="str">
            <v>황룡강</v>
          </cell>
          <cell r="E387" t="str">
            <v>덕진천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5020340</v>
          </cell>
          <cell r="K387" t="str">
            <v>지방2</v>
          </cell>
          <cell r="L387" t="str">
            <v>전남</v>
          </cell>
          <cell r="M387" t="str">
            <v>장성</v>
          </cell>
          <cell r="N387" t="str">
            <v>장성</v>
          </cell>
          <cell r="O387" t="str">
            <v>덕진649번지선</v>
          </cell>
          <cell r="P387" t="str">
            <v>전남</v>
          </cell>
          <cell r="Q387" t="str">
            <v>장성</v>
          </cell>
          <cell r="R387" t="str">
            <v>장성</v>
          </cell>
          <cell r="S387" t="str">
            <v>황룡강(지방1)
합류점</v>
          </cell>
          <cell r="T387">
            <v>0</v>
          </cell>
          <cell r="U387">
            <v>0</v>
          </cell>
          <cell r="V387">
            <v>4.25</v>
          </cell>
          <cell r="W387">
            <v>4.9000000000000004</v>
          </cell>
          <cell r="X387">
            <v>8.93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 t="str">
            <v>황룡강 합류점</v>
          </cell>
          <cell r="AN387">
            <v>0</v>
          </cell>
          <cell r="AO387" t="str">
            <v>장성읍 덕진리</v>
          </cell>
          <cell r="AP387">
            <v>0</v>
          </cell>
          <cell r="AQ387">
            <v>0</v>
          </cell>
          <cell r="AR387" t="str">
            <v>미수립</v>
          </cell>
          <cell r="AS387" t="str">
            <v>전남56호
(1991.04.19)</v>
          </cell>
        </row>
        <row r="388">
          <cell r="B388" t="str">
            <v>장성천</v>
          </cell>
          <cell r="C388" t="str">
            <v>영산강</v>
          </cell>
          <cell r="D388" t="str">
            <v>황룡강</v>
          </cell>
          <cell r="E388" t="str">
            <v>장성천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5020350</v>
          </cell>
          <cell r="K388" t="str">
            <v>지방2</v>
          </cell>
          <cell r="L388" t="str">
            <v>전남</v>
          </cell>
          <cell r="M388" t="str">
            <v>장성</v>
          </cell>
          <cell r="N388" t="str">
            <v>장성</v>
          </cell>
          <cell r="O388" t="str">
            <v>유탕76번지선</v>
          </cell>
          <cell r="P388" t="str">
            <v>전남</v>
          </cell>
          <cell r="Q388" t="str">
            <v>장성</v>
          </cell>
          <cell r="R388" t="str">
            <v>장성</v>
          </cell>
          <cell r="S388" t="str">
            <v>황룡강(지방1)
합류점</v>
          </cell>
          <cell r="T388">
            <v>0</v>
          </cell>
          <cell r="U388">
            <v>0</v>
          </cell>
          <cell r="V388">
            <v>6.75</v>
          </cell>
          <cell r="W388">
            <v>8</v>
          </cell>
          <cell r="X388">
            <v>14.37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 t="str">
            <v>황룡강 합류점</v>
          </cell>
          <cell r="AN388">
            <v>0</v>
          </cell>
          <cell r="AO388" t="str">
            <v>장성읍 유탕리</v>
          </cell>
          <cell r="AP388">
            <v>0</v>
          </cell>
          <cell r="AQ388">
            <v>0</v>
          </cell>
          <cell r="AR388" t="str">
            <v>미수립</v>
          </cell>
          <cell r="AS388" t="str">
            <v>전남56호
(1991.04.19)</v>
          </cell>
        </row>
        <row r="389">
          <cell r="B389" t="str">
            <v>개천</v>
          </cell>
          <cell r="C389" t="str">
            <v>영산강</v>
          </cell>
          <cell r="D389" t="str">
            <v>황룡강</v>
          </cell>
          <cell r="E389" t="str">
            <v>개천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5020360</v>
          </cell>
          <cell r="K389" t="str">
            <v>지방2</v>
          </cell>
          <cell r="L389" t="str">
            <v>전남</v>
          </cell>
          <cell r="M389" t="str">
            <v>장성</v>
          </cell>
          <cell r="N389" t="str">
            <v>북이</v>
          </cell>
          <cell r="O389" t="str">
            <v>원덕764번지선</v>
          </cell>
          <cell r="P389" t="str">
            <v>전남</v>
          </cell>
          <cell r="Q389" t="str">
            <v>장성</v>
          </cell>
          <cell r="R389" t="str">
            <v>장성</v>
          </cell>
          <cell r="S389" t="str">
            <v>황룡강(지방1)
합류점</v>
          </cell>
          <cell r="T389">
            <v>710</v>
          </cell>
          <cell r="U389">
            <v>105</v>
          </cell>
          <cell r="V389">
            <v>24.15</v>
          </cell>
          <cell r="W389">
            <v>26.15</v>
          </cell>
          <cell r="X389">
            <v>116.03</v>
          </cell>
          <cell r="Y389">
            <v>1985</v>
          </cell>
          <cell r="Z389" t="str">
            <v>삼안건설</v>
          </cell>
          <cell r="AA389" t="str">
            <v>개천
하천정비기본계획</v>
          </cell>
          <cell r="AB389" t="str">
            <v>1985.11.8</v>
          </cell>
          <cell r="AC389" t="str">
            <v>황룡강 합류점</v>
          </cell>
          <cell r="AD389">
            <v>0</v>
          </cell>
          <cell r="AE389" t="str">
            <v>박산교</v>
          </cell>
          <cell r="AF389">
            <v>11</v>
          </cell>
          <cell r="AG389">
            <v>11</v>
          </cell>
          <cell r="AH389" t="str">
            <v>보유</v>
          </cell>
          <cell r="AI389" t="str">
            <v>보유</v>
          </cell>
          <cell r="AJ389" t="str">
            <v>없음</v>
          </cell>
          <cell r="AK389" t="str">
            <v>보유</v>
          </cell>
          <cell r="AL389" t="str">
            <v>없음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 t="str">
            <v>전남56호
(1991.04.19)</v>
          </cell>
        </row>
        <row r="390">
          <cell r="Y390">
            <v>1996</v>
          </cell>
          <cell r="Z390" t="str">
            <v>한국기술개발</v>
          </cell>
          <cell r="AA390" t="str">
            <v>쌍봉천
하천정비기본계획</v>
          </cell>
          <cell r="AB390" t="str">
            <v>1997.7.5</v>
          </cell>
          <cell r="AC390" t="str">
            <v>황룡강 합류점</v>
          </cell>
          <cell r="AD390">
            <v>11</v>
          </cell>
          <cell r="AE390" t="str">
            <v>원덕마을</v>
          </cell>
          <cell r="AF390">
            <v>18.600000000000001</v>
          </cell>
          <cell r="AG390">
            <v>7.6</v>
          </cell>
          <cell r="AH390" t="str">
            <v>보유</v>
          </cell>
          <cell r="AI390" t="str">
            <v>보유</v>
          </cell>
          <cell r="AJ390" t="str">
            <v>없음</v>
          </cell>
          <cell r="AK390" t="str">
            <v>보유</v>
          </cell>
          <cell r="AL390" t="str">
            <v>없음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</row>
        <row r="391">
          <cell r="B391" t="str">
            <v>북이천</v>
          </cell>
          <cell r="C391" t="str">
            <v>영산강</v>
          </cell>
          <cell r="D391" t="str">
            <v>황룡강</v>
          </cell>
          <cell r="E391" t="str">
            <v>개천</v>
          </cell>
          <cell r="F391" t="str">
            <v>북이천</v>
          </cell>
          <cell r="G391">
            <v>0</v>
          </cell>
          <cell r="H391">
            <v>0</v>
          </cell>
          <cell r="I391">
            <v>0</v>
          </cell>
          <cell r="J391">
            <v>5020370</v>
          </cell>
          <cell r="K391" t="str">
            <v>지방2</v>
          </cell>
          <cell r="L391" t="str">
            <v>전남</v>
          </cell>
          <cell r="M391" t="str">
            <v>장성</v>
          </cell>
          <cell r="N391" t="str">
            <v>북이</v>
          </cell>
          <cell r="O391" t="str">
            <v>백암861번지선</v>
          </cell>
          <cell r="P391" t="str">
            <v>전남</v>
          </cell>
          <cell r="Q391" t="str">
            <v>장성</v>
          </cell>
          <cell r="R391" t="str">
            <v>북이</v>
          </cell>
          <cell r="S391" t="str">
            <v>개천(지방2)
합류점</v>
          </cell>
          <cell r="T391">
            <v>0</v>
          </cell>
          <cell r="U391">
            <v>0</v>
          </cell>
          <cell r="V391">
            <v>6.75</v>
          </cell>
          <cell r="W391">
            <v>7.65</v>
          </cell>
          <cell r="X391">
            <v>10.31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 t="str">
            <v>개천 합류점</v>
          </cell>
          <cell r="AN391">
            <v>0</v>
          </cell>
          <cell r="AO391" t="str">
            <v>북이면 백암리</v>
          </cell>
          <cell r="AP391">
            <v>0</v>
          </cell>
          <cell r="AQ391">
            <v>0</v>
          </cell>
          <cell r="AR391" t="str">
            <v>미수립</v>
          </cell>
          <cell r="AS391" t="str">
            <v>전남56호
(1991.04.19)</v>
          </cell>
        </row>
        <row r="392">
          <cell r="B392" t="str">
            <v>모현천</v>
          </cell>
          <cell r="C392" t="str">
            <v>영산강</v>
          </cell>
          <cell r="D392" t="str">
            <v>황룡강</v>
          </cell>
          <cell r="E392" t="str">
            <v>개천</v>
          </cell>
          <cell r="F392" t="str">
            <v>모현천</v>
          </cell>
          <cell r="G392">
            <v>0</v>
          </cell>
          <cell r="H392">
            <v>0</v>
          </cell>
          <cell r="I392">
            <v>0</v>
          </cell>
          <cell r="J392">
            <v>5020380</v>
          </cell>
          <cell r="K392" t="str">
            <v>지방2</v>
          </cell>
          <cell r="L392" t="str">
            <v>전남</v>
          </cell>
          <cell r="M392" t="str">
            <v>장성</v>
          </cell>
          <cell r="N392" t="str">
            <v>북이</v>
          </cell>
          <cell r="O392" t="str">
            <v>죽청553번지선</v>
          </cell>
          <cell r="P392" t="str">
            <v>전남</v>
          </cell>
          <cell r="Q392" t="str">
            <v>장성</v>
          </cell>
          <cell r="R392" t="str">
            <v>북이</v>
          </cell>
          <cell r="S392" t="str">
            <v>개천(지방2)
합류점</v>
          </cell>
          <cell r="T392">
            <v>109</v>
          </cell>
          <cell r="U392">
            <v>50</v>
          </cell>
          <cell r="V392">
            <v>9.27</v>
          </cell>
          <cell r="W392">
            <v>15.27</v>
          </cell>
          <cell r="X392">
            <v>12.7</v>
          </cell>
          <cell r="Y392">
            <v>1992</v>
          </cell>
          <cell r="Z392" t="str">
            <v>대원엔지니어링</v>
          </cell>
          <cell r="AA392" t="str">
            <v>대악천
하천정비기본계획</v>
          </cell>
          <cell r="AB392" t="str">
            <v>1993.7.12</v>
          </cell>
          <cell r="AC392" t="str">
            <v>개천 합류점</v>
          </cell>
          <cell r="AD392">
            <v>0</v>
          </cell>
          <cell r="AE392" t="str">
            <v>죽청저수지</v>
          </cell>
          <cell r="AF392">
            <v>7.9</v>
          </cell>
          <cell r="AG392">
            <v>7.9</v>
          </cell>
          <cell r="AH392" t="str">
            <v>보유</v>
          </cell>
          <cell r="AI392" t="str">
            <v>보유</v>
          </cell>
          <cell r="AJ392" t="str">
            <v>없음</v>
          </cell>
          <cell r="AK392" t="str">
            <v>보유</v>
          </cell>
          <cell r="AL392" t="str">
            <v>없음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 t="str">
            <v>전남56호
(1991.04.19)</v>
          </cell>
        </row>
        <row r="393">
          <cell r="B393" t="str">
            <v>조양천</v>
          </cell>
          <cell r="C393" t="str">
            <v>영산강</v>
          </cell>
          <cell r="D393" t="str">
            <v>황룡강</v>
          </cell>
          <cell r="E393" t="str">
            <v>개천</v>
          </cell>
          <cell r="F393" t="str">
            <v>조양천</v>
          </cell>
          <cell r="G393">
            <v>0</v>
          </cell>
          <cell r="H393">
            <v>0</v>
          </cell>
          <cell r="I393">
            <v>0</v>
          </cell>
          <cell r="J393">
            <v>5020390</v>
          </cell>
          <cell r="K393" t="str">
            <v>지방2</v>
          </cell>
          <cell r="L393" t="str">
            <v>전남</v>
          </cell>
          <cell r="M393" t="str">
            <v>장성</v>
          </cell>
          <cell r="N393" t="str">
            <v>북이</v>
          </cell>
          <cell r="O393" t="str">
            <v>오월1번지선</v>
          </cell>
          <cell r="P393" t="str">
            <v>전남</v>
          </cell>
          <cell r="Q393" t="str">
            <v>장성</v>
          </cell>
          <cell r="R393" t="str">
            <v>북이</v>
          </cell>
          <cell r="S393" t="str">
            <v>개천(지방2)
합류점</v>
          </cell>
          <cell r="T393">
            <v>0</v>
          </cell>
          <cell r="U393">
            <v>0</v>
          </cell>
          <cell r="V393">
            <v>2.36</v>
          </cell>
          <cell r="W393">
            <v>3.4</v>
          </cell>
          <cell r="X393">
            <v>6.1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 t="str">
            <v>개천 합류점</v>
          </cell>
          <cell r="AN393">
            <v>0</v>
          </cell>
          <cell r="AO393" t="str">
            <v>북이면 오월리</v>
          </cell>
          <cell r="AP393">
            <v>0</v>
          </cell>
          <cell r="AQ393">
            <v>0</v>
          </cell>
          <cell r="AR393" t="str">
            <v>미수립</v>
          </cell>
          <cell r="AS393" t="str">
            <v>전남56호
(1991.04.19)</v>
          </cell>
        </row>
        <row r="394">
          <cell r="B394" t="str">
            <v>북일천</v>
          </cell>
          <cell r="C394" t="str">
            <v>영산강</v>
          </cell>
          <cell r="D394" t="str">
            <v>황룡강</v>
          </cell>
          <cell r="E394" t="str">
            <v>개천</v>
          </cell>
          <cell r="F394" t="str">
            <v>북일천</v>
          </cell>
          <cell r="G394">
            <v>0</v>
          </cell>
          <cell r="H394">
            <v>0</v>
          </cell>
          <cell r="I394">
            <v>0</v>
          </cell>
          <cell r="J394">
            <v>5020400</v>
          </cell>
          <cell r="K394" t="str">
            <v>지방2</v>
          </cell>
          <cell r="L394" t="str">
            <v>전남</v>
          </cell>
          <cell r="M394" t="str">
            <v>장성</v>
          </cell>
          <cell r="N394" t="str">
            <v>북일</v>
          </cell>
          <cell r="O394" t="str">
            <v>문암433번지선</v>
          </cell>
          <cell r="P394" t="str">
            <v>전남</v>
          </cell>
          <cell r="Q394" t="str">
            <v>장성</v>
          </cell>
          <cell r="R394" t="str">
            <v>북일</v>
          </cell>
          <cell r="S394" t="str">
            <v>개천(지방2)
합류점</v>
          </cell>
          <cell r="T394">
            <v>135</v>
          </cell>
          <cell r="U394">
            <v>40</v>
          </cell>
          <cell r="V394">
            <v>6.72</v>
          </cell>
          <cell r="W394">
            <v>9.36</v>
          </cell>
          <cell r="X394">
            <v>16.05</v>
          </cell>
          <cell r="Y394">
            <v>1995</v>
          </cell>
          <cell r="Z394" t="str">
            <v>남일엔지니어링</v>
          </cell>
          <cell r="AA394" t="str">
            <v>북일천
하천정비기본계획</v>
          </cell>
          <cell r="AB394" t="str">
            <v>1995.6.29</v>
          </cell>
          <cell r="AC394" t="str">
            <v>개천 합류점</v>
          </cell>
          <cell r="AD394">
            <v>0</v>
          </cell>
          <cell r="AE394" t="str">
            <v>운암마을</v>
          </cell>
          <cell r="AF394">
            <v>6</v>
          </cell>
          <cell r="AG394">
            <v>6</v>
          </cell>
          <cell r="AH394" t="str">
            <v>보유</v>
          </cell>
          <cell r="AI394" t="str">
            <v>보유</v>
          </cell>
          <cell r="AJ394" t="str">
            <v>없음</v>
          </cell>
          <cell r="AK394" t="str">
            <v>보유</v>
          </cell>
          <cell r="AL394" t="str">
            <v>없음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 t="str">
            <v>전남56호
(1991.04.19)</v>
          </cell>
        </row>
        <row r="395">
          <cell r="B395" t="str">
            <v>문암천</v>
          </cell>
          <cell r="C395" t="str">
            <v>영산강</v>
          </cell>
          <cell r="D395" t="str">
            <v>황룡강</v>
          </cell>
          <cell r="E395" t="str">
            <v>개천</v>
          </cell>
          <cell r="F395" t="str">
            <v>북일천</v>
          </cell>
          <cell r="G395" t="str">
            <v>문암천</v>
          </cell>
          <cell r="H395">
            <v>0</v>
          </cell>
          <cell r="I395">
            <v>0</v>
          </cell>
          <cell r="J395">
            <v>5020410</v>
          </cell>
          <cell r="K395" t="str">
            <v>지방2</v>
          </cell>
          <cell r="L395" t="str">
            <v>전남</v>
          </cell>
          <cell r="M395" t="str">
            <v>장성</v>
          </cell>
          <cell r="N395" t="str">
            <v>북일</v>
          </cell>
          <cell r="O395" t="str">
            <v>문암494번지선</v>
          </cell>
          <cell r="P395" t="str">
            <v>전남</v>
          </cell>
          <cell r="Q395" t="str">
            <v>장성</v>
          </cell>
          <cell r="R395" t="str">
            <v>북일</v>
          </cell>
          <cell r="S395" t="str">
            <v>북일천(지방2)
합류점</v>
          </cell>
          <cell r="T395">
            <v>0</v>
          </cell>
          <cell r="U395">
            <v>0</v>
          </cell>
          <cell r="V395">
            <v>2.34</v>
          </cell>
          <cell r="W395">
            <v>3.11</v>
          </cell>
          <cell r="X395">
            <v>5.16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 t="str">
            <v>북일천 합류점</v>
          </cell>
          <cell r="AN395">
            <v>0</v>
          </cell>
          <cell r="AO395" t="str">
            <v>북일면 문암리</v>
          </cell>
          <cell r="AP395">
            <v>0</v>
          </cell>
          <cell r="AQ395">
            <v>0</v>
          </cell>
          <cell r="AR395" t="str">
            <v>미수립</v>
          </cell>
          <cell r="AS395" t="str">
            <v>전남56호
(1991.04.19)</v>
          </cell>
        </row>
        <row r="396">
          <cell r="B396" t="str">
            <v>서삼천</v>
          </cell>
          <cell r="C396" t="str">
            <v>영산강</v>
          </cell>
          <cell r="D396" t="str">
            <v>황룡강</v>
          </cell>
          <cell r="E396" t="str">
            <v>개천</v>
          </cell>
          <cell r="F396" t="str">
            <v>서삼천</v>
          </cell>
          <cell r="G396">
            <v>0</v>
          </cell>
          <cell r="H396">
            <v>0</v>
          </cell>
          <cell r="I396">
            <v>0</v>
          </cell>
          <cell r="J396">
            <v>5020420</v>
          </cell>
          <cell r="K396" t="str">
            <v>지방2</v>
          </cell>
          <cell r="L396" t="str">
            <v>전남</v>
          </cell>
          <cell r="M396" t="str">
            <v>장성</v>
          </cell>
          <cell r="N396" t="str">
            <v>서삼</v>
          </cell>
          <cell r="O396" t="str">
            <v>모암662번지선</v>
          </cell>
          <cell r="P396" t="str">
            <v>전남</v>
          </cell>
          <cell r="Q396" t="str">
            <v>장성</v>
          </cell>
          <cell r="R396" t="str">
            <v>삼서</v>
          </cell>
          <cell r="S396" t="str">
            <v>개천(지방2)
합류점</v>
          </cell>
          <cell r="T396">
            <v>190</v>
          </cell>
          <cell r="U396">
            <v>28</v>
          </cell>
          <cell r="V396">
            <v>8.35</v>
          </cell>
          <cell r="W396">
            <v>8.35</v>
          </cell>
          <cell r="X396">
            <v>14.05</v>
          </cell>
          <cell r="Y396">
            <v>1995</v>
          </cell>
          <cell r="Z396" t="str">
            <v>동신기술개발</v>
          </cell>
          <cell r="AA396" t="str">
            <v>서삼천
하천정비기본계획</v>
          </cell>
          <cell r="AB396" t="str">
            <v>1996.7.22</v>
          </cell>
          <cell r="AC396" t="str">
            <v>개천 합류점</v>
          </cell>
          <cell r="AD396">
            <v>0</v>
          </cell>
          <cell r="AE396" t="str">
            <v>모암마을</v>
          </cell>
          <cell r="AF396">
            <v>6.3</v>
          </cell>
          <cell r="AG396">
            <v>6.3</v>
          </cell>
          <cell r="AH396" t="str">
            <v>보유</v>
          </cell>
          <cell r="AI396" t="str">
            <v>보유</v>
          </cell>
          <cell r="AJ396" t="str">
            <v>없음</v>
          </cell>
          <cell r="AK396" t="str">
            <v>보유</v>
          </cell>
          <cell r="AL396" t="str">
            <v>없음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 t="str">
            <v>전남56호
(1991.04.19)</v>
          </cell>
        </row>
        <row r="397">
          <cell r="B397" t="str">
            <v>취암천</v>
          </cell>
          <cell r="C397" t="str">
            <v>영산강</v>
          </cell>
          <cell r="D397" t="str">
            <v>황룡강</v>
          </cell>
          <cell r="E397" t="str">
            <v>취암천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5020430</v>
          </cell>
          <cell r="K397" t="str">
            <v>지방2</v>
          </cell>
          <cell r="L397" t="str">
            <v>전남</v>
          </cell>
          <cell r="M397" t="str">
            <v>장성</v>
          </cell>
          <cell r="N397" t="str">
            <v>서삼</v>
          </cell>
          <cell r="O397" t="str">
            <v>취암606번지선</v>
          </cell>
          <cell r="P397" t="str">
            <v>전남</v>
          </cell>
          <cell r="Q397" t="str">
            <v>장성</v>
          </cell>
          <cell r="R397" t="str">
            <v>황룡</v>
          </cell>
          <cell r="S397" t="str">
            <v>황룡강(지방1)
합류점</v>
          </cell>
          <cell r="T397">
            <v>323</v>
          </cell>
          <cell r="U397">
            <v>120</v>
          </cell>
          <cell r="V397">
            <v>4.9000000000000004</v>
          </cell>
          <cell r="W397">
            <v>9.9600000000000009</v>
          </cell>
          <cell r="X397">
            <v>37.9</v>
          </cell>
          <cell r="Y397">
            <v>1992</v>
          </cell>
          <cell r="Z397" t="str">
            <v>대원엔지니어링</v>
          </cell>
          <cell r="AA397" t="str">
            <v>대악천
하천정비기본계획</v>
          </cell>
          <cell r="AB397" t="str">
            <v>1993.7.12</v>
          </cell>
          <cell r="AC397" t="str">
            <v>황룡강 합류점</v>
          </cell>
          <cell r="AD397">
            <v>0</v>
          </cell>
          <cell r="AE397" t="str">
            <v>괴정마을</v>
          </cell>
          <cell r="AF397">
            <v>4.9000000000000004</v>
          </cell>
          <cell r="AG397">
            <v>4.9000000000000004</v>
          </cell>
          <cell r="AH397" t="str">
            <v>보유</v>
          </cell>
          <cell r="AI397" t="str">
            <v>보유</v>
          </cell>
          <cell r="AJ397" t="str">
            <v>없음</v>
          </cell>
          <cell r="AK397" t="str">
            <v>보유</v>
          </cell>
          <cell r="AL397" t="str">
            <v>없음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 t="str">
            <v>전남56호
(1991.04.19)</v>
          </cell>
        </row>
        <row r="398">
          <cell r="B398" t="str">
            <v>통안천</v>
          </cell>
          <cell r="C398" t="str">
            <v>영산강</v>
          </cell>
          <cell r="D398" t="str">
            <v>황룡강</v>
          </cell>
          <cell r="E398" t="str">
            <v>취암천</v>
          </cell>
          <cell r="F398" t="str">
            <v>통안천</v>
          </cell>
          <cell r="G398">
            <v>0</v>
          </cell>
          <cell r="H398">
            <v>0</v>
          </cell>
          <cell r="I398">
            <v>0</v>
          </cell>
          <cell r="J398">
            <v>5020440</v>
          </cell>
          <cell r="K398" t="str">
            <v>지방2</v>
          </cell>
          <cell r="L398" t="str">
            <v>전남</v>
          </cell>
          <cell r="M398" t="str">
            <v>장성</v>
          </cell>
          <cell r="N398" t="str">
            <v>황룡</v>
          </cell>
          <cell r="O398" t="str">
            <v>통안61번지선</v>
          </cell>
          <cell r="P398" t="str">
            <v>전남</v>
          </cell>
          <cell r="Q398" t="str">
            <v>장성</v>
          </cell>
          <cell r="R398" t="str">
            <v>황룡</v>
          </cell>
          <cell r="S398" t="str">
            <v>취암천(지방2)
합류점</v>
          </cell>
          <cell r="T398">
            <v>0</v>
          </cell>
          <cell r="U398">
            <v>0</v>
          </cell>
          <cell r="V398">
            <v>6.72</v>
          </cell>
          <cell r="W398">
            <v>13.02</v>
          </cell>
          <cell r="X398">
            <v>8.51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 t="str">
            <v>취암천 합류점</v>
          </cell>
          <cell r="AN398">
            <v>0</v>
          </cell>
          <cell r="AO398" t="str">
            <v>황룡면 통안리</v>
          </cell>
          <cell r="AP398">
            <v>0</v>
          </cell>
          <cell r="AQ398">
            <v>0</v>
          </cell>
          <cell r="AR398" t="str">
            <v>미수립</v>
          </cell>
          <cell r="AS398" t="str">
            <v>전남56호
(1991.04.19)</v>
          </cell>
        </row>
        <row r="399">
          <cell r="B399" t="str">
            <v>관동천</v>
          </cell>
          <cell r="C399" t="str">
            <v>영산강</v>
          </cell>
          <cell r="D399" t="str">
            <v>황룡강</v>
          </cell>
          <cell r="E399" t="str">
            <v>취암천</v>
          </cell>
          <cell r="F399" t="str">
            <v>관동천</v>
          </cell>
          <cell r="G399">
            <v>0</v>
          </cell>
          <cell r="H399">
            <v>0</v>
          </cell>
          <cell r="I399">
            <v>0</v>
          </cell>
          <cell r="J399">
            <v>5020450</v>
          </cell>
          <cell r="K399" t="str">
            <v>지방2</v>
          </cell>
          <cell r="L399" t="str">
            <v>전남</v>
          </cell>
          <cell r="M399" t="str">
            <v>장성</v>
          </cell>
          <cell r="N399" t="str">
            <v>황룡</v>
          </cell>
          <cell r="O399" t="str">
            <v>와우102번지선</v>
          </cell>
          <cell r="P399" t="str">
            <v>전남</v>
          </cell>
          <cell r="Q399" t="str">
            <v>장성</v>
          </cell>
          <cell r="R399" t="str">
            <v>황룡</v>
          </cell>
          <cell r="S399" t="str">
            <v>취암천(지방2)
합류점</v>
          </cell>
          <cell r="T399">
            <v>100</v>
          </cell>
          <cell r="U399">
            <v>57</v>
          </cell>
          <cell r="V399">
            <v>10.130000000000001</v>
          </cell>
          <cell r="W399">
            <v>12.81</v>
          </cell>
          <cell r="X399">
            <v>14.83</v>
          </cell>
          <cell r="Y399">
            <v>1995</v>
          </cell>
          <cell r="Z399" t="str">
            <v>남일엔지니어링</v>
          </cell>
          <cell r="AA399" t="str">
            <v>북일천
하천정비기본계획</v>
          </cell>
          <cell r="AB399" t="str">
            <v>1995.6.29</v>
          </cell>
          <cell r="AC399" t="str">
            <v>취암천 합류점</v>
          </cell>
          <cell r="AD399">
            <v>0</v>
          </cell>
          <cell r="AE399" t="str">
            <v>와우마을</v>
          </cell>
          <cell r="AF399">
            <v>7.2</v>
          </cell>
          <cell r="AG399">
            <v>7.2</v>
          </cell>
          <cell r="AH399" t="str">
            <v>보유</v>
          </cell>
          <cell r="AI399" t="str">
            <v>보유</v>
          </cell>
          <cell r="AJ399" t="str">
            <v>없음</v>
          </cell>
          <cell r="AK399" t="str">
            <v>보유</v>
          </cell>
          <cell r="AL399" t="str">
            <v>없음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 t="str">
            <v>전남56호
(1991.04.19)</v>
          </cell>
        </row>
        <row r="400">
          <cell r="B400" t="str">
            <v>단광천</v>
          </cell>
          <cell r="C400" t="str">
            <v>영산강</v>
          </cell>
          <cell r="D400" t="str">
            <v>황룡강</v>
          </cell>
          <cell r="E400" t="str">
            <v>단광천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5020460</v>
          </cell>
          <cell r="K400" t="str">
            <v>지방2</v>
          </cell>
          <cell r="L400" t="str">
            <v>전남</v>
          </cell>
          <cell r="M400" t="str">
            <v>장성</v>
          </cell>
          <cell r="N400" t="str">
            <v>장성</v>
          </cell>
          <cell r="O400" t="str">
            <v>단광200번지선</v>
          </cell>
          <cell r="P400" t="str">
            <v>전남</v>
          </cell>
          <cell r="Q400" t="str">
            <v>장성</v>
          </cell>
          <cell r="R400" t="str">
            <v>황룡</v>
          </cell>
          <cell r="S400" t="str">
            <v>황룡강(지방1)
합류점</v>
          </cell>
          <cell r="T400">
            <v>0</v>
          </cell>
          <cell r="U400">
            <v>0</v>
          </cell>
          <cell r="V400">
            <v>5.1100000000000003</v>
          </cell>
          <cell r="W400">
            <v>7.33</v>
          </cell>
          <cell r="X400">
            <v>5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 t="str">
            <v>황룡강 합류점</v>
          </cell>
          <cell r="AN400">
            <v>0</v>
          </cell>
          <cell r="AO400" t="str">
            <v>장성읍 단광리</v>
          </cell>
          <cell r="AP400">
            <v>0</v>
          </cell>
          <cell r="AQ400">
            <v>0</v>
          </cell>
          <cell r="AR400" t="str">
            <v>미수립</v>
          </cell>
          <cell r="AS400" t="str">
            <v>전남56호
(1991.04.19)</v>
          </cell>
        </row>
        <row r="401">
          <cell r="B401" t="str">
            <v>동화천</v>
          </cell>
          <cell r="C401" t="str">
            <v>영산강</v>
          </cell>
          <cell r="D401" t="str">
            <v>황룡강</v>
          </cell>
          <cell r="E401" t="str">
            <v>동화천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5020470</v>
          </cell>
          <cell r="K401" t="str">
            <v>지방2</v>
          </cell>
          <cell r="L401" t="str">
            <v>전남</v>
          </cell>
          <cell r="M401" t="str">
            <v>장성</v>
          </cell>
          <cell r="N401" t="str">
            <v>동화</v>
          </cell>
          <cell r="O401" t="str">
            <v>동호594번지선</v>
          </cell>
          <cell r="P401" t="str">
            <v>전남</v>
          </cell>
          <cell r="Q401" t="str">
            <v>장성</v>
          </cell>
          <cell r="R401" t="str">
            <v>동화</v>
          </cell>
          <cell r="S401" t="str">
            <v>황룡강(지방1)
합류점</v>
          </cell>
          <cell r="T401">
            <v>0</v>
          </cell>
          <cell r="U401">
            <v>0</v>
          </cell>
          <cell r="V401">
            <v>6.87</v>
          </cell>
          <cell r="W401">
            <v>10.83</v>
          </cell>
          <cell r="X401">
            <v>17.079999999999998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 t="str">
            <v>황룡강 합류점</v>
          </cell>
          <cell r="AN401">
            <v>0</v>
          </cell>
          <cell r="AO401" t="str">
            <v>동화면 동호리</v>
          </cell>
          <cell r="AP401">
            <v>0</v>
          </cell>
          <cell r="AQ401">
            <v>0</v>
          </cell>
          <cell r="AR401" t="str">
            <v>미수립</v>
          </cell>
          <cell r="AS401" t="str">
            <v>전남56호
(1991.04.19)</v>
          </cell>
        </row>
        <row r="402">
          <cell r="B402" t="str">
            <v>구룡천</v>
          </cell>
          <cell r="C402" t="str">
            <v>영산강</v>
          </cell>
          <cell r="D402" t="str">
            <v>황룡강</v>
          </cell>
          <cell r="E402" t="str">
            <v>구룡천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5020480</v>
          </cell>
          <cell r="K402" t="str">
            <v>지방2</v>
          </cell>
          <cell r="L402" t="str">
            <v>전남</v>
          </cell>
          <cell r="M402" t="str">
            <v>장성</v>
          </cell>
          <cell r="N402" t="str">
            <v>동화</v>
          </cell>
          <cell r="O402" t="str">
            <v>구룡179번지선</v>
          </cell>
          <cell r="P402" t="str">
            <v>전남</v>
          </cell>
          <cell r="Q402" t="str">
            <v>장성</v>
          </cell>
          <cell r="R402" t="str">
            <v>동화</v>
          </cell>
          <cell r="S402" t="str">
            <v>황룡강(지방1)
합류점</v>
          </cell>
          <cell r="T402">
            <v>0</v>
          </cell>
          <cell r="U402">
            <v>0</v>
          </cell>
          <cell r="V402">
            <v>2.84</v>
          </cell>
          <cell r="W402">
            <v>4.4800000000000004</v>
          </cell>
          <cell r="X402">
            <v>8.11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 t="str">
            <v>황룡강 합류점</v>
          </cell>
          <cell r="AN402">
            <v>0</v>
          </cell>
          <cell r="AO402" t="str">
            <v>동화면 구룡리</v>
          </cell>
          <cell r="AP402">
            <v>0</v>
          </cell>
          <cell r="AQ402">
            <v>0</v>
          </cell>
          <cell r="AR402" t="str">
            <v>미수립</v>
          </cell>
          <cell r="AS402" t="str">
            <v>전남56호
(1991.04.19)</v>
          </cell>
        </row>
        <row r="403">
          <cell r="B403" t="str">
            <v>왕동천</v>
          </cell>
          <cell r="C403" t="str">
            <v>영산강</v>
          </cell>
          <cell r="D403" t="str">
            <v>황룡강</v>
          </cell>
          <cell r="E403" t="str">
            <v>왕동천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5020490</v>
          </cell>
          <cell r="K403" t="str">
            <v>지방2</v>
          </cell>
          <cell r="L403" t="str">
            <v>광주</v>
          </cell>
          <cell r="M403" t="str">
            <v>광산</v>
          </cell>
          <cell r="N403" t="str">
            <v>왕동</v>
          </cell>
          <cell r="O403" t="str">
            <v>77번지선</v>
          </cell>
          <cell r="P403" t="str">
            <v>광주</v>
          </cell>
          <cell r="Q403" t="str">
            <v>광산</v>
          </cell>
          <cell r="R403" t="str">
            <v>송산</v>
          </cell>
          <cell r="S403" t="str">
            <v>황룡강(지방1)
합류점</v>
          </cell>
          <cell r="T403">
            <v>0</v>
          </cell>
          <cell r="U403">
            <v>0</v>
          </cell>
          <cell r="V403">
            <v>3.15</v>
          </cell>
          <cell r="W403">
            <v>6.15</v>
          </cell>
          <cell r="X403">
            <v>7.34</v>
          </cell>
          <cell r="Y403">
            <v>2001</v>
          </cell>
          <cell r="Z403" t="str">
            <v>㈜도화종합기술공사</v>
          </cell>
          <cell r="AA403" t="str">
            <v>왕동천 하천정비기본계획</v>
          </cell>
          <cell r="AB403" t="str">
            <v>2001.12.15</v>
          </cell>
          <cell r="AC403" t="str">
            <v>황룡강(지방1급)합류점</v>
          </cell>
          <cell r="AD403">
            <v>0</v>
          </cell>
          <cell r="AE403" t="str">
            <v>광산구 왕동저수지</v>
          </cell>
          <cell r="AF403">
            <v>3.15</v>
          </cell>
          <cell r="AG403">
            <v>3.15</v>
          </cell>
          <cell r="AH403" t="str">
            <v>보유</v>
          </cell>
          <cell r="AI403" t="str">
            <v>보유</v>
          </cell>
          <cell r="AJ403" t="str">
            <v>보유</v>
          </cell>
          <cell r="AK403" t="str">
            <v>보유</v>
          </cell>
          <cell r="AL403" t="str">
            <v>보유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 t="str">
            <v>광주56호(1997.03.01)</v>
          </cell>
        </row>
        <row r="404">
          <cell r="B404" t="str">
            <v>평림천</v>
          </cell>
          <cell r="C404" t="str">
            <v>영산강</v>
          </cell>
          <cell r="D404" t="str">
            <v>황룡강</v>
          </cell>
          <cell r="E404" t="str">
            <v>평림천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5020500</v>
          </cell>
          <cell r="K404" t="str">
            <v>지방2</v>
          </cell>
          <cell r="L404" t="str">
            <v>전남</v>
          </cell>
          <cell r="M404" t="str">
            <v>장성</v>
          </cell>
          <cell r="N404" t="str">
            <v>삼계</v>
          </cell>
          <cell r="O404" t="str">
            <v>죽림172번지선</v>
          </cell>
          <cell r="P404" t="str">
            <v>광주</v>
          </cell>
          <cell r="Q404" t="str">
            <v>광산</v>
          </cell>
          <cell r="R404" t="str">
            <v>치평</v>
          </cell>
          <cell r="S404" t="str">
            <v>황룡강(국가,지방1경계)합류점</v>
          </cell>
          <cell r="T404">
            <v>710</v>
          </cell>
          <cell r="U404">
            <v>142</v>
          </cell>
          <cell r="V404">
            <v>30.56</v>
          </cell>
          <cell r="W404">
            <v>30.56</v>
          </cell>
          <cell r="X404">
            <v>116.48</v>
          </cell>
          <cell r="Y404">
            <v>1987</v>
          </cell>
          <cell r="Z404" t="str">
            <v>정우엔지니어링㈜</v>
          </cell>
          <cell r="AA404" t="str">
            <v>평림천 하천정비기본계획</v>
          </cell>
          <cell r="AB404">
            <v>0</v>
          </cell>
          <cell r="AC404" t="str">
            <v>황룡강(지방1급)합류점</v>
          </cell>
          <cell r="AD404">
            <v>0</v>
          </cell>
          <cell r="AE404" t="str">
            <v>광주, 전남 시계</v>
          </cell>
          <cell r="AF404">
            <v>11.7</v>
          </cell>
          <cell r="AG404">
            <v>11.7</v>
          </cell>
          <cell r="AH404" t="str">
            <v>보유</v>
          </cell>
          <cell r="AI404" t="str">
            <v>보유</v>
          </cell>
          <cell r="AJ404" t="str">
            <v>미보유</v>
          </cell>
          <cell r="AK404" t="str">
            <v>보유</v>
          </cell>
          <cell r="AL404" t="str">
            <v>없음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 t="str">
            <v>2이상시도관할하천</v>
          </cell>
        </row>
        <row r="405">
          <cell r="Y405">
            <v>1987</v>
          </cell>
          <cell r="Z405" t="str">
            <v>정우엔지니어링</v>
          </cell>
          <cell r="AA405" t="str">
            <v>평림천
하천정비기본계획</v>
          </cell>
          <cell r="AB405" t="str">
            <v>1987.12.28</v>
          </cell>
          <cell r="AC405" t="str">
            <v>황룡강 합류점</v>
          </cell>
          <cell r="AD405">
            <v>0</v>
          </cell>
          <cell r="AE405" t="str">
            <v>덕산교</v>
          </cell>
          <cell r="AF405">
            <v>20.100000000000001</v>
          </cell>
          <cell r="AG405">
            <v>20.100000000000001</v>
          </cell>
          <cell r="AH405" t="str">
            <v>보유</v>
          </cell>
          <cell r="AI405" t="str">
            <v>보유</v>
          </cell>
          <cell r="AJ405" t="str">
            <v>없음</v>
          </cell>
          <cell r="AK405" t="str">
            <v>보유</v>
          </cell>
          <cell r="AL405" t="str">
            <v>없음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</row>
        <row r="406">
          <cell r="B406" t="str">
            <v>삼계천</v>
          </cell>
          <cell r="C406" t="str">
            <v>영산강</v>
          </cell>
          <cell r="D406" t="str">
            <v>황룡강</v>
          </cell>
          <cell r="E406" t="str">
            <v>평림천</v>
          </cell>
          <cell r="F406" t="str">
            <v>삼계천</v>
          </cell>
          <cell r="G406">
            <v>0</v>
          </cell>
          <cell r="H406">
            <v>0</v>
          </cell>
          <cell r="I406">
            <v>0</v>
          </cell>
          <cell r="J406">
            <v>5020510</v>
          </cell>
          <cell r="K406" t="str">
            <v>지방2</v>
          </cell>
          <cell r="L406" t="str">
            <v>전남</v>
          </cell>
          <cell r="M406" t="str">
            <v>장성</v>
          </cell>
          <cell r="N406" t="str">
            <v>삼계</v>
          </cell>
          <cell r="O406" t="str">
            <v>부성582번지선</v>
          </cell>
          <cell r="P406" t="str">
            <v>전남</v>
          </cell>
          <cell r="Q406" t="str">
            <v>장성</v>
          </cell>
          <cell r="R406" t="str">
            <v>삼계</v>
          </cell>
          <cell r="S406" t="str">
            <v>평림천(지방2)
합류점</v>
          </cell>
          <cell r="T406">
            <v>215</v>
          </cell>
          <cell r="U406">
            <v>31</v>
          </cell>
          <cell r="V406">
            <v>12.37</v>
          </cell>
          <cell r="W406">
            <v>13.27</v>
          </cell>
          <cell r="X406">
            <v>34.69</v>
          </cell>
          <cell r="Y406">
            <v>1992</v>
          </cell>
          <cell r="Z406" t="str">
            <v>금호엔지니어링</v>
          </cell>
          <cell r="AA406" t="str">
            <v>삼계천
하천정비기본계획</v>
          </cell>
          <cell r="AB406" t="str">
            <v>1992.11.9</v>
          </cell>
          <cell r="AC406" t="str">
            <v>평림천 합류점</v>
          </cell>
          <cell r="AD406">
            <v>0</v>
          </cell>
          <cell r="AE406" t="str">
            <v>항동저수지</v>
          </cell>
          <cell r="AF406">
            <v>5</v>
          </cell>
          <cell r="AG406">
            <v>5</v>
          </cell>
          <cell r="AH406" t="str">
            <v>보유</v>
          </cell>
          <cell r="AI406" t="str">
            <v>보유</v>
          </cell>
          <cell r="AJ406" t="str">
            <v>없음</v>
          </cell>
          <cell r="AK406" t="str">
            <v>보유</v>
          </cell>
          <cell r="AL406" t="str">
            <v>없음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 t="str">
            <v>전남112호
(1991.08.14)</v>
          </cell>
        </row>
        <row r="407">
          <cell r="B407" t="str">
            <v>침천</v>
          </cell>
          <cell r="C407" t="str">
            <v>영산강</v>
          </cell>
          <cell r="D407" t="str">
            <v>황룡강</v>
          </cell>
          <cell r="E407" t="str">
            <v>평림천</v>
          </cell>
          <cell r="F407" t="str">
            <v>삼계천</v>
          </cell>
          <cell r="G407" t="str">
            <v>침천</v>
          </cell>
          <cell r="H407">
            <v>0</v>
          </cell>
          <cell r="I407">
            <v>0</v>
          </cell>
          <cell r="J407">
            <v>5020520</v>
          </cell>
          <cell r="K407" t="str">
            <v>지방2</v>
          </cell>
          <cell r="L407" t="str">
            <v>전남</v>
          </cell>
          <cell r="M407" t="str">
            <v>장성</v>
          </cell>
          <cell r="N407" t="str">
            <v>삼계</v>
          </cell>
          <cell r="O407" t="str">
            <v>신기626번지선</v>
          </cell>
          <cell r="P407" t="str">
            <v>전남</v>
          </cell>
          <cell r="Q407" t="str">
            <v>장성</v>
          </cell>
          <cell r="R407" t="str">
            <v>광산</v>
          </cell>
          <cell r="S407" t="str">
            <v>삼계천(지방2)
합류점</v>
          </cell>
          <cell r="T407">
            <v>0</v>
          </cell>
          <cell r="U407">
            <v>0</v>
          </cell>
          <cell r="V407">
            <v>5.1100000000000003</v>
          </cell>
          <cell r="W407">
            <v>9.61</v>
          </cell>
          <cell r="X407">
            <v>5.04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 t="str">
            <v>삼계천 합류점</v>
          </cell>
          <cell r="AN407">
            <v>0</v>
          </cell>
          <cell r="AO407" t="str">
            <v>삼계면 신기리</v>
          </cell>
          <cell r="AP407">
            <v>0</v>
          </cell>
          <cell r="AQ407">
            <v>0</v>
          </cell>
          <cell r="AR407" t="str">
            <v>미수립</v>
          </cell>
          <cell r="AS407" t="str">
            <v>전남56호
(1991.04.19)</v>
          </cell>
        </row>
        <row r="408">
          <cell r="B408" t="str">
            <v>북산천</v>
          </cell>
          <cell r="C408" t="str">
            <v>영산강</v>
          </cell>
          <cell r="D408" t="str">
            <v>황룡강</v>
          </cell>
          <cell r="E408" t="str">
            <v>평림천</v>
          </cell>
          <cell r="F408" t="str">
            <v>북산천</v>
          </cell>
          <cell r="G408">
            <v>0</v>
          </cell>
          <cell r="H408">
            <v>0</v>
          </cell>
          <cell r="I408">
            <v>0</v>
          </cell>
          <cell r="J408">
            <v>5020530</v>
          </cell>
          <cell r="K408" t="str">
            <v>지방2</v>
          </cell>
          <cell r="L408" t="str">
            <v>광주</v>
          </cell>
          <cell r="M408" t="str">
            <v>광산</v>
          </cell>
          <cell r="N408" t="str">
            <v>명도</v>
          </cell>
          <cell r="O408" t="str">
            <v>62번지선</v>
          </cell>
          <cell r="P408" t="str">
            <v>광주</v>
          </cell>
          <cell r="Q408" t="str">
            <v>광산</v>
          </cell>
          <cell r="R408" t="str">
            <v>명도</v>
          </cell>
          <cell r="S408" t="str">
            <v>평림천(지방2)
합류점</v>
          </cell>
          <cell r="T408">
            <v>0</v>
          </cell>
          <cell r="U408">
            <v>0</v>
          </cell>
          <cell r="V408">
            <v>2</v>
          </cell>
          <cell r="W408">
            <v>2.9</v>
          </cell>
          <cell r="X408">
            <v>2.2000000000000002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 t="str">
            <v>광주56호(1997.03.01)</v>
          </cell>
        </row>
        <row r="409">
          <cell r="B409" t="str">
            <v>오운천</v>
          </cell>
          <cell r="C409" t="str">
            <v>영산강</v>
          </cell>
          <cell r="D409" t="str">
            <v>황룡강</v>
          </cell>
          <cell r="E409" t="str">
            <v>평림천</v>
          </cell>
          <cell r="F409" t="str">
            <v>오운천</v>
          </cell>
          <cell r="G409">
            <v>0</v>
          </cell>
          <cell r="H409">
            <v>0</v>
          </cell>
          <cell r="I409">
            <v>0</v>
          </cell>
          <cell r="J409">
            <v>5020540</v>
          </cell>
          <cell r="K409" t="str">
            <v>지방2</v>
          </cell>
          <cell r="L409" t="str">
            <v>광주</v>
          </cell>
          <cell r="M409" t="str">
            <v>광산</v>
          </cell>
          <cell r="N409" t="str">
            <v>오운</v>
          </cell>
          <cell r="O409" t="str">
            <v>180번지선</v>
          </cell>
          <cell r="P409" t="str">
            <v>광주</v>
          </cell>
          <cell r="Q409" t="str">
            <v>광산</v>
          </cell>
          <cell r="R409" t="str">
            <v>삼도</v>
          </cell>
          <cell r="S409" t="str">
            <v>평림천(지방2)
합류점</v>
          </cell>
          <cell r="T409">
            <v>57</v>
          </cell>
          <cell r="U409">
            <v>37</v>
          </cell>
          <cell r="V409">
            <v>2</v>
          </cell>
          <cell r="W409">
            <v>3.18</v>
          </cell>
          <cell r="X409">
            <v>4.3</v>
          </cell>
          <cell r="Y409">
            <v>2001</v>
          </cell>
          <cell r="Z409" t="str">
            <v>경일기술공사</v>
          </cell>
          <cell r="AA409" t="str">
            <v>오운천하천정비기본계획</v>
          </cell>
          <cell r="AB409" t="str">
            <v>2001.4.1</v>
          </cell>
          <cell r="AC409" t="str">
            <v>평림천합류점</v>
          </cell>
          <cell r="AD409">
            <v>0</v>
          </cell>
          <cell r="AE409" t="str">
            <v>광산구 오운동</v>
          </cell>
          <cell r="AF409">
            <v>2</v>
          </cell>
          <cell r="AG409">
            <v>2</v>
          </cell>
          <cell r="AH409" t="str">
            <v>보유</v>
          </cell>
          <cell r="AI409" t="str">
            <v>보유</v>
          </cell>
          <cell r="AJ409" t="str">
            <v>보유</v>
          </cell>
          <cell r="AK409" t="str">
            <v>보유</v>
          </cell>
          <cell r="AL409" t="str">
            <v>보유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 t="str">
            <v>광주56호(1997.03.01)</v>
          </cell>
        </row>
        <row r="410">
          <cell r="B410" t="str">
            <v>송산천</v>
          </cell>
          <cell r="C410" t="str">
            <v>영산강</v>
          </cell>
          <cell r="D410" t="str">
            <v>황룡강</v>
          </cell>
          <cell r="E410" t="str">
            <v>평림천</v>
          </cell>
          <cell r="F410" t="str">
            <v>송산천</v>
          </cell>
          <cell r="G410">
            <v>0</v>
          </cell>
          <cell r="H410">
            <v>0</v>
          </cell>
          <cell r="I410">
            <v>0</v>
          </cell>
          <cell r="J410">
            <v>5020550</v>
          </cell>
          <cell r="K410" t="str">
            <v>지방2</v>
          </cell>
          <cell r="L410" t="str">
            <v>광주</v>
          </cell>
          <cell r="M410" t="str">
            <v>광산</v>
          </cell>
          <cell r="N410" t="str">
            <v>도덕</v>
          </cell>
          <cell r="O410" t="str">
            <v>105번지선</v>
          </cell>
          <cell r="P410" t="str">
            <v>광주</v>
          </cell>
          <cell r="Q410" t="str">
            <v>광산</v>
          </cell>
          <cell r="R410" t="str">
            <v>송산</v>
          </cell>
          <cell r="S410" t="str">
            <v>평림천(지방2)
합류점</v>
          </cell>
          <cell r="T410">
            <v>0</v>
          </cell>
          <cell r="U410">
            <v>0</v>
          </cell>
          <cell r="V410">
            <v>3</v>
          </cell>
          <cell r="W410">
            <v>4.32</v>
          </cell>
          <cell r="X410">
            <v>3.01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 t="str">
            <v>광주56호(1997.03.01)</v>
          </cell>
        </row>
        <row r="411">
          <cell r="B411" t="str">
            <v>서봉천</v>
          </cell>
          <cell r="C411" t="str">
            <v>영산강</v>
          </cell>
          <cell r="D411" t="str">
            <v>황룡강</v>
          </cell>
          <cell r="E411" t="str">
            <v>서봉천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5020560</v>
          </cell>
          <cell r="K411" t="str">
            <v>지방2</v>
          </cell>
          <cell r="L411" t="str">
            <v>광주</v>
          </cell>
          <cell r="M411" t="str">
            <v>광산</v>
          </cell>
          <cell r="N411" t="str">
            <v>서봉</v>
          </cell>
          <cell r="O411" t="str">
            <v>134번지선</v>
          </cell>
          <cell r="P411" t="str">
            <v>광주</v>
          </cell>
          <cell r="Q411" t="str">
            <v>광산</v>
          </cell>
          <cell r="R411" t="str">
            <v>서봉</v>
          </cell>
          <cell r="S411" t="str">
            <v>황룡강(국가)
합류점</v>
          </cell>
          <cell r="T411">
            <v>0</v>
          </cell>
          <cell r="U411">
            <v>0</v>
          </cell>
          <cell r="V411">
            <v>2.04</v>
          </cell>
          <cell r="W411">
            <v>2.25</v>
          </cell>
          <cell r="X411">
            <v>1.22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 t="str">
            <v>광주56호(1997.03.01)</v>
          </cell>
        </row>
        <row r="412">
          <cell r="B412" t="str">
            <v>선암천</v>
          </cell>
          <cell r="C412" t="str">
            <v>영산강</v>
          </cell>
          <cell r="D412" t="str">
            <v>황룡강</v>
          </cell>
          <cell r="E412" t="str">
            <v>선암천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5020570</v>
          </cell>
          <cell r="K412" t="str">
            <v>지방2</v>
          </cell>
          <cell r="L412" t="str">
            <v>광주</v>
          </cell>
          <cell r="M412" t="str">
            <v>광산</v>
          </cell>
          <cell r="N412" t="str">
            <v>선암</v>
          </cell>
          <cell r="O412" t="str">
            <v>475번지</v>
          </cell>
          <cell r="P412" t="str">
            <v>광주</v>
          </cell>
          <cell r="Q412" t="str">
            <v>광산</v>
          </cell>
          <cell r="R412" t="str">
            <v>운수</v>
          </cell>
          <cell r="S412" t="str">
            <v>황룡강(국가)
합류점</v>
          </cell>
          <cell r="T412">
            <v>0</v>
          </cell>
          <cell r="U412">
            <v>0</v>
          </cell>
          <cell r="V412">
            <v>3.08</v>
          </cell>
          <cell r="W412">
            <v>4.09</v>
          </cell>
          <cell r="X412">
            <v>1.1100000000000001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 t="str">
            <v>광주56호(1997.03.01)</v>
          </cell>
        </row>
        <row r="413">
          <cell r="B413" t="str">
            <v>운수천</v>
          </cell>
          <cell r="C413" t="str">
            <v>영산강</v>
          </cell>
          <cell r="D413" t="str">
            <v>황룡강</v>
          </cell>
          <cell r="E413" t="str">
            <v>운수천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5020580</v>
          </cell>
          <cell r="K413" t="str">
            <v>지방2</v>
          </cell>
          <cell r="L413" t="str">
            <v>광주</v>
          </cell>
          <cell r="M413" t="str">
            <v>광산</v>
          </cell>
          <cell r="N413" t="str">
            <v>운수</v>
          </cell>
          <cell r="O413" t="str">
            <v>197번지선</v>
          </cell>
          <cell r="P413" t="str">
            <v>광주</v>
          </cell>
          <cell r="Q413" t="str">
            <v>광산</v>
          </cell>
          <cell r="R413" t="str">
            <v>선암</v>
          </cell>
          <cell r="S413" t="str">
            <v>황룡강(국가)
합류점</v>
          </cell>
          <cell r="T413">
            <v>71</v>
          </cell>
          <cell r="U413">
            <v>12</v>
          </cell>
          <cell r="V413">
            <v>3.16</v>
          </cell>
          <cell r="W413">
            <v>4.55</v>
          </cell>
          <cell r="X413">
            <v>9.19</v>
          </cell>
          <cell r="Y413">
            <v>2001</v>
          </cell>
          <cell r="Z413" t="str">
            <v>경일기술공사</v>
          </cell>
          <cell r="AA413" t="str">
            <v>운수천하천정비기본계획</v>
          </cell>
          <cell r="AB413" t="str">
            <v>2001.4.1</v>
          </cell>
          <cell r="AC413" t="str">
            <v>황룡강 합류점</v>
          </cell>
          <cell r="AD413">
            <v>0</v>
          </cell>
          <cell r="AE413" t="str">
            <v>광산구 운수동</v>
          </cell>
          <cell r="AF413">
            <v>2.5499999999999998</v>
          </cell>
          <cell r="AG413">
            <v>2.5499999999999998</v>
          </cell>
          <cell r="AH413" t="str">
            <v>보유</v>
          </cell>
          <cell r="AI413" t="str">
            <v>보유</v>
          </cell>
          <cell r="AJ413" t="str">
            <v>보유</v>
          </cell>
          <cell r="AK413" t="str">
            <v>보유</v>
          </cell>
          <cell r="AL413" t="str">
            <v>보유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 t="str">
            <v>광주56호(1997.03.01)</v>
          </cell>
        </row>
        <row r="414">
          <cell r="B414" t="str">
            <v>평동천</v>
          </cell>
          <cell r="C414" t="str">
            <v>영산강</v>
          </cell>
          <cell r="D414" t="str">
            <v>평동천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5020590</v>
          </cell>
          <cell r="K414" t="str">
            <v>지방2</v>
          </cell>
          <cell r="L414" t="str">
            <v>광주</v>
          </cell>
          <cell r="M414" t="str">
            <v>광산</v>
          </cell>
          <cell r="N414" t="str">
            <v>지정</v>
          </cell>
          <cell r="O414" t="str">
            <v>23번지선</v>
          </cell>
          <cell r="P414" t="str">
            <v>광주</v>
          </cell>
          <cell r="Q414" t="str">
            <v>광산</v>
          </cell>
          <cell r="R414" t="str">
            <v>본덕</v>
          </cell>
          <cell r="S414" t="str">
            <v>영산강(국가)
합류점</v>
          </cell>
          <cell r="T414">
            <v>0</v>
          </cell>
          <cell r="U414">
            <v>0</v>
          </cell>
          <cell r="V414">
            <v>10.41</v>
          </cell>
          <cell r="W414">
            <v>13.31</v>
          </cell>
          <cell r="X414">
            <v>33.76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 t="str">
            <v>광주56호(1997.03.01)</v>
          </cell>
        </row>
        <row r="415">
          <cell r="B415" t="str">
            <v>지석천</v>
          </cell>
          <cell r="C415" t="str">
            <v>영산강</v>
          </cell>
          <cell r="D415" t="str">
            <v>지석천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5000600</v>
          </cell>
          <cell r="K415" t="str">
            <v>국가</v>
          </cell>
          <cell r="L415" t="str">
            <v>전남</v>
          </cell>
          <cell r="M415" t="str">
            <v>화순</v>
          </cell>
          <cell r="N415" t="str">
            <v>이양</v>
          </cell>
          <cell r="O415" t="str">
            <v>이양,청풍,춘양면경계</v>
          </cell>
          <cell r="P415" t="str">
            <v>전남</v>
          </cell>
          <cell r="Q415" t="str">
            <v>나주</v>
          </cell>
          <cell r="R415" t="str">
            <v>금천</v>
          </cell>
          <cell r="S415" t="str">
            <v>영산강(국가)
합류점</v>
          </cell>
          <cell r="T415">
            <v>3190</v>
          </cell>
          <cell r="U415">
            <v>750</v>
          </cell>
          <cell r="V415">
            <v>34</v>
          </cell>
          <cell r="W415">
            <v>53</v>
          </cell>
          <cell r="X415">
            <v>662.35</v>
          </cell>
          <cell r="Y415">
            <v>1998</v>
          </cell>
          <cell r="Z415" t="str">
            <v>현대엔지니어링주식회사</v>
          </cell>
          <cell r="AA415" t="str">
            <v>영산강하천정비기본계획</v>
          </cell>
          <cell r="AB415" t="str">
            <v>1999.12.04</v>
          </cell>
          <cell r="AC415" t="str">
            <v>영산강합류점</v>
          </cell>
          <cell r="AD415" t="str">
            <v>_</v>
          </cell>
          <cell r="AE415" t="str">
            <v>이양,청풍,춘양면경계</v>
          </cell>
          <cell r="AF415">
            <v>34</v>
          </cell>
          <cell r="AG415">
            <v>34</v>
          </cell>
          <cell r="AH415" t="str">
            <v>보유</v>
          </cell>
          <cell r="AI415" t="str">
            <v>보유</v>
          </cell>
          <cell r="AJ415" t="str">
            <v>없음</v>
          </cell>
          <cell r="AK415" t="str">
            <v>보유</v>
          </cell>
          <cell r="AL415" t="str">
            <v>없음</v>
          </cell>
          <cell r="AM415" t="str">
            <v>_</v>
          </cell>
          <cell r="AN415" t="str">
            <v>_</v>
          </cell>
          <cell r="AO415" t="str">
            <v>_</v>
          </cell>
          <cell r="AP415" t="str">
            <v>_</v>
          </cell>
          <cell r="AQ415" t="str">
            <v>_</v>
          </cell>
          <cell r="AR415" t="str">
            <v>_</v>
          </cell>
          <cell r="AS415" t="str">
            <v>대통령령
제16535호</v>
          </cell>
        </row>
        <row r="416">
          <cell r="B416" t="str">
            <v>지석천</v>
          </cell>
          <cell r="C416" t="str">
            <v>영산강</v>
          </cell>
          <cell r="D416" t="str">
            <v>지석천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5020600</v>
          </cell>
          <cell r="K416" t="str">
            <v>지방2</v>
          </cell>
          <cell r="L416" t="str">
            <v>전남</v>
          </cell>
          <cell r="M416" t="str">
            <v>화순</v>
          </cell>
          <cell r="N416" t="str">
            <v>이양</v>
          </cell>
          <cell r="O416" t="str">
            <v>구례178번지선</v>
          </cell>
          <cell r="P416" t="str">
            <v>전남</v>
          </cell>
          <cell r="Q416" t="str">
            <v>화순</v>
          </cell>
          <cell r="R416" t="str">
            <v>청풍</v>
          </cell>
          <cell r="S416" t="str">
            <v>지석천(국가)
기점</v>
          </cell>
          <cell r="T416">
            <v>950</v>
          </cell>
          <cell r="U416">
            <v>140</v>
          </cell>
          <cell r="V416">
            <v>15</v>
          </cell>
          <cell r="W416">
            <v>19</v>
          </cell>
          <cell r="X416">
            <v>141.36000000000001</v>
          </cell>
          <cell r="Y416">
            <v>1979</v>
          </cell>
          <cell r="Z416" t="str">
            <v>삼안건설</v>
          </cell>
          <cell r="AA416" t="str">
            <v>지석천
하천정비기본계획</v>
          </cell>
          <cell r="AB416" t="str">
            <v>1980.6.2</v>
          </cell>
          <cell r="AC416" t="str">
            <v>지석천 합류점</v>
          </cell>
          <cell r="AD416">
            <v>0</v>
          </cell>
          <cell r="AE416" t="str">
            <v>구례마을</v>
          </cell>
          <cell r="AF416">
            <v>15</v>
          </cell>
          <cell r="AG416">
            <v>15</v>
          </cell>
          <cell r="AH416" t="str">
            <v>보유</v>
          </cell>
          <cell r="AI416" t="str">
            <v>보유</v>
          </cell>
          <cell r="AJ416" t="str">
            <v>없음</v>
          </cell>
          <cell r="AK416" t="str">
            <v>보유</v>
          </cell>
          <cell r="AL416" t="str">
            <v>없음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 t="str">
            <v>전남56호
(1991.04.19)</v>
          </cell>
        </row>
        <row r="417">
          <cell r="B417" t="str">
            <v>쌍봉사천</v>
          </cell>
          <cell r="C417" t="str">
            <v>영산강</v>
          </cell>
          <cell r="D417" t="str">
            <v>지석천</v>
          </cell>
          <cell r="E417" t="str">
            <v>쌍봉사천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5020610</v>
          </cell>
          <cell r="K417" t="str">
            <v>지방2</v>
          </cell>
          <cell r="L417" t="str">
            <v>전남</v>
          </cell>
          <cell r="M417" t="str">
            <v>화순</v>
          </cell>
          <cell r="N417" t="str">
            <v>이양</v>
          </cell>
          <cell r="O417" t="str">
            <v>증197번지선</v>
          </cell>
          <cell r="P417" t="str">
            <v>전남</v>
          </cell>
          <cell r="Q417" t="str">
            <v>화순</v>
          </cell>
          <cell r="R417" t="str">
            <v>이양</v>
          </cell>
          <cell r="S417" t="str">
            <v>지석천(지방2)
합류점</v>
          </cell>
          <cell r="T417">
            <v>200</v>
          </cell>
          <cell r="U417">
            <v>35</v>
          </cell>
          <cell r="V417">
            <v>5.61</v>
          </cell>
          <cell r="W417">
            <v>7.86</v>
          </cell>
          <cell r="X417">
            <v>14.77</v>
          </cell>
          <cell r="Y417">
            <v>1997</v>
          </cell>
          <cell r="Z417" t="str">
            <v>동신기술개발</v>
          </cell>
          <cell r="AA417" t="str">
            <v>인덕천
하천정비기본계획</v>
          </cell>
          <cell r="AB417" t="str">
            <v>1998.1.20</v>
          </cell>
          <cell r="AC417" t="str">
            <v>지석천 합류점</v>
          </cell>
          <cell r="AD417">
            <v>0</v>
          </cell>
          <cell r="AE417" t="str">
            <v>쌍봉마을</v>
          </cell>
          <cell r="AF417">
            <v>2.2999999999999998</v>
          </cell>
          <cell r="AG417">
            <v>2.2999999999999998</v>
          </cell>
          <cell r="AH417" t="str">
            <v>보유</v>
          </cell>
          <cell r="AI417" t="str">
            <v>보유</v>
          </cell>
          <cell r="AJ417" t="str">
            <v>없음</v>
          </cell>
          <cell r="AK417" t="str">
            <v>보유</v>
          </cell>
          <cell r="AL417" t="str">
            <v>없음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 t="str">
            <v>전남56호
(1991.04.19)</v>
          </cell>
        </row>
        <row r="418">
          <cell r="B418" t="str">
            <v>서원천</v>
          </cell>
          <cell r="C418" t="str">
            <v>영산강</v>
          </cell>
          <cell r="D418" t="str">
            <v>지석천</v>
          </cell>
          <cell r="E418" t="str">
            <v>쌍봉사천</v>
          </cell>
          <cell r="F418" t="str">
            <v>서원천</v>
          </cell>
          <cell r="G418">
            <v>0</v>
          </cell>
          <cell r="H418">
            <v>0</v>
          </cell>
          <cell r="I418">
            <v>0</v>
          </cell>
          <cell r="J418">
            <v>5020620</v>
          </cell>
          <cell r="K418" t="str">
            <v>지방2</v>
          </cell>
          <cell r="L418" t="str">
            <v>전남</v>
          </cell>
          <cell r="M418" t="str">
            <v>화순</v>
          </cell>
          <cell r="N418" t="str">
            <v>이양</v>
          </cell>
          <cell r="O418" t="str">
            <v>증839번지선</v>
          </cell>
          <cell r="P418" t="str">
            <v>전남</v>
          </cell>
          <cell r="Q418" t="str">
            <v>화순</v>
          </cell>
          <cell r="R418" t="str">
            <v>이양</v>
          </cell>
          <cell r="S418" t="str">
            <v>쌍봉사천(지방2)
합류점</v>
          </cell>
          <cell r="T418">
            <v>0</v>
          </cell>
          <cell r="U418">
            <v>0</v>
          </cell>
          <cell r="V418">
            <v>2.52</v>
          </cell>
          <cell r="W418">
            <v>4.12</v>
          </cell>
          <cell r="X418">
            <v>3.66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 t="str">
            <v>쌍봉사천 합류점</v>
          </cell>
          <cell r="AN418">
            <v>0</v>
          </cell>
          <cell r="AO418" t="str">
            <v>이양면</v>
          </cell>
          <cell r="AP418">
            <v>0</v>
          </cell>
          <cell r="AQ418">
            <v>0</v>
          </cell>
          <cell r="AR418" t="str">
            <v>미수립</v>
          </cell>
          <cell r="AS418" t="str">
            <v>전남56호
(1991.04.19)</v>
          </cell>
        </row>
        <row r="419">
          <cell r="B419" t="str">
            <v>사은천</v>
          </cell>
          <cell r="C419" t="str">
            <v>영산강</v>
          </cell>
          <cell r="D419" t="str">
            <v>지석천</v>
          </cell>
          <cell r="E419" t="str">
            <v>쌍봉사천</v>
          </cell>
          <cell r="F419" t="str">
            <v>사은천</v>
          </cell>
          <cell r="G419">
            <v>0</v>
          </cell>
          <cell r="H419">
            <v>0</v>
          </cell>
          <cell r="I419">
            <v>0</v>
          </cell>
          <cell r="J419">
            <v>5020630</v>
          </cell>
          <cell r="K419" t="str">
            <v>지방2</v>
          </cell>
          <cell r="L419" t="str">
            <v>전남</v>
          </cell>
          <cell r="M419" t="str">
            <v>화순</v>
          </cell>
          <cell r="N419" t="str">
            <v>이양</v>
          </cell>
          <cell r="O419" t="str">
            <v>쌍봉567번지선</v>
          </cell>
          <cell r="P419" t="str">
            <v>전남</v>
          </cell>
          <cell r="Q419" t="str">
            <v>화순</v>
          </cell>
          <cell r="R419" t="str">
            <v>이양</v>
          </cell>
          <cell r="S419" t="str">
            <v>쌍봉사천(지방2)
합류점</v>
          </cell>
          <cell r="T419">
            <v>0</v>
          </cell>
          <cell r="U419">
            <v>0</v>
          </cell>
          <cell r="V419">
            <v>2.34</v>
          </cell>
          <cell r="W419">
            <v>3.98</v>
          </cell>
          <cell r="X419">
            <v>1.71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 t="str">
            <v>쌍봉사천 합류점</v>
          </cell>
          <cell r="AN419">
            <v>0</v>
          </cell>
          <cell r="AO419" t="str">
            <v>이양면 쌍봉리</v>
          </cell>
          <cell r="AP419">
            <v>0</v>
          </cell>
          <cell r="AQ419">
            <v>0</v>
          </cell>
          <cell r="AR419" t="str">
            <v>미수립</v>
          </cell>
          <cell r="AS419" t="str">
            <v>전남56호
(1991.04.19)</v>
          </cell>
        </row>
        <row r="420">
          <cell r="B420" t="str">
            <v>추동천</v>
          </cell>
          <cell r="C420" t="str">
            <v>영산강</v>
          </cell>
          <cell r="D420" t="str">
            <v>지석천</v>
          </cell>
          <cell r="E420" t="str">
            <v>추동천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5020640</v>
          </cell>
          <cell r="K420" t="str">
            <v>지방2</v>
          </cell>
          <cell r="L420" t="str">
            <v>전남</v>
          </cell>
          <cell r="M420" t="str">
            <v>화순</v>
          </cell>
          <cell r="N420" t="str">
            <v>이양</v>
          </cell>
          <cell r="O420" t="str">
            <v>연화291번지선</v>
          </cell>
          <cell r="P420" t="str">
            <v>전남</v>
          </cell>
          <cell r="Q420" t="str">
            <v>화순</v>
          </cell>
          <cell r="R420" t="str">
            <v>이양</v>
          </cell>
          <cell r="S420" t="str">
            <v>지석천(지방2)
합류점</v>
          </cell>
          <cell r="T420">
            <v>0</v>
          </cell>
          <cell r="U420">
            <v>0</v>
          </cell>
          <cell r="V420">
            <v>4.0599999999999996</v>
          </cell>
          <cell r="W420">
            <v>5.0999999999999996</v>
          </cell>
          <cell r="X420">
            <v>4.33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 t="str">
            <v>지석천 합류점</v>
          </cell>
          <cell r="AN420">
            <v>0</v>
          </cell>
          <cell r="AO420" t="str">
            <v>이양면 연화리</v>
          </cell>
          <cell r="AP420">
            <v>0</v>
          </cell>
          <cell r="AQ420">
            <v>0</v>
          </cell>
          <cell r="AR420" t="str">
            <v>미수립</v>
          </cell>
          <cell r="AS420" t="str">
            <v>전남56호
(1991.04.19)</v>
          </cell>
        </row>
        <row r="421">
          <cell r="B421" t="str">
            <v>송정천</v>
          </cell>
          <cell r="C421" t="str">
            <v>영산강</v>
          </cell>
          <cell r="D421" t="str">
            <v>지석천</v>
          </cell>
          <cell r="E421" t="str">
            <v>송정천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5020650</v>
          </cell>
          <cell r="K421" t="str">
            <v>지방2</v>
          </cell>
          <cell r="L421" t="str">
            <v>전남</v>
          </cell>
          <cell r="M421" t="str">
            <v>화순</v>
          </cell>
          <cell r="N421" t="str">
            <v>이양</v>
          </cell>
          <cell r="O421" t="str">
            <v>초방304번지선</v>
          </cell>
          <cell r="P421" t="str">
            <v>전남</v>
          </cell>
          <cell r="Q421" t="str">
            <v>화순</v>
          </cell>
          <cell r="R421" t="str">
            <v>이양</v>
          </cell>
          <cell r="S421" t="str">
            <v>지석천(지방2)
합류점</v>
          </cell>
          <cell r="T421">
            <v>0</v>
          </cell>
          <cell r="U421">
            <v>0</v>
          </cell>
          <cell r="V421">
            <v>1.0900000000000001</v>
          </cell>
          <cell r="W421">
            <v>4.5599999999999996</v>
          </cell>
          <cell r="X421">
            <v>7.22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 t="str">
            <v>지석천 합류점</v>
          </cell>
          <cell r="AN421">
            <v>0</v>
          </cell>
          <cell r="AO421" t="str">
            <v>이양면 이양리</v>
          </cell>
          <cell r="AP421">
            <v>0</v>
          </cell>
          <cell r="AQ421">
            <v>0</v>
          </cell>
          <cell r="AR421" t="str">
            <v>미수립</v>
          </cell>
          <cell r="AS421" t="str">
            <v>전남56호
(1991.04.19)</v>
          </cell>
        </row>
        <row r="422">
          <cell r="B422" t="str">
            <v>활용천</v>
          </cell>
          <cell r="C422" t="str">
            <v>영산강</v>
          </cell>
          <cell r="D422" t="str">
            <v>지석천</v>
          </cell>
          <cell r="E422" t="str">
            <v>활용천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5020660</v>
          </cell>
          <cell r="K422" t="str">
            <v>지방2</v>
          </cell>
          <cell r="L422" t="str">
            <v>전남</v>
          </cell>
          <cell r="M422" t="str">
            <v>화순</v>
          </cell>
          <cell r="N422" t="str">
            <v>이양</v>
          </cell>
          <cell r="O422" t="str">
            <v>송정166번지선</v>
          </cell>
          <cell r="P422" t="str">
            <v>전남</v>
          </cell>
          <cell r="Q422" t="str">
            <v>화순</v>
          </cell>
          <cell r="R422" t="str">
            <v>이양</v>
          </cell>
          <cell r="S422" t="str">
            <v>지석천(지방2)
합류점</v>
          </cell>
          <cell r="T422">
            <v>0</v>
          </cell>
          <cell r="U422">
            <v>0</v>
          </cell>
          <cell r="V422">
            <v>1.57</v>
          </cell>
          <cell r="W422">
            <v>5</v>
          </cell>
          <cell r="X422">
            <v>4.87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 t="str">
            <v>지석천 합류점</v>
          </cell>
          <cell r="AN422">
            <v>0</v>
          </cell>
          <cell r="AO422" t="str">
            <v>이양면 송정리</v>
          </cell>
          <cell r="AP422">
            <v>0</v>
          </cell>
          <cell r="AQ422">
            <v>0</v>
          </cell>
          <cell r="AR422" t="str">
            <v>미수립</v>
          </cell>
          <cell r="AS422" t="str">
            <v>전남56호
(1991.04.19)</v>
          </cell>
        </row>
        <row r="423">
          <cell r="B423" t="str">
            <v>이양천</v>
          </cell>
          <cell r="C423" t="str">
            <v>영산강</v>
          </cell>
          <cell r="D423" t="str">
            <v>지석천</v>
          </cell>
          <cell r="E423" t="str">
            <v>이양천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5020670</v>
          </cell>
          <cell r="K423" t="str">
            <v>지방2</v>
          </cell>
          <cell r="L423" t="str">
            <v>전남</v>
          </cell>
          <cell r="M423" t="str">
            <v>화순</v>
          </cell>
          <cell r="N423" t="str">
            <v>이양</v>
          </cell>
          <cell r="O423" t="str">
            <v>이양497번지선</v>
          </cell>
          <cell r="P423" t="str">
            <v>전남</v>
          </cell>
          <cell r="Q423" t="str">
            <v>화순</v>
          </cell>
          <cell r="R423" t="str">
            <v>이양</v>
          </cell>
          <cell r="S423" t="str">
            <v>지석천(지방2)
합류점</v>
          </cell>
          <cell r="T423">
            <v>0</v>
          </cell>
          <cell r="U423">
            <v>0</v>
          </cell>
          <cell r="V423">
            <v>1.42</v>
          </cell>
          <cell r="W423">
            <v>3.24</v>
          </cell>
          <cell r="X423">
            <v>2.2599999999999998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 t="str">
            <v>지석천 합류점</v>
          </cell>
          <cell r="AN423">
            <v>0</v>
          </cell>
          <cell r="AO423" t="str">
            <v>이양면 이양리</v>
          </cell>
          <cell r="AP423">
            <v>0</v>
          </cell>
          <cell r="AQ423">
            <v>0</v>
          </cell>
          <cell r="AR423" t="str">
            <v>미수립</v>
          </cell>
          <cell r="AS423" t="str">
            <v>전남56호
(1991.04.19)</v>
          </cell>
        </row>
        <row r="424">
          <cell r="B424" t="str">
            <v>청풍천</v>
          </cell>
          <cell r="C424" t="str">
            <v>영산강</v>
          </cell>
          <cell r="D424" t="str">
            <v>지석천</v>
          </cell>
          <cell r="E424" t="str">
            <v>청풍천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5020680</v>
          </cell>
          <cell r="K424" t="str">
            <v>지방2</v>
          </cell>
          <cell r="L424" t="str">
            <v>전남</v>
          </cell>
          <cell r="M424" t="str">
            <v>화순</v>
          </cell>
          <cell r="N424" t="str">
            <v>청풍</v>
          </cell>
          <cell r="O424" t="str">
            <v>이만506번지선</v>
          </cell>
          <cell r="P424" t="str">
            <v>전남</v>
          </cell>
          <cell r="Q424" t="str">
            <v>화순</v>
          </cell>
          <cell r="R424" t="str">
            <v>청풍</v>
          </cell>
          <cell r="S424" t="str">
            <v>지석천(지방2)
합류점</v>
          </cell>
          <cell r="T424">
            <v>840</v>
          </cell>
          <cell r="U424">
            <v>110</v>
          </cell>
          <cell r="V424">
            <v>11</v>
          </cell>
          <cell r="W424">
            <v>15.54</v>
          </cell>
          <cell r="X424">
            <v>37.1</v>
          </cell>
          <cell r="Y424">
            <v>1992</v>
          </cell>
          <cell r="Z424" t="str">
            <v>금호엔지니어링</v>
          </cell>
          <cell r="AA424" t="str">
            <v>청풍천
하천정비기본계획</v>
          </cell>
          <cell r="AB424" t="str">
            <v>1993.6.7</v>
          </cell>
          <cell r="AC424" t="str">
            <v>지석천 합류점</v>
          </cell>
          <cell r="AD424">
            <v>0</v>
          </cell>
          <cell r="AE424" t="str">
            <v>신석마을</v>
          </cell>
          <cell r="AF424">
            <v>6</v>
          </cell>
          <cell r="AG424">
            <v>6</v>
          </cell>
          <cell r="AH424" t="str">
            <v>보유</v>
          </cell>
          <cell r="AI424" t="str">
            <v>보유</v>
          </cell>
          <cell r="AJ424" t="str">
            <v>없음</v>
          </cell>
          <cell r="AK424" t="str">
            <v>보유</v>
          </cell>
          <cell r="AL424" t="str">
            <v>없음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 t="str">
            <v>전남56호
(1991.04.19)</v>
          </cell>
        </row>
        <row r="425">
          <cell r="B425" t="str">
            <v>강변천</v>
          </cell>
          <cell r="C425" t="str">
            <v>영산강</v>
          </cell>
          <cell r="D425" t="str">
            <v>지석천</v>
          </cell>
          <cell r="E425" t="str">
            <v>청풍천</v>
          </cell>
          <cell r="F425" t="str">
            <v>강변천</v>
          </cell>
          <cell r="G425">
            <v>0</v>
          </cell>
          <cell r="H425">
            <v>0</v>
          </cell>
          <cell r="I425">
            <v>0</v>
          </cell>
          <cell r="J425">
            <v>5020690</v>
          </cell>
          <cell r="K425" t="str">
            <v>지방2</v>
          </cell>
          <cell r="L425" t="str">
            <v>전남</v>
          </cell>
          <cell r="M425" t="str">
            <v>화순</v>
          </cell>
          <cell r="N425" t="str">
            <v>청풍</v>
          </cell>
          <cell r="O425" t="str">
            <v>이만130번지선</v>
          </cell>
          <cell r="P425" t="str">
            <v>전남</v>
          </cell>
          <cell r="Q425" t="str">
            <v>화순</v>
          </cell>
          <cell r="R425" t="str">
            <v>청풍</v>
          </cell>
          <cell r="S425" t="str">
            <v>청풍천(지방2)
합류점</v>
          </cell>
          <cell r="T425">
            <v>0</v>
          </cell>
          <cell r="U425">
            <v>0</v>
          </cell>
          <cell r="V425">
            <v>1.78</v>
          </cell>
          <cell r="W425">
            <v>3.42</v>
          </cell>
          <cell r="X425">
            <v>5.21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 t="str">
            <v>청풍천 합류점</v>
          </cell>
          <cell r="AN425">
            <v>0</v>
          </cell>
          <cell r="AO425" t="str">
            <v>청풍면 이만리</v>
          </cell>
          <cell r="AP425">
            <v>0</v>
          </cell>
          <cell r="AQ425">
            <v>0</v>
          </cell>
          <cell r="AR425" t="str">
            <v>미수립</v>
          </cell>
          <cell r="AS425" t="str">
            <v>전남56호
(1991.04.19)</v>
          </cell>
        </row>
        <row r="426">
          <cell r="B426" t="str">
            <v>차천</v>
          </cell>
          <cell r="C426" t="str">
            <v>영산강</v>
          </cell>
          <cell r="D426" t="str">
            <v>지석천</v>
          </cell>
          <cell r="E426" t="str">
            <v>청풍천</v>
          </cell>
          <cell r="F426" t="str">
            <v>차천</v>
          </cell>
          <cell r="G426">
            <v>0</v>
          </cell>
          <cell r="H426">
            <v>0</v>
          </cell>
          <cell r="I426">
            <v>0</v>
          </cell>
          <cell r="J426">
            <v>5020700</v>
          </cell>
          <cell r="K426" t="str">
            <v>지방2</v>
          </cell>
          <cell r="L426" t="str">
            <v>전남</v>
          </cell>
          <cell r="M426" t="str">
            <v>화순</v>
          </cell>
          <cell r="N426" t="str">
            <v>청풍</v>
          </cell>
          <cell r="O426" t="str">
            <v>청용9번지선</v>
          </cell>
          <cell r="P426" t="str">
            <v>전남</v>
          </cell>
          <cell r="Q426" t="str">
            <v>화순</v>
          </cell>
          <cell r="R426" t="str">
            <v>청풍</v>
          </cell>
          <cell r="S426" t="str">
            <v>청풍천(지방2)
합류점</v>
          </cell>
          <cell r="T426">
            <v>0</v>
          </cell>
          <cell r="U426">
            <v>0</v>
          </cell>
          <cell r="V426">
            <v>5.89</v>
          </cell>
          <cell r="W426">
            <v>7.1</v>
          </cell>
          <cell r="X426">
            <v>16.489999999999998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 t="str">
            <v>청풍천 합류점</v>
          </cell>
          <cell r="AN426">
            <v>0</v>
          </cell>
          <cell r="AO426" t="str">
            <v>청풍면 청용리</v>
          </cell>
          <cell r="AP426">
            <v>0</v>
          </cell>
          <cell r="AQ426">
            <v>0</v>
          </cell>
          <cell r="AR426" t="str">
            <v>미수립</v>
          </cell>
          <cell r="AS426" t="str">
            <v>전남56호
(1991.04.19)</v>
          </cell>
        </row>
        <row r="427">
          <cell r="B427" t="str">
            <v>백운천</v>
          </cell>
          <cell r="C427" t="str">
            <v>영산강</v>
          </cell>
          <cell r="D427" t="str">
            <v>지석천</v>
          </cell>
          <cell r="E427" t="str">
            <v>청풍천</v>
          </cell>
          <cell r="F427" t="str">
            <v>차천</v>
          </cell>
          <cell r="G427" t="str">
            <v>백운천</v>
          </cell>
          <cell r="H427">
            <v>0</v>
          </cell>
          <cell r="I427">
            <v>0</v>
          </cell>
          <cell r="J427">
            <v>5020710</v>
          </cell>
          <cell r="K427" t="str">
            <v>지방2</v>
          </cell>
          <cell r="L427" t="str">
            <v>전남</v>
          </cell>
          <cell r="M427" t="str">
            <v>화순</v>
          </cell>
          <cell r="N427" t="str">
            <v>청풍</v>
          </cell>
          <cell r="O427" t="str">
            <v>백운886번지선</v>
          </cell>
          <cell r="P427" t="str">
            <v>전남</v>
          </cell>
          <cell r="Q427" t="str">
            <v>화순</v>
          </cell>
          <cell r="R427" t="str">
            <v>청풍</v>
          </cell>
          <cell r="S427" t="str">
            <v>차천(지방2)
합류점</v>
          </cell>
          <cell r="T427">
            <v>0</v>
          </cell>
          <cell r="U427">
            <v>0</v>
          </cell>
          <cell r="V427">
            <v>5.89</v>
          </cell>
          <cell r="W427">
            <v>7.1</v>
          </cell>
          <cell r="X427">
            <v>6.18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 t="str">
            <v>차천 합류점</v>
          </cell>
          <cell r="AN427">
            <v>0</v>
          </cell>
          <cell r="AO427" t="str">
            <v>청풍면 백운리</v>
          </cell>
          <cell r="AP427">
            <v>0</v>
          </cell>
          <cell r="AQ427">
            <v>0</v>
          </cell>
          <cell r="AR427" t="str">
            <v>미수립</v>
          </cell>
          <cell r="AS427" t="str">
            <v>전남56호
(1991.04.19)</v>
          </cell>
        </row>
        <row r="428">
          <cell r="B428" t="str">
            <v>대비천</v>
          </cell>
          <cell r="C428" t="str">
            <v>영산강</v>
          </cell>
          <cell r="D428" t="str">
            <v>지석천</v>
          </cell>
          <cell r="E428" t="str">
            <v>청풍천</v>
          </cell>
          <cell r="F428" t="str">
            <v>차천</v>
          </cell>
          <cell r="G428" t="str">
            <v>대비천</v>
          </cell>
          <cell r="H428">
            <v>0</v>
          </cell>
          <cell r="I428">
            <v>0</v>
          </cell>
          <cell r="J428">
            <v>5020720</v>
          </cell>
          <cell r="K428" t="str">
            <v>지방2</v>
          </cell>
          <cell r="L428" t="str">
            <v>전남</v>
          </cell>
          <cell r="M428" t="str">
            <v>화순</v>
          </cell>
          <cell r="N428" t="str">
            <v>청풍</v>
          </cell>
          <cell r="O428" t="str">
            <v>대비110번지선</v>
          </cell>
          <cell r="P428" t="str">
            <v>전남</v>
          </cell>
          <cell r="Q428" t="str">
            <v>화순</v>
          </cell>
          <cell r="R428" t="str">
            <v>청풍</v>
          </cell>
          <cell r="S428" t="str">
            <v>차천(지방2)
합류점</v>
          </cell>
          <cell r="T428">
            <v>0</v>
          </cell>
          <cell r="U428">
            <v>0</v>
          </cell>
          <cell r="V428">
            <v>3.35</v>
          </cell>
          <cell r="W428">
            <v>4.07</v>
          </cell>
          <cell r="X428">
            <v>3.96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 t="str">
            <v>차천 합류점</v>
          </cell>
          <cell r="AN428">
            <v>0</v>
          </cell>
          <cell r="AO428" t="str">
            <v>청풍면 대비리</v>
          </cell>
          <cell r="AP428">
            <v>0</v>
          </cell>
          <cell r="AQ428">
            <v>0</v>
          </cell>
          <cell r="AR428" t="str">
            <v>미수립</v>
          </cell>
          <cell r="AS428" t="str">
            <v>전남56호
(1991.04.19)</v>
          </cell>
        </row>
        <row r="429">
          <cell r="B429" t="str">
            <v>오유천</v>
          </cell>
          <cell r="C429" t="str">
            <v>영산강</v>
          </cell>
          <cell r="D429" t="str">
            <v>지석천</v>
          </cell>
          <cell r="E429" t="str">
            <v>오유천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5020730</v>
          </cell>
          <cell r="K429" t="str">
            <v>지방2</v>
          </cell>
          <cell r="L429" t="str">
            <v>전남</v>
          </cell>
          <cell r="M429" t="str">
            <v>화순</v>
          </cell>
          <cell r="N429" t="str">
            <v>이양</v>
          </cell>
          <cell r="O429" t="str">
            <v>품평78번지선</v>
          </cell>
          <cell r="P429" t="str">
            <v>전남</v>
          </cell>
          <cell r="Q429" t="str">
            <v>화순</v>
          </cell>
          <cell r="R429" t="str">
            <v>오유</v>
          </cell>
          <cell r="S429" t="str">
            <v>지석천(지방2)
합류점</v>
          </cell>
          <cell r="T429">
            <v>0</v>
          </cell>
          <cell r="U429">
            <v>0</v>
          </cell>
          <cell r="V429">
            <v>2.85</v>
          </cell>
          <cell r="W429">
            <v>4.54</v>
          </cell>
          <cell r="X429">
            <v>6.03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 t="str">
            <v>지석천 합류점</v>
          </cell>
          <cell r="AN429">
            <v>0</v>
          </cell>
          <cell r="AO429" t="str">
            <v>이양면 품평리</v>
          </cell>
          <cell r="AP429">
            <v>0</v>
          </cell>
          <cell r="AQ429">
            <v>0</v>
          </cell>
          <cell r="AR429" t="str">
            <v>미수립</v>
          </cell>
          <cell r="AS429" t="str">
            <v>전남56호
(1991.04.19)</v>
          </cell>
        </row>
        <row r="430">
          <cell r="B430" t="str">
            <v>세청천</v>
          </cell>
          <cell r="C430" t="str">
            <v>영산강</v>
          </cell>
          <cell r="D430" t="str">
            <v>지석천</v>
          </cell>
          <cell r="E430" t="str">
            <v>세청천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5020740</v>
          </cell>
          <cell r="K430" t="str">
            <v>지방2</v>
          </cell>
          <cell r="L430" t="str">
            <v>전남</v>
          </cell>
          <cell r="M430" t="str">
            <v>화순</v>
          </cell>
          <cell r="N430" t="str">
            <v>청풍</v>
          </cell>
          <cell r="O430" t="str">
            <v>어리119-2
번지선</v>
          </cell>
          <cell r="P430" t="str">
            <v>전남</v>
          </cell>
          <cell r="Q430" t="str">
            <v>화순</v>
          </cell>
          <cell r="R430" t="str">
            <v>청풍</v>
          </cell>
          <cell r="S430" t="str">
            <v>지석천(지방2)
합류점</v>
          </cell>
          <cell r="T430">
            <v>0</v>
          </cell>
          <cell r="U430">
            <v>0</v>
          </cell>
          <cell r="V430">
            <v>2.2200000000000002</v>
          </cell>
          <cell r="W430">
            <v>2.86</v>
          </cell>
          <cell r="X430">
            <v>5.22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 t="str">
            <v>지석천 합류점</v>
          </cell>
          <cell r="AN430">
            <v>0</v>
          </cell>
          <cell r="AO430" t="str">
            <v>청풍면 어리</v>
          </cell>
          <cell r="AP430">
            <v>0</v>
          </cell>
          <cell r="AQ430">
            <v>0</v>
          </cell>
          <cell r="AR430" t="str">
            <v>미수립</v>
          </cell>
          <cell r="AS430" t="str">
            <v>전남56호
(1991.04.19)</v>
          </cell>
        </row>
        <row r="431">
          <cell r="B431" t="str">
            <v>송석천</v>
          </cell>
          <cell r="C431" t="str">
            <v>영산강</v>
          </cell>
          <cell r="D431" t="str">
            <v>지석천</v>
          </cell>
          <cell r="E431" t="str">
            <v>송석천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5020750</v>
          </cell>
          <cell r="K431" t="str">
            <v>지방2</v>
          </cell>
          <cell r="L431" t="str">
            <v>전남</v>
          </cell>
          <cell r="M431" t="str">
            <v>화순</v>
          </cell>
          <cell r="N431" t="str">
            <v>이양</v>
          </cell>
          <cell r="O431" t="str">
            <v>옥리280번지선</v>
          </cell>
          <cell r="P431" t="str">
            <v>전남</v>
          </cell>
          <cell r="Q431" t="str">
            <v>화순</v>
          </cell>
          <cell r="R431" t="str">
            <v>이양</v>
          </cell>
          <cell r="S431" t="str">
            <v>지석천(지방2)
합류점</v>
          </cell>
          <cell r="T431">
            <v>295</v>
          </cell>
          <cell r="U431">
            <v>145</v>
          </cell>
          <cell r="V431">
            <v>11.9</v>
          </cell>
          <cell r="W431">
            <v>17.62</v>
          </cell>
          <cell r="X431">
            <v>33.450000000000003</v>
          </cell>
          <cell r="Y431">
            <v>1992</v>
          </cell>
          <cell r="Z431" t="str">
            <v>대원엔지니어링</v>
          </cell>
          <cell r="AA431" t="str">
            <v>송석천
하천정비기본계획</v>
          </cell>
          <cell r="AB431" t="str">
            <v>1993.7.12</v>
          </cell>
          <cell r="AC431" t="str">
            <v>지석천 합류점</v>
          </cell>
          <cell r="AD431">
            <v>0</v>
          </cell>
          <cell r="AE431" t="str">
            <v>옥리마을</v>
          </cell>
          <cell r="AF431">
            <v>11.9</v>
          </cell>
          <cell r="AG431">
            <v>11.9</v>
          </cell>
          <cell r="AH431" t="str">
            <v>보유</v>
          </cell>
          <cell r="AI431" t="str">
            <v>보유</v>
          </cell>
          <cell r="AJ431" t="str">
            <v>없음</v>
          </cell>
          <cell r="AK431" t="str">
            <v>보유</v>
          </cell>
          <cell r="AL431" t="str">
            <v>없음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 t="str">
            <v>전남56호
(1991.04.19)</v>
          </cell>
        </row>
        <row r="432">
          <cell r="B432" t="str">
            <v>어시천</v>
          </cell>
          <cell r="C432" t="str">
            <v>영산강</v>
          </cell>
          <cell r="D432" t="str">
            <v>지석천</v>
          </cell>
          <cell r="E432" t="str">
            <v>송석천</v>
          </cell>
          <cell r="F432" t="str">
            <v>어시천</v>
          </cell>
          <cell r="G432">
            <v>0</v>
          </cell>
          <cell r="H432">
            <v>0</v>
          </cell>
          <cell r="I432">
            <v>0</v>
          </cell>
          <cell r="J432">
            <v>5020760</v>
          </cell>
          <cell r="K432" t="str">
            <v>지방2</v>
          </cell>
          <cell r="L432" t="str">
            <v>전남</v>
          </cell>
          <cell r="M432" t="str">
            <v>화순</v>
          </cell>
          <cell r="N432" t="str">
            <v>이양</v>
          </cell>
          <cell r="O432" t="str">
            <v>묵곡170번지선</v>
          </cell>
          <cell r="P432" t="str">
            <v>전남</v>
          </cell>
          <cell r="Q432" t="str">
            <v>화순</v>
          </cell>
          <cell r="R432" t="str">
            <v>이양</v>
          </cell>
          <cell r="S432" t="str">
            <v>송석천(지방2)
합류점</v>
          </cell>
          <cell r="T432">
            <v>102</v>
          </cell>
          <cell r="U432">
            <v>23</v>
          </cell>
          <cell r="V432">
            <v>3.35</v>
          </cell>
          <cell r="W432">
            <v>6.85</v>
          </cell>
          <cell r="X432">
            <v>5.15</v>
          </cell>
          <cell r="Y432">
            <v>1992</v>
          </cell>
          <cell r="Z432" t="str">
            <v>대원엔지니어링</v>
          </cell>
          <cell r="AA432" t="str">
            <v>송석천
하천정비기본계획</v>
          </cell>
          <cell r="AB432" t="str">
            <v>1993.7.12</v>
          </cell>
          <cell r="AC432" t="str">
            <v>송석천 합류점</v>
          </cell>
          <cell r="AD432">
            <v>0</v>
          </cell>
          <cell r="AE432" t="str">
            <v>묵곡마을</v>
          </cell>
          <cell r="AF432">
            <v>3.4</v>
          </cell>
          <cell r="AG432">
            <v>3.4</v>
          </cell>
          <cell r="AH432" t="str">
            <v>보유</v>
          </cell>
          <cell r="AI432" t="str">
            <v>보유</v>
          </cell>
          <cell r="AJ432" t="str">
            <v>없음</v>
          </cell>
          <cell r="AK432" t="str">
            <v>보유</v>
          </cell>
          <cell r="AL432" t="str">
            <v>없음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 t="str">
            <v>전남56호
(1991.04.19)</v>
          </cell>
        </row>
        <row r="433">
          <cell r="B433" t="str">
            <v>운수천</v>
          </cell>
          <cell r="C433" t="str">
            <v>영산강</v>
          </cell>
          <cell r="D433" t="str">
            <v>지석천</v>
          </cell>
          <cell r="E433" t="str">
            <v>송석천</v>
          </cell>
          <cell r="F433" t="str">
            <v>운수천</v>
          </cell>
          <cell r="G433">
            <v>0</v>
          </cell>
          <cell r="H433">
            <v>0</v>
          </cell>
          <cell r="I433">
            <v>0</v>
          </cell>
          <cell r="J433">
            <v>5020770</v>
          </cell>
          <cell r="K433" t="str">
            <v>지방2</v>
          </cell>
          <cell r="L433" t="str">
            <v>전남</v>
          </cell>
          <cell r="M433" t="str">
            <v>화순</v>
          </cell>
          <cell r="N433" t="str">
            <v>이양</v>
          </cell>
          <cell r="O433" t="str">
            <v>용반1번지선</v>
          </cell>
          <cell r="P433" t="str">
            <v>전남</v>
          </cell>
          <cell r="Q433" t="str">
            <v>화순</v>
          </cell>
          <cell r="R433" t="str">
            <v>이양</v>
          </cell>
          <cell r="S433" t="str">
            <v>송석천(지방2)
합류점</v>
          </cell>
          <cell r="T433">
            <v>0</v>
          </cell>
          <cell r="U433">
            <v>0</v>
          </cell>
          <cell r="V433">
            <v>1.26</v>
          </cell>
          <cell r="W433">
            <v>4.09</v>
          </cell>
          <cell r="X433">
            <v>3.73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 t="str">
            <v>송석천 합류점</v>
          </cell>
          <cell r="AN433">
            <v>0</v>
          </cell>
          <cell r="AO433" t="str">
            <v>이양면 용반리</v>
          </cell>
          <cell r="AP433">
            <v>0</v>
          </cell>
          <cell r="AQ433">
            <v>0</v>
          </cell>
          <cell r="AR433" t="str">
            <v>미수립</v>
          </cell>
          <cell r="AS433" t="str">
            <v>전남56호
(1991.04.19)</v>
          </cell>
        </row>
        <row r="434">
          <cell r="B434" t="str">
            <v>춘양천</v>
          </cell>
          <cell r="C434" t="str">
            <v>영산강</v>
          </cell>
          <cell r="D434" t="str">
            <v>지석천</v>
          </cell>
          <cell r="E434" t="str">
            <v>춘양천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5020780</v>
          </cell>
          <cell r="K434" t="str">
            <v>지방2</v>
          </cell>
          <cell r="L434" t="str">
            <v>전남</v>
          </cell>
          <cell r="M434" t="str">
            <v>화순</v>
          </cell>
          <cell r="N434" t="str">
            <v>춘양</v>
          </cell>
          <cell r="O434" t="str">
            <v>가동497번지선</v>
          </cell>
          <cell r="P434" t="str">
            <v>전남</v>
          </cell>
          <cell r="Q434" t="str">
            <v>화순</v>
          </cell>
          <cell r="R434" t="str">
            <v>춘양</v>
          </cell>
          <cell r="S434" t="str">
            <v>지석천(국가)
합류점</v>
          </cell>
          <cell r="T434">
            <v>290</v>
          </cell>
          <cell r="U434">
            <v>50</v>
          </cell>
          <cell r="V434">
            <v>8.56</v>
          </cell>
          <cell r="W434">
            <v>13.76</v>
          </cell>
          <cell r="X434">
            <v>19.13</v>
          </cell>
          <cell r="Y434">
            <v>1996</v>
          </cell>
          <cell r="Z434" t="str">
            <v>대산엔지니어링</v>
          </cell>
          <cell r="AA434" t="str">
            <v>창정천
하천정비기본계획</v>
          </cell>
          <cell r="AB434" t="str">
            <v>1997.7.5</v>
          </cell>
          <cell r="AC434" t="str">
            <v>지석천 합류점</v>
          </cell>
          <cell r="AD434">
            <v>0</v>
          </cell>
          <cell r="AE434" t="str">
            <v>변천마을</v>
          </cell>
          <cell r="AF434">
            <v>5.0999999999999996</v>
          </cell>
          <cell r="AG434">
            <v>5.0999999999999996</v>
          </cell>
          <cell r="AH434" t="str">
            <v>보유</v>
          </cell>
          <cell r="AI434" t="str">
            <v>보유</v>
          </cell>
          <cell r="AJ434" t="str">
            <v>없음</v>
          </cell>
          <cell r="AK434" t="str">
            <v>보유</v>
          </cell>
          <cell r="AL434" t="str">
            <v>없음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 t="str">
            <v>전남56호
(1991.04.19)</v>
          </cell>
        </row>
        <row r="435">
          <cell r="B435" t="str">
            <v>석정천</v>
          </cell>
          <cell r="C435" t="str">
            <v>영산강</v>
          </cell>
          <cell r="D435" t="str">
            <v>지석천</v>
          </cell>
          <cell r="E435" t="str">
            <v>석정천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5020790</v>
          </cell>
          <cell r="K435" t="str">
            <v>지방2</v>
          </cell>
          <cell r="L435" t="str">
            <v>전남</v>
          </cell>
          <cell r="M435" t="str">
            <v>화순</v>
          </cell>
          <cell r="N435" t="str">
            <v>춘양</v>
          </cell>
          <cell r="O435" t="str">
            <v>양곡526번지선</v>
          </cell>
          <cell r="P435" t="str">
            <v>전남</v>
          </cell>
          <cell r="Q435" t="str">
            <v>화순</v>
          </cell>
          <cell r="R435" t="str">
            <v>춘양</v>
          </cell>
          <cell r="S435" t="str">
            <v>지석천(국가)
합류점</v>
          </cell>
          <cell r="T435">
            <v>231</v>
          </cell>
          <cell r="U435">
            <v>125</v>
          </cell>
          <cell r="V435">
            <v>8.17</v>
          </cell>
          <cell r="W435">
            <v>12.27</v>
          </cell>
          <cell r="X435">
            <v>19.86</v>
          </cell>
          <cell r="Y435">
            <v>1992</v>
          </cell>
          <cell r="Z435" t="str">
            <v>대원엔지니어링</v>
          </cell>
          <cell r="AA435" t="str">
            <v>송석천
하천정비기본계획</v>
          </cell>
          <cell r="AB435" t="str">
            <v>1993.7.12</v>
          </cell>
          <cell r="AC435" t="str">
            <v>지석천 합류점</v>
          </cell>
          <cell r="AD435">
            <v>0</v>
          </cell>
          <cell r="AE435" t="str">
            <v>양곡마을</v>
          </cell>
          <cell r="AF435">
            <v>7</v>
          </cell>
          <cell r="AG435">
            <v>7</v>
          </cell>
          <cell r="AH435" t="str">
            <v>보유</v>
          </cell>
          <cell r="AI435" t="str">
            <v>보유</v>
          </cell>
          <cell r="AJ435" t="str">
            <v>없음</v>
          </cell>
          <cell r="AK435" t="str">
            <v>보유</v>
          </cell>
          <cell r="AL435" t="str">
            <v>없음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 t="str">
            <v>전남56호
(1991.04.19)</v>
          </cell>
        </row>
        <row r="436">
          <cell r="B436" t="str">
            <v>회송천</v>
          </cell>
          <cell r="C436" t="str">
            <v>영산강</v>
          </cell>
          <cell r="D436" t="str">
            <v>지석천</v>
          </cell>
          <cell r="E436" t="str">
            <v>석정천</v>
          </cell>
          <cell r="F436" t="str">
            <v>회송천</v>
          </cell>
          <cell r="G436">
            <v>0</v>
          </cell>
          <cell r="H436">
            <v>0</v>
          </cell>
          <cell r="I436">
            <v>0</v>
          </cell>
          <cell r="J436">
            <v>5020800</v>
          </cell>
          <cell r="K436" t="str">
            <v>지방2</v>
          </cell>
          <cell r="L436" t="str">
            <v>전남</v>
          </cell>
          <cell r="M436" t="str">
            <v>화순</v>
          </cell>
          <cell r="N436" t="str">
            <v>춘양</v>
          </cell>
          <cell r="O436" t="str">
            <v>회송395번지선</v>
          </cell>
          <cell r="P436" t="str">
            <v>전남</v>
          </cell>
          <cell r="Q436" t="str">
            <v>화순</v>
          </cell>
          <cell r="R436" t="str">
            <v>춘양</v>
          </cell>
          <cell r="S436" t="str">
            <v>석정천(지방2)
합류점</v>
          </cell>
          <cell r="T436">
            <v>0</v>
          </cell>
          <cell r="U436">
            <v>0</v>
          </cell>
          <cell r="V436">
            <v>1.1000000000000001</v>
          </cell>
          <cell r="W436">
            <v>2.2000000000000002</v>
          </cell>
          <cell r="X436">
            <v>1.3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 t="str">
            <v>석정천 합류점</v>
          </cell>
          <cell r="AN436">
            <v>0</v>
          </cell>
          <cell r="AO436" t="str">
            <v>춘양면 회송리</v>
          </cell>
          <cell r="AP436">
            <v>0</v>
          </cell>
          <cell r="AQ436">
            <v>0</v>
          </cell>
          <cell r="AR436" t="str">
            <v>미수립</v>
          </cell>
          <cell r="AS436" t="str">
            <v>전남56호
(1991.04.19)</v>
          </cell>
        </row>
        <row r="437">
          <cell r="B437" t="str">
            <v>광대천</v>
          </cell>
          <cell r="C437" t="str">
            <v>영산강</v>
          </cell>
          <cell r="D437" t="str">
            <v>지석천</v>
          </cell>
          <cell r="E437" t="str">
            <v>석정천</v>
          </cell>
          <cell r="F437" t="str">
            <v>광대천</v>
          </cell>
          <cell r="G437">
            <v>0</v>
          </cell>
          <cell r="H437">
            <v>0</v>
          </cell>
          <cell r="I437">
            <v>0</v>
          </cell>
          <cell r="J437">
            <v>5020810</v>
          </cell>
          <cell r="K437" t="str">
            <v>지방2</v>
          </cell>
          <cell r="L437" t="str">
            <v>전남</v>
          </cell>
          <cell r="M437" t="str">
            <v>화순</v>
          </cell>
          <cell r="N437" t="str">
            <v>춘양</v>
          </cell>
          <cell r="O437" t="str">
            <v>대신282번지선</v>
          </cell>
          <cell r="P437" t="str">
            <v>전남</v>
          </cell>
          <cell r="Q437" t="str">
            <v>화순</v>
          </cell>
          <cell r="R437" t="str">
            <v>춘양</v>
          </cell>
          <cell r="S437" t="str">
            <v>석정천(지방2)
합류점</v>
          </cell>
          <cell r="T437">
            <v>76</v>
          </cell>
          <cell r="U437">
            <v>29</v>
          </cell>
          <cell r="V437">
            <v>2.2799999999999998</v>
          </cell>
          <cell r="W437">
            <v>4.1399999999999997</v>
          </cell>
          <cell r="X437">
            <v>5.39</v>
          </cell>
          <cell r="Y437">
            <v>1992</v>
          </cell>
          <cell r="Z437" t="str">
            <v>대원엔지니어링</v>
          </cell>
          <cell r="AA437" t="str">
            <v>송석천
하천정비기본계획</v>
          </cell>
          <cell r="AB437" t="str">
            <v>1993.7.12</v>
          </cell>
          <cell r="AC437" t="str">
            <v>석정천 합류점</v>
          </cell>
          <cell r="AD437">
            <v>0</v>
          </cell>
          <cell r="AE437" t="str">
            <v>대신마을</v>
          </cell>
          <cell r="AF437">
            <v>1.6</v>
          </cell>
          <cell r="AG437">
            <v>1.6</v>
          </cell>
          <cell r="AH437" t="str">
            <v>보유</v>
          </cell>
          <cell r="AI437" t="str">
            <v>보유</v>
          </cell>
          <cell r="AJ437" t="str">
            <v>없음</v>
          </cell>
          <cell r="AK437" t="str">
            <v>보유</v>
          </cell>
          <cell r="AL437" t="str">
            <v>없음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 t="str">
            <v>전남56호
(1991.04.19)</v>
          </cell>
        </row>
        <row r="438">
          <cell r="B438" t="str">
            <v>한천천</v>
          </cell>
          <cell r="C438" t="str">
            <v>영산강</v>
          </cell>
          <cell r="D438" t="str">
            <v>지석천</v>
          </cell>
          <cell r="E438" t="str">
            <v>한천천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5020820</v>
          </cell>
          <cell r="K438" t="str">
            <v>지방2</v>
          </cell>
          <cell r="L438" t="str">
            <v>전남</v>
          </cell>
          <cell r="M438" t="str">
            <v>화순</v>
          </cell>
          <cell r="N438" t="str">
            <v>한천</v>
          </cell>
          <cell r="O438" t="str">
            <v>오음178번지선</v>
          </cell>
          <cell r="P438" t="str">
            <v>전남</v>
          </cell>
          <cell r="Q438" t="str">
            <v>화순</v>
          </cell>
          <cell r="R438" t="str">
            <v>한천</v>
          </cell>
          <cell r="S438" t="str">
            <v>지석천(국가)
합류점</v>
          </cell>
          <cell r="T438">
            <v>300</v>
          </cell>
          <cell r="U438">
            <v>108</v>
          </cell>
          <cell r="V438">
            <v>9.15</v>
          </cell>
          <cell r="W438">
            <v>10.45</v>
          </cell>
          <cell r="X438">
            <v>33.58</v>
          </cell>
          <cell r="Y438">
            <v>1994</v>
          </cell>
          <cell r="Z438" t="str">
            <v>남일엔지니어링</v>
          </cell>
          <cell r="AA438" t="str">
            <v>한천천
하천정비기본계획</v>
          </cell>
          <cell r="AB438" t="str">
            <v>1995.6.29</v>
          </cell>
          <cell r="AC438" t="str">
            <v>지석천 합류점</v>
          </cell>
          <cell r="AD438">
            <v>0</v>
          </cell>
          <cell r="AE438" t="str">
            <v>오음마을</v>
          </cell>
          <cell r="AF438">
            <v>9.1999999999999993</v>
          </cell>
          <cell r="AG438">
            <v>9.1999999999999993</v>
          </cell>
          <cell r="AH438" t="str">
            <v>보유</v>
          </cell>
          <cell r="AI438" t="str">
            <v>보유</v>
          </cell>
          <cell r="AJ438" t="str">
            <v>없음</v>
          </cell>
          <cell r="AK438" t="str">
            <v>보유</v>
          </cell>
          <cell r="AL438" t="str">
            <v>없음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 t="str">
            <v>전남56호
(1991.04.19)</v>
          </cell>
        </row>
        <row r="439">
          <cell r="B439" t="str">
            <v>결우천</v>
          </cell>
          <cell r="C439" t="str">
            <v>영산강</v>
          </cell>
          <cell r="D439" t="str">
            <v>지석천</v>
          </cell>
          <cell r="E439" t="str">
            <v>한천천</v>
          </cell>
          <cell r="F439" t="str">
            <v>결우천</v>
          </cell>
          <cell r="G439">
            <v>0</v>
          </cell>
          <cell r="H439">
            <v>0</v>
          </cell>
          <cell r="I439">
            <v>0</v>
          </cell>
          <cell r="J439">
            <v>5020830</v>
          </cell>
          <cell r="K439" t="str">
            <v>지방2</v>
          </cell>
          <cell r="L439" t="str">
            <v>전남</v>
          </cell>
          <cell r="M439" t="str">
            <v>화순</v>
          </cell>
          <cell r="N439" t="str">
            <v>한천</v>
          </cell>
          <cell r="O439" t="str">
            <v>가암109번지선</v>
          </cell>
          <cell r="P439" t="str">
            <v>전남</v>
          </cell>
          <cell r="Q439" t="str">
            <v>화순</v>
          </cell>
          <cell r="R439" t="str">
            <v>한천</v>
          </cell>
          <cell r="S439" t="str">
            <v>한천천(지방2)
합류점</v>
          </cell>
          <cell r="T439">
            <v>0</v>
          </cell>
          <cell r="U439">
            <v>0</v>
          </cell>
          <cell r="V439">
            <v>2.62</v>
          </cell>
          <cell r="W439">
            <v>4.2300000000000004</v>
          </cell>
          <cell r="X439">
            <v>11.3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 t="str">
            <v>한천천 합류점</v>
          </cell>
          <cell r="AN439">
            <v>0</v>
          </cell>
          <cell r="AO439" t="str">
            <v>한천면 가암리</v>
          </cell>
          <cell r="AP439">
            <v>0</v>
          </cell>
          <cell r="AQ439">
            <v>0</v>
          </cell>
          <cell r="AR439" t="str">
            <v>미수립</v>
          </cell>
          <cell r="AS439" t="str">
            <v>전남56호
(1991.04.19)</v>
          </cell>
        </row>
        <row r="440">
          <cell r="B440" t="str">
            <v>정승천</v>
          </cell>
          <cell r="C440" t="str">
            <v>영산강</v>
          </cell>
          <cell r="D440" t="str">
            <v>지석천</v>
          </cell>
          <cell r="E440" t="str">
            <v>한천천</v>
          </cell>
          <cell r="F440" t="str">
            <v>결우천</v>
          </cell>
          <cell r="G440" t="str">
            <v>정승천</v>
          </cell>
          <cell r="H440">
            <v>0</v>
          </cell>
          <cell r="I440">
            <v>0</v>
          </cell>
          <cell r="J440">
            <v>5020840</v>
          </cell>
          <cell r="K440" t="str">
            <v>지방2</v>
          </cell>
          <cell r="L440" t="str">
            <v>전남</v>
          </cell>
          <cell r="M440" t="str">
            <v>화순</v>
          </cell>
          <cell r="N440" t="str">
            <v>한천</v>
          </cell>
          <cell r="O440" t="str">
            <v>정리490번지선</v>
          </cell>
          <cell r="P440" t="str">
            <v>전남</v>
          </cell>
          <cell r="Q440" t="str">
            <v>화순</v>
          </cell>
          <cell r="R440" t="str">
            <v>한천</v>
          </cell>
          <cell r="S440" t="str">
            <v>결우천(지방2)
합류점</v>
          </cell>
          <cell r="T440">
            <v>0</v>
          </cell>
          <cell r="U440">
            <v>0</v>
          </cell>
          <cell r="V440">
            <v>2.5099999999999998</v>
          </cell>
          <cell r="W440">
            <v>3.63</v>
          </cell>
          <cell r="X440">
            <v>2.85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 t="str">
            <v>결우천 합류점</v>
          </cell>
          <cell r="AN440">
            <v>0</v>
          </cell>
          <cell r="AO440" t="str">
            <v>한천면 정리</v>
          </cell>
          <cell r="AP440">
            <v>0</v>
          </cell>
          <cell r="AQ440">
            <v>0</v>
          </cell>
          <cell r="AR440" t="str">
            <v>미수립</v>
          </cell>
          <cell r="AS440" t="str">
            <v>전남56호
(1991.04.19)</v>
          </cell>
        </row>
        <row r="441">
          <cell r="B441" t="str">
            <v>화순천</v>
          </cell>
          <cell r="C441" t="str">
            <v>영산강</v>
          </cell>
          <cell r="D441" t="str">
            <v>지석천</v>
          </cell>
          <cell r="E441" t="str">
            <v>화순천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5020850</v>
          </cell>
          <cell r="K441" t="str">
            <v>지방2</v>
          </cell>
          <cell r="L441" t="str">
            <v>전남</v>
          </cell>
          <cell r="M441" t="str">
            <v>화순</v>
          </cell>
          <cell r="N441" t="str">
            <v>동</v>
          </cell>
          <cell r="O441" t="str">
            <v>청궁207번지선</v>
          </cell>
          <cell r="P441" t="str">
            <v>전남</v>
          </cell>
          <cell r="Q441" t="str">
            <v>화순</v>
          </cell>
          <cell r="R441" t="str">
            <v>도곡</v>
          </cell>
          <cell r="S441" t="str">
            <v>지석천(국가)
합류점</v>
          </cell>
          <cell r="T441">
            <v>860</v>
          </cell>
          <cell r="U441">
            <v>245</v>
          </cell>
          <cell r="V441">
            <v>24.74</v>
          </cell>
          <cell r="W441">
            <v>28.64</v>
          </cell>
          <cell r="X441">
            <v>126.24</v>
          </cell>
          <cell r="Y441">
            <v>1992</v>
          </cell>
          <cell r="Z441" t="str">
            <v>금호엔지니어링</v>
          </cell>
          <cell r="AA441" t="str">
            <v>청풍천
하천정비기본계획</v>
          </cell>
          <cell r="AB441" t="str">
            <v>1993.6.7</v>
          </cell>
          <cell r="AC441" t="str">
            <v>지석천 합류점</v>
          </cell>
          <cell r="AD441">
            <v>0</v>
          </cell>
          <cell r="AE441" t="str">
            <v>청궁마을</v>
          </cell>
          <cell r="AF441">
            <v>22</v>
          </cell>
          <cell r="AG441">
            <v>22</v>
          </cell>
          <cell r="AH441" t="str">
            <v>보유</v>
          </cell>
          <cell r="AI441" t="str">
            <v>보유</v>
          </cell>
          <cell r="AJ441" t="str">
            <v>없음</v>
          </cell>
          <cell r="AK441" t="str">
            <v>보유</v>
          </cell>
          <cell r="AL441" t="str">
            <v>없음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 t="str">
            <v>전남56호
(1991.04.19)</v>
          </cell>
        </row>
        <row r="442">
          <cell r="B442" t="str">
            <v>복림천</v>
          </cell>
          <cell r="C442" t="str">
            <v>영산강</v>
          </cell>
          <cell r="D442" t="str">
            <v>지석천</v>
          </cell>
          <cell r="E442" t="str">
            <v>화순천</v>
          </cell>
          <cell r="F442" t="str">
            <v>복림천</v>
          </cell>
          <cell r="G442">
            <v>0</v>
          </cell>
          <cell r="H442">
            <v>0</v>
          </cell>
          <cell r="I442">
            <v>0</v>
          </cell>
          <cell r="J442">
            <v>5020860</v>
          </cell>
          <cell r="K442" t="str">
            <v>지방2</v>
          </cell>
          <cell r="L442" t="str">
            <v>전남</v>
          </cell>
          <cell r="M442" t="str">
            <v>화순</v>
          </cell>
          <cell r="N442" t="str">
            <v>동</v>
          </cell>
          <cell r="O442" t="str">
            <v>복암164번지선</v>
          </cell>
          <cell r="P442" t="str">
            <v>전남</v>
          </cell>
          <cell r="Q442" t="str">
            <v>화순</v>
          </cell>
          <cell r="R442" t="str">
            <v>동화</v>
          </cell>
          <cell r="S442" t="str">
            <v>화순천(지방2)
합류점</v>
          </cell>
          <cell r="T442">
            <v>0</v>
          </cell>
          <cell r="U442">
            <v>0</v>
          </cell>
          <cell r="V442">
            <v>2.82</v>
          </cell>
          <cell r="W442">
            <v>4.22</v>
          </cell>
          <cell r="X442">
            <v>4.99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 t="str">
            <v>화순천 합류점</v>
          </cell>
          <cell r="AN442">
            <v>0</v>
          </cell>
          <cell r="AO442" t="str">
            <v>동면 복암리</v>
          </cell>
          <cell r="AP442">
            <v>0</v>
          </cell>
          <cell r="AQ442">
            <v>0</v>
          </cell>
          <cell r="AR442" t="str">
            <v>미수립</v>
          </cell>
          <cell r="AS442" t="str">
            <v>전남56호
(1991.04.19)</v>
          </cell>
        </row>
        <row r="443">
          <cell r="B443" t="str">
            <v>운곡천</v>
          </cell>
          <cell r="C443" t="str">
            <v>영산강</v>
          </cell>
          <cell r="D443" t="str">
            <v>지석천</v>
          </cell>
          <cell r="E443" t="str">
            <v>화순천</v>
          </cell>
          <cell r="F443" t="str">
            <v>운곡천</v>
          </cell>
          <cell r="G443">
            <v>0</v>
          </cell>
          <cell r="H443">
            <v>0</v>
          </cell>
          <cell r="I443">
            <v>0</v>
          </cell>
          <cell r="J443">
            <v>5020870</v>
          </cell>
          <cell r="K443" t="str">
            <v>지방2</v>
          </cell>
          <cell r="L443" t="str">
            <v>전남</v>
          </cell>
          <cell r="M443" t="str">
            <v>화순</v>
          </cell>
          <cell r="N443" t="str">
            <v>동</v>
          </cell>
          <cell r="O443" t="str">
            <v>운곡329번지선</v>
          </cell>
          <cell r="P443" t="str">
            <v>전남</v>
          </cell>
          <cell r="Q443" t="str">
            <v>화순</v>
          </cell>
          <cell r="R443" t="str">
            <v>동화</v>
          </cell>
          <cell r="S443" t="str">
            <v>화순천(지방2)
합류점</v>
          </cell>
          <cell r="T443">
            <v>0</v>
          </cell>
          <cell r="U443">
            <v>0</v>
          </cell>
          <cell r="V443">
            <v>2.88</v>
          </cell>
          <cell r="W443">
            <v>3.28</v>
          </cell>
          <cell r="X443">
            <v>4.46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 t="str">
            <v>화순천 합류점</v>
          </cell>
          <cell r="AN443">
            <v>0</v>
          </cell>
          <cell r="AO443" t="str">
            <v>동면 운곡리</v>
          </cell>
          <cell r="AP443">
            <v>0</v>
          </cell>
          <cell r="AQ443">
            <v>0</v>
          </cell>
          <cell r="AR443" t="str">
            <v>미수립</v>
          </cell>
          <cell r="AS443" t="str">
            <v>전남56호
(1991.04.19)</v>
          </cell>
        </row>
        <row r="444">
          <cell r="B444" t="str">
            <v>대포천</v>
          </cell>
          <cell r="C444" t="str">
            <v>영산강</v>
          </cell>
          <cell r="D444" t="str">
            <v>지석천</v>
          </cell>
          <cell r="E444" t="str">
            <v>화순천</v>
          </cell>
          <cell r="F444" t="str">
            <v>대포천</v>
          </cell>
          <cell r="G444">
            <v>0</v>
          </cell>
          <cell r="H444">
            <v>0</v>
          </cell>
          <cell r="I444">
            <v>0</v>
          </cell>
          <cell r="J444">
            <v>5020880</v>
          </cell>
          <cell r="K444" t="str">
            <v>지방2</v>
          </cell>
          <cell r="L444" t="str">
            <v>전남</v>
          </cell>
          <cell r="M444" t="str">
            <v>화순</v>
          </cell>
          <cell r="N444" t="str">
            <v>동</v>
          </cell>
          <cell r="O444" t="str">
            <v>옥곤338번지선</v>
          </cell>
          <cell r="P444" t="str">
            <v>전남</v>
          </cell>
          <cell r="Q444" t="str">
            <v>화순</v>
          </cell>
          <cell r="R444" t="str">
            <v>동화</v>
          </cell>
          <cell r="S444" t="str">
            <v>화순천(지방2)
합류점</v>
          </cell>
          <cell r="T444">
            <v>0</v>
          </cell>
          <cell r="U444">
            <v>0</v>
          </cell>
          <cell r="V444">
            <v>2.5499999999999998</v>
          </cell>
          <cell r="W444">
            <v>3.95</v>
          </cell>
          <cell r="X444">
            <v>8.2899999999999991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 t="str">
            <v>화순천 합류점</v>
          </cell>
          <cell r="AN444">
            <v>0</v>
          </cell>
          <cell r="AO444" t="str">
            <v>동면 옥곤리</v>
          </cell>
          <cell r="AP444">
            <v>0</v>
          </cell>
          <cell r="AQ444">
            <v>0</v>
          </cell>
          <cell r="AR444" t="str">
            <v>미수립</v>
          </cell>
          <cell r="AS444" t="str">
            <v>전남56호
(1991.04.19)</v>
          </cell>
        </row>
        <row r="445">
          <cell r="B445" t="str">
            <v>동천</v>
          </cell>
          <cell r="C445" t="str">
            <v>영산강</v>
          </cell>
          <cell r="D445" t="str">
            <v>지석천</v>
          </cell>
          <cell r="E445" t="str">
            <v>화순천</v>
          </cell>
          <cell r="F445" t="str">
            <v>동천</v>
          </cell>
          <cell r="G445">
            <v>0</v>
          </cell>
          <cell r="H445">
            <v>0</v>
          </cell>
          <cell r="I445">
            <v>0</v>
          </cell>
          <cell r="J445">
            <v>5020890</v>
          </cell>
          <cell r="K445" t="str">
            <v>지방2</v>
          </cell>
          <cell r="L445" t="str">
            <v>전남</v>
          </cell>
          <cell r="M445" t="str">
            <v>화순</v>
          </cell>
          <cell r="N445" t="str">
            <v>화순</v>
          </cell>
          <cell r="O445" t="str">
            <v>수만748번지선</v>
          </cell>
          <cell r="P445" t="str">
            <v>전남</v>
          </cell>
          <cell r="Q445" t="str">
            <v>화순</v>
          </cell>
          <cell r="R445" t="str">
            <v>화동</v>
          </cell>
          <cell r="S445" t="str">
            <v>화순천(지방2)
합류점</v>
          </cell>
          <cell r="T445">
            <v>250</v>
          </cell>
          <cell r="U445">
            <v>45</v>
          </cell>
          <cell r="V445">
            <v>22.4</v>
          </cell>
          <cell r="W445">
            <v>22.8</v>
          </cell>
          <cell r="X445">
            <v>23.24</v>
          </cell>
          <cell r="Y445">
            <v>1993</v>
          </cell>
          <cell r="Z445" t="str">
            <v>고려건설</v>
          </cell>
          <cell r="AA445" t="str">
            <v>동천
하천정비기본계획</v>
          </cell>
          <cell r="AB445" t="str">
            <v>1994.9.12</v>
          </cell>
          <cell r="AC445" t="str">
            <v>화순천 합류점</v>
          </cell>
          <cell r="AD445">
            <v>0</v>
          </cell>
          <cell r="AE445" t="str">
            <v>수만마을</v>
          </cell>
          <cell r="AF445">
            <v>12</v>
          </cell>
          <cell r="AG445">
            <v>12</v>
          </cell>
          <cell r="AH445" t="str">
            <v>보유</v>
          </cell>
          <cell r="AI445" t="str">
            <v>보유</v>
          </cell>
          <cell r="AJ445" t="str">
            <v>없음</v>
          </cell>
          <cell r="AK445" t="str">
            <v>보유</v>
          </cell>
          <cell r="AL445" t="str">
            <v>없음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 t="str">
            <v>전남56호
(1991.04.19)</v>
          </cell>
        </row>
        <row r="446">
          <cell r="B446" t="str">
            <v>만연천</v>
          </cell>
          <cell r="C446" t="str">
            <v>영산강</v>
          </cell>
          <cell r="D446" t="str">
            <v>지석천</v>
          </cell>
          <cell r="E446" t="str">
            <v>화순천</v>
          </cell>
          <cell r="F446" t="str">
            <v>만연천</v>
          </cell>
          <cell r="G446">
            <v>0</v>
          </cell>
          <cell r="H446">
            <v>0</v>
          </cell>
          <cell r="I446">
            <v>0</v>
          </cell>
          <cell r="J446">
            <v>5020900</v>
          </cell>
          <cell r="K446" t="str">
            <v>지방2</v>
          </cell>
          <cell r="L446" t="str">
            <v>전남</v>
          </cell>
          <cell r="M446" t="str">
            <v>화순</v>
          </cell>
          <cell r="N446" t="str">
            <v>화순</v>
          </cell>
          <cell r="O446" t="str">
            <v>동구126번지선</v>
          </cell>
          <cell r="P446" t="str">
            <v>전남</v>
          </cell>
          <cell r="Q446" t="str">
            <v>화순</v>
          </cell>
          <cell r="R446" t="str">
            <v>화순</v>
          </cell>
          <cell r="S446" t="str">
            <v>화순천(지방2)
합류점</v>
          </cell>
          <cell r="T446">
            <v>0</v>
          </cell>
          <cell r="U446">
            <v>0</v>
          </cell>
          <cell r="V446">
            <v>4.6399999999999997</v>
          </cell>
          <cell r="W446">
            <v>5.74</v>
          </cell>
          <cell r="X446">
            <v>5.08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 t="str">
            <v>화순천 합류점</v>
          </cell>
          <cell r="AN446">
            <v>0</v>
          </cell>
          <cell r="AO446" t="str">
            <v>화순읍 동구리</v>
          </cell>
          <cell r="AP446">
            <v>0</v>
          </cell>
          <cell r="AQ446">
            <v>0</v>
          </cell>
          <cell r="AR446" t="str">
            <v>미수립</v>
          </cell>
          <cell r="AS446" t="str">
            <v>전남56호
(1991.04.19)</v>
          </cell>
        </row>
        <row r="447">
          <cell r="B447" t="str">
            <v>벌고천</v>
          </cell>
          <cell r="C447" t="str">
            <v>영산강</v>
          </cell>
          <cell r="D447" t="str">
            <v>지석천</v>
          </cell>
          <cell r="E447" t="str">
            <v>화순천</v>
          </cell>
          <cell r="F447" t="str">
            <v>벌고천</v>
          </cell>
          <cell r="G447">
            <v>0</v>
          </cell>
          <cell r="H447">
            <v>0</v>
          </cell>
          <cell r="I447">
            <v>0</v>
          </cell>
          <cell r="J447">
            <v>5020910</v>
          </cell>
          <cell r="K447" t="str">
            <v>지방2</v>
          </cell>
          <cell r="L447" t="str">
            <v>전남</v>
          </cell>
          <cell r="M447" t="str">
            <v>화순</v>
          </cell>
          <cell r="N447" t="str">
            <v>화순</v>
          </cell>
          <cell r="O447" t="str">
            <v>이십곡213
번지선</v>
          </cell>
          <cell r="P447" t="str">
            <v>전남</v>
          </cell>
          <cell r="Q447" t="str">
            <v>화순</v>
          </cell>
          <cell r="R447" t="str">
            <v>화순</v>
          </cell>
          <cell r="S447" t="str">
            <v>화순천(지방2)
합류점</v>
          </cell>
          <cell r="T447">
            <v>0</v>
          </cell>
          <cell r="U447">
            <v>0</v>
          </cell>
          <cell r="V447">
            <v>3.93</v>
          </cell>
          <cell r="W447">
            <v>4.83</v>
          </cell>
          <cell r="X447">
            <v>7.78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 t="str">
            <v>화순천 합류점</v>
          </cell>
          <cell r="AN447">
            <v>0</v>
          </cell>
          <cell r="AO447" t="str">
            <v>화순읍 이십곡</v>
          </cell>
          <cell r="AP447">
            <v>0</v>
          </cell>
          <cell r="AQ447">
            <v>0</v>
          </cell>
          <cell r="AR447" t="str">
            <v>미수립</v>
          </cell>
          <cell r="AS447" t="str">
            <v>전남56호
(1991.04.19)</v>
          </cell>
        </row>
        <row r="448">
          <cell r="B448" t="str">
            <v>웅곡천</v>
          </cell>
          <cell r="C448" t="str">
            <v>영산강</v>
          </cell>
          <cell r="D448" t="str">
            <v>지석천</v>
          </cell>
          <cell r="E448" t="str">
            <v>화순천</v>
          </cell>
          <cell r="F448" t="str">
            <v>웅곡천</v>
          </cell>
          <cell r="G448">
            <v>0</v>
          </cell>
          <cell r="H448">
            <v>0</v>
          </cell>
          <cell r="I448">
            <v>0</v>
          </cell>
          <cell r="J448">
            <v>5020920</v>
          </cell>
          <cell r="K448" t="str">
            <v>지방2</v>
          </cell>
          <cell r="L448" t="str">
            <v>전남</v>
          </cell>
          <cell r="M448" t="str">
            <v>화순</v>
          </cell>
          <cell r="N448" t="str">
            <v>화순</v>
          </cell>
          <cell r="O448" t="str">
            <v>도태63-2
번지선</v>
          </cell>
          <cell r="P448" t="str">
            <v>전남</v>
          </cell>
          <cell r="Q448" t="str">
            <v>화순</v>
          </cell>
          <cell r="R448" t="str">
            <v>도곡</v>
          </cell>
          <cell r="S448" t="str">
            <v>화순천(지방2)
합류점</v>
          </cell>
          <cell r="T448">
            <v>0</v>
          </cell>
          <cell r="U448">
            <v>0</v>
          </cell>
          <cell r="V448">
            <v>3.51</v>
          </cell>
          <cell r="W448">
            <v>6.11</v>
          </cell>
          <cell r="X448">
            <v>7.39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 t="str">
            <v>화순천 합류점</v>
          </cell>
          <cell r="AN448">
            <v>0</v>
          </cell>
          <cell r="AO448" t="str">
            <v>화순읍 도태리</v>
          </cell>
          <cell r="AP448">
            <v>0</v>
          </cell>
          <cell r="AQ448">
            <v>0</v>
          </cell>
          <cell r="AR448" t="str">
            <v>미수립</v>
          </cell>
          <cell r="AS448" t="str">
            <v>전남56호
(1991.04.19)</v>
          </cell>
        </row>
        <row r="449">
          <cell r="B449" t="str">
            <v>도곡천</v>
          </cell>
          <cell r="C449" t="str">
            <v>영산강</v>
          </cell>
          <cell r="D449" t="str">
            <v>지석천</v>
          </cell>
          <cell r="E449" t="str">
            <v>도곡천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5020930</v>
          </cell>
          <cell r="K449" t="str">
            <v>지방2</v>
          </cell>
          <cell r="L449" t="str">
            <v>전남</v>
          </cell>
          <cell r="M449" t="str">
            <v>화순</v>
          </cell>
          <cell r="N449" t="str">
            <v>도곡</v>
          </cell>
          <cell r="O449" t="str">
            <v>세량276번지선</v>
          </cell>
          <cell r="P449" t="str">
            <v>전남</v>
          </cell>
          <cell r="Q449" t="str">
            <v>화순</v>
          </cell>
          <cell r="R449" t="str">
            <v>도곡</v>
          </cell>
          <cell r="S449" t="str">
            <v>지석천(국가)
합류점</v>
          </cell>
          <cell r="T449">
            <v>365</v>
          </cell>
          <cell r="U449">
            <v>98</v>
          </cell>
          <cell r="V449">
            <v>8.7200000000000006</v>
          </cell>
          <cell r="W449">
            <v>12.62</v>
          </cell>
          <cell r="X449">
            <v>22.26</v>
          </cell>
          <cell r="Y449">
            <v>1995</v>
          </cell>
          <cell r="Z449" t="str">
            <v>광남기술</v>
          </cell>
          <cell r="AA449" t="str">
            <v>도곡천
하천정비기본계획</v>
          </cell>
          <cell r="AB449" t="str">
            <v>1996.7.22</v>
          </cell>
          <cell r="AC449" t="str">
            <v>지석천 합류점</v>
          </cell>
          <cell r="AD449">
            <v>0</v>
          </cell>
          <cell r="AE449" t="str">
            <v>세량마을</v>
          </cell>
          <cell r="AF449">
            <v>8</v>
          </cell>
          <cell r="AG449">
            <v>8</v>
          </cell>
          <cell r="AH449" t="str">
            <v>보유</v>
          </cell>
          <cell r="AI449" t="str">
            <v>보유</v>
          </cell>
          <cell r="AJ449" t="str">
            <v>없음</v>
          </cell>
          <cell r="AK449" t="str">
            <v>보유</v>
          </cell>
          <cell r="AL449" t="str">
            <v>없음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 t="str">
            <v>전남56호
(1991.04.19)</v>
          </cell>
        </row>
        <row r="450">
          <cell r="B450" t="str">
            <v>신성천</v>
          </cell>
          <cell r="C450" t="str">
            <v>영산강</v>
          </cell>
          <cell r="D450" t="str">
            <v>지석천</v>
          </cell>
          <cell r="E450" t="str">
            <v>신성천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5020940</v>
          </cell>
          <cell r="K450" t="str">
            <v>지방2</v>
          </cell>
          <cell r="L450" t="str">
            <v>전남</v>
          </cell>
          <cell r="M450" t="str">
            <v>화순</v>
          </cell>
          <cell r="N450" t="str">
            <v>도곡</v>
          </cell>
          <cell r="O450" t="str">
            <v>신성538번지선</v>
          </cell>
          <cell r="P450" t="str">
            <v>전남</v>
          </cell>
          <cell r="Q450" t="str">
            <v>화순</v>
          </cell>
          <cell r="R450" t="str">
            <v>도곡</v>
          </cell>
          <cell r="S450" t="str">
            <v>지석천(국가)
합류점</v>
          </cell>
          <cell r="T450">
            <v>0</v>
          </cell>
          <cell r="U450">
            <v>0</v>
          </cell>
          <cell r="V450">
            <v>1.5</v>
          </cell>
          <cell r="W450">
            <v>3.55</v>
          </cell>
          <cell r="X450">
            <v>2.9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 t="str">
            <v>지석천 합류점</v>
          </cell>
          <cell r="AN450">
            <v>0</v>
          </cell>
          <cell r="AO450" t="str">
            <v>도곡면 신성리</v>
          </cell>
          <cell r="AP450">
            <v>0</v>
          </cell>
          <cell r="AQ450">
            <v>0</v>
          </cell>
          <cell r="AR450" t="str">
            <v>미수립</v>
          </cell>
          <cell r="AS450" t="str">
            <v>전남56호
(1991.04.19)</v>
          </cell>
        </row>
        <row r="451">
          <cell r="B451" t="str">
            <v>유곡천</v>
          </cell>
          <cell r="C451" t="str">
            <v>영산강</v>
          </cell>
          <cell r="D451" t="str">
            <v>지석천</v>
          </cell>
          <cell r="E451" t="str">
            <v>유곡천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5020950</v>
          </cell>
          <cell r="K451" t="str">
            <v>지방2</v>
          </cell>
          <cell r="L451" t="str">
            <v>전남</v>
          </cell>
          <cell r="M451" t="str">
            <v>화순</v>
          </cell>
          <cell r="N451" t="str">
            <v>도곡</v>
          </cell>
          <cell r="O451" t="str">
            <v>월곡24번지선</v>
          </cell>
          <cell r="P451" t="str">
            <v>전남</v>
          </cell>
          <cell r="Q451" t="str">
            <v>화순</v>
          </cell>
          <cell r="R451" t="str">
            <v>도곡</v>
          </cell>
          <cell r="S451" t="str">
            <v>지석천(국가)
합류점</v>
          </cell>
          <cell r="T451">
            <v>0</v>
          </cell>
          <cell r="U451">
            <v>0</v>
          </cell>
          <cell r="V451">
            <v>5.53</v>
          </cell>
          <cell r="W451">
            <v>6.23</v>
          </cell>
          <cell r="X451">
            <v>8.17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 t="str">
            <v>지석천 합류점</v>
          </cell>
          <cell r="AN451">
            <v>0</v>
          </cell>
          <cell r="AO451" t="str">
            <v>도곡면 월곡리</v>
          </cell>
          <cell r="AP451">
            <v>0</v>
          </cell>
          <cell r="AQ451">
            <v>0</v>
          </cell>
          <cell r="AR451" t="str">
            <v>미수립</v>
          </cell>
          <cell r="AS451" t="str">
            <v>전남56호
(1991.04.19)</v>
          </cell>
        </row>
        <row r="452">
          <cell r="B452" t="str">
            <v>대초천</v>
          </cell>
          <cell r="C452" t="str">
            <v>영산강</v>
          </cell>
          <cell r="D452" t="str">
            <v>지석천</v>
          </cell>
          <cell r="E452" t="str">
            <v>대초천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5020960</v>
          </cell>
          <cell r="K452" t="str">
            <v>지방2</v>
          </cell>
          <cell r="L452" t="str">
            <v>전남</v>
          </cell>
          <cell r="M452" t="str">
            <v>화순</v>
          </cell>
          <cell r="N452" t="str">
            <v>도암</v>
          </cell>
          <cell r="O452" t="str">
            <v>우치623번지선</v>
          </cell>
          <cell r="P452" t="str">
            <v>전남</v>
          </cell>
          <cell r="Q452" t="str">
            <v>나주</v>
          </cell>
          <cell r="R452" t="str">
            <v>남평</v>
          </cell>
          <cell r="S452" t="str">
            <v>지석천(국가)
합류점</v>
          </cell>
          <cell r="T452">
            <v>809</v>
          </cell>
          <cell r="U452">
            <v>166</v>
          </cell>
          <cell r="V452">
            <v>26.12</v>
          </cell>
          <cell r="W452">
            <v>31.22</v>
          </cell>
          <cell r="X452">
            <v>122.11</v>
          </cell>
          <cell r="Y452">
            <v>1980</v>
          </cell>
          <cell r="Z452" t="str">
            <v>삼안건설</v>
          </cell>
          <cell r="AA452" t="str">
            <v>대초천
하천정비기본계획</v>
          </cell>
          <cell r="AB452" t="str">
            <v>1981.5.6</v>
          </cell>
          <cell r="AC452" t="str">
            <v>지석천 합류점</v>
          </cell>
          <cell r="AD452">
            <v>0</v>
          </cell>
          <cell r="AE452" t="str">
            <v>우산교</v>
          </cell>
          <cell r="AF452">
            <v>6.5</v>
          </cell>
          <cell r="AG452">
            <v>6.5</v>
          </cell>
          <cell r="AH452" t="str">
            <v>보유</v>
          </cell>
          <cell r="AI452" t="str">
            <v>보유</v>
          </cell>
          <cell r="AJ452" t="str">
            <v>없음</v>
          </cell>
          <cell r="AK452" t="str">
            <v>보유</v>
          </cell>
          <cell r="AL452" t="str">
            <v>없음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 t="str">
            <v>전남56호
(1991.04.19)</v>
          </cell>
        </row>
        <row r="453">
          <cell r="B453" t="str">
            <v>봉학천</v>
          </cell>
          <cell r="C453" t="str">
            <v>영산강</v>
          </cell>
          <cell r="D453" t="str">
            <v>지석천</v>
          </cell>
          <cell r="E453" t="str">
            <v>대초천</v>
          </cell>
          <cell r="F453" t="str">
            <v>봉학천</v>
          </cell>
          <cell r="G453">
            <v>0</v>
          </cell>
          <cell r="H453">
            <v>0</v>
          </cell>
          <cell r="I453">
            <v>0</v>
          </cell>
          <cell r="J453">
            <v>5020970</v>
          </cell>
          <cell r="K453" t="str">
            <v>지방2</v>
          </cell>
          <cell r="L453" t="str">
            <v>전남</v>
          </cell>
          <cell r="M453" t="str">
            <v>나주</v>
          </cell>
          <cell r="N453" t="str">
            <v>다도</v>
          </cell>
          <cell r="O453" t="str">
            <v>도동810번지선</v>
          </cell>
          <cell r="P453" t="str">
            <v>전남</v>
          </cell>
          <cell r="Q453" t="str">
            <v>화순</v>
          </cell>
          <cell r="R453" t="str">
            <v>도암</v>
          </cell>
          <cell r="S453" t="str">
            <v>대초천(지방2)
합류점</v>
          </cell>
          <cell r="T453">
            <v>0</v>
          </cell>
          <cell r="U453">
            <v>0</v>
          </cell>
          <cell r="V453">
            <v>7.03</v>
          </cell>
          <cell r="W453">
            <v>12.63</v>
          </cell>
          <cell r="X453">
            <v>17.100000000000001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 t="str">
            <v>대초천 합류점</v>
          </cell>
          <cell r="AN453">
            <v>0</v>
          </cell>
          <cell r="AO453" t="str">
            <v>다도면 도동리</v>
          </cell>
          <cell r="AP453">
            <v>0</v>
          </cell>
          <cell r="AQ453">
            <v>0</v>
          </cell>
          <cell r="AR453" t="str">
            <v>미수립</v>
          </cell>
          <cell r="AS453" t="str">
            <v>전남56호
(1991.04.19)</v>
          </cell>
        </row>
        <row r="454">
          <cell r="B454" t="str">
            <v>덕림천</v>
          </cell>
          <cell r="C454" t="str">
            <v>영산강</v>
          </cell>
          <cell r="D454" t="str">
            <v>지석천</v>
          </cell>
          <cell r="E454" t="str">
            <v>대초천</v>
          </cell>
          <cell r="F454" t="str">
            <v>덕림천</v>
          </cell>
          <cell r="G454">
            <v>0</v>
          </cell>
          <cell r="H454">
            <v>0</v>
          </cell>
          <cell r="I454">
            <v>0</v>
          </cell>
          <cell r="J454">
            <v>5020980</v>
          </cell>
          <cell r="K454" t="str">
            <v>지방2</v>
          </cell>
          <cell r="L454" t="str">
            <v>전남</v>
          </cell>
          <cell r="M454" t="str">
            <v>나주</v>
          </cell>
          <cell r="N454" t="str">
            <v>다도</v>
          </cell>
          <cell r="O454" t="str">
            <v>덕림856번지선</v>
          </cell>
          <cell r="P454" t="str">
            <v>전남</v>
          </cell>
          <cell r="Q454" t="str">
            <v>나주</v>
          </cell>
          <cell r="R454" t="str">
            <v>차도</v>
          </cell>
          <cell r="S454" t="str">
            <v>대초천(지방2)
합류점</v>
          </cell>
          <cell r="T454">
            <v>190</v>
          </cell>
          <cell r="U454">
            <v>190</v>
          </cell>
          <cell r="V454">
            <v>7.02</v>
          </cell>
          <cell r="W454">
            <v>10.02</v>
          </cell>
          <cell r="X454">
            <v>13.03</v>
          </cell>
          <cell r="Y454">
            <v>1997</v>
          </cell>
          <cell r="Z454" t="str">
            <v>한국기술개발</v>
          </cell>
          <cell r="AA454" t="str">
            <v>삼서천
하천정비기본계획</v>
          </cell>
          <cell r="AB454" t="str">
            <v>1998.1.20</v>
          </cell>
          <cell r="AC454" t="str">
            <v>대초천 합류점</v>
          </cell>
          <cell r="AD454">
            <v>0</v>
          </cell>
          <cell r="AE454" t="str">
            <v>덕림부락</v>
          </cell>
          <cell r="AF454">
            <v>3</v>
          </cell>
          <cell r="AG454">
            <v>3</v>
          </cell>
          <cell r="AH454" t="str">
            <v>보유</v>
          </cell>
          <cell r="AI454" t="str">
            <v>보유</v>
          </cell>
          <cell r="AJ454" t="str">
            <v>없음</v>
          </cell>
          <cell r="AK454" t="str">
            <v>보유</v>
          </cell>
          <cell r="AL454" t="str">
            <v>없음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 t="str">
            <v>전남56호
(1991.04.19)</v>
          </cell>
        </row>
        <row r="455">
          <cell r="B455" t="str">
            <v>궁원천</v>
          </cell>
          <cell r="C455" t="str">
            <v>영산강</v>
          </cell>
          <cell r="D455" t="str">
            <v>지석천</v>
          </cell>
          <cell r="E455" t="str">
            <v>대초천</v>
          </cell>
          <cell r="F455" t="str">
            <v>궁원천</v>
          </cell>
          <cell r="G455">
            <v>0</v>
          </cell>
          <cell r="H455">
            <v>0</v>
          </cell>
          <cell r="I455">
            <v>0</v>
          </cell>
          <cell r="J455">
            <v>5020990</v>
          </cell>
          <cell r="K455" t="str">
            <v>지방2</v>
          </cell>
          <cell r="L455" t="str">
            <v>전남</v>
          </cell>
          <cell r="M455" t="str">
            <v>나주</v>
          </cell>
          <cell r="N455" t="str">
            <v>다도</v>
          </cell>
          <cell r="O455" t="str">
            <v>암정971번지선</v>
          </cell>
          <cell r="P455" t="str">
            <v>전남</v>
          </cell>
          <cell r="Q455" t="str">
            <v>나주</v>
          </cell>
          <cell r="R455" t="str">
            <v>차도</v>
          </cell>
          <cell r="S455" t="str">
            <v>대초천(지방2)
합류점</v>
          </cell>
          <cell r="T455">
            <v>165</v>
          </cell>
          <cell r="U455">
            <v>25</v>
          </cell>
          <cell r="V455">
            <v>9.11</v>
          </cell>
          <cell r="W455">
            <v>12.24</v>
          </cell>
          <cell r="X455">
            <v>13.24</v>
          </cell>
          <cell r="Y455">
            <v>1995</v>
          </cell>
          <cell r="Z455" t="str">
            <v>남일엔지니어링</v>
          </cell>
          <cell r="AA455" t="str">
            <v>북일천
하천정비기본계획</v>
          </cell>
          <cell r="AB455" t="str">
            <v>1995.6.29</v>
          </cell>
          <cell r="AC455" t="str">
            <v>대초천 합류점</v>
          </cell>
          <cell r="AD455">
            <v>0</v>
          </cell>
          <cell r="AE455" t="str">
            <v>방산저수지</v>
          </cell>
          <cell r="AF455">
            <v>9.1</v>
          </cell>
          <cell r="AG455">
            <v>9.1</v>
          </cell>
          <cell r="AH455" t="str">
            <v>보유</v>
          </cell>
          <cell r="AI455" t="str">
            <v>보유</v>
          </cell>
          <cell r="AJ455" t="str">
            <v>없음</v>
          </cell>
          <cell r="AK455" t="str">
            <v>보유</v>
          </cell>
          <cell r="AL455" t="str">
            <v>없음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 t="str">
            <v>전남56호
(1991.04.19)</v>
          </cell>
        </row>
        <row r="456">
          <cell r="B456" t="str">
            <v>정천</v>
          </cell>
          <cell r="C456" t="str">
            <v>영산강</v>
          </cell>
          <cell r="D456" t="str">
            <v>지석천</v>
          </cell>
          <cell r="E456" t="str">
            <v>대초천</v>
          </cell>
          <cell r="F456" t="str">
            <v>정천</v>
          </cell>
          <cell r="G456">
            <v>0</v>
          </cell>
          <cell r="H456">
            <v>0</v>
          </cell>
          <cell r="I456">
            <v>0</v>
          </cell>
          <cell r="J456">
            <v>5021000</v>
          </cell>
          <cell r="K456" t="str">
            <v>지방2</v>
          </cell>
          <cell r="L456" t="str">
            <v>전남</v>
          </cell>
          <cell r="M456" t="str">
            <v>화순</v>
          </cell>
          <cell r="N456" t="str">
            <v>도암</v>
          </cell>
          <cell r="O456" t="str">
            <v>등광597번지선</v>
          </cell>
          <cell r="P456" t="str">
            <v>전남</v>
          </cell>
          <cell r="Q456" t="str">
            <v>나주</v>
          </cell>
          <cell r="R456" t="str">
            <v>남평</v>
          </cell>
          <cell r="S456" t="str">
            <v>대초천(지방2)
합류점</v>
          </cell>
          <cell r="T456">
            <v>300</v>
          </cell>
          <cell r="U456">
            <v>50</v>
          </cell>
          <cell r="V456">
            <v>10.7</v>
          </cell>
          <cell r="W456">
            <v>14.1</v>
          </cell>
          <cell r="X456">
            <v>23.6</v>
          </cell>
          <cell r="Y456">
            <v>1993</v>
          </cell>
          <cell r="Z456" t="str">
            <v>고려건설</v>
          </cell>
          <cell r="AA456" t="str">
            <v>동천
하천정비기본계획</v>
          </cell>
          <cell r="AB456" t="str">
            <v>1994.9.12</v>
          </cell>
          <cell r="AC456" t="str">
            <v>대초천 합류점</v>
          </cell>
          <cell r="AD456">
            <v>0</v>
          </cell>
          <cell r="AE456" t="str">
            <v>등광마을</v>
          </cell>
          <cell r="AF456">
            <v>10.4</v>
          </cell>
          <cell r="AG456">
            <v>10.4</v>
          </cell>
          <cell r="AH456" t="str">
            <v>보유</v>
          </cell>
          <cell r="AI456" t="str">
            <v>보유</v>
          </cell>
          <cell r="AJ456" t="str">
            <v>없음</v>
          </cell>
          <cell r="AK456" t="str">
            <v>보유</v>
          </cell>
          <cell r="AL456" t="str">
            <v>없음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 t="str">
            <v>전남56호
(1991.04.19)</v>
          </cell>
        </row>
        <row r="457">
          <cell r="B457" t="str">
            <v>쌍옥천</v>
          </cell>
          <cell r="C457" t="str">
            <v>영산강</v>
          </cell>
          <cell r="D457" t="str">
            <v>지석천</v>
          </cell>
          <cell r="E457" t="str">
            <v>대초천</v>
          </cell>
          <cell r="F457" t="str">
            <v>쌍옥천</v>
          </cell>
          <cell r="G457">
            <v>0</v>
          </cell>
          <cell r="H457">
            <v>0</v>
          </cell>
          <cell r="I457">
            <v>0</v>
          </cell>
          <cell r="J457">
            <v>5021010</v>
          </cell>
          <cell r="K457" t="str">
            <v>지방2</v>
          </cell>
          <cell r="L457" t="str">
            <v>전남</v>
          </cell>
          <cell r="M457" t="str">
            <v>나주</v>
          </cell>
          <cell r="N457" t="str">
            <v>도곡</v>
          </cell>
          <cell r="O457" t="str">
            <v>쌍옥772번지선</v>
          </cell>
          <cell r="P457" t="str">
            <v>전남</v>
          </cell>
          <cell r="Q457" t="str">
            <v>화순</v>
          </cell>
          <cell r="R457" t="str">
            <v>도곡</v>
          </cell>
          <cell r="S457" t="str">
            <v>대초천(지방2)
합류점</v>
          </cell>
          <cell r="T457">
            <v>0</v>
          </cell>
          <cell r="U457">
            <v>0</v>
          </cell>
          <cell r="V457">
            <v>1.3</v>
          </cell>
          <cell r="W457">
            <v>3.37</v>
          </cell>
          <cell r="X457">
            <v>2.98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 t="str">
            <v>대초천 합류점</v>
          </cell>
          <cell r="AN457">
            <v>0</v>
          </cell>
          <cell r="AO457" t="str">
            <v>도곡면 쌍옥리</v>
          </cell>
          <cell r="AP457">
            <v>0</v>
          </cell>
          <cell r="AQ457">
            <v>0</v>
          </cell>
          <cell r="AR457" t="str">
            <v>미수립</v>
          </cell>
          <cell r="AS457" t="str">
            <v>전남56호
(1991.04.19)</v>
          </cell>
        </row>
        <row r="458">
          <cell r="B458" t="str">
            <v>송학천</v>
          </cell>
          <cell r="C458" t="str">
            <v>영산강</v>
          </cell>
          <cell r="D458" t="str">
            <v>지석천</v>
          </cell>
          <cell r="E458" t="str">
            <v>송학천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5021020</v>
          </cell>
          <cell r="K458" t="str">
            <v>지방2</v>
          </cell>
          <cell r="L458" t="str">
            <v>전남</v>
          </cell>
          <cell r="M458" t="str">
            <v>나주</v>
          </cell>
          <cell r="N458" t="str">
            <v>다도</v>
          </cell>
          <cell r="O458" t="str">
            <v>덕동120번지선</v>
          </cell>
          <cell r="P458" t="str">
            <v>전남</v>
          </cell>
          <cell r="Q458" t="str">
            <v>나주</v>
          </cell>
          <cell r="R458" t="str">
            <v>남평</v>
          </cell>
          <cell r="S458" t="str">
            <v>지석천(국가)
합류점</v>
          </cell>
          <cell r="T458">
            <v>0</v>
          </cell>
          <cell r="U458">
            <v>0</v>
          </cell>
          <cell r="V458">
            <v>4.7699999999999996</v>
          </cell>
          <cell r="W458">
            <v>4.87</v>
          </cell>
          <cell r="X458">
            <v>15.16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 t="str">
            <v>지석천 합류점</v>
          </cell>
          <cell r="AN458">
            <v>0</v>
          </cell>
          <cell r="AO458" t="str">
            <v>다도면 덕동리</v>
          </cell>
          <cell r="AP458">
            <v>0</v>
          </cell>
          <cell r="AQ458">
            <v>0</v>
          </cell>
          <cell r="AR458" t="str">
            <v>미수립</v>
          </cell>
          <cell r="AS458" t="str">
            <v>전남56호
(1991.04.19)</v>
          </cell>
        </row>
        <row r="459">
          <cell r="B459" t="str">
            <v>남평천</v>
          </cell>
          <cell r="C459" t="str">
            <v>영산강</v>
          </cell>
          <cell r="D459" t="str">
            <v>지석천</v>
          </cell>
          <cell r="E459" t="str">
            <v>남평천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5021030</v>
          </cell>
          <cell r="K459" t="str">
            <v>지방2</v>
          </cell>
          <cell r="L459" t="str">
            <v>전남</v>
          </cell>
          <cell r="M459" t="str">
            <v>나주</v>
          </cell>
          <cell r="N459" t="str">
            <v>다도</v>
          </cell>
          <cell r="O459" t="str">
            <v>덕동56번지선</v>
          </cell>
          <cell r="P459" t="str">
            <v>전남</v>
          </cell>
          <cell r="Q459" t="str">
            <v>나주</v>
          </cell>
          <cell r="R459" t="str">
            <v>남평</v>
          </cell>
          <cell r="S459" t="str">
            <v>지석천(국가)
합류점</v>
          </cell>
          <cell r="T459">
            <v>0</v>
          </cell>
          <cell r="U459">
            <v>0</v>
          </cell>
          <cell r="V459">
            <v>2.5</v>
          </cell>
          <cell r="W459">
            <v>2.8</v>
          </cell>
          <cell r="X459">
            <v>1.86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 t="str">
            <v>지석천 합류점</v>
          </cell>
          <cell r="AN459">
            <v>0</v>
          </cell>
          <cell r="AO459" t="str">
            <v>다도면 덕동리</v>
          </cell>
          <cell r="AP459">
            <v>0</v>
          </cell>
          <cell r="AQ459">
            <v>0</v>
          </cell>
          <cell r="AR459" t="str">
            <v>미수립</v>
          </cell>
          <cell r="AS459" t="str">
            <v>전남56호
(1991.04.19)</v>
          </cell>
        </row>
        <row r="460">
          <cell r="B460" t="str">
            <v>노동천</v>
          </cell>
          <cell r="C460" t="str">
            <v>영산강</v>
          </cell>
          <cell r="D460" t="str">
            <v>지석천</v>
          </cell>
          <cell r="E460" t="str">
            <v>노동천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5021040</v>
          </cell>
          <cell r="K460" t="str">
            <v>지방2</v>
          </cell>
          <cell r="L460" t="str">
            <v>전남</v>
          </cell>
          <cell r="M460" t="str">
            <v>나주</v>
          </cell>
          <cell r="N460" t="str">
            <v>다도</v>
          </cell>
          <cell r="O460" t="str">
            <v>노동56번지선</v>
          </cell>
          <cell r="P460" t="str">
            <v>전남</v>
          </cell>
          <cell r="Q460" t="str">
            <v>나주</v>
          </cell>
          <cell r="R460" t="str">
            <v>남평</v>
          </cell>
          <cell r="S460" t="str">
            <v>지석천(국가)
합류점</v>
          </cell>
          <cell r="T460">
            <v>200</v>
          </cell>
          <cell r="U460">
            <v>170</v>
          </cell>
          <cell r="V460">
            <v>3.06</v>
          </cell>
          <cell r="W460">
            <v>8.66</v>
          </cell>
          <cell r="X460">
            <v>13.37</v>
          </cell>
          <cell r="Y460">
            <v>1996</v>
          </cell>
          <cell r="Z460" t="str">
            <v>대산엔지니어링</v>
          </cell>
          <cell r="AA460" t="str">
            <v>창정천
하천정비기본계획</v>
          </cell>
          <cell r="AB460" t="str">
            <v>1997.7.5</v>
          </cell>
          <cell r="AC460" t="str">
            <v>지석천 합류점</v>
          </cell>
          <cell r="AD460">
            <v>0</v>
          </cell>
          <cell r="AE460" t="str">
            <v>노동저수지</v>
          </cell>
          <cell r="AF460">
            <v>3.1</v>
          </cell>
          <cell r="AG460">
            <v>3.1</v>
          </cell>
          <cell r="AH460" t="str">
            <v>보유</v>
          </cell>
          <cell r="AI460" t="str">
            <v>보유</v>
          </cell>
          <cell r="AJ460" t="str">
            <v>없음</v>
          </cell>
          <cell r="AK460" t="str">
            <v>보유</v>
          </cell>
          <cell r="AL460" t="str">
            <v>없음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 t="str">
            <v>전남56호
(1991.04.19)</v>
          </cell>
        </row>
        <row r="461">
          <cell r="B461" t="str">
            <v>구치천</v>
          </cell>
          <cell r="C461" t="str">
            <v>영산강</v>
          </cell>
          <cell r="D461" t="str">
            <v>지석천</v>
          </cell>
          <cell r="E461" t="str">
            <v>구치천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5021050</v>
          </cell>
          <cell r="K461" t="str">
            <v>지방2</v>
          </cell>
          <cell r="L461" t="str">
            <v>전남</v>
          </cell>
          <cell r="M461" t="str">
            <v>나주</v>
          </cell>
          <cell r="N461" t="str">
            <v>남평</v>
          </cell>
          <cell r="O461" t="str">
            <v>수원3-1번지선</v>
          </cell>
          <cell r="P461" t="str">
            <v>전남</v>
          </cell>
          <cell r="Q461" t="str">
            <v>나주</v>
          </cell>
          <cell r="R461" t="str">
            <v>남평</v>
          </cell>
          <cell r="S461" t="str">
            <v>지석천(국가)
합류점</v>
          </cell>
          <cell r="T461">
            <v>32</v>
          </cell>
          <cell r="U461">
            <v>38</v>
          </cell>
          <cell r="V461">
            <v>6.48</v>
          </cell>
          <cell r="W461">
            <v>8.5</v>
          </cell>
          <cell r="X461">
            <v>3.58</v>
          </cell>
          <cell r="Y461">
            <v>1995</v>
          </cell>
          <cell r="Z461" t="str">
            <v>남일엔지니어링</v>
          </cell>
          <cell r="AA461" t="str">
            <v>북일천
하천정비기본계획</v>
          </cell>
          <cell r="AB461" t="str">
            <v>1995.6.29</v>
          </cell>
          <cell r="AC461" t="str">
            <v>지석천 합류점</v>
          </cell>
          <cell r="AD461">
            <v>0</v>
          </cell>
          <cell r="AE461" t="str">
            <v>한두계곡</v>
          </cell>
          <cell r="AF461">
            <v>6</v>
          </cell>
          <cell r="AG461">
            <v>6</v>
          </cell>
          <cell r="AH461" t="str">
            <v>보유</v>
          </cell>
          <cell r="AI461" t="str">
            <v>보유</v>
          </cell>
          <cell r="AJ461" t="str">
            <v>없음</v>
          </cell>
          <cell r="AK461" t="str">
            <v>보유</v>
          </cell>
          <cell r="AL461" t="str">
            <v>없음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 t="str">
            <v>전남56호
(1991.04.19)</v>
          </cell>
        </row>
        <row r="462">
          <cell r="B462" t="str">
            <v>대촌천</v>
          </cell>
          <cell r="C462" t="str">
            <v>영산강</v>
          </cell>
          <cell r="D462" t="str">
            <v>지석천</v>
          </cell>
          <cell r="E462" t="str">
            <v>대촌천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5021060</v>
          </cell>
          <cell r="K462" t="str">
            <v>지방2</v>
          </cell>
          <cell r="L462" t="str">
            <v>광주</v>
          </cell>
          <cell r="M462" t="str">
            <v>남</v>
          </cell>
          <cell r="N462" t="str">
            <v>송하</v>
          </cell>
          <cell r="O462" t="str">
            <v>송하동 
502번지선</v>
          </cell>
          <cell r="P462" t="str">
            <v>전남</v>
          </cell>
          <cell r="Q462" t="str">
            <v>나주</v>
          </cell>
          <cell r="R462" t="str">
            <v>산포</v>
          </cell>
          <cell r="S462" t="str">
            <v>지석천(국가)
합류점</v>
          </cell>
          <cell r="T462">
            <v>0</v>
          </cell>
          <cell r="U462">
            <v>0</v>
          </cell>
          <cell r="V462">
            <v>21.29</v>
          </cell>
          <cell r="W462">
            <v>21.3</v>
          </cell>
          <cell r="X462">
            <v>34.020000000000003</v>
          </cell>
          <cell r="Y462">
            <v>1993</v>
          </cell>
          <cell r="Z462" t="str">
            <v>㈜삼안건설기술공사</v>
          </cell>
          <cell r="AA462" t="str">
            <v>대촌천 하천정비 기본계획</v>
          </cell>
          <cell r="AB462">
            <v>0</v>
          </cell>
          <cell r="AC462" t="str">
            <v>광주, 전남 시계</v>
          </cell>
          <cell r="AD462">
            <v>0</v>
          </cell>
          <cell r="AE462" t="str">
            <v>남구 송하동 시점</v>
          </cell>
          <cell r="AF462">
            <v>13.8</v>
          </cell>
          <cell r="AG462">
            <v>13.8</v>
          </cell>
          <cell r="AH462" t="str">
            <v>보유</v>
          </cell>
          <cell r="AI462" t="str">
            <v>보유</v>
          </cell>
          <cell r="AJ462" t="str">
            <v>미보유</v>
          </cell>
          <cell r="AK462" t="str">
            <v>보유</v>
          </cell>
          <cell r="AL462" t="str">
            <v>없음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 t="str">
            <v>2이상시도관할하천</v>
          </cell>
        </row>
        <row r="463"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 t="str">
            <v>지석천 합류점</v>
          </cell>
          <cell r="AN463">
            <v>0</v>
          </cell>
          <cell r="AO463" t="str">
            <v>광주 송하동</v>
          </cell>
          <cell r="AP463">
            <v>0</v>
          </cell>
          <cell r="AQ463">
            <v>0</v>
          </cell>
          <cell r="AR463" t="str">
            <v>미수립</v>
          </cell>
        </row>
        <row r="464">
          <cell r="B464" t="str">
            <v>수춘천</v>
          </cell>
          <cell r="C464" t="str">
            <v>영산강</v>
          </cell>
          <cell r="D464" t="str">
            <v>지석천</v>
          </cell>
          <cell r="E464" t="str">
            <v>대촌천</v>
          </cell>
          <cell r="F464" t="str">
            <v>수춘천</v>
          </cell>
          <cell r="G464">
            <v>0</v>
          </cell>
          <cell r="H464">
            <v>0</v>
          </cell>
          <cell r="I464">
            <v>0</v>
          </cell>
          <cell r="J464">
            <v>5021070</v>
          </cell>
          <cell r="K464" t="str">
            <v>지방2</v>
          </cell>
          <cell r="L464" t="str">
            <v>광주</v>
          </cell>
          <cell r="M464" t="str">
            <v>남</v>
          </cell>
          <cell r="N464" t="str">
            <v>효덕</v>
          </cell>
          <cell r="O464" t="str">
            <v>241번지선</v>
          </cell>
          <cell r="P464" t="str">
            <v>광주</v>
          </cell>
          <cell r="Q464" t="str">
            <v>남</v>
          </cell>
          <cell r="R464" t="str">
            <v>원산</v>
          </cell>
          <cell r="S464" t="str">
            <v>대촌천(지방2)
합류점</v>
          </cell>
          <cell r="T464">
            <v>142</v>
          </cell>
          <cell r="U464">
            <v>23</v>
          </cell>
          <cell r="V464">
            <v>5.18</v>
          </cell>
          <cell r="W464">
            <v>6.13</v>
          </cell>
          <cell r="X464">
            <v>8.67</v>
          </cell>
          <cell r="Y464">
            <v>2001</v>
          </cell>
          <cell r="Z464" t="str">
            <v>경일기술공사</v>
          </cell>
          <cell r="AA464" t="str">
            <v>수춘천하천정비기본계획</v>
          </cell>
          <cell r="AB464" t="str">
            <v>2001.4.1</v>
          </cell>
          <cell r="AC464" t="str">
            <v>대촌천합류점</v>
          </cell>
          <cell r="AD464">
            <v>0</v>
          </cell>
          <cell r="AE464" t="str">
            <v>남구 양과동 향등제</v>
          </cell>
          <cell r="AF464">
            <v>3.95</v>
          </cell>
          <cell r="AG464">
            <v>3.95</v>
          </cell>
          <cell r="AH464" t="str">
            <v>보유</v>
          </cell>
          <cell r="AI464" t="str">
            <v>보유</v>
          </cell>
          <cell r="AJ464" t="str">
            <v>보유</v>
          </cell>
          <cell r="AK464" t="str">
            <v>보유</v>
          </cell>
          <cell r="AL464" t="str">
            <v>보유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 t="str">
            <v>광주56호(1997.03.01)</v>
          </cell>
        </row>
        <row r="465">
          <cell r="B465" t="str">
            <v>산포천</v>
          </cell>
          <cell r="C465" t="str">
            <v>영산강</v>
          </cell>
          <cell r="D465" t="str">
            <v>지석천</v>
          </cell>
          <cell r="E465" t="str">
            <v>산포천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5021080</v>
          </cell>
          <cell r="K465" t="str">
            <v>지방2</v>
          </cell>
          <cell r="L465" t="str">
            <v>전남</v>
          </cell>
          <cell r="M465" t="str">
            <v>나주</v>
          </cell>
          <cell r="N465" t="str">
            <v>다도</v>
          </cell>
          <cell r="O465" t="str">
            <v>풍산569번지선</v>
          </cell>
          <cell r="P465" t="str">
            <v>전남</v>
          </cell>
          <cell r="Q465" t="str">
            <v>나주</v>
          </cell>
          <cell r="R465" t="str">
            <v>산포</v>
          </cell>
          <cell r="S465" t="str">
            <v>지석천(국가)
합류점</v>
          </cell>
          <cell r="T465">
            <v>290</v>
          </cell>
          <cell r="U465">
            <v>40</v>
          </cell>
          <cell r="V465">
            <v>8.44</v>
          </cell>
          <cell r="W465">
            <v>9.4</v>
          </cell>
          <cell r="X465">
            <v>22.58</v>
          </cell>
          <cell r="Y465">
            <v>1995</v>
          </cell>
          <cell r="Z465" t="str">
            <v>광남기술</v>
          </cell>
          <cell r="AA465" t="str">
            <v>도곡천
하천정비기본계획</v>
          </cell>
          <cell r="AB465" t="str">
            <v>1996.7.22</v>
          </cell>
          <cell r="AC465" t="str">
            <v>지석천 합류점</v>
          </cell>
          <cell r="AD465">
            <v>0</v>
          </cell>
          <cell r="AE465" t="str">
            <v>송림저수지</v>
          </cell>
          <cell r="AF465">
            <v>8.1</v>
          </cell>
          <cell r="AG465">
            <v>8.1</v>
          </cell>
          <cell r="AH465" t="str">
            <v>보유</v>
          </cell>
          <cell r="AI465" t="str">
            <v>보유</v>
          </cell>
          <cell r="AJ465" t="str">
            <v>없음</v>
          </cell>
          <cell r="AK465" t="str">
            <v>보유</v>
          </cell>
          <cell r="AL465" t="str">
            <v>없음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 t="str">
            <v>전남56호
(1991.04.19)</v>
          </cell>
        </row>
        <row r="466">
          <cell r="B466" t="str">
            <v>장성천</v>
          </cell>
          <cell r="C466" t="str">
            <v>영산강</v>
          </cell>
          <cell r="D466" t="str">
            <v>장성천</v>
          </cell>
          <cell r="E466" t="str">
            <v xml:space="preserve"> 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5021090</v>
          </cell>
          <cell r="K466" t="str">
            <v>지방2</v>
          </cell>
          <cell r="L466" t="str">
            <v>광주</v>
          </cell>
          <cell r="M466" t="str">
            <v>광산</v>
          </cell>
          <cell r="N466" t="str">
            <v>대산</v>
          </cell>
          <cell r="O466" t="str">
            <v>대산동 
54번지선</v>
          </cell>
          <cell r="P466" t="str">
            <v>전남</v>
          </cell>
          <cell r="Q466" t="str">
            <v>나주</v>
          </cell>
          <cell r="R466" t="str">
            <v>노안</v>
          </cell>
          <cell r="S466" t="str">
            <v>영산강(국가)
합류점</v>
          </cell>
          <cell r="T466">
            <v>560</v>
          </cell>
          <cell r="U466">
            <v>150</v>
          </cell>
          <cell r="V466">
            <v>14</v>
          </cell>
          <cell r="W466">
            <v>14</v>
          </cell>
          <cell r="X466">
            <v>57.46</v>
          </cell>
          <cell r="Y466">
            <v>1988</v>
          </cell>
          <cell r="Z466" t="str">
            <v>㈜삼안건설기술공사</v>
          </cell>
          <cell r="AA466" t="str">
            <v>안국천.장성천하천정비기본계획</v>
          </cell>
          <cell r="AB466">
            <v>0</v>
          </cell>
          <cell r="AC466" t="str">
            <v>광주, 전남 시계</v>
          </cell>
          <cell r="AD466">
            <v>8.89</v>
          </cell>
          <cell r="AE466" t="str">
            <v>광산구 대산동 52</v>
          </cell>
          <cell r="AF466">
            <v>14</v>
          </cell>
          <cell r="AG466">
            <v>5.1100000000000003</v>
          </cell>
          <cell r="AH466" t="str">
            <v>보유</v>
          </cell>
          <cell r="AI466" t="str">
            <v>보유</v>
          </cell>
          <cell r="AJ466" t="str">
            <v>미보유</v>
          </cell>
          <cell r="AK466" t="str">
            <v>보유</v>
          </cell>
          <cell r="AL466" t="str">
            <v>없음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 t="str">
            <v>2이상시도관할하천</v>
          </cell>
        </row>
        <row r="467">
          <cell r="Y467">
            <v>1988</v>
          </cell>
          <cell r="Z467" t="str">
            <v>삼안건설</v>
          </cell>
          <cell r="AA467" t="str">
            <v>안국천
하천정비기본계획</v>
          </cell>
          <cell r="AB467" t="str">
            <v>1988.4.25</v>
          </cell>
          <cell r="AC467" t="str">
            <v>영산강 합류점</v>
          </cell>
          <cell r="AD467">
            <v>0</v>
          </cell>
          <cell r="AE467" t="str">
            <v>계림부락</v>
          </cell>
          <cell r="AF467">
            <v>8.9</v>
          </cell>
          <cell r="AG467">
            <v>8.9</v>
          </cell>
          <cell r="AH467" t="str">
            <v>보유</v>
          </cell>
          <cell r="AI467" t="str">
            <v>보유</v>
          </cell>
          <cell r="AJ467" t="str">
            <v>없음</v>
          </cell>
          <cell r="AK467" t="str">
            <v>보유</v>
          </cell>
          <cell r="AL467" t="str">
            <v>없음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</row>
        <row r="468">
          <cell r="B468" t="str">
            <v>노안천</v>
          </cell>
          <cell r="C468" t="str">
            <v>영산강</v>
          </cell>
          <cell r="D468" t="str">
            <v>장성천</v>
          </cell>
          <cell r="E468" t="str">
            <v>노안천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5021100</v>
          </cell>
          <cell r="K468" t="str">
            <v>지방2</v>
          </cell>
          <cell r="L468" t="str">
            <v>전남</v>
          </cell>
          <cell r="M468" t="str">
            <v>나주</v>
          </cell>
          <cell r="N468" t="str">
            <v>노안</v>
          </cell>
          <cell r="O468" t="str">
            <v>금안389번지선</v>
          </cell>
          <cell r="P468" t="str">
            <v>전남</v>
          </cell>
          <cell r="Q468" t="str">
            <v>나주</v>
          </cell>
          <cell r="R468" t="str">
            <v xml:space="preserve">노안 </v>
          </cell>
          <cell r="S468" t="str">
            <v>장성천(지방2)
합류점</v>
          </cell>
          <cell r="T468">
            <v>56</v>
          </cell>
          <cell r="U468">
            <v>20</v>
          </cell>
          <cell r="V468">
            <v>3.62</v>
          </cell>
          <cell r="W468">
            <v>4.49</v>
          </cell>
          <cell r="X468">
            <v>7.07</v>
          </cell>
          <cell r="Y468">
            <v>1988</v>
          </cell>
          <cell r="Z468" t="str">
            <v>삼안건설</v>
          </cell>
          <cell r="AA468" t="str">
            <v>안국천
하천정비기본계획</v>
          </cell>
          <cell r="AB468" t="str">
            <v>1988.4.25</v>
          </cell>
          <cell r="AC468" t="str">
            <v>장성천 합류점</v>
          </cell>
          <cell r="AD468">
            <v>0</v>
          </cell>
          <cell r="AE468" t="str">
            <v>용산교</v>
          </cell>
          <cell r="AF468">
            <v>2.5</v>
          </cell>
          <cell r="AG468">
            <v>2.5</v>
          </cell>
          <cell r="AH468" t="str">
            <v>보유</v>
          </cell>
          <cell r="AI468" t="str">
            <v>보유</v>
          </cell>
          <cell r="AJ468" t="str">
            <v>없음</v>
          </cell>
          <cell r="AK468" t="str">
            <v>보유</v>
          </cell>
          <cell r="AL468" t="str">
            <v>없음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 t="str">
            <v>전남56호
(1991.04.19)</v>
          </cell>
        </row>
        <row r="469">
          <cell r="B469" t="str">
            <v>감정천</v>
          </cell>
          <cell r="C469" t="str">
            <v>영산강</v>
          </cell>
          <cell r="D469" t="str">
            <v>장성천</v>
          </cell>
          <cell r="E469" t="str">
            <v>감정천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5021110</v>
          </cell>
          <cell r="K469" t="str">
            <v>지방2</v>
          </cell>
          <cell r="L469" t="str">
            <v>전남</v>
          </cell>
          <cell r="M469" t="str">
            <v>나주</v>
          </cell>
          <cell r="N469" t="str">
            <v>노안</v>
          </cell>
          <cell r="O469" t="str">
            <v>도산429번지선</v>
          </cell>
          <cell r="P469" t="str">
            <v>전남</v>
          </cell>
          <cell r="Q469" t="str">
            <v>나주</v>
          </cell>
          <cell r="R469" t="str">
            <v xml:space="preserve">노안 </v>
          </cell>
          <cell r="S469" t="str">
            <v>장성천(지방2)
합류점</v>
          </cell>
          <cell r="T469">
            <v>105</v>
          </cell>
          <cell r="U469">
            <v>40</v>
          </cell>
          <cell r="V469">
            <v>5.62</v>
          </cell>
          <cell r="W469">
            <v>6.3</v>
          </cell>
          <cell r="X469">
            <v>8.84</v>
          </cell>
          <cell r="Y469">
            <v>1988</v>
          </cell>
          <cell r="Z469" t="str">
            <v>삼안건설</v>
          </cell>
          <cell r="AA469" t="str">
            <v>안국천
하천정비기본계획</v>
          </cell>
          <cell r="AB469" t="str">
            <v>1988.4.25</v>
          </cell>
          <cell r="AC469" t="str">
            <v>장성천 합류점</v>
          </cell>
          <cell r="AD469">
            <v>0</v>
          </cell>
          <cell r="AE469" t="str">
            <v>영평부락</v>
          </cell>
          <cell r="AF469">
            <v>3.3</v>
          </cell>
          <cell r="AG469">
            <v>3.3</v>
          </cell>
          <cell r="AH469" t="str">
            <v>보유</v>
          </cell>
          <cell r="AI469" t="str">
            <v>보유</v>
          </cell>
          <cell r="AJ469" t="str">
            <v>없음</v>
          </cell>
          <cell r="AK469" t="str">
            <v>보유</v>
          </cell>
          <cell r="AL469" t="str">
            <v>없음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 t="str">
            <v>전남56호
(1991.04.19)</v>
          </cell>
        </row>
        <row r="470">
          <cell r="B470" t="str">
            <v>나주천</v>
          </cell>
          <cell r="C470" t="str">
            <v>영산강</v>
          </cell>
          <cell r="D470" t="str">
            <v>나주천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5021120</v>
          </cell>
          <cell r="K470" t="str">
            <v>지방2</v>
          </cell>
          <cell r="L470" t="str">
            <v>전남</v>
          </cell>
          <cell r="M470" t="str">
            <v>나주</v>
          </cell>
          <cell r="N470" t="str">
            <v>경현</v>
          </cell>
          <cell r="O470" t="str">
            <v>662번지선</v>
          </cell>
          <cell r="P470" t="str">
            <v>전남</v>
          </cell>
          <cell r="Q470" t="str">
            <v>나주</v>
          </cell>
          <cell r="R470" t="str">
            <v>삼도</v>
          </cell>
          <cell r="S470" t="str">
            <v>영산강(국가)
합류점</v>
          </cell>
          <cell r="T470">
            <v>0</v>
          </cell>
          <cell r="U470">
            <v>0</v>
          </cell>
          <cell r="V470">
            <v>7.07</v>
          </cell>
          <cell r="W470">
            <v>7.83</v>
          </cell>
          <cell r="X470">
            <v>6.92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 t="str">
            <v>영산강 합류점</v>
          </cell>
          <cell r="AN470">
            <v>0</v>
          </cell>
          <cell r="AO470" t="str">
            <v>경현면</v>
          </cell>
          <cell r="AP470">
            <v>0</v>
          </cell>
          <cell r="AQ470">
            <v>0</v>
          </cell>
          <cell r="AR470" t="str">
            <v>미수립</v>
          </cell>
          <cell r="AS470" t="str">
            <v>전남56호
(1991.04.19)</v>
          </cell>
        </row>
        <row r="471">
          <cell r="B471" t="str">
            <v>조강천</v>
          </cell>
          <cell r="C471" t="str">
            <v>영산강</v>
          </cell>
          <cell r="D471" t="str">
            <v>조강천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5021130</v>
          </cell>
          <cell r="K471" t="str">
            <v>지방2</v>
          </cell>
          <cell r="L471" t="str">
            <v>전남</v>
          </cell>
          <cell r="M471" t="str">
            <v>나주</v>
          </cell>
          <cell r="N471" t="str">
            <v>금천</v>
          </cell>
          <cell r="O471" t="str">
            <v>석전528번지선</v>
          </cell>
          <cell r="P471" t="str">
            <v>전남</v>
          </cell>
          <cell r="Q471" t="str">
            <v>나주</v>
          </cell>
          <cell r="R471" t="str">
            <v>금천</v>
          </cell>
          <cell r="S471" t="str">
            <v>영산강(국가)
합류점</v>
          </cell>
          <cell r="T471">
            <v>0</v>
          </cell>
          <cell r="U471">
            <v>0</v>
          </cell>
          <cell r="V471">
            <v>3.06</v>
          </cell>
          <cell r="W471">
            <v>3.88</v>
          </cell>
          <cell r="X471">
            <v>2.76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 t="str">
            <v>영산강 합류점</v>
          </cell>
          <cell r="AN471">
            <v>0</v>
          </cell>
          <cell r="AO471" t="str">
            <v>금천면 석전리</v>
          </cell>
          <cell r="AP471">
            <v>0</v>
          </cell>
          <cell r="AQ471">
            <v>0</v>
          </cell>
          <cell r="AR471" t="str">
            <v>미수립</v>
          </cell>
          <cell r="AS471" t="str">
            <v>전남56호
(1991.04.19)</v>
          </cell>
        </row>
        <row r="472">
          <cell r="B472" t="str">
            <v>영산천</v>
          </cell>
          <cell r="C472" t="str">
            <v>영산강</v>
          </cell>
          <cell r="D472" t="str">
            <v>영산천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5021140</v>
          </cell>
          <cell r="K472" t="str">
            <v>지방2</v>
          </cell>
          <cell r="L472" t="str">
            <v>전남</v>
          </cell>
          <cell r="M472" t="str">
            <v>나주</v>
          </cell>
          <cell r="N472" t="str">
            <v>봉황</v>
          </cell>
          <cell r="O472" t="str">
            <v>철천578-18
번지선</v>
          </cell>
          <cell r="P472" t="str">
            <v>전남</v>
          </cell>
          <cell r="Q472" t="str">
            <v>나주</v>
          </cell>
          <cell r="R472" t="str">
            <v>영산</v>
          </cell>
          <cell r="S472" t="str">
            <v>영산강(국가)
합류점</v>
          </cell>
          <cell r="T472">
            <v>444</v>
          </cell>
          <cell r="U472">
            <v>70</v>
          </cell>
          <cell r="V472">
            <v>19.149999999999999</v>
          </cell>
          <cell r="W472">
            <v>19.149999999999999</v>
          </cell>
          <cell r="X472">
            <v>41.36</v>
          </cell>
          <cell r="Y472">
            <v>1981</v>
          </cell>
          <cell r="Z472" t="str">
            <v>삼안건설</v>
          </cell>
          <cell r="AA472" t="str">
            <v>고막원천
하천정비기본계획</v>
          </cell>
          <cell r="AB472" t="str">
            <v>1982.2.24</v>
          </cell>
          <cell r="AC472" t="str">
            <v>영산강 합류점</v>
          </cell>
          <cell r="AD472">
            <v>0</v>
          </cell>
          <cell r="AE472" t="str">
            <v>죽촌교</v>
          </cell>
          <cell r="AF472">
            <v>9.5</v>
          </cell>
          <cell r="AG472">
            <v>9.5</v>
          </cell>
          <cell r="AH472" t="str">
            <v>보유</v>
          </cell>
          <cell r="AI472" t="str">
            <v>보유</v>
          </cell>
          <cell r="AJ472" t="str">
            <v>없음</v>
          </cell>
          <cell r="AK472" t="str">
            <v>보유</v>
          </cell>
          <cell r="AL472" t="str">
            <v>없음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 t="str">
            <v>전남56호
(1991.04.19)</v>
          </cell>
        </row>
        <row r="473">
          <cell r="B473" t="str">
            <v>유곡천</v>
          </cell>
          <cell r="C473" t="str">
            <v>영산강</v>
          </cell>
          <cell r="D473" t="str">
            <v>영산천</v>
          </cell>
          <cell r="E473" t="str">
            <v>유곡천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5021150</v>
          </cell>
          <cell r="K473" t="str">
            <v>지방2</v>
          </cell>
          <cell r="L473" t="str">
            <v>전남</v>
          </cell>
          <cell r="M473" t="str">
            <v>나주</v>
          </cell>
          <cell r="N473" t="str">
            <v>봉황</v>
          </cell>
          <cell r="O473" t="str">
            <v>유곡424번지선</v>
          </cell>
          <cell r="P473" t="str">
            <v>전남</v>
          </cell>
          <cell r="Q473" t="str">
            <v>영암</v>
          </cell>
          <cell r="R473" t="str">
            <v>금정</v>
          </cell>
          <cell r="S473" t="str">
            <v>영산천(지방2)
합류점</v>
          </cell>
          <cell r="T473">
            <v>0</v>
          </cell>
          <cell r="U473">
            <v>0</v>
          </cell>
          <cell r="V473">
            <v>3.58</v>
          </cell>
          <cell r="W473">
            <v>4.83</v>
          </cell>
          <cell r="X473">
            <v>5.78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 t="str">
            <v>영산천 합류점</v>
          </cell>
          <cell r="AN473">
            <v>0</v>
          </cell>
          <cell r="AO473" t="str">
            <v>봉황면 유곡리</v>
          </cell>
          <cell r="AP473">
            <v>0</v>
          </cell>
          <cell r="AQ473">
            <v>0</v>
          </cell>
          <cell r="AR473" t="str">
            <v>미수립</v>
          </cell>
          <cell r="AS473" t="str">
            <v>전남56호
(1991.04.19)</v>
          </cell>
        </row>
        <row r="474">
          <cell r="B474" t="str">
            <v>봉황천</v>
          </cell>
          <cell r="C474" t="str">
            <v>영산강</v>
          </cell>
          <cell r="D474" t="str">
            <v>봉황천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5021160</v>
          </cell>
          <cell r="K474" t="str">
            <v>지방2</v>
          </cell>
          <cell r="L474" t="str">
            <v>전남</v>
          </cell>
          <cell r="M474" t="str">
            <v>나주</v>
          </cell>
          <cell r="N474" t="str">
            <v>봉황</v>
          </cell>
          <cell r="O474" t="str">
            <v>운곡657번지선</v>
          </cell>
          <cell r="P474" t="str">
            <v>전남</v>
          </cell>
          <cell r="Q474" t="str">
            <v>나주</v>
          </cell>
          <cell r="R474" t="str">
            <v>영산</v>
          </cell>
          <cell r="S474" t="str">
            <v>영산강(국가)
합류점</v>
          </cell>
          <cell r="T474">
            <v>249</v>
          </cell>
          <cell r="U474">
            <v>55</v>
          </cell>
          <cell r="V474">
            <v>11</v>
          </cell>
          <cell r="W474">
            <v>12.4</v>
          </cell>
          <cell r="X474">
            <v>35.340000000000003</v>
          </cell>
          <cell r="Y474">
            <v>1981</v>
          </cell>
          <cell r="Z474" t="str">
            <v>삼안건설</v>
          </cell>
          <cell r="AA474" t="str">
            <v>고막원천
하천정비기본계획</v>
          </cell>
          <cell r="AB474" t="str">
            <v>1982.2.24</v>
          </cell>
          <cell r="AC474" t="str">
            <v>영산강 합류점</v>
          </cell>
          <cell r="AD474">
            <v>0</v>
          </cell>
          <cell r="AE474" t="str">
            <v>한들부락</v>
          </cell>
          <cell r="AF474">
            <v>4.5</v>
          </cell>
          <cell r="AG474">
            <v>4.5</v>
          </cell>
          <cell r="AH474" t="str">
            <v>보유</v>
          </cell>
          <cell r="AI474" t="str">
            <v>보유</v>
          </cell>
          <cell r="AJ474" t="str">
            <v>없음</v>
          </cell>
          <cell r="AK474" t="str">
            <v>보유</v>
          </cell>
          <cell r="AL474" t="str">
            <v>없음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 t="str">
            <v>전남56호
(1991.04.19)</v>
          </cell>
        </row>
        <row r="475">
          <cell r="B475" t="str">
            <v>만봉천</v>
          </cell>
          <cell r="C475" t="str">
            <v>영산강</v>
          </cell>
          <cell r="D475" t="str">
            <v>만봉천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5021170</v>
          </cell>
          <cell r="K475" t="str">
            <v>지방2</v>
          </cell>
          <cell r="L475" t="str">
            <v>전남</v>
          </cell>
          <cell r="M475" t="str">
            <v>나주</v>
          </cell>
          <cell r="N475" t="str">
            <v>봉황</v>
          </cell>
          <cell r="O475" t="str">
            <v>덕곡159번지선</v>
          </cell>
          <cell r="P475" t="str">
            <v>전남</v>
          </cell>
          <cell r="Q475" t="str">
            <v>나주</v>
          </cell>
          <cell r="R475" t="str">
            <v>영산</v>
          </cell>
          <cell r="S475" t="str">
            <v>영산강(국가)
합류점</v>
          </cell>
          <cell r="T475">
            <v>1010</v>
          </cell>
          <cell r="U475">
            <v>190</v>
          </cell>
          <cell r="V475">
            <v>12.37</v>
          </cell>
          <cell r="W475">
            <v>17.510000000000002</v>
          </cell>
          <cell r="X475">
            <v>102.53</v>
          </cell>
          <cell r="Y475">
            <v>1992</v>
          </cell>
          <cell r="Z475" t="str">
            <v>금호엔지니어링</v>
          </cell>
          <cell r="AA475" t="str">
            <v>만봉천
하천정비기본계획</v>
          </cell>
          <cell r="AB475" t="str">
            <v>1992.11.9</v>
          </cell>
          <cell r="AC475" t="str">
            <v>영산강 합류점</v>
          </cell>
          <cell r="AD475">
            <v>0</v>
          </cell>
          <cell r="AE475" t="str">
            <v>만봉저수지</v>
          </cell>
          <cell r="AF475">
            <v>12.4</v>
          </cell>
          <cell r="AG475">
            <v>12.4</v>
          </cell>
          <cell r="AH475" t="str">
            <v>보유</v>
          </cell>
          <cell r="AI475" t="str">
            <v>보유</v>
          </cell>
          <cell r="AJ475" t="str">
            <v>없음</v>
          </cell>
          <cell r="AK475" t="str">
            <v>보유</v>
          </cell>
          <cell r="AL475" t="str">
            <v>없음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 t="str">
            <v>전남56호
(1991.04.19)</v>
          </cell>
        </row>
        <row r="476">
          <cell r="B476" t="str">
            <v>금천</v>
          </cell>
          <cell r="C476" t="str">
            <v>영산강</v>
          </cell>
          <cell r="D476" t="str">
            <v>만봉천</v>
          </cell>
          <cell r="E476" t="str">
            <v>금천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5021180</v>
          </cell>
          <cell r="K476" t="str">
            <v>지방2</v>
          </cell>
          <cell r="L476" t="str">
            <v>전남</v>
          </cell>
          <cell r="M476" t="str">
            <v>영암</v>
          </cell>
          <cell r="N476" t="str">
            <v>금정</v>
          </cell>
          <cell r="O476" t="str">
            <v>남송118번지선</v>
          </cell>
          <cell r="P476" t="str">
            <v>전남</v>
          </cell>
          <cell r="Q476" t="str">
            <v>나주</v>
          </cell>
          <cell r="R476" t="str">
            <v>세지</v>
          </cell>
          <cell r="S476" t="str">
            <v>만봉천(지방2)
합류점</v>
          </cell>
          <cell r="T476">
            <v>620</v>
          </cell>
          <cell r="U476">
            <v>95</v>
          </cell>
          <cell r="V476">
            <v>12.6</v>
          </cell>
          <cell r="W476">
            <v>14.2</v>
          </cell>
          <cell r="X476">
            <v>53.45</v>
          </cell>
          <cell r="Y476">
            <v>1992</v>
          </cell>
          <cell r="Z476" t="str">
            <v>금호엔지니어링</v>
          </cell>
          <cell r="AA476" t="str">
            <v>만봉천
하천정비기본계획</v>
          </cell>
          <cell r="AB476" t="str">
            <v>1992.11.9</v>
          </cell>
          <cell r="AC476" t="str">
            <v>만봉천 합류점</v>
          </cell>
          <cell r="AD476">
            <v>0</v>
          </cell>
          <cell r="AE476" t="str">
            <v>입석저수지</v>
          </cell>
          <cell r="AF476">
            <v>11</v>
          </cell>
          <cell r="AG476">
            <v>11</v>
          </cell>
          <cell r="AH476" t="str">
            <v>보유</v>
          </cell>
          <cell r="AI476" t="str">
            <v>보유</v>
          </cell>
          <cell r="AJ476" t="str">
            <v>없음</v>
          </cell>
          <cell r="AK476" t="str">
            <v>보유</v>
          </cell>
          <cell r="AL476" t="str">
            <v>없음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 t="str">
            <v>전남56호
(1991.04.19)</v>
          </cell>
        </row>
        <row r="477">
          <cell r="B477" t="str">
            <v>신광천</v>
          </cell>
          <cell r="C477" t="str">
            <v>영산강</v>
          </cell>
          <cell r="D477" t="str">
            <v>신광천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5021190</v>
          </cell>
          <cell r="K477" t="str">
            <v>지방2</v>
          </cell>
          <cell r="L477" t="str">
            <v>전남</v>
          </cell>
          <cell r="M477" t="str">
            <v>나주</v>
          </cell>
          <cell r="N477" t="str">
            <v>문평</v>
          </cell>
          <cell r="O477" t="str">
            <v>신광260번지선</v>
          </cell>
          <cell r="P477" t="str">
            <v>전남</v>
          </cell>
          <cell r="Q477" t="str">
            <v>나주</v>
          </cell>
          <cell r="R477" t="str">
            <v>다시</v>
          </cell>
          <cell r="S477" t="str">
            <v>영산강(국가)
합류점</v>
          </cell>
          <cell r="T477">
            <v>213</v>
          </cell>
          <cell r="U477">
            <v>40</v>
          </cell>
          <cell r="V477">
            <v>6.75</v>
          </cell>
          <cell r="W477">
            <v>7.57</v>
          </cell>
          <cell r="X477">
            <v>10.25</v>
          </cell>
          <cell r="Y477">
            <v>1993</v>
          </cell>
          <cell r="Z477" t="str">
            <v>한국기술개발</v>
          </cell>
          <cell r="AA477" t="str">
            <v>신광천
하천정비기본계획</v>
          </cell>
          <cell r="AB477" t="str">
            <v>1994.9.12</v>
          </cell>
          <cell r="AC477" t="str">
            <v>영산강 합류점</v>
          </cell>
          <cell r="AD477">
            <v>0</v>
          </cell>
          <cell r="AE477" t="str">
            <v>국도 아스콘공장</v>
          </cell>
          <cell r="AF477">
            <v>6.1</v>
          </cell>
          <cell r="AG477">
            <v>6.1</v>
          </cell>
          <cell r="AH477" t="str">
            <v>보유</v>
          </cell>
          <cell r="AI477" t="str">
            <v>보유</v>
          </cell>
          <cell r="AJ477" t="str">
            <v>없음</v>
          </cell>
          <cell r="AK477" t="str">
            <v>보유</v>
          </cell>
          <cell r="AL477" t="str">
            <v>없음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 t="str">
            <v>전남56호
(1991.04.19)</v>
          </cell>
        </row>
        <row r="478">
          <cell r="B478" t="str">
            <v>문평천</v>
          </cell>
          <cell r="C478" t="str">
            <v>영산강</v>
          </cell>
          <cell r="D478" t="str">
            <v>문평천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5021200</v>
          </cell>
          <cell r="K478" t="str">
            <v>지방2</v>
          </cell>
          <cell r="L478" t="str">
            <v>전남</v>
          </cell>
          <cell r="M478" t="str">
            <v>나주</v>
          </cell>
          <cell r="N478" t="str">
            <v>문평</v>
          </cell>
          <cell r="O478" t="str">
            <v>국동578-18
번지선</v>
          </cell>
          <cell r="P478" t="str">
            <v>전남</v>
          </cell>
          <cell r="Q478" t="str">
            <v>나주</v>
          </cell>
          <cell r="R478" t="str">
            <v>다시</v>
          </cell>
          <cell r="S478" t="str">
            <v>영산강(국가)
합류점</v>
          </cell>
          <cell r="T478">
            <v>600</v>
          </cell>
          <cell r="U478">
            <v>80</v>
          </cell>
          <cell r="V478">
            <v>19.079999999999998</v>
          </cell>
          <cell r="W478">
            <v>24.32</v>
          </cell>
          <cell r="X478">
            <v>40.78</v>
          </cell>
          <cell r="Y478">
            <v>1993</v>
          </cell>
          <cell r="Z478" t="str">
            <v>한국기술개발</v>
          </cell>
          <cell r="AA478" t="str">
            <v>신광천
하천정비기본계획</v>
          </cell>
          <cell r="AB478" t="str">
            <v>1994.9.12</v>
          </cell>
          <cell r="AC478" t="str">
            <v>영산강 합류점</v>
          </cell>
          <cell r="AD478">
            <v>0</v>
          </cell>
          <cell r="AE478" t="str">
            <v>칠봉부락</v>
          </cell>
          <cell r="AF478">
            <v>15.4</v>
          </cell>
          <cell r="AG478">
            <v>15.4</v>
          </cell>
          <cell r="AH478" t="str">
            <v>보유</v>
          </cell>
          <cell r="AI478" t="str">
            <v>보유</v>
          </cell>
          <cell r="AJ478" t="str">
            <v>없음</v>
          </cell>
          <cell r="AK478" t="str">
            <v>보유</v>
          </cell>
          <cell r="AL478" t="str">
            <v>없음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 t="str">
            <v>전남56호
(1991.04.19)</v>
          </cell>
        </row>
        <row r="479">
          <cell r="B479" t="str">
            <v>덕산천</v>
          </cell>
          <cell r="C479" t="str">
            <v>영산강</v>
          </cell>
          <cell r="D479" t="str">
            <v>덕산천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5021210</v>
          </cell>
          <cell r="K479" t="str">
            <v>지방2</v>
          </cell>
          <cell r="L479" t="str">
            <v>전남</v>
          </cell>
          <cell r="M479" t="str">
            <v>나주</v>
          </cell>
          <cell r="N479" t="str">
            <v>왕곡</v>
          </cell>
          <cell r="O479" t="str">
            <v>덕산608번지선</v>
          </cell>
          <cell r="P479" t="str">
            <v>전남</v>
          </cell>
          <cell r="Q479" t="str">
            <v>나주</v>
          </cell>
          <cell r="R479" t="str">
            <v>왕곡</v>
          </cell>
          <cell r="S479" t="str">
            <v>영산강(국가)
합류점</v>
          </cell>
          <cell r="T479">
            <v>334.59</v>
          </cell>
          <cell r="U479">
            <v>40</v>
          </cell>
          <cell r="V479">
            <v>5.85</v>
          </cell>
          <cell r="W479">
            <v>6.45</v>
          </cell>
          <cell r="X479">
            <v>19.48</v>
          </cell>
          <cell r="Y479">
            <v>1991</v>
          </cell>
          <cell r="Z479" t="str">
            <v>벽산엔지니어링</v>
          </cell>
          <cell r="AA479" t="str">
            <v>덕산천
하천정비기본계획</v>
          </cell>
          <cell r="AB479" t="str">
            <v>1992.5.18</v>
          </cell>
          <cell r="AC479" t="str">
            <v>영산강 합류점</v>
          </cell>
          <cell r="AD479">
            <v>0</v>
          </cell>
          <cell r="AE479" t="str">
            <v>동산저수지</v>
          </cell>
          <cell r="AF479">
            <v>5.9</v>
          </cell>
          <cell r="AG479">
            <v>5.9</v>
          </cell>
          <cell r="AH479" t="str">
            <v>보유</v>
          </cell>
          <cell r="AI479" t="str">
            <v>보유</v>
          </cell>
          <cell r="AJ479" t="str">
            <v>없음</v>
          </cell>
          <cell r="AK479" t="str">
            <v>보유</v>
          </cell>
          <cell r="AL479" t="str">
            <v>없음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 t="str">
            <v>전남56호
(1991.04.19)</v>
          </cell>
        </row>
        <row r="480">
          <cell r="B480" t="str">
            <v>고막원천</v>
          </cell>
          <cell r="C480" t="str">
            <v>영산강</v>
          </cell>
          <cell r="D480" t="str">
            <v>고막원천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5001220</v>
          </cell>
          <cell r="K480" t="str">
            <v>국가</v>
          </cell>
          <cell r="L480" t="str">
            <v>전남</v>
          </cell>
          <cell r="M480" t="str">
            <v>함평</v>
          </cell>
          <cell r="N480" t="str">
            <v>나산</v>
          </cell>
          <cell r="O480" t="str">
            <v>월야면, 해보면
의 경계</v>
          </cell>
          <cell r="P480" t="str">
            <v>전남</v>
          </cell>
          <cell r="Q480" t="str">
            <v>함평</v>
          </cell>
          <cell r="R480" t="str">
            <v>학교</v>
          </cell>
          <cell r="S480" t="str">
            <v>영산강(국가)
합류점</v>
          </cell>
          <cell r="T480">
            <v>1220</v>
          </cell>
          <cell r="U480">
            <v>408</v>
          </cell>
          <cell r="V480">
            <v>22.33</v>
          </cell>
          <cell r="W480">
            <v>36.93</v>
          </cell>
          <cell r="X480">
            <v>217.05</v>
          </cell>
          <cell r="Y480">
            <v>1999</v>
          </cell>
          <cell r="Z480" t="str">
            <v>현대건설주식회사</v>
          </cell>
          <cell r="AA480" t="str">
            <v>고막원천하천정비기본계획</v>
          </cell>
          <cell r="AB480" t="str">
            <v>2000.12.05</v>
          </cell>
          <cell r="AC480" t="str">
            <v>영산강합류점</v>
          </cell>
          <cell r="AD480" t="str">
            <v>_</v>
          </cell>
          <cell r="AE480" t="str">
            <v>월야면,해보면의 경계</v>
          </cell>
          <cell r="AF480">
            <v>22.33</v>
          </cell>
          <cell r="AG480">
            <v>22.33</v>
          </cell>
          <cell r="AH480" t="str">
            <v>보유</v>
          </cell>
          <cell r="AI480" t="str">
            <v>보유</v>
          </cell>
          <cell r="AJ480" t="str">
            <v>없음</v>
          </cell>
          <cell r="AK480" t="str">
            <v>보유</v>
          </cell>
          <cell r="AL480" t="str">
            <v>없음</v>
          </cell>
          <cell r="AM480" t="str">
            <v>_</v>
          </cell>
          <cell r="AN480" t="str">
            <v>_</v>
          </cell>
          <cell r="AO480" t="str">
            <v>_</v>
          </cell>
          <cell r="AP480" t="str">
            <v>_</v>
          </cell>
          <cell r="AQ480" t="str">
            <v>_</v>
          </cell>
          <cell r="AR480" t="str">
            <v>_</v>
          </cell>
          <cell r="AS480" t="str">
            <v>대통령령
제16535호</v>
          </cell>
        </row>
        <row r="481">
          <cell r="B481" t="str">
            <v>고막원천</v>
          </cell>
          <cell r="C481" t="str">
            <v>영산강</v>
          </cell>
          <cell r="D481" t="str">
            <v>고막원천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5021220</v>
          </cell>
          <cell r="K481" t="str">
            <v>지방2</v>
          </cell>
          <cell r="L481" t="str">
            <v>전남</v>
          </cell>
          <cell r="M481" t="str">
            <v>장성</v>
          </cell>
          <cell r="N481" t="str">
            <v>삼서</v>
          </cell>
          <cell r="O481" t="str">
            <v>유평638번지선</v>
          </cell>
          <cell r="P481" t="str">
            <v>전남</v>
          </cell>
          <cell r="Q481" t="str">
            <v>함평</v>
          </cell>
          <cell r="R481" t="str">
            <v>월야</v>
          </cell>
          <cell r="S481" t="str">
            <v>고막원천(국가)
기점</v>
          </cell>
          <cell r="T481">
            <v>451</v>
          </cell>
          <cell r="U481">
            <v>87</v>
          </cell>
          <cell r="V481">
            <v>14.6</v>
          </cell>
          <cell r="W481">
            <v>14.6</v>
          </cell>
          <cell r="X481">
            <v>76.64</v>
          </cell>
          <cell r="Y481">
            <v>1981</v>
          </cell>
          <cell r="Z481" t="str">
            <v>삼안건설</v>
          </cell>
          <cell r="AA481" t="str">
            <v>고막원천
하천정비기본계획</v>
          </cell>
          <cell r="AB481" t="str">
            <v>1982.2.24</v>
          </cell>
          <cell r="AC481" t="str">
            <v>고막원천 합류점</v>
          </cell>
          <cell r="AD481">
            <v>0</v>
          </cell>
          <cell r="AE481" t="str">
            <v>유평저수지</v>
          </cell>
          <cell r="AF481">
            <v>14.6</v>
          </cell>
          <cell r="AG481">
            <v>14.6</v>
          </cell>
          <cell r="AH481" t="str">
            <v>보유</v>
          </cell>
          <cell r="AI481" t="str">
            <v>보유</v>
          </cell>
          <cell r="AJ481" t="str">
            <v>없음</v>
          </cell>
          <cell r="AK481" t="str">
            <v>보유</v>
          </cell>
          <cell r="AL481" t="str">
            <v>없음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 t="str">
            <v>전남56호
(1991.04.19)</v>
          </cell>
        </row>
        <row r="482">
          <cell r="B482" t="str">
            <v>유평천</v>
          </cell>
          <cell r="C482" t="str">
            <v>영산강</v>
          </cell>
          <cell r="D482" t="str">
            <v>고막원천</v>
          </cell>
          <cell r="E482" t="str">
            <v>유평천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5021230</v>
          </cell>
          <cell r="K482" t="str">
            <v>지방2</v>
          </cell>
          <cell r="L482" t="str">
            <v>전남</v>
          </cell>
          <cell r="M482" t="str">
            <v>장성</v>
          </cell>
          <cell r="N482" t="str">
            <v>삼서</v>
          </cell>
          <cell r="O482" t="str">
            <v>유평638번지선</v>
          </cell>
          <cell r="P482" t="str">
            <v>전남</v>
          </cell>
          <cell r="Q482" t="str">
            <v>장성</v>
          </cell>
          <cell r="R482" t="str">
            <v>삼서</v>
          </cell>
          <cell r="S482" t="str">
            <v>고막원천(지방2)
합류점</v>
          </cell>
          <cell r="T482">
            <v>0</v>
          </cell>
          <cell r="U482">
            <v>0</v>
          </cell>
          <cell r="V482">
            <v>2.44</v>
          </cell>
          <cell r="W482">
            <v>4.4400000000000004</v>
          </cell>
          <cell r="X482">
            <v>6.46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 t="str">
            <v>고막원천 합류점</v>
          </cell>
          <cell r="AN482">
            <v>0</v>
          </cell>
          <cell r="AO482" t="str">
            <v>삼서면 유평리</v>
          </cell>
          <cell r="AP482">
            <v>0</v>
          </cell>
          <cell r="AQ482">
            <v>0</v>
          </cell>
          <cell r="AR482" t="str">
            <v>미수립</v>
          </cell>
          <cell r="AS482" t="str">
            <v>전남56호
(1991.04.19)</v>
          </cell>
        </row>
        <row r="483">
          <cell r="B483" t="str">
            <v>대도천</v>
          </cell>
          <cell r="C483" t="str">
            <v>영산강</v>
          </cell>
          <cell r="D483" t="str">
            <v>고막원천</v>
          </cell>
          <cell r="E483" t="str">
            <v>대도천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5021240</v>
          </cell>
          <cell r="K483" t="str">
            <v>지방2</v>
          </cell>
          <cell r="L483" t="str">
            <v>전남</v>
          </cell>
          <cell r="M483" t="str">
            <v>장성</v>
          </cell>
          <cell r="N483" t="str">
            <v>삼서</v>
          </cell>
          <cell r="O483" t="str">
            <v>학성212번지선</v>
          </cell>
          <cell r="P483" t="str">
            <v>전남</v>
          </cell>
          <cell r="Q483" t="str">
            <v>장성</v>
          </cell>
          <cell r="R483" t="str">
            <v>삼서</v>
          </cell>
          <cell r="S483" t="str">
            <v>고막원천(지방2)
합류점</v>
          </cell>
          <cell r="T483">
            <v>136</v>
          </cell>
          <cell r="U483">
            <v>43</v>
          </cell>
          <cell r="V483">
            <v>5.62</v>
          </cell>
          <cell r="W483">
            <v>7.92</v>
          </cell>
          <cell r="X483">
            <v>16.28</v>
          </cell>
          <cell r="Y483">
            <v>1992</v>
          </cell>
          <cell r="Z483" t="str">
            <v>대원엔지니어링</v>
          </cell>
          <cell r="AA483" t="str">
            <v>대도천
하천정비기본계획</v>
          </cell>
          <cell r="AB483" t="str">
            <v>1993.7.12</v>
          </cell>
          <cell r="AC483" t="str">
            <v>고막원천 합류점</v>
          </cell>
          <cell r="AD483">
            <v>0</v>
          </cell>
          <cell r="AE483" t="str">
            <v>대도저수지</v>
          </cell>
          <cell r="AF483">
            <v>3.3</v>
          </cell>
          <cell r="AG483">
            <v>3.3</v>
          </cell>
          <cell r="AH483" t="str">
            <v>보유</v>
          </cell>
          <cell r="AI483" t="str">
            <v>보유</v>
          </cell>
          <cell r="AJ483" t="str">
            <v>없음</v>
          </cell>
          <cell r="AK483" t="str">
            <v>보유</v>
          </cell>
          <cell r="AL483" t="str">
            <v>없음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 t="str">
            <v>전남56호
(1991.04.19)</v>
          </cell>
        </row>
        <row r="484">
          <cell r="B484" t="str">
            <v>삼서천</v>
          </cell>
          <cell r="C484" t="str">
            <v>영산강</v>
          </cell>
          <cell r="D484" t="str">
            <v>고막원천</v>
          </cell>
          <cell r="E484" t="str">
            <v>삼서천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5021250</v>
          </cell>
          <cell r="K484" t="str">
            <v>지방2</v>
          </cell>
          <cell r="L484" t="str">
            <v>전남</v>
          </cell>
          <cell r="M484" t="str">
            <v>장성</v>
          </cell>
          <cell r="N484" t="str">
            <v>삼서</v>
          </cell>
          <cell r="O484" t="str">
            <v>대곡233번지선</v>
          </cell>
          <cell r="P484" t="str">
            <v>전남</v>
          </cell>
          <cell r="Q484" t="str">
            <v>장성</v>
          </cell>
          <cell r="R484" t="str">
            <v>삼서</v>
          </cell>
          <cell r="S484" t="str">
            <v>고막원천(지방2)
합류점</v>
          </cell>
          <cell r="T484">
            <v>130</v>
          </cell>
          <cell r="U484">
            <v>20</v>
          </cell>
          <cell r="V484">
            <v>5.62</v>
          </cell>
          <cell r="W484">
            <v>9.92</v>
          </cell>
          <cell r="X484">
            <v>5.59</v>
          </cell>
          <cell r="Y484">
            <v>1997</v>
          </cell>
          <cell r="Z484" t="str">
            <v>한국기술개발</v>
          </cell>
          <cell r="AA484" t="str">
            <v>삼서천
하천정비기본계획</v>
          </cell>
          <cell r="AB484" t="str">
            <v>1998.1.20</v>
          </cell>
          <cell r="AC484" t="str">
            <v>고막원천 합류점</v>
          </cell>
          <cell r="AD484">
            <v>0</v>
          </cell>
          <cell r="AE484" t="str">
            <v>대곡마을</v>
          </cell>
          <cell r="AF484">
            <v>2.2999999999999998</v>
          </cell>
          <cell r="AG484">
            <v>2.2999999999999998</v>
          </cell>
          <cell r="AH484" t="str">
            <v>보유</v>
          </cell>
          <cell r="AI484" t="str">
            <v>보유</v>
          </cell>
          <cell r="AJ484" t="str">
            <v>없음</v>
          </cell>
          <cell r="AK484" t="str">
            <v>보유</v>
          </cell>
          <cell r="AL484" t="str">
            <v>없음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 t="str">
            <v>전남56호
(1991.04.19)</v>
          </cell>
        </row>
        <row r="485">
          <cell r="B485" t="str">
            <v>용암천</v>
          </cell>
          <cell r="C485" t="str">
            <v>영산강</v>
          </cell>
          <cell r="D485" t="str">
            <v>고막원천</v>
          </cell>
          <cell r="E485" t="str">
            <v>용암천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5021260</v>
          </cell>
          <cell r="K485" t="str">
            <v>지방2</v>
          </cell>
          <cell r="L485" t="str">
            <v>전남</v>
          </cell>
          <cell r="M485" t="str">
            <v>함평</v>
          </cell>
          <cell r="N485" t="str">
            <v>월야</v>
          </cell>
          <cell r="O485" t="str">
            <v>용암285번지선</v>
          </cell>
          <cell r="P485" t="str">
            <v>전남</v>
          </cell>
          <cell r="Q485" t="str">
            <v>함평</v>
          </cell>
          <cell r="R485" t="str">
            <v>해보</v>
          </cell>
          <cell r="S485" t="str">
            <v>고막원천(지방2)
합류점</v>
          </cell>
          <cell r="T485">
            <v>130</v>
          </cell>
          <cell r="U485">
            <v>26.5</v>
          </cell>
          <cell r="V485">
            <v>1.05</v>
          </cell>
          <cell r="W485">
            <v>3.23</v>
          </cell>
          <cell r="X485">
            <v>3.79</v>
          </cell>
          <cell r="Y485">
            <v>1999</v>
          </cell>
          <cell r="Z485" t="str">
            <v>동신기술개발</v>
          </cell>
          <cell r="AA485" t="str">
            <v>용암천
하천정비기본계획</v>
          </cell>
          <cell r="AB485" t="str">
            <v>2000.12.29</v>
          </cell>
          <cell r="AC485" t="str">
            <v>고막원천 합류점</v>
          </cell>
          <cell r="AD485">
            <v>0</v>
          </cell>
          <cell r="AE485" t="str">
            <v>용암마을</v>
          </cell>
          <cell r="AF485">
            <v>1.1000000000000001</v>
          </cell>
          <cell r="AG485">
            <v>1.1000000000000001</v>
          </cell>
          <cell r="AH485" t="str">
            <v>보유</v>
          </cell>
          <cell r="AI485" t="str">
            <v>보유</v>
          </cell>
          <cell r="AJ485" t="str">
            <v>없음</v>
          </cell>
          <cell r="AK485" t="str">
            <v>보유</v>
          </cell>
          <cell r="AL485" t="str">
            <v>없음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 t="str">
            <v>전남56호
(1991.04.19)</v>
          </cell>
        </row>
        <row r="486">
          <cell r="B486" t="str">
            <v>금석천</v>
          </cell>
          <cell r="C486" t="str">
            <v>영산강</v>
          </cell>
          <cell r="D486" t="str">
            <v>고막원천</v>
          </cell>
          <cell r="E486" t="str">
            <v>금석천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5021270</v>
          </cell>
          <cell r="K486" t="str">
            <v>지방2</v>
          </cell>
          <cell r="L486" t="str">
            <v>전남</v>
          </cell>
          <cell r="M486" t="str">
            <v>함평</v>
          </cell>
          <cell r="N486" t="str">
            <v>월야</v>
          </cell>
          <cell r="O486" t="str">
            <v>월야343번지선</v>
          </cell>
          <cell r="P486" t="str">
            <v>전남</v>
          </cell>
          <cell r="Q486" t="str">
            <v>함평</v>
          </cell>
          <cell r="R486" t="str">
            <v>해보</v>
          </cell>
          <cell r="S486" t="str">
            <v>고막원천(지방2)
합류점</v>
          </cell>
          <cell r="T486">
            <v>100</v>
          </cell>
          <cell r="U486">
            <v>25</v>
          </cell>
          <cell r="V486">
            <v>1.58</v>
          </cell>
          <cell r="W486">
            <v>3.68</v>
          </cell>
          <cell r="X486">
            <v>7.08</v>
          </cell>
          <cell r="Y486">
            <v>2000</v>
          </cell>
          <cell r="Z486" t="str">
            <v>동신기술개발</v>
          </cell>
          <cell r="AA486" t="str">
            <v>금석천
하천정비기본계획</v>
          </cell>
          <cell r="AB486" t="str">
            <v>2000.12.29</v>
          </cell>
          <cell r="AC486" t="str">
            <v>고막원천 합류점</v>
          </cell>
          <cell r="AD486">
            <v>0</v>
          </cell>
          <cell r="AE486" t="str">
            <v>월야마을</v>
          </cell>
          <cell r="AF486">
            <v>1.6</v>
          </cell>
          <cell r="AG486">
            <v>1.6</v>
          </cell>
          <cell r="AH486" t="str">
            <v>보유</v>
          </cell>
          <cell r="AI486" t="str">
            <v>보유</v>
          </cell>
          <cell r="AJ486" t="str">
            <v>없음</v>
          </cell>
          <cell r="AK486" t="str">
            <v>보유</v>
          </cell>
          <cell r="AL486" t="str">
            <v>없음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 t="str">
            <v>전남56호
(1991.04.19)</v>
          </cell>
        </row>
        <row r="487">
          <cell r="B487" t="str">
            <v>해보천</v>
          </cell>
          <cell r="C487" t="str">
            <v>영산강</v>
          </cell>
          <cell r="D487" t="str">
            <v>고막원천</v>
          </cell>
          <cell r="E487" t="str">
            <v>해보천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5021280</v>
          </cell>
          <cell r="K487" t="str">
            <v>지방2</v>
          </cell>
          <cell r="L487" t="str">
            <v>전남</v>
          </cell>
          <cell r="M487" t="str">
            <v>함평</v>
          </cell>
          <cell r="N487" t="str">
            <v>해보</v>
          </cell>
          <cell r="O487" t="str">
            <v>금계403번지선</v>
          </cell>
          <cell r="P487" t="str">
            <v>전남</v>
          </cell>
          <cell r="Q487" t="str">
            <v>함평</v>
          </cell>
          <cell r="R487" t="str">
            <v>나산</v>
          </cell>
          <cell r="S487" t="str">
            <v>고막원천(국가)
합류점</v>
          </cell>
          <cell r="T487">
            <v>160</v>
          </cell>
          <cell r="U487">
            <v>40</v>
          </cell>
          <cell r="V487">
            <v>8.44</v>
          </cell>
          <cell r="W487">
            <v>9.64</v>
          </cell>
          <cell r="X487">
            <v>20.100000000000001</v>
          </cell>
          <cell r="Y487">
            <v>1994</v>
          </cell>
          <cell r="Z487" t="str">
            <v>남일엔지니어링</v>
          </cell>
          <cell r="AA487" t="str">
            <v>한천천
하천정비기본계획</v>
          </cell>
          <cell r="AB487" t="str">
            <v>1995.6.29</v>
          </cell>
          <cell r="AC487" t="str">
            <v>고막원천 합류점</v>
          </cell>
          <cell r="AD487">
            <v>0</v>
          </cell>
          <cell r="AE487" t="str">
            <v>금산마을</v>
          </cell>
          <cell r="AF487">
            <v>8.4</v>
          </cell>
          <cell r="AG487">
            <v>8.4</v>
          </cell>
          <cell r="AH487" t="str">
            <v>보유</v>
          </cell>
          <cell r="AI487" t="str">
            <v>보유</v>
          </cell>
          <cell r="AJ487" t="str">
            <v>없음</v>
          </cell>
          <cell r="AK487" t="str">
            <v>보유</v>
          </cell>
          <cell r="AL487" t="str">
            <v>없음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 t="str">
            <v>전남56호
(1991.04.19)</v>
          </cell>
        </row>
        <row r="488">
          <cell r="B488" t="str">
            <v>산내천</v>
          </cell>
          <cell r="C488" t="str">
            <v>영산강</v>
          </cell>
          <cell r="D488" t="str">
            <v>고막원천</v>
          </cell>
          <cell r="E488" t="str">
            <v>해보천</v>
          </cell>
          <cell r="F488" t="str">
            <v>산내천</v>
          </cell>
          <cell r="G488">
            <v>0</v>
          </cell>
          <cell r="H488">
            <v>0</v>
          </cell>
          <cell r="I488">
            <v>0</v>
          </cell>
          <cell r="J488">
            <v>5021290</v>
          </cell>
          <cell r="K488" t="str">
            <v>지방2</v>
          </cell>
          <cell r="L488" t="str">
            <v>전남</v>
          </cell>
          <cell r="M488" t="str">
            <v>함평</v>
          </cell>
          <cell r="N488" t="str">
            <v>해보</v>
          </cell>
          <cell r="O488" t="str">
            <v>산내14번지선</v>
          </cell>
          <cell r="P488" t="str">
            <v>전남</v>
          </cell>
          <cell r="Q488" t="str">
            <v>함평</v>
          </cell>
          <cell r="R488" t="str">
            <v>해보</v>
          </cell>
          <cell r="S488" t="str">
            <v>해보천(지방2)
합류점</v>
          </cell>
          <cell r="T488">
            <v>70</v>
          </cell>
          <cell r="U488">
            <v>28</v>
          </cell>
          <cell r="V488">
            <v>5.1100000000000003</v>
          </cell>
          <cell r="W488">
            <v>5.1100000000000003</v>
          </cell>
          <cell r="X488">
            <v>5.79</v>
          </cell>
          <cell r="Y488">
            <v>1997</v>
          </cell>
          <cell r="Z488" t="str">
            <v>한국기술개발</v>
          </cell>
          <cell r="AA488" t="str">
            <v>삼서천
하천정비기본계획</v>
          </cell>
          <cell r="AB488" t="str">
            <v>1998.1.20</v>
          </cell>
          <cell r="AC488" t="str">
            <v>해보천 합류점</v>
          </cell>
          <cell r="AD488">
            <v>0</v>
          </cell>
          <cell r="AE488" t="str">
            <v>산내마을</v>
          </cell>
          <cell r="AF488">
            <v>2.1</v>
          </cell>
          <cell r="AG488">
            <v>2.1</v>
          </cell>
          <cell r="AH488" t="str">
            <v>보유</v>
          </cell>
          <cell r="AI488" t="str">
            <v>보유</v>
          </cell>
          <cell r="AJ488" t="str">
            <v>없음</v>
          </cell>
          <cell r="AK488" t="str">
            <v>보유</v>
          </cell>
          <cell r="AL488" t="str">
            <v>없음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 t="str">
            <v>전남56호
(1991.04.19)</v>
          </cell>
        </row>
        <row r="489">
          <cell r="B489" t="str">
            <v>식지천</v>
          </cell>
          <cell r="C489" t="str">
            <v>영산강</v>
          </cell>
          <cell r="D489" t="str">
            <v>고막원천</v>
          </cell>
          <cell r="E489" t="str">
            <v>식지천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5021300</v>
          </cell>
          <cell r="K489" t="str">
            <v>지방2</v>
          </cell>
          <cell r="L489" t="str">
            <v>광주</v>
          </cell>
          <cell r="M489" t="str">
            <v>광산</v>
          </cell>
          <cell r="N489" t="str">
            <v>내산</v>
          </cell>
          <cell r="O489" t="str">
            <v>내산동 
389번지선</v>
          </cell>
          <cell r="P489" t="str">
            <v>전남</v>
          </cell>
          <cell r="Q489" t="str">
            <v>함평</v>
          </cell>
          <cell r="R489" t="str">
            <v>나산</v>
          </cell>
          <cell r="S489" t="str">
            <v>고막원천(국가)
합류점</v>
          </cell>
          <cell r="T489">
            <v>0</v>
          </cell>
          <cell r="U489">
            <v>0</v>
          </cell>
          <cell r="V489">
            <v>12.04</v>
          </cell>
          <cell r="W489">
            <v>12.04</v>
          </cell>
          <cell r="X489">
            <v>15.48</v>
          </cell>
          <cell r="Y489">
            <v>2002</v>
          </cell>
          <cell r="Z489" t="str">
            <v>한진개발공사</v>
          </cell>
          <cell r="AA489" t="str">
            <v>식지천하천정비기본계획</v>
          </cell>
          <cell r="AB489">
            <v>0</v>
          </cell>
          <cell r="AC489" t="str">
            <v>광주시 광산구와 전남 함평군 결계</v>
          </cell>
          <cell r="AD489">
            <v>6.54</v>
          </cell>
          <cell r="AE489" t="str">
            <v>내산동 내산보</v>
          </cell>
          <cell r="AF489">
            <v>12.04</v>
          </cell>
          <cell r="AG489">
            <v>5.5</v>
          </cell>
          <cell r="AH489" t="str">
            <v>보유</v>
          </cell>
          <cell r="AI489" t="str">
            <v>보유</v>
          </cell>
          <cell r="AJ489" t="str">
            <v>보유</v>
          </cell>
          <cell r="AK489" t="str">
            <v>보유</v>
          </cell>
          <cell r="AL489" t="str">
            <v>보유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 t="str">
            <v>2이상시도관할하천</v>
          </cell>
        </row>
        <row r="490"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 t="str">
            <v>고막원천 합류점</v>
          </cell>
          <cell r="AN490">
            <v>0</v>
          </cell>
          <cell r="AO490" t="str">
            <v>광주 내산동</v>
          </cell>
          <cell r="AP490">
            <v>0</v>
          </cell>
          <cell r="AQ490">
            <v>0</v>
          </cell>
          <cell r="AR490" t="str">
            <v>미수립</v>
          </cell>
        </row>
        <row r="491">
          <cell r="B491" t="str">
            <v>월봉천</v>
          </cell>
          <cell r="C491" t="str">
            <v>영산강</v>
          </cell>
          <cell r="D491" t="str">
            <v>고막원천</v>
          </cell>
          <cell r="E491" t="str">
            <v>월봉천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5021310</v>
          </cell>
          <cell r="K491" t="str">
            <v>지방2</v>
          </cell>
          <cell r="L491" t="str">
            <v>전남</v>
          </cell>
          <cell r="M491" t="str">
            <v>함평</v>
          </cell>
          <cell r="N491" t="str">
            <v>나산</v>
          </cell>
          <cell r="O491" t="str">
            <v>우치727번지선</v>
          </cell>
          <cell r="P491" t="str">
            <v>전남</v>
          </cell>
          <cell r="Q491" t="str">
            <v>함평</v>
          </cell>
          <cell r="R491" t="str">
            <v>나산</v>
          </cell>
          <cell r="S491" t="str">
            <v>고막원천(국가)
합류점</v>
          </cell>
          <cell r="T491">
            <v>0</v>
          </cell>
          <cell r="U491">
            <v>0</v>
          </cell>
          <cell r="V491">
            <v>5.62</v>
          </cell>
          <cell r="W491">
            <v>6.92</v>
          </cell>
          <cell r="X491">
            <v>8.02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 t="str">
            <v>고막원천 합류점</v>
          </cell>
          <cell r="AN491">
            <v>0</v>
          </cell>
          <cell r="AO491" t="str">
            <v>나산면 우치리</v>
          </cell>
          <cell r="AP491">
            <v>0</v>
          </cell>
          <cell r="AQ491">
            <v>0</v>
          </cell>
          <cell r="AR491" t="str">
            <v>미수립</v>
          </cell>
          <cell r="AS491" t="str">
            <v>전남56호
(1991.04.19)</v>
          </cell>
        </row>
        <row r="492">
          <cell r="B492" t="str">
            <v>평능천</v>
          </cell>
          <cell r="C492" t="str">
            <v>영산강</v>
          </cell>
          <cell r="D492" t="str">
            <v>고막원천</v>
          </cell>
          <cell r="E492" t="str">
            <v>평능천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5021320</v>
          </cell>
          <cell r="K492" t="str">
            <v>지방2</v>
          </cell>
          <cell r="L492" t="str">
            <v>전남</v>
          </cell>
          <cell r="M492" t="str">
            <v>함평</v>
          </cell>
          <cell r="N492" t="str">
            <v>나산</v>
          </cell>
          <cell r="O492" t="str">
            <v>원산245번지선</v>
          </cell>
          <cell r="P492" t="str">
            <v>전남</v>
          </cell>
          <cell r="Q492" t="str">
            <v>함평</v>
          </cell>
          <cell r="R492" t="str">
            <v>신광</v>
          </cell>
          <cell r="S492" t="str">
            <v>고막원천(국가)
합류점</v>
          </cell>
          <cell r="T492">
            <v>290</v>
          </cell>
          <cell r="U492">
            <v>70</v>
          </cell>
          <cell r="V492">
            <v>7.3</v>
          </cell>
          <cell r="W492">
            <v>9.9</v>
          </cell>
          <cell r="X492">
            <v>15.01</v>
          </cell>
          <cell r="Y492">
            <v>1995</v>
          </cell>
          <cell r="Z492" t="str">
            <v>동신기술개발</v>
          </cell>
          <cell r="AA492" t="str">
            <v>서삼천
하천정비기본계획</v>
          </cell>
          <cell r="AB492" t="str">
            <v>1996.7.22</v>
          </cell>
          <cell r="AC492" t="str">
            <v>고막원천 합류점</v>
          </cell>
          <cell r="AD492">
            <v>0</v>
          </cell>
          <cell r="AE492" t="str">
            <v>쌍영저수지</v>
          </cell>
          <cell r="AF492">
            <v>5</v>
          </cell>
          <cell r="AG492">
            <v>5</v>
          </cell>
          <cell r="AH492" t="str">
            <v>보유</v>
          </cell>
          <cell r="AI492" t="str">
            <v>보유</v>
          </cell>
          <cell r="AJ492" t="str">
            <v>없음</v>
          </cell>
          <cell r="AK492" t="str">
            <v>보유</v>
          </cell>
          <cell r="AL492" t="str">
            <v>없음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 t="str">
            <v>전남56호
(1991.04.19)</v>
          </cell>
        </row>
        <row r="493">
          <cell r="B493" t="str">
            <v>구산천</v>
          </cell>
          <cell r="C493" t="str">
            <v>영산강</v>
          </cell>
          <cell r="D493" t="str">
            <v>고막원천</v>
          </cell>
          <cell r="E493" t="str">
            <v>평능천</v>
          </cell>
          <cell r="F493" t="str">
            <v>구산천</v>
          </cell>
          <cell r="G493">
            <v>0</v>
          </cell>
          <cell r="H493">
            <v>0</v>
          </cell>
          <cell r="I493">
            <v>0</v>
          </cell>
          <cell r="J493">
            <v>5021330</v>
          </cell>
          <cell r="K493" t="str">
            <v>지방2</v>
          </cell>
          <cell r="L493" t="str">
            <v>전남</v>
          </cell>
          <cell r="M493" t="str">
            <v>함평</v>
          </cell>
          <cell r="N493" t="str">
            <v>나산</v>
          </cell>
          <cell r="O493" t="str">
            <v>구산986번지선</v>
          </cell>
          <cell r="P493" t="str">
            <v>전남</v>
          </cell>
          <cell r="Q493" t="str">
            <v>함평</v>
          </cell>
          <cell r="R493" t="str">
            <v>나산</v>
          </cell>
          <cell r="S493" t="str">
            <v>평능천(지방2)
합류점</v>
          </cell>
          <cell r="T493">
            <v>0</v>
          </cell>
          <cell r="U493">
            <v>0</v>
          </cell>
          <cell r="V493">
            <v>1.9</v>
          </cell>
          <cell r="W493">
            <v>4</v>
          </cell>
          <cell r="X493">
            <v>5.75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 t="str">
            <v>평능천 합류점</v>
          </cell>
          <cell r="AN493">
            <v>0</v>
          </cell>
          <cell r="AO493" t="str">
            <v>나산면 구산리</v>
          </cell>
          <cell r="AP493">
            <v>0</v>
          </cell>
          <cell r="AQ493">
            <v>0</v>
          </cell>
          <cell r="AR493" t="str">
            <v>미수립</v>
          </cell>
          <cell r="AS493" t="str">
            <v>전남56호
(1991.04.19)</v>
          </cell>
        </row>
        <row r="494">
          <cell r="B494" t="str">
            <v>안국천</v>
          </cell>
          <cell r="C494" t="str">
            <v>영산강</v>
          </cell>
          <cell r="D494" t="str">
            <v>고막원천</v>
          </cell>
          <cell r="E494" t="str">
            <v>안국천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5021340</v>
          </cell>
          <cell r="K494" t="str">
            <v>지방2</v>
          </cell>
          <cell r="L494" t="str">
            <v>전남</v>
          </cell>
          <cell r="M494" t="str">
            <v>나주</v>
          </cell>
          <cell r="N494" t="str">
            <v>문평</v>
          </cell>
          <cell r="O494" t="str">
            <v>동원323번지선</v>
          </cell>
          <cell r="P494" t="str">
            <v>전남</v>
          </cell>
          <cell r="Q494" t="str">
            <v>나주</v>
          </cell>
          <cell r="R494" t="str">
            <v>문평</v>
          </cell>
          <cell r="S494" t="str">
            <v>고막원천(국가)
합류점</v>
          </cell>
          <cell r="T494">
            <v>130</v>
          </cell>
          <cell r="U494">
            <v>30</v>
          </cell>
          <cell r="V494">
            <v>3.53</v>
          </cell>
          <cell r="W494">
            <v>6.73</v>
          </cell>
          <cell r="X494">
            <v>11.45</v>
          </cell>
          <cell r="Y494">
            <v>1988</v>
          </cell>
          <cell r="Z494" t="str">
            <v>삼안건설</v>
          </cell>
          <cell r="AA494" t="str">
            <v>안국천
하천정비기본계획</v>
          </cell>
          <cell r="AB494" t="str">
            <v>1988.4.25</v>
          </cell>
          <cell r="AC494" t="str">
            <v>고막원천 합류점</v>
          </cell>
          <cell r="AD494">
            <v>0</v>
          </cell>
          <cell r="AE494" t="str">
            <v>대도저수지</v>
          </cell>
          <cell r="AF494">
            <v>2.2999999999999998</v>
          </cell>
          <cell r="AG494">
            <v>2.2999999999999998</v>
          </cell>
          <cell r="AH494" t="str">
            <v>보유</v>
          </cell>
          <cell r="AI494" t="str">
            <v>보유</v>
          </cell>
          <cell r="AJ494" t="str">
            <v>없음</v>
          </cell>
          <cell r="AK494" t="str">
            <v>보유</v>
          </cell>
          <cell r="AL494" t="str">
            <v>없음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 t="str">
            <v>전남56호
(1991.04.19)</v>
          </cell>
        </row>
        <row r="495">
          <cell r="B495" t="str">
            <v>함평천</v>
          </cell>
          <cell r="C495" t="str">
            <v>영산강</v>
          </cell>
          <cell r="D495" t="str">
            <v>함평천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5001350</v>
          </cell>
          <cell r="K495" t="str">
            <v>국가</v>
          </cell>
          <cell r="L495" t="str">
            <v>전남</v>
          </cell>
          <cell r="M495" t="str">
            <v>함평</v>
          </cell>
          <cell r="N495" t="str">
            <v>대동</v>
          </cell>
          <cell r="O495" t="str">
            <v>대동천(지방2)
합류점</v>
          </cell>
          <cell r="P495" t="str">
            <v>전남</v>
          </cell>
          <cell r="Q495" t="str">
            <v>함평</v>
          </cell>
          <cell r="R495" t="str">
            <v>엄다</v>
          </cell>
          <cell r="S495" t="str">
            <v>영산강(국가)
합류점</v>
          </cell>
          <cell r="T495">
            <v>1230</v>
          </cell>
          <cell r="U495">
            <v>328</v>
          </cell>
          <cell r="V495">
            <v>13.91</v>
          </cell>
          <cell r="W495">
            <v>28.8</v>
          </cell>
          <cell r="X495">
            <v>198.15</v>
          </cell>
          <cell r="Y495">
            <v>1999</v>
          </cell>
          <cell r="Z495" t="str">
            <v>현대건설주식회사</v>
          </cell>
          <cell r="AA495" t="str">
            <v>함평천하천정비기본계획</v>
          </cell>
          <cell r="AB495" t="str">
            <v>2000.12.05</v>
          </cell>
          <cell r="AC495" t="str">
            <v>영산강합류점</v>
          </cell>
          <cell r="AD495" t="str">
            <v>_</v>
          </cell>
          <cell r="AE495" t="str">
            <v>대동천(지방2급)합류점</v>
          </cell>
          <cell r="AF495">
            <v>13.91</v>
          </cell>
          <cell r="AG495">
            <v>13.91</v>
          </cell>
          <cell r="AH495" t="str">
            <v>보유</v>
          </cell>
          <cell r="AI495" t="str">
            <v>보유</v>
          </cell>
          <cell r="AJ495" t="str">
            <v>없음</v>
          </cell>
          <cell r="AK495" t="str">
            <v>보유</v>
          </cell>
          <cell r="AL495" t="str">
            <v>없음</v>
          </cell>
          <cell r="AM495" t="str">
            <v>_</v>
          </cell>
          <cell r="AN495" t="str">
            <v>_</v>
          </cell>
          <cell r="AO495" t="str">
            <v>_</v>
          </cell>
          <cell r="AP495" t="str">
            <v>_</v>
          </cell>
          <cell r="AQ495" t="str">
            <v>_</v>
          </cell>
          <cell r="AR495" t="str">
            <v>_</v>
          </cell>
          <cell r="AS495" t="str">
            <v>대통령령
제16535호</v>
          </cell>
        </row>
        <row r="496">
          <cell r="B496" t="str">
            <v>함평천</v>
          </cell>
          <cell r="C496" t="str">
            <v>영산강</v>
          </cell>
          <cell r="D496" t="str">
            <v>함평천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5021350</v>
          </cell>
          <cell r="K496" t="str">
            <v>지방2</v>
          </cell>
          <cell r="L496" t="str">
            <v>전남</v>
          </cell>
          <cell r="M496" t="str">
            <v>함평</v>
          </cell>
          <cell r="N496" t="str">
            <v>신광</v>
          </cell>
          <cell r="O496" t="str">
            <v>동정966번지선</v>
          </cell>
          <cell r="P496" t="str">
            <v>전남</v>
          </cell>
          <cell r="Q496" t="str">
            <v>함평</v>
          </cell>
          <cell r="R496" t="str">
            <v>대동</v>
          </cell>
          <cell r="S496" t="str">
            <v>함평천(국가)
기점</v>
          </cell>
          <cell r="T496">
            <v>0</v>
          </cell>
          <cell r="U496">
            <v>0</v>
          </cell>
          <cell r="V496">
            <v>10.199999999999999</v>
          </cell>
          <cell r="W496">
            <v>14.89</v>
          </cell>
          <cell r="X496">
            <v>85.89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 t="str">
            <v>함평천 합류점</v>
          </cell>
          <cell r="AN496">
            <v>0</v>
          </cell>
          <cell r="AO496" t="str">
            <v>신광면 동정리</v>
          </cell>
          <cell r="AP496">
            <v>0</v>
          </cell>
          <cell r="AQ496">
            <v>0</v>
          </cell>
          <cell r="AR496" t="str">
            <v>미수립</v>
          </cell>
          <cell r="AS496" t="str">
            <v>전남56호
(1991.04.19)</v>
          </cell>
        </row>
        <row r="497">
          <cell r="B497" t="str">
            <v>신광천</v>
          </cell>
          <cell r="C497" t="str">
            <v>영산강</v>
          </cell>
          <cell r="D497" t="str">
            <v>함평천</v>
          </cell>
          <cell r="E497" t="str">
            <v>신광천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5021360</v>
          </cell>
          <cell r="K497" t="str">
            <v>지방2</v>
          </cell>
          <cell r="L497" t="str">
            <v>전남</v>
          </cell>
          <cell r="M497" t="str">
            <v>함평</v>
          </cell>
          <cell r="N497" t="str">
            <v>신광</v>
          </cell>
          <cell r="O497" t="str">
            <v>원산427번지선</v>
          </cell>
          <cell r="P497" t="str">
            <v>전남</v>
          </cell>
          <cell r="Q497" t="str">
            <v>함평</v>
          </cell>
          <cell r="R497" t="str">
            <v>신광</v>
          </cell>
          <cell r="S497" t="str">
            <v>함평천(지방2)
합류점</v>
          </cell>
          <cell r="T497">
            <v>0</v>
          </cell>
          <cell r="U497">
            <v>0</v>
          </cell>
          <cell r="V497">
            <v>5.62</v>
          </cell>
          <cell r="W497">
            <v>9.6199999999999992</v>
          </cell>
          <cell r="X497">
            <v>17.95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 t="str">
            <v>함평천 합류점</v>
          </cell>
          <cell r="AN497">
            <v>0</v>
          </cell>
          <cell r="AO497" t="str">
            <v>신광면 원산리</v>
          </cell>
          <cell r="AP497">
            <v>0</v>
          </cell>
          <cell r="AQ497">
            <v>0</v>
          </cell>
          <cell r="AR497" t="str">
            <v>미수립</v>
          </cell>
          <cell r="AS497" t="str">
            <v>전남56호
(1991.04.19)</v>
          </cell>
        </row>
        <row r="498">
          <cell r="B498" t="str">
            <v>대동천</v>
          </cell>
          <cell r="C498" t="str">
            <v>영산강</v>
          </cell>
          <cell r="D498" t="str">
            <v>함평천</v>
          </cell>
          <cell r="E498" t="str">
            <v>대동천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5021370</v>
          </cell>
          <cell r="K498" t="str">
            <v>지방2</v>
          </cell>
          <cell r="L498" t="str">
            <v>전남</v>
          </cell>
          <cell r="M498" t="str">
            <v>함평</v>
          </cell>
          <cell r="N498" t="str">
            <v>대동</v>
          </cell>
          <cell r="O498" t="str">
            <v>연암674번지선</v>
          </cell>
          <cell r="P498" t="str">
            <v>전남</v>
          </cell>
          <cell r="Q498" t="str">
            <v>함평</v>
          </cell>
          <cell r="R498" t="str">
            <v>대동</v>
          </cell>
          <cell r="S498" t="str">
            <v>함평천(국가,지방
2경계)합류점</v>
          </cell>
          <cell r="T498">
            <v>341</v>
          </cell>
          <cell r="U498">
            <v>113</v>
          </cell>
          <cell r="V498">
            <v>12.37</v>
          </cell>
          <cell r="W498">
            <v>16.97</v>
          </cell>
          <cell r="X498">
            <v>29.09</v>
          </cell>
          <cell r="Y498">
            <v>1993</v>
          </cell>
          <cell r="Z498" t="str">
            <v>한국기술개발</v>
          </cell>
          <cell r="AA498" t="str">
            <v>신광천
하천정비기본계획</v>
          </cell>
          <cell r="AB498" t="str">
            <v>1994.9.12</v>
          </cell>
          <cell r="AC498" t="str">
            <v>함평천 합류점</v>
          </cell>
          <cell r="AD498">
            <v>0</v>
          </cell>
          <cell r="AE498" t="str">
            <v>광암저수지</v>
          </cell>
          <cell r="AF498">
            <v>12.4</v>
          </cell>
          <cell r="AG498">
            <v>12.4</v>
          </cell>
          <cell r="AH498" t="str">
            <v>보유</v>
          </cell>
          <cell r="AI498" t="str">
            <v>보유</v>
          </cell>
          <cell r="AJ498" t="str">
            <v>없음</v>
          </cell>
          <cell r="AK498" t="str">
            <v>보유</v>
          </cell>
          <cell r="AL498" t="str">
            <v>없음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 t="str">
            <v>전남56호
(1991.04.19)</v>
          </cell>
        </row>
        <row r="499">
          <cell r="B499" t="str">
            <v>학교천</v>
          </cell>
          <cell r="C499" t="str">
            <v>영산강</v>
          </cell>
          <cell r="D499" t="str">
            <v>함평천</v>
          </cell>
          <cell r="E499" t="str">
            <v>학교천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5021380</v>
          </cell>
          <cell r="K499" t="str">
            <v>지방2</v>
          </cell>
          <cell r="L499" t="str">
            <v>전남</v>
          </cell>
          <cell r="M499" t="str">
            <v>함평</v>
          </cell>
          <cell r="N499" t="str">
            <v>대동</v>
          </cell>
          <cell r="O499" t="str">
            <v>강운511번지선</v>
          </cell>
          <cell r="P499" t="str">
            <v>전남</v>
          </cell>
          <cell r="Q499" t="str">
            <v>함평</v>
          </cell>
          <cell r="R499" t="str">
            <v>학교</v>
          </cell>
          <cell r="S499" t="str">
            <v>함평천(국가)
합류점</v>
          </cell>
          <cell r="T499">
            <v>387.4</v>
          </cell>
          <cell r="U499">
            <v>60</v>
          </cell>
          <cell r="V499">
            <v>11.23</v>
          </cell>
          <cell r="W499">
            <v>11.73</v>
          </cell>
          <cell r="X499">
            <v>25.89</v>
          </cell>
          <cell r="Y499">
            <v>1984</v>
          </cell>
          <cell r="Z499" t="str">
            <v>삼안건설</v>
          </cell>
          <cell r="AA499" t="str">
            <v>학교천
하천정비기본계획</v>
          </cell>
          <cell r="AB499" t="str">
            <v>1984.12.29</v>
          </cell>
          <cell r="AC499" t="str">
            <v>함평천 합류점</v>
          </cell>
          <cell r="AD499">
            <v>0</v>
          </cell>
          <cell r="AE499" t="str">
            <v>구정교</v>
          </cell>
          <cell r="AF499">
            <v>6.5</v>
          </cell>
          <cell r="AG499">
            <v>6.5</v>
          </cell>
          <cell r="AH499" t="str">
            <v>보유</v>
          </cell>
          <cell r="AI499" t="str">
            <v>보유</v>
          </cell>
          <cell r="AJ499" t="str">
            <v>없음</v>
          </cell>
          <cell r="AK499" t="str">
            <v>보유</v>
          </cell>
          <cell r="AL499" t="str">
            <v>없음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 t="str">
            <v>전남56호
(1991.04.19)</v>
          </cell>
        </row>
        <row r="500">
          <cell r="B500" t="str">
            <v>엄다천</v>
          </cell>
          <cell r="C500" t="str">
            <v>영산강</v>
          </cell>
          <cell r="D500" t="str">
            <v>함평천</v>
          </cell>
          <cell r="E500" t="str">
            <v>엄다천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5021390</v>
          </cell>
          <cell r="K500" t="str">
            <v>지방2</v>
          </cell>
          <cell r="L500" t="str">
            <v>전남</v>
          </cell>
          <cell r="M500" t="str">
            <v>함평</v>
          </cell>
          <cell r="N500" t="str">
            <v>엄다</v>
          </cell>
          <cell r="O500" t="str">
            <v>성남149번지선</v>
          </cell>
          <cell r="P500" t="str">
            <v>전남</v>
          </cell>
          <cell r="Q500" t="str">
            <v>함평</v>
          </cell>
          <cell r="R500" t="str">
            <v>엄다</v>
          </cell>
          <cell r="S500" t="str">
            <v>함평천(국가)
합류점</v>
          </cell>
          <cell r="T500">
            <v>218</v>
          </cell>
          <cell r="U500">
            <v>30</v>
          </cell>
          <cell r="V500">
            <v>8.44</v>
          </cell>
          <cell r="W500">
            <v>8.74</v>
          </cell>
          <cell r="X500">
            <v>18.47</v>
          </cell>
          <cell r="Y500">
            <v>1993</v>
          </cell>
          <cell r="Z500" t="str">
            <v>한국기술개발</v>
          </cell>
          <cell r="AA500" t="str">
            <v>신광천
하천정비기본계획</v>
          </cell>
          <cell r="AB500" t="str">
            <v>1994.9.12</v>
          </cell>
          <cell r="AC500" t="str">
            <v>함평천 합류점</v>
          </cell>
          <cell r="AD500">
            <v>0</v>
          </cell>
          <cell r="AE500" t="str">
            <v>자풍마을</v>
          </cell>
          <cell r="AF500">
            <v>8.4</v>
          </cell>
          <cell r="AG500">
            <v>8.4</v>
          </cell>
          <cell r="AH500" t="str">
            <v>보유</v>
          </cell>
          <cell r="AI500" t="str">
            <v>보유</v>
          </cell>
          <cell r="AJ500" t="str">
            <v>없음</v>
          </cell>
          <cell r="AK500" t="str">
            <v>보유</v>
          </cell>
          <cell r="AL500" t="str">
            <v>없음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 t="str">
            <v>전남56호
(1991.04.19)</v>
          </cell>
        </row>
        <row r="501">
          <cell r="B501" t="str">
            <v>무안천</v>
          </cell>
          <cell r="C501" t="str">
            <v>영산강</v>
          </cell>
          <cell r="D501" t="str">
            <v>함평천</v>
          </cell>
          <cell r="E501" t="str">
            <v>무안천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5021400</v>
          </cell>
          <cell r="K501" t="str">
            <v>지방2</v>
          </cell>
          <cell r="L501" t="str">
            <v>전남</v>
          </cell>
          <cell r="M501" t="str">
            <v>무안</v>
          </cell>
          <cell r="N501" t="str">
            <v>무안</v>
          </cell>
          <cell r="O501" t="str">
            <v>고절112번지선</v>
          </cell>
          <cell r="P501" t="str">
            <v>전남</v>
          </cell>
          <cell r="Q501" t="str">
            <v>함평</v>
          </cell>
          <cell r="R501" t="str">
            <v>엄다</v>
          </cell>
          <cell r="S501" t="str">
            <v>함평천(국가)
합류점</v>
          </cell>
          <cell r="T501">
            <v>240</v>
          </cell>
          <cell r="U501">
            <v>84</v>
          </cell>
          <cell r="V501">
            <v>8.44</v>
          </cell>
          <cell r="W501">
            <v>10.6</v>
          </cell>
          <cell r="X501">
            <v>27.28</v>
          </cell>
          <cell r="Y501">
            <v>1992</v>
          </cell>
          <cell r="Z501" t="str">
            <v>금호엔지니어링</v>
          </cell>
          <cell r="AA501" t="str">
            <v>무안천
하천정비기본계획</v>
          </cell>
          <cell r="AB501" t="str">
            <v>1992.5.18</v>
          </cell>
          <cell r="AC501" t="str">
            <v>함평천 합류점</v>
          </cell>
          <cell r="AD501">
            <v>0</v>
          </cell>
          <cell r="AE501" t="str">
            <v>만수샘</v>
          </cell>
          <cell r="AF501">
            <v>6</v>
          </cell>
          <cell r="AG501">
            <v>6</v>
          </cell>
          <cell r="AH501" t="str">
            <v>보유</v>
          </cell>
          <cell r="AI501" t="str">
            <v>보유</v>
          </cell>
          <cell r="AJ501" t="str">
            <v>없음</v>
          </cell>
          <cell r="AK501" t="str">
            <v>보유</v>
          </cell>
          <cell r="AL501" t="str">
            <v>없음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 t="str">
            <v>전남56호
(1991.04.19)</v>
          </cell>
        </row>
        <row r="502">
          <cell r="B502" t="str">
            <v>덕암천</v>
          </cell>
          <cell r="C502" t="str">
            <v>영산강</v>
          </cell>
          <cell r="D502" t="str">
            <v>덕암천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5021410</v>
          </cell>
          <cell r="K502" t="str">
            <v>지방2</v>
          </cell>
          <cell r="L502" t="str">
            <v>전남</v>
          </cell>
          <cell r="M502" t="str">
            <v>무안</v>
          </cell>
          <cell r="N502" t="str">
            <v>몽탄</v>
          </cell>
          <cell r="O502" t="str">
            <v>봉산334번지선</v>
          </cell>
          <cell r="P502" t="str">
            <v>전남</v>
          </cell>
          <cell r="Q502" t="str">
            <v>무안</v>
          </cell>
          <cell r="R502" t="str">
            <v>몽탄</v>
          </cell>
          <cell r="S502" t="str">
            <v>영산강(국가)
합류점</v>
          </cell>
          <cell r="T502">
            <v>0</v>
          </cell>
          <cell r="U502">
            <v>0</v>
          </cell>
          <cell r="V502">
            <v>2.19</v>
          </cell>
          <cell r="W502">
            <v>4.1100000000000003</v>
          </cell>
          <cell r="X502">
            <v>3.51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 t="str">
            <v>영산강 합류점</v>
          </cell>
          <cell r="AN502">
            <v>0</v>
          </cell>
          <cell r="AO502" t="str">
            <v>몽탄면 봉산리</v>
          </cell>
          <cell r="AP502">
            <v>0</v>
          </cell>
          <cell r="AQ502">
            <v>0</v>
          </cell>
          <cell r="AR502" t="str">
            <v>미수립</v>
          </cell>
          <cell r="AS502" t="str">
            <v>전남56호
(1991.04.19)</v>
          </cell>
        </row>
        <row r="503">
          <cell r="B503" t="str">
            <v>석진천</v>
          </cell>
          <cell r="C503" t="str">
            <v>영산강</v>
          </cell>
          <cell r="D503" t="str">
            <v>석진천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5021420</v>
          </cell>
          <cell r="K503" t="str">
            <v>지방2</v>
          </cell>
          <cell r="L503" t="str">
            <v>전남</v>
          </cell>
          <cell r="M503" t="str">
            <v>무안</v>
          </cell>
          <cell r="N503" t="str">
            <v>무안</v>
          </cell>
          <cell r="O503" t="str">
            <v>성암577번지선</v>
          </cell>
          <cell r="P503" t="str">
            <v>전남</v>
          </cell>
          <cell r="Q503" t="str">
            <v>무안</v>
          </cell>
          <cell r="R503" t="str">
            <v>몽탄</v>
          </cell>
          <cell r="S503" t="str">
            <v>영산강(국가)
합류점</v>
          </cell>
          <cell r="T503">
            <v>138</v>
          </cell>
          <cell r="U503">
            <v>78</v>
          </cell>
          <cell r="V503">
            <v>5.62</v>
          </cell>
          <cell r="W503">
            <v>6.42</v>
          </cell>
          <cell r="X503">
            <v>8.0299999999999994</v>
          </cell>
          <cell r="Y503">
            <v>1993</v>
          </cell>
          <cell r="Z503" t="str">
            <v>한국기술개발</v>
          </cell>
          <cell r="AA503" t="str">
            <v>신광천
하천정비기본계획</v>
          </cell>
          <cell r="AB503" t="str">
            <v>1994.9.12</v>
          </cell>
          <cell r="AC503" t="str">
            <v>영산강 합류점</v>
          </cell>
          <cell r="AD503">
            <v>0</v>
          </cell>
          <cell r="AE503" t="str">
            <v>무안수원지</v>
          </cell>
          <cell r="AF503">
            <v>5.2</v>
          </cell>
          <cell r="AG503">
            <v>5.2</v>
          </cell>
          <cell r="AH503" t="str">
            <v>보유</v>
          </cell>
          <cell r="AI503" t="str">
            <v>보유</v>
          </cell>
          <cell r="AJ503" t="str">
            <v>없음</v>
          </cell>
          <cell r="AK503" t="str">
            <v>보유</v>
          </cell>
          <cell r="AL503" t="str">
            <v>없음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 t="str">
            <v>전남56호
(1991.04.19)</v>
          </cell>
        </row>
        <row r="504">
          <cell r="B504" t="str">
            <v>대치천</v>
          </cell>
          <cell r="C504" t="str">
            <v>영산강</v>
          </cell>
          <cell r="D504" t="str">
            <v>대치천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5021430</v>
          </cell>
          <cell r="K504" t="str">
            <v>지방2</v>
          </cell>
          <cell r="L504" t="str">
            <v>전남</v>
          </cell>
          <cell r="M504" t="str">
            <v>무안</v>
          </cell>
          <cell r="N504" t="str">
            <v>몽탄</v>
          </cell>
          <cell r="O504" t="str">
            <v>봉산488번지선</v>
          </cell>
          <cell r="P504" t="str">
            <v>전남</v>
          </cell>
          <cell r="Q504" t="str">
            <v>무안</v>
          </cell>
          <cell r="R504" t="str">
            <v>몽탄</v>
          </cell>
          <cell r="S504" t="str">
            <v>영산강(국가)
합류점</v>
          </cell>
          <cell r="T504">
            <v>200</v>
          </cell>
          <cell r="U504">
            <v>57</v>
          </cell>
          <cell r="V504">
            <v>5.62</v>
          </cell>
          <cell r="W504">
            <v>7.72</v>
          </cell>
          <cell r="X504">
            <v>16.46</v>
          </cell>
          <cell r="Y504">
            <v>1991</v>
          </cell>
          <cell r="Z504" t="str">
            <v>벽산엔지니어링</v>
          </cell>
          <cell r="AA504" t="str">
            <v>덕산천
하천정비기본계획</v>
          </cell>
          <cell r="AB504" t="str">
            <v>1992.5.18</v>
          </cell>
          <cell r="AC504" t="str">
            <v>영산강 합류점</v>
          </cell>
          <cell r="AD504">
            <v>0</v>
          </cell>
          <cell r="AE504" t="str">
            <v>각현마을</v>
          </cell>
          <cell r="AF504">
            <v>5</v>
          </cell>
          <cell r="AG504">
            <v>5</v>
          </cell>
          <cell r="AH504" t="str">
            <v>보유</v>
          </cell>
          <cell r="AI504" t="str">
            <v>보유</v>
          </cell>
          <cell r="AJ504" t="str">
            <v>없음</v>
          </cell>
          <cell r="AK504" t="str">
            <v>보유</v>
          </cell>
          <cell r="AL504" t="str">
            <v>없음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 t="str">
            <v>전남56호
(1991.04.19)</v>
          </cell>
        </row>
        <row r="505">
          <cell r="B505" t="str">
            <v>사천천</v>
          </cell>
          <cell r="C505" t="str">
            <v>영산강</v>
          </cell>
          <cell r="D505" t="str">
            <v>대치천</v>
          </cell>
          <cell r="E505" t="str">
            <v>사천천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5021440</v>
          </cell>
          <cell r="K505" t="str">
            <v>지방2</v>
          </cell>
          <cell r="L505" t="str">
            <v>전남</v>
          </cell>
          <cell r="M505" t="str">
            <v>무안</v>
          </cell>
          <cell r="N505" t="str">
            <v>몽탄</v>
          </cell>
          <cell r="O505" t="str">
            <v>사천667번지선</v>
          </cell>
          <cell r="P505" t="str">
            <v>전남</v>
          </cell>
          <cell r="Q505" t="str">
            <v>무안</v>
          </cell>
          <cell r="R505" t="str">
            <v>몽탄</v>
          </cell>
          <cell r="S505" t="str">
            <v>대치천(지방2)
합류점</v>
          </cell>
          <cell r="T505">
            <v>0</v>
          </cell>
          <cell r="U505">
            <v>0</v>
          </cell>
          <cell r="V505">
            <v>2.58</v>
          </cell>
          <cell r="W505">
            <v>5.08</v>
          </cell>
          <cell r="X505">
            <v>5.05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 t="str">
            <v>대치천 합류점</v>
          </cell>
          <cell r="AN505">
            <v>0</v>
          </cell>
          <cell r="AO505" t="str">
            <v>몽탄면 사천리</v>
          </cell>
          <cell r="AP505">
            <v>0</v>
          </cell>
          <cell r="AQ505">
            <v>0</v>
          </cell>
          <cell r="AR505" t="str">
            <v>미수립</v>
          </cell>
          <cell r="AS505" t="str">
            <v>전남56호
(1991.04.19)</v>
          </cell>
        </row>
        <row r="506">
          <cell r="B506" t="str">
            <v>약곡천</v>
          </cell>
          <cell r="C506" t="str">
            <v>영산강</v>
          </cell>
          <cell r="D506" t="str">
            <v>약곡천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5021450</v>
          </cell>
          <cell r="K506" t="str">
            <v>지방2</v>
          </cell>
          <cell r="L506" t="str">
            <v>전남</v>
          </cell>
          <cell r="M506" t="str">
            <v>무안</v>
          </cell>
          <cell r="N506" t="str">
            <v>몽탄</v>
          </cell>
          <cell r="O506" t="str">
            <v>약곡436번지선</v>
          </cell>
          <cell r="P506" t="str">
            <v>전남</v>
          </cell>
          <cell r="Q506" t="str">
            <v>무안</v>
          </cell>
          <cell r="R506" t="str">
            <v>몽탄</v>
          </cell>
          <cell r="S506" t="str">
            <v>영산강(국가)
합류점</v>
          </cell>
          <cell r="T506">
            <v>0</v>
          </cell>
          <cell r="U506">
            <v>0</v>
          </cell>
          <cell r="V506">
            <v>3.07</v>
          </cell>
          <cell r="W506">
            <v>4.07</v>
          </cell>
          <cell r="X506">
            <v>5.25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 t="str">
            <v>영산강 합류점</v>
          </cell>
          <cell r="AN506">
            <v>0</v>
          </cell>
          <cell r="AO506" t="str">
            <v>몽탄면 약곡리</v>
          </cell>
          <cell r="AP506">
            <v>0</v>
          </cell>
          <cell r="AQ506">
            <v>0</v>
          </cell>
          <cell r="AR506" t="str">
            <v>미수립</v>
          </cell>
          <cell r="AS506" t="str">
            <v>전남56호
(1991.04.19)</v>
          </cell>
        </row>
        <row r="507">
          <cell r="B507" t="str">
            <v>당호천</v>
          </cell>
          <cell r="C507" t="str">
            <v>영산강</v>
          </cell>
          <cell r="D507" t="str">
            <v>당호천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5021460</v>
          </cell>
          <cell r="K507" t="str">
            <v>지방2</v>
          </cell>
          <cell r="L507" t="str">
            <v>전남</v>
          </cell>
          <cell r="M507" t="str">
            <v>무안</v>
          </cell>
          <cell r="N507" t="str">
            <v>몽탄</v>
          </cell>
          <cell r="O507" t="str">
            <v>청룡294번지선</v>
          </cell>
          <cell r="P507" t="str">
            <v>전남</v>
          </cell>
          <cell r="Q507" t="str">
            <v>무안</v>
          </cell>
          <cell r="R507" t="str">
            <v>몽탄</v>
          </cell>
          <cell r="S507" t="str">
            <v>영산강(국가)
합류점</v>
          </cell>
          <cell r="T507">
            <v>0</v>
          </cell>
          <cell r="U507">
            <v>0</v>
          </cell>
          <cell r="V507">
            <v>3.4</v>
          </cell>
          <cell r="W507">
            <v>5.6</v>
          </cell>
          <cell r="X507">
            <v>9.01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 t="str">
            <v>영산강 합류점</v>
          </cell>
          <cell r="AN507">
            <v>0</v>
          </cell>
          <cell r="AO507" t="str">
            <v>몽탄면 청룡리</v>
          </cell>
          <cell r="AP507">
            <v>0</v>
          </cell>
          <cell r="AQ507">
            <v>0</v>
          </cell>
          <cell r="AR507" t="str">
            <v>미수립</v>
          </cell>
          <cell r="AS507" t="str">
            <v>전남56호
(1991.04.19)</v>
          </cell>
        </row>
        <row r="508">
          <cell r="B508" t="str">
            <v>삼포천</v>
          </cell>
          <cell r="C508" t="str">
            <v>영산강</v>
          </cell>
          <cell r="D508" t="str">
            <v>삼포천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5021470</v>
          </cell>
          <cell r="K508" t="str">
            <v>지방2</v>
          </cell>
          <cell r="L508" t="str">
            <v>전남</v>
          </cell>
          <cell r="M508" t="str">
            <v>영암</v>
          </cell>
          <cell r="N508" t="str">
            <v>신북</v>
          </cell>
          <cell r="O508" t="str">
            <v>용산394번지선</v>
          </cell>
          <cell r="P508" t="str">
            <v>전남</v>
          </cell>
          <cell r="Q508" t="str">
            <v>나주</v>
          </cell>
          <cell r="R508" t="str">
            <v>동강</v>
          </cell>
          <cell r="S508" t="str">
            <v>영산강(국가)
합류점</v>
          </cell>
          <cell r="T508">
            <v>690</v>
          </cell>
          <cell r="U508">
            <v>100</v>
          </cell>
          <cell r="V508">
            <v>25.72</v>
          </cell>
          <cell r="W508">
            <v>29.4</v>
          </cell>
          <cell r="X508">
            <v>137.51</v>
          </cell>
          <cell r="Y508">
            <v>1986</v>
          </cell>
          <cell r="Z508" t="str">
            <v>삼안건설</v>
          </cell>
          <cell r="AA508" t="str">
            <v>삼포천
하천정비기본계획</v>
          </cell>
          <cell r="AB508" t="str">
            <v>1987.1.6</v>
          </cell>
          <cell r="AC508" t="str">
            <v>영산강 합류점</v>
          </cell>
          <cell r="AD508">
            <v>0</v>
          </cell>
          <cell r="AE508" t="str">
            <v>용산마을</v>
          </cell>
          <cell r="AF508">
            <v>16.5</v>
          </cell>
          <cell r="AG508">
            <v>16.5</v>
          </cell>
          <cell r="AH508" t="str">
            <v>보유</v>
          </cell>
          <cell r="AI508" t="str">
            <v>보유</v>
          </cell>
          <cell r="AJ508" t="str">
            <v>없음</v>
          </cell>
          <cell r="AK508" t="str">
            <v>보유</v>
          </cell>
          <cell r="AL508" t="str">
            <v>없음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 t="str">
            <v>전남56호
(1991.04.19)</v>
          </cell>
        </row>
        <row r="509">
          <cell r="B509" t="str">
            <v>금곡천</v>
          </cell>
          <cell r="C509" t="str">
            <v>영산강</v>
          </cell>
          <cell r="D509" t="str">
            <v>삼포천</v>
          </cell>
          <cell r="E509" t="str">
            <v>금곡천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5021480</v>
          </cell>
          <cell r="K509" t="str">
            <v>지방2</v>
          </cell>
          <cell r="L509" t="str">
            <v>전남</v>
          </cell>
          <cell r="M509" t="str">
            <v>나주</v>
          </cell>
          <cell r="N509" t="str">
            <v>공산</v>
          </cell>
          <cell r="O509" t="str">
            <v>금곡899번지선</v>
          </cell>
          <cell r="P509" t="str">
            <v>전남</v>
          </cell>
          <cell r="Q509" t="str">
            <v>나주</v>
          </cell>
          <cell r="R509" t="str">
            <v>송산</v>
          </cell>
          <cell r="S509" t="str">
            <v>삼포천(지방2)
합류점</v>
          </cell>
          <cell r="T509">
            <v>80</v>
          </cell>
          <cell r="U509">
            <v>140</v>
          </cell>
          <cell r="V509">
            <v>3.16</v>
          </cell>
          <cell r="W509">
            <v>4.8499999999999996</v>
          </cell>
          <cell r="X509">
            <v>5.03</v>
          </cell>
          <cell r="Y509">
            <v>1986</v>
          </cell>
          <cell r="Z509" t="str">
            <v>삼안건설</v>
          </cell>
          <cell r="AA509" t="str">
            <v>삼포천
하천정비기본계획</v>
          </cell>
          <cell r="AB509" t="str">
            <v>1987.1.6</v>
          </cell>
          <cell r="AC509" t="str">
            <v>삼포천 합류점</v>
          </cell>
          <cell r="AD509">
            <v>0</v>
          </cell>
          <cell r="AE509" t="str">
            <v>금곡교</v>
          </cell>
          <cell r="AF509">
            <v>2.5</v>
          </cell>
          <cell r="AG509">
            <v>2.5</v>
          </cell>
          <cell r="AH509" t="str">
            <v>보유</v>
          </cell>
          <cell r="AI509" t="str">
            <v>보유</v>
          </cell>
          <cell r="AJ509" t="str">
            <v>없음</v>
          </cell>
          <cell r="AK509" t="str">
            <v>보유</v>
          </cell>
          <cell r="AL509" t="str">
            <v>없음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 t="str">
            <v>전남56호
(1991.04.19)</v>
          </cell>
        </row>
        <row r="510">
          <cell r="B510" t="str">
            <v>시종천</v>
          </cell>
          <cell r="C510" t="str">
            <v>영산강</v>
          </cell>
          <cell r="D510" t="str">
            <v>삼포천</v>
          </cell>
          <cell r="E510" t="str">
            <v>시종천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5021490</v>
          </cell>
          <cell r="K510" t="str">
            <v>지방2</v>
          </cell>
          <cell r="L510" t="str">
            <v>전남</v>
          </cell>
          <cell r="M510" t="str">
            <v>영암</v>
          </cell>
          <cell r="N510" t="str">
            <v>신북</v>
          </cell>
          <cell r="O510" t="str">
            <v>신흥314번지선</v>
          </cell>
          <cell r="P510" t="str">
            <v>전남</v>
          </cell>
          <cell r="Q510" t="str">
            <v>영암</v>
          </cell>
          <cell r="R510" t="str">
            <v>시종</v>
          </cell>
          <cell r="S510" t="str">
            <v>삼포천(지방2)
합류점</v>
          </cell>
          <cell r="T510">
            <v>190</v>
          </cell>
          <cell r="U510">
            <v>100</v>
          </cell>
          <cell r="V510">
            <v>6.57</v>
          </cell>
          <cell r="W510">
            <v>8.6999999999999993</v>
          </cell>
          <cell r="X510">
            <v>12.4</v>
          </cell>
          <cell r="Y510">
            <v>1994</v>
          </cell>
          <cell r="Z510" t="str">
            <v>남일엔지니어링</v>
          </cell>
          <cell r="AA510" t="str">
            <v>한천천
하천정비기본계획</v>
          </cell>
          <cell r="AB510" t="str">
            <v>1995.6.29</v>
          </cell>
          <cell r="AC510" t="str">
            <v>삼포천 합류점</v>
          </cell>
          <cell r="AD510">
            <v>0</v>
          </cell>
          <cell r="AE510" t="str">
            <v>월야마을</v>
          </cell>
          <cell r="AF510">
            <v>5</v>
          </cell>
          <cell r="AG510">
            <v>5</v>
          </cell>
          <cell r="AH510" t="str">
            <v>보유</v>
          </cell>
          <cell r="AI510" t="str">
            <v>보유</v>
          </cell>
          <cell r="AJ510" t="str">
            <v>없음</v>
          </cell>
          <cell r="AK510" t="str">
            <v>보유</v>
          </cell>
          <cell r="AL510" t="str">
            <v>없음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 t="str">
            <v>전남56호
(1991.04.19)</v>
          </cell>
        </row>
        <row r="511">
          <cell r="B511" t="str">
            <v>성남천</v>
          </cell>
          <cell r="C511" t="str">
            <v>영산강</v>
          </cell>
          <cell r="D511" t="str">
            <v>삼포천</v>
          </cell>
          <cell r="E511" t="str">
            <v>성남천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5021500</v>
          </cell>
          <cell r="K511" t="str">
            <v>지방2</v>
          </cell>
          <cell r="L511" t="str">
            <v>전남</v>
          </cell>
          <cell r="M511" t="str">
            <v>나주</v>
          </cell>
          <cell r="N511" t="str">
            <v>공산</v>
          </cell>
          <cell r="O511" t="str">
            <v>동천944번지선</v>
          </cell>
          <cell r="P511" t="str">
            <v>전남</v>
          </cell>
          <cell r="Q511" t="str">
            <v>나주</v>
          </cell>
          <cell r="R511" t="str">
            <v>동강</v>
          </cell>
          <cell r="S511" t="str">
            <v>삼포천(지방2)
합류점</v>
          </cell>
          <cell r="T511">
            <v>95</v>
          </cell>
          <cell r="U511">
            <v>70</v>
          </cell>
          <cell r="V511">
            <v>7.85</v>
          </cell>
          <cell r="W511">
            <v>7.85</v>
          </cell>
          <cell r="X511">
            <v>9.08</v>
          </cell>
          <cell r="Y511">
            <v>1986</v>
          </cell>
          <cell r="Z511" t="str">
            <v>삼안건설</v>
          </cell>
          <cell r="AA511" t="str">
            <v>삼포천
하천정비기본계획</v>
          </cell>
          <cell r="AB511" t="str">
            <v>1987.1.6</v>
          </cell>
          <cell r="AC511" t="str">
            <v>삼포천 합류점</v>
          </cell>
          <cell r="AD511">
            <v>0</v>
          </cell>
          <cell r="AE511" t="str">
            <v>천동마을</v>
          </cell>
          <cell r="AF511">
            <v>2</v>
          </cell>
          <cell r="AG511">
            <v>2</v>
          </cell>
          <cell r="AH511" t="str">
            <v>보유</v>
          </cell>
          <cell r="AI511" t="str">
            <v>보유</v>
          </cell>
          <cell r="AJ511" t="str">
            <v>없음</v>
          </cell>
          <cell r="AK511" t="str">
            <v>보유</v>
          </cell>
          <cell r="AL511" t="str">
            <v>없음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 t="str">
            <v>전남56호
(1991.04.19)</v>
          </cell>
        </row>
        <row r="512">
          <cell r="B512" t="str">
            <v>영암천</v>
          </cell>
          <cell r="C512" t="str">
            <v>영산강</v>
          </cell>
          <cell r="D512" t="str">
            <v>영암천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5021510</v>
          </cell>
          <cell r="K512" t="str">
            <v>지방2</v>
          </cell>
          <cell r="L512" t="str">
            <v>전남</v>
          </cell>
          <cell r="M512" t="str">
            <v>영암</v>
          </cell>
          <cell r="N512" t="str">
            <v>영암</v>
          </cell>
          <cell r="O512" t="str">
            <v>학송938번지선</v>
          </cell>
          <cell r="P512" t="str">
            <v>전남</v>
          </cell>
          <cell r="Q512" t="str">
            <v>영암</v>
          </cell>
          <cell r="R512" t="str">
            <v>서호</v>
          </cell>
          <cell r="S512" t="str">
            <v>영산강(국가)
합류점</v>
          </cell>
          <cell r="T512">
            <v>1700</v>
          </cell>
          <cell r="U512">
            <v>932</v>
          </cell>
          <cell r="V512">
            <v>24.4</v>
          </cell>
          <cell r="W512">
            <v>25.26</v>
          </cell>
          <cell r="X512">
            <v>264.08</v>
          </cell>
          <cell r="Y512">
            <v>1992</v>
          </cell>
          <cell r="Z512" t="str">
            <v>금호엔지니어링</v>
          </cell>
          <cell r="AA512" t="str">
            <v>영암천
하천정비기본계획</v>
          </cell>
          <cell r="AB512" t="str">
            <v>1992.11.9</v>
          </cell>
          <cell r="AC512" t="str">
            <v>영산강 합류점</v>
          </cell>
          <cell r="AD512">
            <v>0</v>
          </cell>
          <cell r="AE512" t="str">
            <v>쌍정저수지</v>
          </cell>
          <cell r="AF512">
            <v>15</v>
          </cell>
          <cell r="AG512">
            <v>15</v>
          </cell>
          <cell r="AH512" t="str">
            <v>보유</v>
          </cell>
          <cell r="AI512" t="str">
            <v>보유</v>
          </cell>
          <cell r="AJ512" t="str">
            <v>없음</v>
          </cell>
          <cell r="AK512" t="str">
            <v>보유</v>
          </cell>
          <cell r="AL512" t="str">
            <v>없음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 t="str">
            <v>전남56호
(1991.04.19)</v>
          </cell>
        </row>
        <row r="513">
          <cell r="B513" t="str">
            <v>금성천</v>
          </cell>
          <cell r="C513" t="str">
            <v>영산강</v>
          </cell>
          <cell r="D513" t="str">
            <v>영암천</v>
          </cell>
          <cell r="E513" t="str">
            <v>금성천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5021520</v>
          </cell>
          <cell r="K513" t="str">
            <v>지방2</v>
          </cell>
          <cell r="L513" t="str">
            <v>전남</v>
          </cell>
          <cell r="M513" t="str">
            <v>영암</v>
          </cell>
          <cell r="N513" t="str">
            <v>덕진</v>
          </cell>
          <cell r="O513" t="str">
            <v>금강406번지선</v>
          </cell>
          <cell r="P513" t="str">
            <v>전남</v>
          </cell>
          <cell r="Q513" t="str">
            <v>영암</v>
          </cell>
          <cell r="R513" t="str">
            <v>덕진</v>
          </cell>
          <cell r="S513" t="str">
            <v>영암천(지방2)
합류점</v>
          </cell>
          <cell r="T513">
            <v>0</v>
          </cell>
          <cell r="U513">
            <v>0</v>
          </cell>
          <cell r="V513">
            <v>2.1800000000000002</v>
          </cell>
          <cell r="W513">
            <v>3.93</v>
          </cell>
          <cell r="X513">
            <v>5.46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 t="str">
            <v>영암천 합류점</v>
          </cell>
          <cell r="AN513">
            <v>0</v>
          </cell>
          <cell r="AO513" t="str">
            <v>덕진면 금강리</v>
          </cell>
          <cell r="AP513">
            <v>0</v>
          </cell>
          <cell r="AQ513">
            <v>0</v>
          </cell>
          <cell r="AR513" t="str">
            <v>미수립</v>
          </cell>
          <cell r="AS513" t="str">
            <v>전남56호
(1991.04.19)</v>
          </cell>
        </row>
        <row r="514">
          <cell r="B514" t="str">
            <v>망호천</v>
          </cell>
          <cell r="C514" t="str">
            <v>영산강</v>
          </cell>
          <cell r="D514" t="str">
            <v>영암천</v>
          </cell>
          <cell r="E514" t="str">
            <v>망호천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5021530</v>
          </cell>
          <cell r="K514" t="str">
            <v>지방2</v>
          </cell>
          <cell r="L514" t="str">
            <v>전남</v>
          </cell>
          <cell r="M514" t="str">
            <v>영암</v>
          </cell>
          <cell r="N514" t="str">
            <v>영암</v>
          </cell>
          <cell r="O514" t="str">
            <v>회문14번지선</v>
          </cell>
          <cell r="P514" t="str">
            <v>전남</v>
          </cell>
          <cell r="Q514" t="str">
            <v>영암</v>
          </cell>
          <cell r="R514" t="str">
            <v>영암</v>
          </cell>
          <cell r="S514" t="str">
            <v>영암천(지방2)
합류점</v>
          </cell>
          <cell r="T514">
            <v>135</v>
          </cell>
          <cell r="U514">
            <v>53</v>
          </cell>
          <cell r="V514">
            <v>8.23</v>
          </cell>
          <cell r="W514">
            <v>8.5299999999999994</v>
          </cell>
          <cell r="X514">
            <v>5.74</v>
          </cell>
          <cell r="Y514">
            <v>1996</v>
          </cell>
          <cell r="Z514" t="str">
            <v>대원엔지니어링</v>
          </cell>
          <cell r="AA514" t="str">
            <v>홍거천
하천정비기본계획</v>
          </cell>
          <cell r="AB514" t="str">
            <v>1997.7.5</v>
          </cell>
          <cell r="AC514" t="str">
            <v>영암천 합류점</v>
          </cell>
          <cell r="AD514">
            <v>0</v>
          </cell>
          <cell r="AE514" t="str">
            <v>회문마을</v>
          </cell>
          <cell r="AF514">
            <v>3.3</v>
          </cell>
          <cell r="AG514">
            <v>3.3</v>
          </cell>
          <cell r="AH514" t="str">
            <v>보유</v>
          </cell>
          <cell r="AI514" t="str">
            <v>보유</v>
          </cell>
          <cell r="AJ514" t="str">
            <v>없음</v>
          </cell>
          <cell r="AK514" t="str">
            <v>보유</v>
          </cell>
          <cell r="AL514" t="str">
            <v>없음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 t="str">
            <v>전남56호
(1991.04.19)</v>
          </cell>
        </row>
        <row r="515">
          <cell r="B515" t="str">
            <v>회문천</v>
          </cell>
          <cell r="C515" t="str">
            <v>영산강</v>
          </cell>
          <cell r="D515" t="str">
            <v>영암천</v>
          </cell>
          <cell r="E515" t="str">
            <v>회문천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5021540</v>
          </cell>
          <cell r="K515" t="str">
            <v>지방2</v>
          </cell>
          <cell r="L515" t="str">
            <v>전남</v>
          </cell>
          <cell r="M515" t="str">
            <v>영암</v>
          </cell>
          <cell r="N515" t="str">
            <v>군서</v>
          </cell>
          <cell r="O515" t="str">
            <v>월곡65번지선</v>
          </cell>
          <cell r="P515" t="str">
            <v>전남</v>
          </cell>
          <cell r="Q515" t="str">
            <v>영암</v>
          </cell>
          <cell r="R515" t="str">
            <v>영암</v>
          </cell>
          <cell r="S515" t="str">
            <v>영암천(지방2)
합류점</v>
          </cell>
          <cell r="T515">
            <v>384</v>
          </cell>
          <cell r="U515">
            <v>60</v>
          </cell>
          <cell r="V515">
            <v>4.45</v>
          </cell>
          <cell r="W515">
            <v>8.4499999999999993</v>
          </cell>
          <cell r="X515">
            <v>9.4499999999999993</v>
          </cell>
          <cell r="Y515">
            <v>1999</v>
          </cell>
          <cell r="Z515" t="str">
            <v>남일엔지니어링</v>
          </cell>
          <cell r="AA515" t="str">
            <v>회문천
하천정비기본계획</v>
          </cell>
          <cell r="AB515" t="str">
            <v>2000.12.29</v>
          </cell>
          <cell r="AC515" t="str">
            <v>영암천 합류점</v>
          </cell>
          <cell r="AD515">
            <v>0</v>
          </cell>
          <cell r="AE515" t="str">
            <v>망호마을</v>
          </cell>
          <cell r="AF515">
            <v>2.2999999999999998</v>
          </cell>
          <cell r="AG515">
            <v>2.2999999999999998</v>
          </cell>
          <cell r="AH515" t="str">
            <v>보유</v>
          </cell>
          <cell r="AI515" t="str">
            <v>보유</v>
          </cell>
          <cell r="AJ515" t="str">
            <v>없음</v>
          </cell>
          <cell r="AK515" t="str">
            <v>보유</v>
          </cell>
          <cell r="AL515" t="str">
            <v>없음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 t="str">
            <v>전남56호
(1991.04.19)</v>
          </cell>
        </row>
        <row r="516">
          <cell r="B516" t="str">
            <v>도포천</v>
          </cell>
          <cell r="C516" t="str">
            <v>영산강</v>
          </cell>
          <cell r="D516" t="str">
            <v>영암천</v>
          </cell>
          <cell r="E516" t="str">
            <v>도포천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5021550</v>
          </cell>
          <cell r="K516" t="str">
            <v>지방2</v>
          </cell>
          <cell r="L516" t="str">
            <v>전남</v>
          </cell>
          <cell r="M516" t="str">
            <v>영암</v>
          </cell>
          <cell r="N516" t="str">
            <v>도포</v>
          </cell>
          <cell r="O516" t="str">
            <v>성산549번지선</v>
          </cell>
          <cell r="P516" t="str">
            <v>전남</v>
          </cell>
          <cell r="Q516" t="str">
            <v>영암</v>
          </cell>
          <cell r="R516" t="str">
            <v>도포</v>
          </cell>
          <cell r="S516" t="str">
            <v>영암천(지방2)
합류점</v>
          </cell>
          <cell r="T516">
            <v>220</v>
          </cell>
          <cell r="U516">
            <v>100</v>
          </cell>
          <cell r="V516">
            <v>8.23</v>
          </cell>
          <cell r="W516">
            <v>9.94</v>
          </cell>
          <cell r="X516">
            <v>27.68</v>
          </cell>
          <cell r="Y516">
            <v>1992</v>
          </cell>
          <cell r="Z516" t="str">
            <v>금호엔지니어링</v>
          </cell>
          <cell r="AA516" t="str">
            <v>영암천
하천정비기본계획</v>
          </cell>
          <cell r="AB516" t="str">
            <v>1992.11.9</v>
          </cell>
          <cell r="AC516" t="str">
            <v>영암천 합류점</v>
          </cell>
          <cell r="AD516">
            <v>0</v>
          </cell>
          <cell r="AE516" t="str">
            <v>성산저수지</v>
          </cell>
          <cell r="AF516">
            <v>5.5</v>
          </cell>
          <cell r="AG516">
            <v>5.5</v>
          </cell>
          <cell r="AH516" t="str">
            <v>보유</v>
          </cell>
          <cell r="AI516" t="str">
            <v>보유</v>
          </cell>
          <cell r="AJ516" t="str">
            <v>없음</v>
          </cell>
          <cell r="AK516" t="str">
            <v>보유</v>
          </cell>
          <cell r="AL516" t="str">
            <v>없음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 t="str">
            <v>전남56호
(1991.04.19)</v>
          </cell>
        </row>
        <row r="517">
          <cell r="B517" t="str">
            <v>호동천</v>
          </cell>
          <cell r="C517" t="str">
            <v>영산강</v>
          </cell>
          <cell r="D517" t="str">
            <v>영암천</v>
          </cell>
          <cell r="E517" t="str">
            <v>호동천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5021560</v>
          </cell>
          <cell r="K517" t="str">
            <v>지방2</v>
          </cell>
          <cell r="L517" t="str">
            <v>전남</v>
          </cell>
          <cell r="M517" t="str">
            <v>영암</v>
          </cell>
          <cell r="N517" t="str">
            <v>군서</v>
          </cell>
          <cell r="O517" t="str">
            <v>월곡616번지선</v>
          </cell>
          <cell r="P517" t="str">
            <v>전남</v>
          </cell>
          <cell r="Q517" t="str">
            <v>영암</v>
          </cell>
          <cell r="R517" t="str">
            <v>군서</v>
          </cell>
          <cell r="S517" t="str">
            <v>영암천(지방2)
합류점</v>
          </cell>
          <cell r="T517">
            <v>175</v>
          </cell>
          <cell r="U517">
            <v>170</v>
          </cell>
          <cell r="V517">
            <v>7.06</v>
          </cell>
          <cell r="W517">
            <v>9</v>
          </cell>
          <cell r="X517">
            <v>10.14</v>
          </cell>
          <cell r="Y517">
            <v>1995</v>
          </cell>
          <cell r="Z517" t="str">
            <v>남일엔지니어링</v>
          </cell>
          <cell r="AA517" t="str">
            <v>금자천
하천정비기본계획</v>
          </cell>
          <cell r="AB517" t="str">
            <v>1995.6.29</v>
          </cell>
          <cell r="AC517" t="str">
            <v>영암천 합류점</v>
          </cell>
          <cell r="AD517">
            <v>0</v>
          </cell>
          <cell r="AE517" t="str">
            <v>월곡마을</v>
          </cell>
          <cell r="AF517">
            <v>7.1</v>
          </cell>
          <cell r="AG517">
            <v>7.1</v>
          </cell>
          <cell r="AH517" t="str">
            <v>보유</v>
          </cell>
          <cell r="AI517" t="str">
            <v>보유</v>
          </cell>
          <cell r="AJ517" t="str">
            <v>없음</v>
          </cell>
          <cell r="AK517" t="str">
            <v>보유</v>
          </cell>
          <cell r="AL517" t="str">
            <v>없음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 t="str">
            <v>전남56호
(1991.04.19)</v>
          </cell>
        </row>
        <row r="518">
          <cell r="B518" t="str">
            <v>학산천</v>
          </cell>
          <cell r="C518" t="str">
            <v>영산강</v>
          </cell>
          <cell r="D518" t="str">
            <v>영암천</v>
          </cell>
          <cell r="E518" t="str">
            <v>학산천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5021570</v>
          </cell>
          <cell r="K518" t="str">
            <v>지방2</v>
          </cell>
          <cell r="L518" t="str">
            <v>전남</v>
          </cell>
          <cell r="M518" t="str">
            <v>영암</v>
          </cell>
          <cell r="N518" t="str">
            <v>학산</v>
          </cell>
          <cell r="O518" t="str">
            <v>묵동32번지선</v>
          </cell>
          <cell r="P518" t="str">
            <v>전남</v>
          </cell>
          <cell r="Q518" t="str">
            <v>영암</v>
          </cell>
          <cell r="R518" t="str">
            <v>서호</v>
          </cell>
          <cell r="S518" t="str">
            <v>영암천(지방2)
합류점</v>
          </cell>
          <cell r="T518">
            <v>700</v>
          </cell>
          <cell r="U518">
            <v>220</v>
          </cell>
          <cell r="V518">
            <v>17.440000000000001</v>
          </cell>
          <cell r="W518">
            <v>19.48</v>
          </cell>
          <cell r="X518">
            <v>91.47</v>
          </cell>
          <cell r="Y518">
            <v>1992</v>
          </cell>
          <cell r="Z518" t="str">
            <v>금호엔지니어링</v>
          </cell>
          <cell r="AA518" t="str">
            <v>영암천
하천정비기본계획</v>
          </cell>
          <cell r="AB518" t="str">
            <v>1992.11.9</v>
          </cell>
          <cell r="AC518" t="str">
            <v>영암천 합류점</v>
          </cell>
          <cell r="AD518">
            <v>0</v>
          </cell>
          <cell r="AE518" t="str">
            <v>율치저수지</v>
          </cell>
          <cell r="AF518">
            <v>14</v>
          </cell>
          <cell r="AG518">
            <v>14</v>
          </cell>
          <cell r="AH518" t="str">
            <v>보유</v>
          </cell>
          <cell r="AI518" t="str">
            <v>보유</v>
          </cell>
          <cell r="AJ518" t="str">
            <v>없음</v>
          </cell>
          <cell r="AK518" t="str">
            <v>보유</v>
          </cell>
          <cell r="AL518" t="str">
            <v>없음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 t="str">
            <v>전남56호
(1991.04.19)</v>
          </cell>
        </row>
        <row r="519">
          <cell r="B519" t="str">
            <v>상월천</v>
          </cell>
          <cell r="C519" t="str">
            <v>영산강</v>
          </cell>
          <cell r="D519" t="str">
            <v>영암천</v>
          </cell>
          <cell r="E519" t="str">
            <v>학산천</v>
          </cell>
          <cell r="F519" t="str">
            <v>상월천</v>
          </cell>
          <cell r="G519">
            <v>0</v>
          </cell>
          <cell r="H519">
            <v>0</v>
          </cell>
          <cell r="I519">
            <v>0</v>
          </cell>
          <cell r="J519">
            <v>5021580</v>
          </cell>
          <cell r="K519" t="str">
            <v>지방2</v>
          </cell>
          <cell r="L519" t="str">
            <v>전남</v>
          </cell>
          <cell r="M519" t="str">
            <v>영암</v>
          </cell>
          <cell r="N519" t="str">
            <v>학산</v>
          </cell>
          <cell r="O519" t="str">
            <v>상월3번지선</v>
          </cell>
          <cell r="P519" t="str">
            <v>전남</v>
          </cell>
          <cell r="Q519" t="str">
            <v>영암</v>
          </cell>
          <cell r="R519" t="str">
            <v>학산</v>
          </cell>
          <cell r="S519" t="str">
            <v>학산천(지방2)
합류점</v>
          </cell>
          <cell r="T519">
            <v>0</v>
          </cell>
          <cell r="U519">
            <v>0</v>
          </cell>
          <cell r="V519">
            <v>3.12</v>
          </cell>
          <cell r="W519">
            <v>5.22</v>
          </cell>
          <cell r="X519">
            <v>2.5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 t="str">
            <v>학산천 합류점</v>
          </cell>
          <cell r="AN519">
            <v>0</v>
          </cell>
          <cell r="AO519" t="str">
            <v>학산면 상월리</v>
          </cell>
          <cell r="AP519">
            <v>0</v>
          </cell>
          <cell r="AQ519">
            <v>0</v>
          </cell>
          <cell r="AR519" t="str">
            <v>미수립</v>
          </cell>
          <cell r="AS519" t="str">
            <v>전남56호
(1991.04.19)</v>
          </cell>
        </row>
        <row r="520">
          <cell r="B520" t="str">
            <v>용산천</v>
          </cell>
          <cell r="C520" t="str">
            <v>영산강</v>
          </cell>
          <cell r="D520" t="str">
            <v>영암천</v>
          </cell>
          <cell r="E520" t="str">
            <v>학산천</v>
          </cell>
          <cell r="F520" t="str">
            <v>용산천</v>
          </cell>
          <cell r="G520">
            <v>0</v>
          </cell>
          <cell r="H520">
            <v>0</v>
          </cell>
          <cell r="I520">
            <v>0</v>
          </cell>
          <cell r="J520">
            <v>5021590</v>
          </cell>
          <cell r="K520" t="str">
            <v>지방2</v>
          </cell>
          <cell r="L520" t="str">
            <v>전남</v>
          </cell>
          <cell r="M520" t="str">
            <v>영암</v>
          </cell>
          <cell r="N520" t="str">
            <v>학산</v>
          </cell>
          <cell r="O520" t="str">
            <v>용산16번지선</v>
          </cell>
          <cell r="P520" t="str">
            <v>전남</v>
          </cell>
          <cell r="Q520" t="str">
            <v>영암</v>
          </cell>
          <cell r="R520" t="str">
            <v>학산</v>
          </cell>
          <cell r="S520" t="str">
            <v>학산천(지방2)
합류점</v>
          </cell>
          <cell r="T520">
            <v>0</v>
          </cell>
          <cell r="U520">
            <v>0</v>
          </cell>
          <cell r="V520">
            <v>3.24</v>
          </cell>
          <cell r="W520">
            <v>7.84</v>
          </cell>
          <cell r="X520">
            <v>3.88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 t="str">
            <v>학산천 합류점</v>
          </cell>
          <cell r="AN520">
            <v>0</v>
          </cell>
          <cell r="AO520" t="str">
            <v>학산면 용산리</v>
          </cell>
          <cell r="AP520">
            <v>0</v>
          </cell>
          <cell r="AQ520">
            <v>0</v>
          </cell>
          <cell r="AR520" t="str">
            <v>미수립</v>
          </cell>
          <cell r="AS520" t="str">
            <v>전남56호
(1991.04.19)</v>
          </cell>
        </row>
        <row r="521">
          <cell r="B521" t="str">
            <v>구림천</v>
          </cell>
          <cell r="C521" t="str">
            <v>영산강</v>
          </cell>
          <cell r="D521" t="str">
            <v>영암천</v>
          </cell>
          <cell r="E521" t="str">
            <v>학산천</v>
          </cell>
          <cell r="F521" t="str">
            <v>구림천</v>
          </cell>
          <cell r="G521">
            <v>0</v>
          </cell>
          <cell r="H521">
            <v>0</v>
          </cell>
          <cell r="I521">
            <v>0</v>
          </cell>
          <cell r="J521">
            <v>5021600</v>
          </cell>
          <cell r="K521" t="str">
            <v>지방2</v>
          </cell>
          <cell r="L521" t="str">
            <v>전남</v>
          </cell>
          <cell r="M521" t="str">
            <v>영암</v>
          </cell>
          <cell r="N521" t="str">
            <v>군서</v>
          </cell>
          <cell r="O521" t="str">
            <v>구림445-1
번지선</v>
          </cell>
          <cell r="P521" t="str">
            <v>전남</v>
          </cell>
          <cell r="Q521" t="str">
            <v>영암</v>
          </cell>
          <cell r="R521" t="str">
            <v>군서</v>
          </cell>
          <cell r="S521" t="str">
            <v>학산천(지방2)
합류점</v>
          </cell>
          <cell r="T521">
            <v>0</v>
          </cell>
          <cell r="U521">
            <v>0</v>
          </cell>
          <cell r="V521">
            <v>3.17</v>
          </cell>
          <cell r="W521">
            <v>4.07</v>
          </cell>
          <cell r="X521">
            <v>3.58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 t="str">
            <v>학산천 합류점</v>
          </cell>
          <cell r="AN521">
            <v>0</v>
          </cell>
          <cell r="AO521" t="str">
            <v>군서면 구림리</v>
          </cell>
          <cell r="AP521">
            <v>0</v>
          </cell>
          <cell r="AQ521">
            <v>0</v>
          </cell>
          <cell r="AR521" t="str">
            <v>미수립</v>
          </cell>
          <cell r="AS521" t="str">
            <v>전남56호
(1991.04.19)</v>
          </cell>
        </row>
        <row r="522">
          <cell r="B522" t="str">
            <v>군서천</v>
          </cell>
          <cell r="C522" t="str">
            <v>영산강</v>
          </cell>
          <cell r="D522" t="str">
            <v>영암천</v>
          </cell>
          <cell r="E522" t="str">
            <v>학산천</v>
          </cell>
          <cell r="F522" t="str">
            <v>군서천</v>
          </cell>
          <cell r="G522">
            <v>0</v>
          </cell>
          <cell r="H522">
            <v>0</v>
          </cell>
          <cell r="I522">
            <v>0</v>
          </cell>
          <cell r="J522">
            <v>5021610</v>
          </cell>
          <cell r="K522" t="str">
            <v>지방2</v>
          </cell>
          <cell r="L522" t="str">
            <v>전남</v>
          </cell>
          <cell r="M522" t="str">
            <v>영암</v>
          </cell>
          <cell r="N522" t="str">
            <v>군서</v>
          </cell>
          <cell r="O522" t="str">
            <v>도갑45-9
번지선</v>
          </cell>
          <cell r="P522" t="str">
            <v>전남</v>
          </cell>
          <cell r="Q522" t="str">
            <v>영암</v>
          </cell>
          <cell r="R522" t="str">
            <v>군서</v>
          </cell>
          <cell r="S522" t="str">
            <v>학산천(지방2)
합류점</v>
          </cell>
          <cell r="T522">
            <v>0</v>
          </cell>
          <cell r="U522">
            <v>0</v>
          </cell>
          <cell r="V522">
            <v>6.28</v>
          </cell>
          <cell r="W522">
            <v>8.7200000000000006</v>
          </cell>
          <cell r="X522">
            <v>11.2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 t="str">
            <v>학산천 합류점</v>
          </cell>
          <cell r="AN522">
            <v>0</v>
          </cell>
          <cell r="AO522" t="str">
            <v>군서면 도갑리</v>
          </cell>
          <cell r="AP522">
            <v>0</v>
          </cell>
          <cell r="AQ522">
            <v>0</v>
          </cell>
          <cell r="AR522" t="str">
            <v>미수립</v>
          </cell>
          <cell r="AS522" t="str">
            <v>전남56호
(1991.04.19)</v>
          </cell>
        </row>
        <row r="523">
          <cell r="B523" t="str">
            <v>망월천</v>
          </cell>
          <cell r="C523" t="str">
            <v>영산강</v>
          </cell>
          <cell r="D523" t="str">
            <v>망월천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5021620</v>
          </cell>
          <cell r="K523" t="str">
            <v>지방2</v>
          </cell>
          <cell r="L523" t="str">
            <v>전남</v>
          </cell>
          <cell r="M523" t="str">
            <v>영암</v>
          </cell>
          <cell r="N523" t="str">
            <v>학산</v>
          </cell>
          <cell r="O523" t="str">
            <v>학계25번지선</v>
          </cell>
          <cell r="P523" t="str">
            <v>전남</v>
          </cell>
          <cell r="Q523" t="str">
            <v>영암</v>
          </cell>
          <cell r="R523" t="str">
            <v>삼호</v>
          </cell>
          <cell r="S523" t="str">
            <v>영산강(국가)
합류점</v>
          </cell>
          <cell r="T523">
            <v>360</v>
          </cell>
          <cell r="U523">
            <v>85</v>
          </cell>
          <cell r="V523">
            <v>16.3</v>
          </cell>
          <cell r="W523">
            <v>19</v>
          </cell>
          <cell r="X523">
            <v>40.270000000000003</v>
          </cell>
          <cell r="Y523">
            <v>1985</v>
          </cell>
          <cell r="Z523" t="str">
            <v>삼안건설</v>
          </cell>
          <cell r="AA523" t="str">
            <v>망월천
하천정비기본계획</v>
          </cell>
          <cell r="AB523" t="str">
            <v>1985.11.8</v>
          </cell>
          <cell r="AC523" t="str">
            <v>영산강 합류점</v>
          </cell>
          <cell r="AD523">
            <v>0</v>
          </cell>
          <cell r="AE523" t="str">
            <v>채지마을</v>
          </cell>
          <cell r="AF523">
            <v>7.5</v>
          </cell>
          <cell r="AG523">
            <v>7.5</v>
          </cell>
          <cell r="AH523" t="str">
            <v>보유</v>
          </cell>
          <cell r="AI523" t="str">
            <v>보유</v>
          </cell>
          <cell r="AJ523" t="str">
            <v>없음</v>
          </cell>
          <cell r="AK523" t="str">
            <v>보유</v>
          </cell>
          <cell r="AL523" t="str">
            <v>없음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 t="str">
            <v>전남56호
(1991.04.19)</v>
          </cell>
        </row>
        <row r="524">
          <cell r="B524" t="str">
            <v>남창천</v>
          </cell>
          <cell r="C524" t="str">
            <v>영산강</v>
          </cell>
          <cell r="D524" t="str">
            <v>남창천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5021630</v>
          </cell>
          <cell r="K524" t="str">
            <v>지방2</v>
          </cell>
          <cell r="L524" t="str">
            <v>전남</v>
          </cell>
          <cell r="M524" t="str">
            <v>무안</v>
          </cell>
          <cell r="N524" t="str">
            <v>몽탄</v>
          </cell>
          <cell r="O524" t="str">
            <v>달산</v>
          </cell>
          <cell r="P524" t="str">
            <v>전남</v>
          </cell>
          <cell r="Q524" t="str">
            <v>무안</v>
          </cell>
          <cell r="R524" t="str">
            <v>일로</v>
          </cell>
          <cell r="S524" t="str">
            <v>영산강(국가)
합류점</v>
          </cell>
          <cell r="T524">
            <v>295</v>
          </cell>
          <cell r="U524">
            <v>220</v>
          </cell>
          <cell r="V524">
            <v>17.100000000000001</v>
          </cell>
          <cell r="W524">
            <v>23.1</v>
          </cell>
          <cell r="X524">
            <v>37.79</v>
          </cell>
          <cell r="Y524">
            <v>1991</v>
          </cell>
          <cell r="Z524" t="str">
            <v>벽산엔지니어링</v>
          </cell>
          <cell r="AA524" t="str">
            <v>덕산천
하천정비기본계획</v>
          </cell>
          <cell r="AB524" t="str">
            <v>1992.5.18</v>
          </cell>
          <cell r="AC524" t="str">
            <v>영산강 합류점</v>
          </cell>
          <cell r="AD524">
            <v>0</v>
          </cell>
          <cell r="AE524" t="str">
            <v>감도저수지</v>
          </cell>
          <cell r="AF524">
            <v>7</v>
          </cell>
          <cell r="AG524">
            <v>7</v>
          </cell>
          <cell r="AH524" t="str">
            <v>보유</v>
          </cell>
          <cell r="AI524" t="str">
            <v>보유</v>
          </cell>
          <cell r="AJ524" t="str">
            <v>없음</v>
          </cell>
          <cell r="AK524" t="str">
            <v>보유</v>
          </cell>
          <cell r="AL524" t="str">
            <v>없음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 t="str">
            <v>전남56호
(1991.04.19)</v>
          </cell>
        </row>
        <row r="525">
          <cell r="B525" t="str">
            <v>탐진강</v>
          </cell>
          <cell r="C525" t="str">
            <v>탐진강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5100010</v>
          </cell>
          <cell r="K525" t="str">
            <v>국가</v>
          </cell>
          <cell r="L525" t="str">
            <v>전남</v>
          </cell>
          <cell r="M525" t="str">
            <v>장흥</v>
          </cell>
          <cell r="N525" t="str">
            <v>부산</v>
          </cell>
          <cell r="O525" t="str">
            <v>부산면,유치면
의 경계</v>
          </cell>
          <cell r="P525" t="str">
            <v>전남</v>
          </cell>
          <cell r="Q525" t="str">
            <v>강진</v>
          </cell>
          <cell r="R525" t="str">
            <v>군동</v>
          </cell>
          <cell r="S525" t="str">
            <v>군동면삼각점(18.9m)부터 북80도서로그은직선</v>
          </cell>
          <cell r="T525">
            <v>2900</v>
          </cell>
          <cell r="U525">
            <v>325</v>
          </cell>
          <cell r="V525">
            <v>27.32</v>
          </cell>
          <cell r="W525">
            <v>55.07</v>
          </cell>
          <cell r="X525">
            <v>508.53</v>
          </cell>
          <cell r="Y525">
            <v>1998</v>
          </cell>
          <cell r="Z525" t="str">
            <v>㈜한국종합기술개발공사</v>
          </cell>
          <cell r="AA525" t="str">
            <v>탐진강하천정비기본계획</v>
          </cell>
          <cell r="AB525" t="str">
            <v>1999.12.04</v>
          </cell>
          <cell r="AC525" t="str">
            <v>전라남도 강진군 군동면 삼신리 삼각점으로부터북80도 서로그은 직선지점</v>
          </cell>
          <cell r="AD525" t="str">
            <v>_</v>
          </cell>
          <cell r="AE525" t="str">
            <v>탐진댐 예정지점 직하류</v>
          </cell>
          <cell r="AF525">
            <v>27.5</v>
          </cell>
          <cell r="AG525">
            <v>27.5</v>
          </cell>
          <cell r="AH525" t="str">
            <v>보유</v>
          </cell>
          <cell r="AI525" t="str">
            <v>보유</v>
          </cell>
          <cell r="AJ525" t="str">
            <v>없음</v>
          </cell>
          <cell r="AK525" t="str">
            <v>보유</v>
          </cell>
          <cell r="AL525" t="str">
            <v>없음</v>
          </cell>
          <cell r="AM525" t="str">
            <v>_</v>
          </cell>
          <cell r="AN525" t="str">
            <v>_</v>
          </cell>
          <cell r="AO525" t="str">
            <v>_</v>
          </cell>
          <cell r="AP525" t="str">
            <v>_</v>
          </cell>
          <cell r="AQ525" t="str">
            <v>_</v>
          </cell>
          <cell r="AR525" t="str">
            <v>_</v>
          </cell>
          <cell r="AS525" t="str">
            <v>대통령령
제16535호</v>
          </cell>
        </row>
        <row r="526">
          <cell r="B526" t="str">
            <v>탐진강</v>
          </cell>
          <cell r="C526" t="str">
            <v>탐진강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5120010</v>
          </cell>
          <cell r="K526" t="str">
            <v>지방2</v>
          </cell>
          <cell r="L526" t="str">
            <v>전남</v>
          </cell>
          <cell r="M526" t="str">
            <v>영암</v>
          </cell>
          <cell r="N526" t="str">
            <v>금정</v>
          </cell>
          <cell r="O526" t="str">
            <v>세유638번지선</v>
          </cell>
          <cell r="P526" t="str">
            <v>전남</v>
          </cell>
          <cell r="Q526" t="str">
            <v>장흥</v>
          </cell>
          <cell r="R526" t="str">
            <v>부산</v>
          </cell>
          <cell r="S526" t="str">
            <v>탐진강(국가)
기점</v>
          </cell>
          <cell r="T526">
            <v>0</v>
          </cell>
          <cell r="U526">
            <v>0</v>
          </cell>
          <cell r="V526">
            <v>22.6</v>
          </cell>
          <cell r="W526">
            <v>27.75</v>
          </cell>
          <cell r="X526">
            <v>182.4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 t="str">
            <v>탐진강 합류점</v>
          </cell>
          <cell r="AN526">
            <v>0</v>
          </cell>
          <cell r="AO526" t="str">
            <v>금정면 세유리</v>
          </cell>
          <cell r="AP526">
            <v>0</v>
          </cell>
          <cell r="AQ526">
            <v>0</v>
          </cell>
          <cell r="AR526" t="str">
            <v>미수립</v>
          </cell>
          <cell r="AS526" t="str">
            <v>전남56호
(1991.04.19)</v>
          </cell>
        </row>
        <row r="527">
          <cell r="B527" t="str">
            <v>운월천</v>
          </cell>
          <cell r="C527" t="str">
            <v>탐진강</v>
          </cell>
          <cell r="D527" t="str">
            <v>운월천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5120020</v>
          </cell>
          <cell r="K527" t="str">
            <v>지방2</v>
          </cell>
          <cell r="L527" t="str">
            <v>전남</v>
          </cell>
          <cell r="M527" t="str">
            <v>장흥</v>
          </cell>
          <cell r="N527" t="str">
            <v>유치</v>
          </cell>
          <cell r="O527" t="str">
            <v>운월84번지선</v>
          </cell>
          <cell r="P527" t="str">
            <v>전남</v>
          </cell>
          <cell r="Q527" t="str">
            <v>장흥</v>
          </cell>
          <cell r="R527" t="str">
            <v>유치</v>
          </cell>
          <cell r="S527" t="str">
            <v>탐진강(지방2)
합류점</v>
          </cell>
          <cell r="T527">
            <v>0</v>
          </cell>
          <cell r="U527">
            <v>0</v>
          </cell>
          <cell r="V527">
            <v>4.43</v>
          </cell>
          <cell r="W527">
            <v>5.53</v>
          </cell>
          <cell r="X527">
            <v>10.74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 t="str">
            <v>탐진강 합류점</v>
          </cell>
          <cell r="AN527">
            <v>0</v>
          </cell>
          <cell r="AO527" t="str">
            <v>유치면 운월리</v>
          </cell>
          <cell r="AP527">
            <v>0</v>
          </cell>
          <cell r="AQ527">
            <v>0</v>
          </cell>
          <cell r="AR527" t="str">
            <v>미수립</v>
          </cell>
          <cell r="AS527" t="str">
            <v>전남56호
(1991.04.19)</v>
          </cell>
        </row>
        <row r="528">
          <cell r="B528" t="str">
            <v>봉덕천</v>
          </cell>
          <cell r="C528" t="str">
            <v>탐진강</v>
          </cell>
          <cell r="D528" t="str">
            <v>봉덕천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5120030</v>
          </cell>
          <cell r="K528" t="str">
            <v>지방2</v>
          </cell>
          <cell r="L528" t="str">
            <v>전남</v>
          </cell>
          <cell r="M528" t="str">
            <v>장흥</v>
          </cell>
          <cell r="N528" t="str">
            <v>유치</v>
          </cell>
          <cell r="O528" t="str">
            <v>봉덕358번지선</v>
          </cell>
          <cell r="P528" t="str">
            <v>전남</v>
          </cell>
          <cell r="Q528" t="str">
            <v>장흥</v>
          </cell>
          <cell r="R528" t="str">
            <v>유치</v>
          </cell>
          <cell r="S528" t="str">
            <v>탐진강(지방2)
합류점</v>
          </cell>
          <cell r="T528">
            <v>0</v>
          </cell>
          <cell r="U528">
            <v>0</v>
          </cell>
          <cell r="V528">
            <v>3.56</v>
          </cell>
          <cell r="W528">
            <v>9.26</v>
          </cell>
          <cell r="X528">
            <v>5.51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 t="str">
            <v>탐진강 합류점</v>
          </cell>
          <cell r="AN528">
            <v>0</v>
          </cell>
          <cell r="AO528" t="str">
            <v>유치면 봉덕리</v>
          </cell>
          <cell r="AP528">
            <v>0</v>
          </cell>
          <cell r="AQ528">
            <v>0</v>
          </cell>
          <cell r="AR528" t="str">
            <v>미수립</v>
          </cell>
          <cell r="AS528" t="str">
            <v>전남56호
(1991.04.19)</v>
          </cell>
        </row>
        <row r="529">
          <cell r="B529" t="str">
            <v>용문천</v>
          </cell>
          <cell r="C529" t="str">
            <v>탐진강</v>
          </cell>
          <cell r="D529" t="str">
            <v>용문천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5120040</v>
          </cell>
          <cell r="K529" t="str">
            <v>지방2</v>
          </cell>
          <cell r="L529" t="str">
            <v>전남</v>
          </cell>
          <cell r="M529" t="str">
            <v>장흥</v>
          </cell>
          <cell r="N529" t="str">
            <v>유치</v>
          </cell>
          <cell r="O529" t="str">
            <v>용문645번지선</v>
          </cell>
          <cell r="P529" t="str">
            <v>전남</v>
          </cell>
          <cell r="Q529" t="str">
            <v>장흥</v>
          </cell>
          <cell r="R529" t="str">
            <v>유치</v>
          </cell>
          <cell r="S529" t="str">
            <v>탐진강(지방2)
합류점</v>
          </cell>
          <cell r="T529">
            <v>0</v>
          </cell>
          <cell r="U529">
            <v>0</v>
          </cell>
          <cell r="V529">
            <v>2.98</v>
          </cell>
          <cell r="W529">
            <v>5.28</v>
          </cell>
          <cell r="X529">
            <v>5.61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 t="str">
            <v>탐진강 합류점</v>
          </cell>
          <cell r="AN529">
            <v>0</v>
          </cell>
          <cell r="AO529" t="str">
            <v>유치면 용문리</v>
          </cell>
          <cell r="AP529">
            <v>0</v>
          </cell>
          <cell r="AQ529">
            <v>0</v>
          </cell>
          <cell r="AR529" t="str">
            <v>미수립</v>
          </cell>
          <cell r="AS529" t="str">
            <v>전남56호
(1991.04.19)</v>
          </cell>
        </row>
        <row r="530">
          <cell r="B530" t="str">
            <v>유치천</v>
          </cell>
          <cell r="C530" t="str">
            <v>탐진강</v>
          </cell>
          <cell r="D530" t="str">
            <v>유치천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5120050</v>
          </cell>
          <cell r="K530" t="str">
            <v>지방2</v>
          </cell>
          <cell r="L530" t="str">
            <v>전남</v>
          </cell>
          <cell r="M530" t="str">
            <v>영암</v>
          </cell>
          <cell r="N530" t="str">
            <v>금정</v>
          </cell>
          <cell r="O530" t="str">
            <v>연과673번지선</v>
          </cell>
          <cell r="P530" t="str">
            <v>전남</v>
          </cell>
          <cell r="Q530" t="str">
            <v>장흥</v>
          </cell>
          <cell r="R530" t="str">
            <v>유치</v>
          </cell>
          <cell r="S530" t="str">
            <v>탐진강(지방2)
합류점</v>
          </cell>
          <cell r="T530">
            <v>775</v>
          </cell>
          <cell r="U530">
            <v>90</v>
          </cell>
          <cell r="V530">
            <v>13.27</v>
          </cell>
          <cell r="W530">
            <v>17.2</v>
          </cell>
          <cell r="X530">
            <v>53.57</v>
          </cell>
          <cell r="Y530">
            <v>1995</v>
          </cell>
          <cell r="Z530" t="str">
            <v>대원엔지니어링</v>
          </cell>
          <cell r="AA530" t="str">
            <v>옴천천
하천정비기본계획</v>
          </cell>
          <cell r="AB530" t="str">
            <v>1996.7.22</v>
          </cell>
          <cell r="AC530" t="str">
            <v>탐진강 합류점</v>
          </cell>
          <cell r="AD530">
            <v>0</v>
          </cell>
          <cell r="AE530" t="str">
            <v>유토마을</v>
          </cell>
          <cell r="AF530">
            <v>6.3</v>
          </cell>
          <cell r="AG530">
            <v>6.3</v>
          </cell>
          <cell r="AH530" t="str">
            <v>보유</v>
          </cell>
          <cell r="AI530" t="str">
            <v>보유</v>
          </cell>
          <cell r="AJ530" t="str">
            <v>없음</v>
          </cell>
          <cell r="AK530" t="str">
            <v>보유</v>
          </cell>
          <cell r="AL530" t="str">
            <v>없음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 t="str">
            <v>전남56호
(1991.04.19)</v>
          </cell>
        </row>
        <row r="531">
          <cell r="B531" t="str">
            <v>관동천</v>
          </cell>
          <cell r="C531" t="str">
            <v>탐진강</v>
          </cell>
          <cell r="D531" t="str">
            <v>유치천</v>
          </cell>
          <cell r="E531" t="str">
            <v>관동천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5120060</v>
          </cell>
          <cell r="K531" t="str">
            <v>지방2</v>
          </cell>
          <cell r="L531" t="str">
            <v>전남</v>
          </cell>
          <cell r="M531" t="str">
            <v>장흥</v>
          </cell>
          <cell r="N531" t="str">
            <v>유치</v>
          </cell>
          <cell r="O531" t="str">
            <v>관동385번지선</v>
          </cell>
          <cell r="P531" t="str">
            <v>전남</v>
          </cell>
          <cell r="Q531" t="str">
            <v>장흥</v>
          </cell>
          <cell r="R531" t="str">
            <v>유치</v>
          </cell>
          <cell r="S531" t="str">
            <v>유치천(지방2)
합류점</v>
          </cell>
          <cell r="T531">
            <v>0</v>
          </cell>
          <cell r="U531">
            <v>0</v>
          </cell>
          <cell r="V531">
            <v>1.64</v>
          </cell>
          <cell r="W531">
            <v>2.94</v>
          </cell>
          <cell r="X531">
            <v>3.74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 t="str">
            <v>유치천 합류점</v>
          </cell>
          <cell r="AN531">
            <v>0</v>
          </cell>
          <cell r="AO531" t="str">
            <v>유치면 관동리</v>
          </cell>
          <cell r="AP531">
            <v>0</v>
          </cell>
          <cell r="AQ531">
            <v>0</v>
          </cell>
          <cell r="AR531" t="str">
            <v>미수립</v>
          </cell>
          <cell r="AS531" t="str">
            <v>전남56호
(1991.04.19)</v>
          </cell>
        </row>
        <row r="532">
          <cell r="B532" t="str">
            <v>반월천</v>
          </cell>
          <cell r="C532" t="str">
            <v>탐진강</v>
          </cell>
          <cell r="D532" t="str">
            <v>유치천</v>
          </cell>
          <cell r="E532" t="str">
            <v>반월천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5120070</v>
          </cell>
          <cell r="K532" t="str">
            <v>지방2</v>
          </cell>
          <cell r="L532" t="str">
            <v>전남</v>
          </cell>
          <cell r="M532" t="str">
            <v>장흥</v>
          </cell>
          <cell r="N532" t="str">
            <v>유치</v>
          </cell>
          <cell r="O532" t="str">
            <v>반월287번지선</v>
          </cell>
          <cell r="P532" t="str">
            <v>전남</v>
          </cell>
          <cell r="Q532" t="str">
            <v>장흥</v>
          </cell>
          <cell r="R532" t="str">
            <v>유치</v>
          </cell>
          <cell r="S532" t="str">
            <v>유치천(지방2)
합류점</v>
          </cell>
          <cell r="T532">
            <v>0</v>
          </cell>
          <cell r="U532">
            <v>0</v>
          </cell>
          <cell r="V532">
            <v>3.25</v>
          </cell>
          <cell r="W532">
            <v>5.25</v>
          </cell>
          <cell r="X532">
            <v>4.3499999999999996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 t="str">
            <v>유치천 합류점</v>
          </cell>
          <cell r="AN532">
            <v>0</v>
          </cell>
          <cell r="AO532" t="str">
            <v>유치면 반월리</v>
          </cell>
          <cell r="AP532">
            <v>0</v>
          </cell>
          <cell r="AQ532">
            <v>0</v>
          </cell>
          <cell r="AR532" t="str">
            <v>미수립</v>
          </cell>
          <cell r="AS532" t="str">
            <v>전남56호
(1991.04.19)</v>
          </cell>
        </row>
        <row r="533">
          <cell r="B533" t="str">
            <v>한치천</v>
          </cell>
          <cell r="C533" t="str">
            <v>탐진강</v>
          </cell>
          <cell r="D533" t="str">
            <v>유치천</v>
          </cell>
          <cell r="E533" t="str">
            <v>한치천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5120080</v>
          </cell>
          <cell r="K533" t="str">
            <v>지방2</v>
          </cell>
          <cell r="L533" t="str">
            <v>전남</v>
          </cell>
          <cell r="M533" t="str">
            <v>장흥</v>
          </cell>
          <cell r="N533" t="str">
            <v>유치</v>
          </cell>
          <cell r="O533" t="str">
            <v>조양795번지선</v>
          </cell>
          <cell r="P533" t="str">
            <v>전남</v>
          </cell>
          <cell r="Q533" t="str">
            <v>장흥</v>
          </cell>
          <cell r="R533" t="str">
            <v>유치</v>
          </cell>
          <cell r="S533" t="str">
            <v>유치천(지방2)
합류점</v>
          </cell>
          <cell r="T533">
            <v>0</v>
          </cell>
          <cell r="U533">
            <v>0</v>
          </cell>
          <cell r="V533">
            <v>2.76</v>
          </cell>
          <cell r="W533">
            <v>5.96</v>
          </cell>
          <cell r="X533">
            <v>9.06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 t="str">
            <v>유치천 합류점</v>
          </cell>
          <cell r="AN533">
            <v>0</v>
          </cell>
          <cell r="AO533" t="str">
            <v>유치면 조양리</v>
          </cell>
          <cell r="AP533">
            <v>0</v>
          </cell>
          <cell r="AQ533">
            <v>0</v>
          </cell>
          <cell r="AR533" t="str">
            <v>미수립</v>
          </cell>
          <cell r="AS533" t="str">
            <v>전남56호
(1991.04.19)</v>
          </cell>
        </row>
        <row r="534">
          <cell r="B534" t="str">
            <v>상촌천</v>
          </cell>
          <cell r="C534" t="str">
            <v>탐진강</v>
          </cell>
          <cell r="D534" t="str">
            <v>유치천</v>
          </cell>
          <cell r="E534" t="str">
            <v>한치천</v>
          </cell>
          <cell r="F534" t="str">
            <v>상촌천</v>
          </cell>
          <cell r="G534">
            <v>0</v>
          </cell>
          <cell r="H534">
            <v>0</v>
          </cell>
          <cell r="I534">
            <v>0</v>
          </cell>
          <cell r="J534">
            <v>5120090</v>
          </cell>
          <cell r="K534" t="str">
            <v>지방2</v>
          </cell>
          <cell r="L534" t="str">
            <v>전남</v>
          </cell>
          <cell r="M534" t="str">
            <v>장흥</v>
          </cell>
          <cell r="N534" t="str">
            <v>유치</v>
          </cell>
          <cell r="O534" t="str">
            <v>조양295번지선</v>
          </cell>
          <cell r="P534" t="str">
            <v>전남</v>
          </cell>
          <cell r="Q534" t="str">
            <v>장흥</v>
          </cell>
          <cell r="R534" t="str">
            <v>유치</v>
          </cell>
          <cell r="S534" t="str">
            <v>유치천(지방2)
합류점</v>
          </cell>
          <cell r="T534">
            <v>0</v>
          </cell>
          <cell r="U534">
            <v>0</v>
          </cell>
          <cell r="V534">
            <v>4.34</v>
          </cell>
          <cell r="W534">
            <v>7.34</v>
          </cell>
          <cell r="X534">
            <v>3.91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 t="str">
            <v>유치천 합류점</v>
          </cell>
          <cell r="AN534">
            <v>0</v>
          </cell>
          <cell r="AO534" t="str">
            <v>유치면 조양리</v>
          </cell>
          <cell r="AP534">
            <v>0</v>
          </cell>
          <cell r="AQ534">
            <v>0</v>
          </cell>
          <cell r="AR534" t="str">
            <v>미수립</v>
          </cell>
          <cell r="AS534" t="str">
            <v>전남56호
(1991.04.19)</v>
          </cell>
        </row>
        <row r="535">
          <cell r="B535" t="str">
            <v>옴천천</v>
          </cell>
          <cell r="C535" t="str">
            <v>탐진강</v>
          </cell>
          <cell r="D535" t="str">
            <v>옴천천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5120100</v>
          </cell>
          <cell r="K535" t="str">
            <v>지방2</v>
          </cell>
          <cell r="L535" t="str">
            <v>전남</v>
          </cell>
          <cell r="M535" t="str">
            <v>강진</v>
          </cell>
          <cell r="N535" t="str">
            <v>옴천</v>
          </cell>
          <cell r="O535" t="str">
            <v>월곡159번지선</v>
          </cell>
          <cell r="P535" t="str">
            <v>전남</v>
          </cell>
          <cell r="Q535" t="str">
            <v>장흥</v>
          </cell>
          <cell r="R535" t="str">
            <v>유치</v>
          </cell>
          <cell r="S535" t="str">
            <v>탐진강(지방2)
합류점</v>
          </cell>
          <cell r="T535">
            <v>820</v>
          </cell>
          <cell r="U535">
            <v>70</v>
          </cell>
          <cell r="V535">
            <v>19.64</v>
          </cell>
          <cell r="W535">
            <v>22.04</v>
          </cell>
          <cell r="X535">
            <v>60.61</v>
          </cell>
          <cell r="Y535">
            <v>1995</v>
          </cell>
          <cell r="Z535" t="str">
            <v>대원엔지니어링</v>
          </cell>
          <cell r="AA535" t="str">
            <v>옴천천
하천정비기본계획</v>
          </cell>
          <cell r="AB535" t="str">
            <v>1996.7.22</v>
          </cell>
          <cell r="AC535" t="str">
            <v>탐진강 합류점</v>
          </cell>
          <cell r="AD535">
            <v>0</v>
          </cell>
          <cell r="AE535" t="str">
            <v>월곡저수지</v>
          </cell>
          <cell r="AF535">
            <v>7.2</v>
          </cell>
          <cell r="AG535">
            <v>7.2</v>
          </cell>
          <cell r="AH535" t="str">
            <v>보유</v>
          </cell>
          <cell r="AI535" t="str">
            <v>보유</v>
          </cell>
          <cell r="AJ535" t="str">
            <v>없음</v>
          </cell>
          <cell r="AK535" t="str">
            <v>보유</v>
          </cell>
          <cell r="AL535" t="str">
            <v>없음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 t="str">
            <v>전남56호
(1991.04.19)</v>
          </cell>
        </row>
        <row r="536">
          <cell r="B536" t="str">
            <v>영산천</v>
          </cell>
          <cell r="C536" t="str">
            <v>탐진강</v>
          </cell>
          <cell r="D536" t="str">
            <v>옴천천</v>
          </cell>
          <cell r="E536" t="str">
            <v>영산천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5120110</v>
          </cell>
          <cell r="K536" t="str">
            <v>지방2</v>
          </cell>
          <cell r="L536" t="str">
            <v>전남</v>
          </cell>
          <cell r="M536" t="str">
            <v>강진</v>
          </cell>
          <cell r="N536" t="str">
            <v>옴천</v>
          </cell>
          <cell r="O536" t="str">
            <v>영산523번지선</v>
          </cell>
          <cell r="P536" t="str">
            <v>전남</v>
          </cell>
          <cell r="Q536" t="str">
            <v>강진</v>
          </cell>
          <cell r="R536" t="str">
            <v>옴천</v>
          </cell>
          <cell r="S536" t="str">
            <v>옴천천(지방2)
합류점</v>
          </cell>
          <cell r="T536">
            <v>0</v>
          </cell>
          <cell r="U536">
            <v>0</v>
          </cell>
          <cell r="V536">
            <v>3.24</v>
          </cell>
          <cell r="W536">
            <v>3.54</v>
          </cell>
          <cell r="X536">
            <v>3.5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 t="str">
            <v>옴천천 합류점</v>
          </cell>
          <cell r="AN536">
            <v>0</v>
          </cell>
          <cell r="AO536" t="str">
            <v>옴천면 영산리</v>
          </cell>
          <cell r="AP536">
            <v>0</v>
          </cell>
          <cell r="AQ536">
            <v>0</v>
          </cell>
          <cell r="AR536" t="str">
            <v>미수립</v>
          </cell>
          <cell r="AS536" t="str">
            <v>전남56호
(1991.04.19)</v>
          </cell>
        </row>
        <row r="537">
          <cell r="B537" t="str">
            <v>신덕천</v>
          </cell>
          <cell r="C537" t="str">
            <v>탐진강</v>
          </cell>
          <cell r="D537" t="str">
            <v>옴천천</v>
          </cell>
          <cell r="E537" t="str">
            <v>신덕천</v>
          </cell>
          <cell r="F537" t="str">
            <v xml:space="preserve"> </v>
          </cell>
          <cell r="G537">
            <v>0</v>
          </cell>
          <cell r="H537">
            <v>0</v>
          </cell>
          <cell r="I537">
            <v>0</v>
          </cell>
          <cell r="J537">
            <v>5120120</v>
          </cell>
          <cell r="K537" t="str">
            <v>지방2</v>
          </cell>
          <cell r="L537" t="str">
            <v>전남</v>
          </cell>
          <cell r="M537" t="str">
            <v>강진</v>
          </cell>
          <cell r="N537" t="str">
            <v>옴천</v>
          </cell>
          <cell r="O537" t="str">
            <v>황막140번지선</v>
          </cell>
          <cell r="P537" t="str">
            <v>전남</v>
          </cell>
          <cell r="Q537" t="str">
            <v>강진</v>
          </cell>
          <cell r="R537" t="str">
            <v>옴천</v>
          </cell>
          <cell r="S537" t="str">
            <v>옴천천(지방2)
합류점</v>
          </cell>
          <cell r="T537">
            <v>0</v>
          </cell>
          <cell r="U537">
            <v>0</v>
          </cell>
          <cell r="V537">
            <v>3.62</v>
          </cell>
          <cell r="W537">
            <v>4.8099999999999996</v>
          </cell>
          <cell r="X537">
            <v>3.89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 t="str">
            <v>옴천천 합류점</v>
          </cell>
          <cell r="AN537">
            <v>0</v>
          </cell>
          <cell r="AO537" t="str">
            <v>옴천면 황막리</v>
          </cell>
          <cell r="AP537">
            <v>0</v>
          </cell>
          <cell r="AQ537">
            <v>0</v>
          </cell>
          <cell r="AR537" t="str">
            <v>미수립</v>
          </cell>
          <cell r="AS537" t="str">
            <v>전남56호
(1991.04.19)</v>
          </cell>
        </row>
        <row r="538">
          <cell r="B538" t="str">
            <v>황곡천</v>
          </cell>
          <cell r="C538" t="str">
            <v>탐진강</v>
          </cell>
          <cell r="D538" t="str">
            <v>옴천천</v>
          </cell>
          <cell r="E538" t="str">
            <v>신덕천</v>
          </cell>
          <cell r="F538" t="str">
            <v>황곡천</v>
          </cell>
          <cell r="G538">
            <v>0</v>
          </cell>
          <cell r="H538">
            <v>0</v>
          </cell>
          <cell r="I538">
            <v>0</v>
          </cell>
          <cell r="J538">
            <v>5120130</v>
          </cell>
          <cell r="K538" t="str">
            <v>지방2</v>
          </cell>
          <cell r="L538" t="str">
            <v>전남</v>
          </cell>
          <cell r="M538" t="str">
            <v>강진</v>
          </cell>
          <cell r="N538" t="str">
            <v>옴천</v>
          </cell>
          <cell r="O538" t="str">
            <v>황막311번지선</v>
          </cell>
          <cell r="P538" t="str">
            <v>전남</v>
          </cell>
          <cell r="Q538" t="str">
            <v>강진</v>
          </cell>
          <cell r="R538" t="str">
            <v>옴천</v>
          </cell>
          <cell r="S538" t="str">
            <v>신덕천(지방2)
합류점</v>
          </cell>
          <cell r="T538">
            <v>0</v>
          </cell>
          <cell r="U538">
            <v>0</v>
          </cell>
          <cell r="V538">
            <v>2.63</v>
          </cell>
          <cell r="W538">
            <v>3.73</v>
          </cell>
          <cell r="X538">
            <v>9.32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 t="str">
            <v>신덕천 합류점</v>
          </cell>
          <cell r="AN538">
            <v>0</v>
          </cell>
          <cell r="AO538" t="str">
            <v>옴천면 황막리</v>
          </cell>
          <cell r="AP538">
            <v>0</v>
          </cell>
          <cell r="AQ538">
            <v>0</v>
          </cell>
          <cell r="AR538" t="str">
            <v>미수립</v>
          </cell>
          <cell r="AS538" t="str">
            <v>전남56호
(1991.04.19)</v>
          </cell>
        </row>
        <row r="539">
          <cell r="B539" t="str">
            <v>신월천</v>
          </cell>
          <cell r="C539" t="str">
            <v>탐진강</v>
          </cell>
          <cell r="D539" t="str">
            <v>옴천천</v>
          </cell>
          <cell r="E539" t="str">
            <v>신월천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5120140</v>
          </cell>
          <cell r="K539" t="str">
            <v>지방2</v>
          </cell>
          <cell r="L539" t="str">
            <v>전남</v>
          </cell>
          <cell r="M539" t="str">
            <v>장흥</v>
          </cell>
          <cell r="N539" t="str">
            <v>유치</v>
          </cell>
          <cell r="O539" t="str">
            <v>신월506번지선</v>
          </cell>
          <cell r="P539" t="str">
            <v>전남</v>
          </cell>
          <cell r="Q539" t="str">
            <v>장흥</v>
          </cell>
          <cell r="R539" t="str">
            <v>유치</v>
          </cell>
          <cell r="S539" t="str">
            <v>옴천천(지방2)
합류점</v>
          </cell>
          <cell r="T539">
            <v>0</v>
          </cell>
          <cell r="U539">
            <v>0</v>
          </cell>
          <cell r="V539">
            <v>3.65</v>
          </cell>
          <cell r="W539">
            <v>5.95</v>
          </cell>
          <cell r="X539">
            <v>6.89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 t="str">
            <v>옴천천 합류점</v>
          </cell>
          <cell r="AN539">
            <v>0</v>
          </cell>
          <cell r="AO539" t="str">
            <v>유치면 신월리</v>
          </cell>
          <cell r="AP539">
            <v>0</v>
          </cell>
          <cell r="AQ539">
            <v>0</v>
          </cell>
          <cell r="AR539" t="str">
            <v>미수립</v>
          </cell>
          <cell r="AS539" t="str">
            <v>전남56호
(1991.04.19)</v>
          </cell>
        </row>
        <row r="540">
          <cell r="B540" t="str">
            <v>월암천</v>
          </cell>
          <cell r="C540" t="str">
            <v>탐진강</v>
          </cell>
          <cell r="D540" t="str">
            <v>옴천천</v>
          </cell>
          <cell r="E540" t="str">
            <v>신월천</v>
          </cell>
          <cell r="F540" t="str">
            <v>월암천</v>
          </cell>
          <cell r="G540">
            <v>0</v>
          </cell>
          <cell r="H540">
            <v>0</v>
          </cell>
          <cell r="I540">
            <v>0</v>
          </cell>
          <cell r="J540">
            <v>5120150</v>
          </cell>
          <cell r="K540" t="str">
            <v>지방2</v>
          </cell>
          <cell r="L540" t="str">
            <v>전남</v>
          </cell>
          <cell r="M540" t="str">
            <v>장흥</v>
          </cell>
          <cell r="N540" t="str">
            <v>유치</v>
          </cell>
          <cell r="O540" t="str">
            <v>신월449번지선</v>
          </cell>
          <cell r="P540" t="str">
            <v>전남</v>
          </cell>
          <cell r="Q540" t="str">
            <v>장흥</v>
          </cell>
          <cell r="R540" t="str">
            <v>유치</v>
          </cell>
          <cell r="S540" t="str">
            <v>신월천(지방2)
합류점</v>
          </cell>
          <cell r="T540">
            <v>0</v>
          </cell>
          <cell r="U540">
            <v>0</v>
          </cell>
          <cell r="V540">
            <v>1.45</v>
          </cell>
          <cell r="W540">
            <v>3.08</v>
          </cell>
          <cell r="X540">
            <v>2.85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 t="str">
            <v>신월천 합류점</v>
          </cell>
          <cell r="AN540">
            <v>0</v>
          </cell>
          <cell r="AO540" t="str">
            <v>유치면 신월리</v>
          </cell>
          <cell r="AP540">
            <v>0</v>
          </cell>
          <cell r="AQ540">
            <v>0</v>
          </cell>
          <cell r="AR540" t="str">
            <v>미수립</v>
          </cell>
          <cell r="AS540" t="str">
            <v>전남56호
(1991.04.19)</v>
          </cell>
        </row>
        <row r="541">
          <cell r="B541" t="str">
            <v>수덕천</v>
          </cell>
          <cell r="C541" t="str">
            <v>탐진강</v>
          </cell>
          <cell r="D541" t="str">
            <v>옴천천</v>
          </cell>
          <cell r="E541" t="str">
            <v>수덕천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5120160</v>
          </cell>
          <cell r="K541" t="str">
            <v>지방2</v>
          </cell>
          <cell r="L541" t="str">
            <v>전남</v>
          </cell>
          <cell r="M541" t="str">
            <v>장흥</v>
          </cell>
          <cell r="N541" t="str">
            <v>유치</v>
          </cell>
          <cell r="O541" t="str">
            <v>대리1071번지선</v>
          </cell>
          <cell r="P541" t="str">
            <v>전남</v>
          </cell>
          <cell r="Q541" t="str">
            <v>장흥</v>
          </cell>
          <cell r="R541" t="str">
            <v>유치</v>
          </cell>
          <cell r="S541" t="str">
            <v>옴천천(지방2)
합류점</v>
          </cell>
          <cell r="T541">
            <v>0</v>
          </cell>
          <cell r="U541">
            <v>0</v>
          </cell>
          <cell r="V541">
            <v>2.77</v>
          </cell>
          <cell r="W541">
            <v>4.8899999999999997</v>
          </cell>
          <cell r="X541">
            <v>4.63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 t="str">
            <v>옴천천 합류점</v>
          </cell>
          <cell r="AN541">
            <v>0</v>
          </cell>
          <cell r="AO541" t="str">
            <v>유치면 대리</v>
          </cell>
          <cell r="AP541">
            <v>0</v>
          </cell>
          <cell r="AQ541">
            <v>0</v>
          </cell>
          <cell r="AR541" t="str">
            <v>미수립</v>
          </cell>
          <cell r="AS541" t="str">
            <v>전남56호
(1991.04.19)</v>
          </cell>
        </row>
        <row r="542">
          <cell r="B542" t="str">
            <v>부산천</v>
          </cell>
          <cell r="C542" t="str">
            <v>탐진강</v>
          </cell>
          <cell r="D542" t="str">
            <v>부산천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5120170</v>
          </cell>
          <cell r="K542" t="str">
            <v>지방2</v>
          </cell>
          <cell r="L542" t="str">
            <v>전남</v>
          </cell>
          <cell r="M542" t="str">
            <v>장흥</v>
          </cell>
          <cell r="N542" t="str">
            <v>장동</v>
          </cell>
          <cell r="O542" t="str">
            <v>하산16번지선</v>
          </cell>
          <cell r="P542" t="str">
            <v>전남</v>
          </cell>
          <cell r="Q542" t="str">
            <v>장흥</v>
          </cell>
          <cell r="R542" t="str">
            <v>부산</v>
          </cell>
          <cell r="S542" t="str">
            <v>탐진강(국가)
합류점</v>
          </cell>
          <cell r="T542">
            <v>556</v>
          </cell>
          <cell r="U542">
            <v>122</v>
          </cell>
          <cell r="V542">
            <v>9.0299999999999994</v>
          </cell>
          <cell r="W542">
            <v>11.53</v>
          </cell>
          <cell r="X542">
            <v>30.88</v>
          </cell>
          <cell r="Y542">
            <v>1992</v>
          </cell>
          <cell r="Z542" t="str">
            <v>동신기술개발</v>
          </cell>
          <cell r="AA542" t="str">
            <v>배산천
하천정비기본계획</v>
          </cell>
          <cell r="AB542" t="str">
            <v>1993.7.12</v>
          </cell>
          <cell r="AC542" t="str">
            <v>탐진강 합류점</v>
          </cell>
          <cell r="AD542">
            <v>0</v>
          </cell>
          <cell r="AE542" t="str">
            <v>산동마을</v>
          </cell>
          <cell r="AF542">
            <v>8.6</v>
          </cell>
          <cell r="AG542">
            <v>8.6</v>
          </cell>
          <cell r="AH542" t="str">
            <v>보유</v>
          </cell>
          <cell r="AI542" t="str">
            <v>보유</v>
          </cell>
          <cell r="AJ542" t="str">
            <v>없음</v>
          </cell>
          <cell r="AK542" t="str">
            <v>보유</v>
          </cell>
          <cell r="AL542" t="str">
            <v>없음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 t="str">
            <v>전남56호
(1991.04.19)</v>
          </cell>
        </row>
        <row r="543">
          <cell r="B543" t="str">
            <v>산동천</v>
          </cell>
          <cell r="C543" t="str">
            <v>탐진강</v>
          </cell>
          <cell r="D543" t="str">
            <v>부산천</v>
          </cell>
          <cell r="E543" t="str">
            <v>산동천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5120180</v>
          </cell>
          <cell r="K543" t="str">
            <v>지방2</v>
          </cell>
          <cell r="L543" t="str">
            <v>전남</v>
          </cell>
          <cell r="M543" t="str">
            <v>장흥</v>
          </cell>
          <cell r="N543" t="str">
            <v>장동</v>
          </cell>
          <cell r="O543" t="str">
            <v>하산523번지선</v>
          </cell>
          <cell r="P543" t="str">
            <v>전남</v>
          </cell>
          <cell r="Q543" t="str">
            <v>장흥</v>
          </cell>
          <cell r="R543" t="str">
            <v>장동</v>
          </cell>
          <cell r="S543" t="str">
            <v>부산천(지방2)
합류점</v>
          </cell>
          <cell r="T543">
            <v>0</v>
          </cell>
          <cell r="U543">
            <v>0</v>
          </cell>
          <cell r="V543">
            <v>2.57</v>
          </cell>
          <cell r="W543">
            <v>4.67</v>
          </cell>
          <cell r="X543">
            <v>4.4000000000000004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 t="str">
            <v>부산천 합류점</v>
          </cell>
          <cell r="AN543">
            <v>0</v>
          </cell>
          <cell r="AO543" t="str">
            <v>장동면 하산리</v>
          </cell>
          <cell r="AP543">
            <v>0</v>
          </cell>
          <cell r="AQ543">
            <v>0</v>
          </cell>
          <cell r="AR543" t="str">
            <v>미수립</v>
          </cell>
          <cell r="AS543" t="str">
            <v>전남56호
(1991.04.19)</v>
          </cell>
        </row>
        <row r="544">
          <cell r="B544" t="str">
            <v>월곡천</v>
          </cell>
          <cell r="C544" t="str">
            <v>탐진강</v>
          </cell>
          <cell r="D544" t="str">
            <v>부산천</v>
          </cell>
          <cell r="E544" t="str">
            <v>월곡천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5120190</v>
          </cell>
          <cell r="K544" t="str">
            <v>지방2</v>
          </cell>
          <cell r="L544" t="str">
            <v>전남</v>
          </cell>
          <cell r="M544" t="str">
            <v>장흥</v>
          </cell>
          <cell r="N544" t="str">
            <v>장동</v>
          </cell>
          <cell r="O544" t="str">
            <v>용곡303번지선</v>
          </cell>
          <cell r="P544" t="str">
            <v>전남</v>
          </cell>
          <cell r="Q544" t="str">
            <v>장흥</v>
          </cell>
          <cell r="R544" t="str">
            <v>장동</v>
          </cell>
          <cell r="S544" t="str">
            <v>부산천(지방2)
합류점</v>
          </cell>
          <cell r="T544">
            <v>0</v>
          </cell>
          <cell r="U544">
            <v>0</v>
          </cell>
          <cell r="V544">
            <v>3.54</v>
          </cell>
          <cell r="W544">
            <v>6.04</v>
          </cell>
          <cell r="X544">
            <v>4.3899999999999997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 t="str">
            <v>부산천 합류점</v>
          </cell>
          <cell r="AN544">
            <v>0</v>
          </cell>
          <cell r="AO544" t="str">
            <v>장동면 용곡리</v>
          </cell>
          <cell r="AP544">
            <v>0</v>
          </cell>
          <cell r="AQ544">
            <v>0</v>
          </cell>
          <cell r="AR544" t="str">
            <v>미수립</v>
          </cell>
          <cell r="AS544" t="str">
            <v>전남56호
(1991.04.19)</v>
          </cell>
        </row>
        <row r="545">
          <cell r="B545" t="str">
            <v>호계천</v>
          </cell>
          <cell r="C545" t="str">
            <v>탐진강</v>
          </cell>
          <cell r="D545" t="str">
            <v>부산천</v>
          </cell>
          <cell r="E545" t="str">
            <v>호계천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5120200</v>
          </cell>
          <cell r="K545" t="str">
            <v>지방2</v>
          </cell>
          <cell r="L545" t="str">
            <v>전남</v>
          </cell>
          <cell r="M545" t="str">
            <v>장흥</v>
          </cell>
          <cell r="N545" t="str">
            <v>부산</v>
          </cell>
          <cell r="O545" t="str">
            <v>홍곡337번지선</v>
          </cell>
          <cell r="P545" t="str">
            <v>전남</v>
          </cell>
          <cell r="Q545" t="str">
            <v>장흥</v>
          </cell>
          <cell r="R545" t="str">
            <v>부산</v>
          </cell>
          <cell r="S545" t="str">
            <v>부산천(지방2)
합류점</v>
          </cell>
          <cell r="T545">
            <v>0</v>
          </cell>
          <cell r="U545">
            <v>0</v>
          </cell>
          <cell r="V545">
            <v>2.4500000000000002</v>
          </cell>
          <cell r="W545">
            <v>3.75</v>
          </cell>
          <cell r="X545">
            <v>4.58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 t="str">
            <v>부산천 합류점</v>
          </cell>
          <cell r="AN545">
            <v>0</v>
          </cell>
          <cell r="AO545" t="str">
            <v>부산면 홍곡리</v>
          </cell>
          <cell r="AP545">
            <v>0</v>
          </cell>
          <cell r="AQ545">
            <v>0</v>
          </cell>
          <cell r="AR545" t="str">
            <v>미수립</v>
          </cell>
          <cell r="AS545" t="str">
            <v>전남56호
(1991.04.19)</v>
          </cell>
        </row>
        <row r="546">
          <cell r="B546" t="str">
            <v>금자천</v>
          </cell>
          <cell r="C546" t="str">
            <v>탐진강</v>
          </cell>
          <cell r="D546" t="str">
            <v>부산천</v>
          </cell>
          <cell r="E546" t="str">
            <v>금자천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5120210</v>
          </cell>
          <cell r="K546" t="str">
            <v>지방2</v>
          </cell>
          <cell r="L546" t="str">
            <v>전남</v>
          </cell>
          <cell r="M546" t="str">
            <v>장흥</v>
          </cell>
          <cell r="N546" t="str">
            <v>부산</v>
          </cell>
          <cell r="O546" t="str">
            <v>금자10번지선</v>
          </cell>
          <cell r="P546" t="str">
            <v>전남</v>
          </cell>
          <cell r="Q546" t="str">
            <v>장흥</v>
          </cell>
          <cell r="R546" t="str">
            <v>부산</v>
          </cell>
          <cell r="S546" t="str">
            <v>부산천(지방2)
합류점</v>
          </cell>
          <cell r="T546">
            <v>170</v>
          </cell>
          <cell r="U546">
            <v>30</v>
          </cell>
          <cell r="V546">
            <v>3.13</v>
          </cell>
          <cell r="W546">
            <v>4.5999999999999996</v>
          </cell>
          <cell r="X546">
            <v>5.14</v>
          </cell>
          <cell r="Y546">
            <v>1995</v>
          </cell>
          <cell r="Z546" t="str">
            <v>남일엔지니어링</v>
          </cell>
          <cell r="AA546" t="str">
            <v>금자천
하천정비기본계획</v>
          </cell>
          <cell r="AB546" t="str">
            <v>1995.6.29</v>
          </cell>
          <cell r="AC546" t="str">
            <v>부산천 합류점</v>
          </cell>
          <cell r="AD546">
            <v>0</v>
          </cell>
          <cell r="AE546" t="str">
            <v>금자마을</v>
          </cell>
          <cell r="AF546">
            <v>3.1</v>
          </cell>
          <cell r="AG546">
            <v>3.1</v>
          </cell>
          <cell r="AH546" t="str">
            <v>보유</v>
          </cell>
          <cell r="AI546" t="str">
            <v>보유</v>
          </cell>
          <cell r="AJ546" t="str">
            <v>없음</v>
          </cell>
          <cell r="AK546" t="str">
            <v>보유</v>
          </cell>
          <cell r="AL546" t="str">
            <v>없음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 t="str">
            <v>전남56호
(1991.04.19)</v>
          </cell>
        </row>
        <row r="547">
          <cell r="B547" t="str">
            <v>내안천</v>
          </cell>
          <cell r="C547" t="str">
            <v>탐진강</v>
          </cell>
          <cell r="D547" t="str">
            <v>내안천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5120220</v>
          </cell>
          <cell r="K547" t="str">
            <v>지방2</v>
          </cell>
          <cell r="L547" t="str">
            <v>전남</v>
          </cell>
          <cell r="M547" t="str">
            <v>장흥</v>
          </cell>
          <cell r="N547" t="str">
            <v>부산</v>
          </cell>
          <cell r="O547" t="str">
            <v>내안768번지선</v>
          </cell>
          <cell r="P547" t="str">
            <v>전남</v>
          </cell>
          <cell r="Q547" t="str">
            <v>장흥</v>
          </cell>
          <cell r="R547" t="str">
            <v>부산</v>
          </cell>
          <cell r="S547" t="str">
            <v>탐진강(국가)
합류점</v>
          </cell>
          <cell r="T547">
            <v>0</v>
          </cell>
          <cell r="U547">
            <v>0</v>
          </cell>
          <cell r="V547">
            <v>1.45</v>
          </cell>
          <cell r="W547">
            <v>2.83</v>
          </cell>
          <cell r="X547">
            <v>3.27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 t="str">
            <v>탐진강 합류점</v>
          </cell>
          <cell r="AN547">
            <v>0</v>
          </cell>
          <cell r="AO547" t="str">
            <v>부산면 내안리</v>
          </cell>
          <cell r="AP547">
            <v>0</v>
          </cell>
          <cell r="AQ547">
            <v>0</v>
          </cell>
          <cell r="AR547" t="str">
            <v>미수립</v>
          </cell>
          <cell r="AS547" t="str">
            <v>전남56호
(1991.04.19)</v>
          </cell>
        </row>
        <row r="548">
          <cell r="B548" t="str">
            <v>부동천</v>
          </cell>
          <cell r="C548" t="str">
            <v>탐진강</v>
          </cell>
          <cell r="D548" t="str">
            <v>부동천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5120230</v>
          </cell>
          <cell r="K548" t="str">
            <v>지방2</v>
          </cell>
          <cell r="L548" t="str">
            <v>전남</v>
          </cell>
          <cell r="M548" t="str">
            <v>장흥</v>
          </cell>
          <cell r="N548" t="str">
            <v>장흥</v>
          </cell>
          <cell r="O548" t="str">
            <v>삼산6번지선</v>
          </cell>
          <cell r="P548" t="str">
            <v>전남</v>
          </cell>
          <cell r="Q548" t="str">
            <v>장흥</v>
          </cell>
          <cell r="R548" t="str">
            <v>장흥</v>
          </cell>
          <cell r="S548" t="str">
            <v>탐진강(국가)
합류점</v>
          </cell>
          <cell r="T548">
            <v>0</v>
          </cell>
          <cell r="U548">
            <v>0</v>
          </cell>
          <cell r="V548">
            <v>7.85</v>
          </cell>
          <cell r="W548">
            <v>11.05</v>
          </cell>
          <cell r="X548">
            <v>13.71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 t="str">
            <v>전남56호
(1991.04.19)</v>
          </cell>
        </row>
        <row r="549">
          <cell r="B549" t="str">
            <v>평화천</v>
          </cell>
          <cell r="C549" t="str">
            <v>탐진강</v>
          </cell>
          <cell r="D549" t="str">
            <v>평화천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5120240</v>
          </cell>
          <cell r="K549" t="str">
            <v>지방2</v>
          </cell>
          <cell r="L549" t="str">
            <v>전남</v>
          </cell>
          <cell r="M549" t="str">
            <v>장흥</v>
          </cell>
          <cell r="N549" t="str">
            <v>장흥</v>
          </cell>
          <cell r="O549" t="str">
            <v>우목267번지선</v>
          </cell>
          <cell r="P549" t="str">
            <v>전남</v>
          </cell>
          <cell r="Q549" t="str">
            <v>장흥</v>
          </cell>
          <cell r="R549" t="str">
            <v>장흥</v>
          </cell>
          <cell r="S549" t="str">
            <v>탐진강(국가)
합류점</v>
          </cell>
          <cell r="T549">
            <v>165</v>
          </cell>
          <cell r="U549">
            <v>29</v>
          </cell>
          <cell r="V549">
            <v>5.07</v>
          </cell>
          <cell r="W549">
            <v>7.17</v>
          </cell>
          <cell r="X549">
            <v>11.9</v>
          </cell>
          <cell r="Y549">
            <v>2000</v>
          </cell>
          <cell r="Z549" t="str">
            <v>한국기술개발</v>
          </cell>
          <cell r="AA549" t="str">
            <v>평화천
하천정비기본계획</v>
          </cell>
          <cell r="AB549" t="str">
            <v>2000.12.29</v>
          </cell>
          <cell r="AC549" t="str">
            <v>탐진강 합류점</v>
          </cell>
          <cell r="AD549">
            <v>0</v>
          </cell>
          <cell r="AE549" t="str">
            <v>해당마을</v>
          </cell>
          <cell r="AF549">
            <v>5.0999999999999996</v>
          </cell>
          <cell r="AG549">
            <v>5.0999999999999996</v>
          </cell>
          <cell r="AH549" t="str">
            <v>보유</v>
          </cell>
          <cell r="AI549" t="str">
            <v>보유</v>
          </cell>
          <cell r="AJ549" t="str">
            <v>없음</v>
          </cell>
          <cell r="AK549" t="str">
            <v>보유</v>
          </cell>
          <cell r="AL549" t="str">
            <v>없음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 t="str">
            <v>전남56호
(1991.04.19)</v>
          </cell>
        </row>
        <row r="550">
          <cell r="B550" t="str">
            <v>금강천</v>
          </cell>
          <cell r="C550" t="str">
            <v>탐진강</v>
          </cell>
          <cell r="D550" t="str">
            <v>금강천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5120250</v>
          </cell>
          <cell r="K550" t="str">
            <v>지방2</v>
          </cell>
          <cell r="L550" t="str">
            <v>전남</v>
          </cell>
          <cell r="M550" t="str">
            <v>강진</v>
          </cell>
          <cell r="N550" t="str">
            <v>성전</v>
          </cell>
          <cell r="O550" t="str">
            <v>월하1039번지선</v>
          </cell>
          <cell r="P550" t="str">
            <v>전남</v>
          </cell>
          <cell r="Q550" t="str">
            <v>장흥</v>
          </cell>
          <cell r="R550" t="str">
            <v>장흥</v>
          </cell>
          <cell r="S550" t="str">
            <v>탐진강(국가)
합류점</v>
          </cell>
          <cell r="T550">
            <v>1190</v>
          </cell>
          <cell r="U550">
            <v>155</v>
          </cell>
          <cell r="V550">
            <v>28.35</v>
          </cell>
          <cell r="W550">
            <v>28.35</v>
          </cell>
          <cell r="X550">
            <v>154.58000000000001</v>
          </cell>
          <cell r="Y550">
            <v>1991</v>
          </cell>
          <cell r="Z550" t="str">
            <v>동아엔지니어링</v>
          </cell>
          <cell r="AA550" t="str">
            <v>금강천
하천정비기본계획</v>
          </cell>
          <cell r="AB550" t="str">
            <v>1992.5.18</v>
          </cell>
          <cell r="AC550" t="str">
            <v>탐진강 합류점</v>
          </cell>
          <cell r="AD550">
            <v>0</v>
          </cell>
          <cell r="AE550" t="str">
            <v>성전저수지</v>
          </cell>
          <cell r="AF550">
            <v>26.5</v>
          </cell>
          <cell r="AG550">
            <v>26.5</v>
          </cell>
          <cell r="AH550" t="str">
            <v>보유</v>
          </cell>
          <cell r="AI550" t="str">
            <v>보유</v>
          </cell>
          <cell r="AJ550" t="str">
            <v>없음</v>
          </cell>
          <cell r="AK550" t="str">
            <v>보유</v>
          </cell>
          <cell r="AL550" t="str">
            <v>없음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 t="str">
            <v>전남56호
(1991.04.19)</v>
          </cell>
        </row>
        <row r="551">
          <cell r="B551" t="str">
            <v>월산천</v>
          </cell>
          <cell r="C551" t="str">
            <v>탐진강</v>
          </cell>
          <cell r="D551" t="str">
            <v>금강천</v>
          </cell>
          <cell r="E551" t="str">
            <v>월산천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5120260</v>
          </cell>
          <cell r="K551" t="str">
            <v>지방2</v>
          </cell>
          <cell r="L551" t="str">
            <v>전남</v>
          </cell>
          <cell r="M551" t="str">
            <v>강진</v>
          </cell>
          <cell r="N551" t="str">
            <v>성전</v>
          </cell>
          <cell r="O551" t="str">
            <v>월평921번지선</v>
          </cell>
          <cell r="P551" t="str">
            <v>전남</v>
          </cell>
          <cell r="Q551" t="str">
            <v>강진</v>
          </cell>
          <cell r="R551" t="str">
            <v>성전</v>
          </cell>
          <cell r="S551" t="str">
            <v>금강천(지방2)
합류점</v>
          </cell>
          <cell r="T551">
            <v>0</v>
          </cell>
          <cell r="U551">
            <v>0</v>
          </cell>
          <cell r="V551">
            <v>4.79</v>
          </cell>
          <cell r="W551">
            <v>4.79</v>
          </cell>
          <cell r="X551">
            <v>6.75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 t="str">
            <v>금강천 합류점</v>
          </cell>
          <cell r="AN551">
            <v>0</v>
          </cell>
          <cell r="AO551" t="str">
            <v>성전면 월평리</v>
          </cell>
          <cell r="AP551">
            <v>0</v>
          </cell>
          <cell r="AQ551">
            <v>0</v>
          </cell>
          <cell r="AR551" t="str">
            <v>미수립</v>
          </cell>
          <cell r="AS551" t="str">
            <v>전남56호
(1991.04.19)</v>
          </cell>
        </row>
        <row r="552">
          <cell r="B552" t="str">
            <v>성전천</v>
          </cell>
          <cell r="C552" t="str">
            <v>탐진강</v>
          </cell>
          <cell r="D552" t="str">
            <v>금강천</v>
          </cell>
          <cell r="E552" t="str">
            <v>성전천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5120270</v>
          </cell>
          <cell r="K552" t="str">
            <v>지방2</v>
          </cell>
          <cell r="L552" t="str">
            <v>전남</v>
          </cell>
          <cell r="M552" t="str">
            <v>강진</v>
          </cell>
          <cell r="N552" t="str">
            <v>성전</v>
          </cell>
          <cell r="O552" t="str">
            <v>도림31번지선</v>
          </cell>
          <cell r="P552" t="str">
            <v>전남</v>
          </cell>
          <cell r="Q552" t="str">
            <v>강진</v>
          </cell>
          <cell r="R552" t="str">
            <v>성전</v>
          </cell>
          <cell r="S552" t="str">
            <v>금강천(지방2)
합류점</v>
          </cell>
          <cell r="T552">
            <v>0</v>
          </cell>
          <cell r="U552">
            <v>0</v>
          </cell>
          <cell r="V552">
            <v>5.07</v>
          </cell>
          <cell r="W552">
            <v>5.2</v>
          </cell>
          <cell r="X552">
            <v>10.49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 t="str">
            <v>금강천 합류점</v>
          </cell>
          <cell r="AN552">
            <v>0</v>
          </cell>
          <cell r="AO552" t="str">
            <v>성전면 도림리</v>
          </cell>
          <cell r="AP552">
            <v>0</v>
          </cell>
          <cell r="AQ552">
            <v>0</v>
          </cell>
          <cell r="AR552" t="str">
            <v>미수립</v>
          </cell>
          <cell r="AS552" t="str">
            <v>전남56호
(1991.04.19)</v>
          </cell>
        </row>
        <row r="553">
          <cell r="B553" t="str">
            <v>삼당천</v>
          </cell>
          <cell r="C553" t="str">
            <v>탐진강</v>
          </cell>
          <cell r="D553" t="str">
            <v>금강천</v>
          </cell>
          <cell r="E553" t="str">
            <v>삼당천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5120280</v>
          </cell>
          <cell r="K553" t="str">
            <v>지방2</v>
          </cell>
          <cell r="L553" t="str">
            <v>전남</v>
          </cell>
          <cell r="M553" t="str">
            <v>강진</v>
          </cell>
          <cell r="N553" t="str">
            <v>작천</v>
          </cell>
          <cell r="O553" t="str">
            <v>삼당138-1
번지선</v>
          </cell>
          <cell r="P553" t="str">
            <v>전남</v>
          </cell>
          <cell r="Q553" t="str">
            <v>강진</v>
          </cell>
          <cell r="R553" t="str">
            <v>작천</v>
          </cell>
          <cell r="S553" t="str">
            <v>금강천(지방2)
합류점</v>
          </cell>
          <cell r="T553">
            <v>0</v>
          </cell>
          <cell r="U553">
            <v>0</v>
          </cell>
          <cell r="V553">
            <v>1.98</v>
          </cell>
          <cell r="W553">
            <v>2.08</v>
          </cell>
          <cell r="X553">
            <v>4.72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 t="str">
            <v>금강천 합류점</v>
          </cell>
          <cell r="AN553">
            <v>0</v>
          </cell>
          <cell r="AO553" t="str">
            <v>작천면 삼당리</v>
          </cell>
          <cell r="AP553">
            <v>0</v>
          </cell>
          <cell r="AQ553">
            <v>0</v>
          </cell>
          <cell r="AR553" t="str">
            <v>미수립</v>
          </cell>
          <cell r="AS553" t="str">
            <v>전남56호
(1991.04.19)</v>
          </cell>
        </row>
        <row r="554">
          <cell r="B554" t="str">
            <v>학동천</v>
          </cell>
          <cell r="C554" t="str">
            <v>탐진강</v>
          </cell>
          <cell r="D554" t="str">
            <v>금강천</v>
          </cell>
          <cell r="E554" t="str">
            <v>학동천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5120290</v>
          </cell>
          <cell r="K554" t="str">
            <v>지방2</v>
          </cell>
          <cell r="L554" t="str">
            <v>전남</v>
          </cell>
          <cell r="M554" t="str">
            <v>강진</v>
          </cell>
          <cell r="N554" t="str">
            <v>작천</v>
          </cell>
          <cell r="O554" t="str">
            <v>갈동302번지선</v>
          </cell>
          <cell r="P554" t="str">
            <v>전남</v>
          </cell>
          <cell r="Q554" t="str">
            <v>강진</v>
          </cell>
          <cell r="R554" t="str">
            <v>작천</v>
          </cell>
          <cell r="S554" t="str">
            <v>금강천(지방2)
합류점</v>
          </cell>
          <cell r="T554">
            <v>390</v>
          </cell>
          <cell r="U554">
            <v>99.5</v>
          </cell>
          <cell r="V554">
            <v>4.5599999999999996</v>
          </cell>
          <cell r="W554">
            <v>8.5399999999999991</v>
          </cell>
          <cell r="X554">
            <v>26.46</v>
          </cell>
          <cell r="Y554">
            <v>1991</v>
          </cell>
          <cell r="Z554" t="str">
            <v>동아엔지니어링</v>
          </cell>
          <cell r="AA554" t="str">
            <v>금강천
하천정비기본계획</v>
          </cell>
          <cell r="AB554" t="str">
            <v>1992.5.18</v>
          </cell>
          <cell r="AC554" t="str">
            <v>금강천 합류점</v>
          </cell>
          <cell r="AD554">
            <v>0</v>
          </cell>
          <cell r="AE554" t="str">
            <v>토동마을</v>
          </cell>
          <cell r="AF554">
            <v>4.5999999999999996</v>
          </cell>
          <cell r="AG554">
            <v>4.5999999999999996</v>
          </cell>
          <cell r="AH554" t="str">
            <v>보유</v>
          </cell>
          <cell r="AI554" t="str">
            <v>보유</v>
          </cell>
          <cell r="AJ554" t="str">
            <v>없음</v>
          </cell>
          <cell r="AK554" t="str">
            <v>보유</v>
          </cell>
          <cell r="AL554" t="str">
            <v>없음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 t="str">
            <v>전남56호
(1991.04.19)</v>
          </cell>
        </row>
        <row r="555">
          <cell r="B555" t="str">
            <v>병영천</v>
          </cell>
          <cell r="C555" t="str">
            <v>탐진강</v>
          </cell>
          <cell r="D555" t="str">
            <v>금강천</v>
          </cell>
          <cell r="E555" t="str">
            <v>병영천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5120300</v>
          </cell>
          <cell r="K555" t="str">
            <v>지방2</v>
          </cell>
          <cell r="L555" t="str">
            <v>전남</v>
          </cell>
          <cell r="M555" t="str">
            <v>강진</v>
          </cell>
          <cell r="N555" t="str">
            <v>병영</v>
          </cell>
          <cell r="O555" t="str">
            <v>지로375번지선</v>
          </cell>
          <cell r="P555" t="str">
            <v>전남</v>
          </cell>
          <cell r="Q555" t="str">
            <v>강진</v>
          </cell>
          <cell r="R555" t="str">
            <v>병영</v>
          </cell>
          <cell r="S555" t="str">
            <v>금강천(지방2)
합류점</v>
          </cell>
          <cell r="T555">
            <v>270</v>
          </cell>
          <cell r="U555">
            <v>60</v>
          </cell>
          <cell r="V555">
            <v>5.23</v>
          </cell>
          <cell r="W555">
            <v>6.13</v>
          </cell>
          <cell r="X555">
            <v>14.66</v>
          </cell>
          <cell r="Y555">
            <v>1991</v>
          </cell>
          <cell r="Z555" t="str">
            <v>동아엔지니어링</v>
          </cell>
          <cell r="AA555" t="str">
            <v>금강천
하천정비기본계획</v>
          </cell>
          <cell r="AB555" t="str">
            <v>1992.5.18</v>
          </cell>
          <cell r="AC555" t="str">
            <v>금강천 합류점</v>
          </cell>
          <cell r="AD555">
            <v>0</v>
          </cell>
          <cell r="AE555" t="str">
            <v>구로마을</v>
          </cell>
          <cell r="AF555">
            <v>3.5</v>
          </cell>
          <cell r="AG555">
            <v>3.5</v>
          </cell>
          <cell r="AH555" t="str">
            <v>보유</v>
          </cell>
          <cell r="AI555" t="str">
            <v>보유</v>
          </cell>
          <cell r="AJ555" t="str">
            <v>없음</v>
          </cell>
          <cell r="AK555" t="str">
            <v>보유</v>
          </cell>
          <cell r="AL555" t="str">
            <v>없음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 t="str">
            <v>전남56호
(1991.04.19)</v>
          </cell>
        </row>
        <row r="556">
          <cell r="B556" t="str">
            <v>성동천</v>
          </cell>
          <cell r="C556" t="str">
            <v>탐진강</v>
          </cell>
          <cell r="D556" t="str">
            <v>금강천</v>
          </cell>
          <cell r="E556" t="str">
            <v>병영천</v>
          </cell>
          <cell r="F556" t="str">
            <v>성동천</v>
          </cell>
          <cell r="G556">
            <v>0</v>
          </cell>
          <cell r="H556">
            <v>0</v>
          </cell>
          <cell r="I556">
            <v>0</v>
          </cell>
          <cell r="J556">
            <v>5120310</v>
          </cell>
          <cell r="K556" t="str">
            <v>지방2</v>
          </cell>
          <cell r="L556" t="str">
            <v>전남</v>
          </cell>
          <cell r="M556" t="str">
            <v>강진</v>
          </cell>
          <cell r="N556" t="str">
            <v>병영</v>
          </cell>
          <cell r="O556" t="str">
            <v>성동316번지선</v>
          </cell>
          <cell r="P556" t="str">
            <v>전남</v>
          </cell>
          <cell r="Q556" t="str">
            <v>강진</v>
          </cell>
          <cell r="R556" t="str">
            <v>병영</v>
          </cell>
          <cell r="S556" t="str">
            <v>병영천(지방2)
합류점</v>
          </cell>
          <cell r="T556">
            <v>0</v>
          </cell>
          <cell r="U556">
            <v>0</v>
          </cell>
          <cell r="V556">
            <v>2.57</v>
          </cell>
          <cell r="W556">
            <v>4.91</v>
          </cell>
          <cell r="X556">
            <v>9.27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 t="str">
            <v>병영천 합류점</v>
          </cell>
          <cell r="AN556">
            <v>0</v>
          </cell>
          <cell r="AO556" t="str">
            <v>병영면 성동리</v>
          </cell>
          <cell r="AP556">
            <v>0</v>
          </cell>
          <cell r="AQ556">
            <v>0</v>
          </cell>
          <cell r="AR556" t="str">
            <v>미수립</v>
          </cell>
          <cell r="AS556" t="str">
            <v>전남56호
(1991.04.19)</v>
          </cell>
        </row>
        <row r="557">
          <cell r="B557" t="str">
            <v>성불천</v>
          </cell>
          <cell r="C557" t="str">
            <v>탐진강</v>
          </cell>
          <cell r="D557" t="str">
            <v>금강천</v>
          </cell>
          <cell r="E557" t="str">
            <v>성불천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5120320</v>
          </cell>
          <cell r="K557" t="str">
            <v>지방2</v>
          </cell>
          <cell r="L557" t="str">
            <v>전남</v>
          </cell>
          <cell r="M557" t="str">
            <v>장흥</v>
          </cell>
          <cell r="N557" t="str">
            <v>장흥</v>
          </cell>
          <cell r="O557" t="str">
            <v>성불208번지선</v>
          </cell>
          <cell r="P557" t="str">
            <v>전남</v>
          </cell>
          <cell r="Q557" t="str">
            <v>장흥</v>
          </cell>
          <cell r="R557" t="str">
            <v>장흥</v>
          </cell>
          <cell r="S557" t="str">
            <v>금강천(지방2)
합류점</v>
          </cell>
          <cell r="T557">
            <v>0</v>
          </cell>
          <cell r="U557">
            <v>0</v>
          </cell>
          <cell r="V557">
            <v>2.97</v>
          </cell>
          <cell r="W557">
            <v>4.57</v>
          </cell>
          <cell r="X557">
            <v>5.61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 t="str">
            <v>금강천 합류점</v>
          </cell>
          <cell r="AN557">
            <v>0</v>
          </cell>
          <cell r="AO557" t="str">
            <v>장흥읍 성불리</v>
          </cell>
          <cell r="AP557">
            <v>0</v>
          </cell>
          <cell r="AQ557">
            <v>0</v>
          </cell>
          <cell r="AR557" t="str">
            <v>미수립</v>
          </cell>
          <cell r="AS557" t="str">
            <v>전남56호
(1991.04.19)</v>
          </cell>
        </row>
        <row r="558">
          <cell r="B558" t="str">
            <v>장산천</v>
          </cell>
          <cell r="C558" t="str">
            <v>탐진강</v>
          </cell>
          <cell r="D558" t="str">
            <v>장산천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5120330</v>
          </cell>
          <cell r="K558" t="str">
            <v>지방2</v>
          </cell>
          <cell r="L558" t="str">
            <v>전남</v>
          </cell>
          <cell r="M558" t="str">
            <v>강진</v>
          </cell>
          <cell r="N558" t="str">
            <v>군동</v>
          </cell>
          <cell r="O558" t="str">
            <v>장산278번지선</v>
          </cell>
          <cell r="P558" t="str">
            <v>전남</v>
          </cell>
          <cell r="Q558" t="str">
            <v>강진</v>
          </cell>
          <cell r="R558" t="str">
            <v>군동</v>
          </cell>
          <cell r="S558" t="str">
            <v>탐진강(국가)
합류점</v>
          </cell>
          <cell r="T558">
            <v>0</v>
          </cell>
          <cell r="U558">
            <v>0</v>
          </cell>
          <cell r="V558">
            <v>2.5499999999999998</v>
          </cell>
          <cell r="W558">
            <v>2.65</v>
          </cell>
          <cell r="X558">
            <v>2.2200000000000002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 t="str">
            <v>탐진강 합류점</v>
          </cell>
          <cell r="AN558">
            <v>0</v>
          </cell>
          <cell r="AO558" t="str">
            <v>군동면 장산리</v>
          </cell>
          <cell r="AP558">
            <v>0</v>
          </cell>
          <cell r="AQ558">
            <v>0</v>
          </cell>
          <cell r="AR558" t="str">
            <v>미수립</v>
          </cell>
          <cell r="AS558" t="str">
            <v>전남56호
(1991.04.19)</v>
          </cell>
        </row>
        <row r="559">
          <cell r="B559" t="str">
            <v>군동천</v>
          </cell>
          <cell r="C559" t="str">
            <v>탐진강</v>
          </cell>
          <cell r="D559" t="str">
            <v>군동천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5120340</v>
          </cell>
          <cell r="K559" t="str">
            <v>지방2</v>
          </cell>
          <cell r="L559" t="str">
            <v>전남</v>
          </cell>
          <cell r="M559" t="str">
            <v>강진</v>
          </cell>
          <cell r="N559" t="str">
            <v>군동</v>
          </cell>
          <cell r="O559" t="str">
            <v>화산1036번지선</v>
          </cell>
          <cell r="P559" t="str">
            <v>전남</v>
          </cell>
          <cell r="Q559" t="str">
            <v>강진</v>
          </cell>
          <cell r="R559" t="str">
            <v>군동</v>
          </cell>
          <cell r="S559" t="str">
            <v>탐진강(국가)
합류점</v>
          </cell>
          <cell r="T559">
            <v>0</v>
          </cell>
          <cell r="U559">
            <v>0</v>
          </cell>
          <cell r="V559">
            <v>8.4</v>
          </cell>
          <cell r="W559">
            <v>10.85</v>
          </cell>
          <cell r="X559">
            <v>8.51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 t="str">
            <v>탐진강 합류점</v>
          </cell>
          <cell r="AN559">
            <v>0</v>
          </cell>
          <cell r="AO559" t="str">
            <v>군동면 화산리</v>
          </cell>
          <cell r="AP559">
            <v>0</v>
          </cell>
          <cell r="AQ559">
            <v>0</v>
          </cell>
          <cell r="AR559" t="str">
            <v>미수립</v>
          </cell>
          <cell r="AS559" t="str">
            <v>전남56호
(1991.04.19)</v>
          </cell>
        </row>
        <row r="560">
          <cell r="B560" t="str">
            <v>파산천</v>
          </cell>
          <cell r="C560" t="str">
            <v>탐진강</v>
          </cell>
          <cell r="D560" t="str">
            <v>파산천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5120350</v>
          </cell>
          <cell r="K560" t="str">
            <v>지방2</v>
          </cell>
          <cell r="L560" t="str">
            <v>전남</v>
          </cell>
          <cell r="M560" t="str">
            <v>강진</v>
          </cell>
          <cell r="N560" t="str">
            <v>군동</v>
          </cell>
          <cell r="O560" t="str">
            <v>과산743번지선</v>
          </cell>
          <cell r="P560" t="str">
            <v>전남</v>
          </cell>
          <cell r="Q560" t="str">
            <v>강진</v>
          </cell>
          <cell r="R560" t="str">
            <v>군동</v>
          </cell>
          <cell r="S560" t="str">
            <v>탐진강(국가)
합류점</v>
          </cell>
          <cell r="T560">
            <v>0</v>
          </cell>
          <cell r="U560">
            <v>0</v>
          </cell>
          <cell r="V560">
            <v>3.74</v>
          </cell>
          <cell r="W560">
            <v>4.8</v>
          </cell>
          <cell r="X560">
            <v>4.82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 t="str">
            <v>탐진강 합류점</v>
          </cell>
          <cell r="AN560">
            <v>0</v>
          </cell>
          <cell r="AO560" t="str">
            <v>군동면 과산리</v>
          </cell>
          <cell r="AP560">
            <v>0</v>
          </cell>
          <cell r="AQ560">
            <v>0</v>
          </cell>
          <cell r="AR560" t="str">
            <v>미수립</v>
          </cell>
          <cell r="AS560" t="str">
            <v>전남56호
(1991.04.19)</v>
          </cell>
        </row>
        <row r="561">
          <cell r="B561" t="str">
            <v>금사천</v>
          </cell>
          <cell r="C561" t="str">
            <v>탐진강</v>
          </cell>
          <cell r="D561" t="str">
            <v>금사천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5120360</v>
          </cell>
          <cell r="K561" t="str">
            <v>지방2</v>
          </cell>
          <cell r="L561" t="str">
            <v>전남</v>
          </cell>
          <cell r="M561" t="str">
            <v>강진</v>
          </cell>
          <cell r="N561" t="str">
            <v>군동</v>
          </cell>
          <cell r="O561" t="str">
            <v>금사350번지선</v>
          </cell>
          <cell r="P561" t="str">
            <v>전남</v>
          </cell>
          <cell r="Q561" t="str">
            <v>강진</v>
          </cell>
          <cell r="R561" t="str">
            <v>군동</v>
          </cell>
          <cell r="S561" t="str">
            <v>탐진강(국가)
합류점</v>
          </cell>
          <cell r="T561">
            <v>0</v>
          </cell>
          <cell r="U561">
            <v>0</v>
          </cell>
          <cell r="V561">
            <v>4.63</v>
          </cell>
          <cell r="W561">
            <v>6.06</v>
          </cell>
          <cell r="X561">
            <v>14.93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 t="str">
            <v>탐진강 합류점</v>
          </cell>
          <cell r="AN561">
            <v>0</v>
          </cell>
          <cell r="AO561" t="str">
            <v>군동면 금사리</v>
          </cell>
          <cell r="AP561">
            <v>0</v>
          </cell>
          <cell r="AQ561">
            <v>0</v>
          </cell>
          <cell r="AR561" t="str">
            <v>미수립</v>
          </cell>
          <cell r="AS561" t="str">
            <v>전남56호
(1991.04.19)</v>
          </cell>
        </row>
        <row r="562">
          <cell r="B562" t="str">
            <v>산정천</v>
          </cell>
          <cell r="C562" t="str">
            <v>산정천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5220010</v>
          </cell>
          <cell r="K562" t="str">
            <v>지방2</v>
          </cell>
          <cell r="L562" t="str">
            <v>전남</v>
          </cell>
          <cell r="M562" t="str">
            <v>해남</v>
          </cell>
          <cell r="N562" t="str">
            <v>송지</v>
          </cell>
          <cell r="O562" t="str">
            <v>마봉번지선</v>
          </cell>
          <cell r="P562" t="str">
            <v>전남</v>
          </cell>
          <cell r="Q562" t="str">
            <v>해남</v>
          </cell>
          <cell r="R562" t="str">
            <v>북평</v>
          </cell>
          <cell r="S562" t="str">
            <v>산정 해안</v>
          </cell>
          <cell r="T562">
            <v>250</v>
          </cell>
          <cell r="U562">
            <v>30</v>
          </cell>
          <cell r="V562">
            <v>5.12</v>
          </cell>
          <cell r="W562">
            <v>7.94</v>
          </cell>
          <cell r="X562">
            <v>16.18</v>
          </cell>
          <cell r="Y562">
            <v>1991</v>
          </cell>
          <cell r="Z562" t="str">
            <v>삼덕엔지니어링</v>
          </cell>
          <cell r="AA562" t="str">
            <v>산정천
하천정비기본계획</v>
          </cell>
          <cell r="AB562" t="str">
            <v>1992.5.18</v>
          </cell>
          <cell r="AC562" t="str">
            <v>산정해안</v>
          </cell>
          <cell r="AD562">
            <v>0</v>
          </cell>
          <cell r="AE562" t="str">
            <v>마연저수지</v>
          </cell>
          <cell r="AF562">
            <v>5.0999999999999996</v>
          </cell>
          <cell r="AG562">
            <v>5.0999999999999996</v>
          </cell>
          <cell r="AH562" t="str">
            <v>보유</v>
          </cell>
          <cell r="AI562" t="str">
            <v>보유</v>
          </cell>
          <cell r="AJ562" t="str">
            <v>없음</v>
          </cell>
          <cell r="AK562" t="str">
            <v>보유</v>
          </cell>
          <cell r="AL562" t="str">
            <v>없음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 t="str">
            <v>전남56호
(1991.04.19)</v>
          </cell>
        </row>
        <row r="563">
          <cell r="B563" t="str">
            <v>송지천</v>
          </cell>
          <cell r="C563" t="str">
            <v>송지천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5220020</v>
          </cell>
          <cell r="K563" t="str">
            <v>지방2</v>
          </cell>
          <cell r="L563" t="str">
            <v>전남</v>
          </cell>
          <cell r="M563" t="str">
            <v>해남</v>
          </cell>
          <cell r="N563" t="str">
            <v>송지</v>
          </cell>
          <cell r="O563" t="str">
            <v>서정823번지선</v>
          </cell>
          <cell r="P563" t="str">
            <v>전남</v>
          </cell>
          <cell r="Q563" t="str">
            <v>해남</v>
          </cell>
          <cell r="R563" t="str">
            <v>송지</v>
          </cell>
          <cell r="S563" t="str">
            <v>가차 현산천</v>
          </cell>
          <cell r="T563">
            <v>310</v>
          </cell>
          <cell r="U563">
            <v>50</v>
          </cell>
          <cell r="V563">
            <v>6.75</v>
          </cell>
          <cell r="W563">
            <v>8.49</v>
          </cell>
          <cell r="X563">
            <v>17.5</v>
          </cell>
          <cell r="Y563">
            <v>1995</v>
          </cell>
          <cell r="Z563" t="str">
            <v>남일엔지니어링</v>
          </cell>
          <cell r="AA563" t="str">
            <v>금자천
하천정비기본계획</v>
          </cell>
          <cell r="AB563" t="str">
            <v>1995.6.29</v>
          </cell>
          <cell r="AC563" t="str">
            <v>현산천 합류점</v>
          </cell>
          <cell r="AD563">
            <v>0</v>
          </cell>
          <cell r="AE563" t="str">
            <v>사정마을</v>
          </cell>
          <cell r="AF563">
            <v>6.8</v>
          </cell>
          <cell r="AG563">
            <v>6.8</v>
          </cell>
          <cell r="AH563" t="str">
            <v>보유</v>
          </cell>
          <cell r="AI563" t="str">
            <v>보유</v>
          </cell>
          <cell r="AJ563" t="str">
            <v>없음</v>
          </cell>
          <cell r="AK563" t="str">
            <v>보유</v>
          </cell>
          <cell r="AL563" t="str">
            <v>없음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 t="str">
            <v>전남56호
(1991.04.19)</v>
          </cell>
        </row>
        <row r="564">
          <cell r="B564" t="str">
            <v>현산천</v>
          </cell>
          <cell r="C564" t="str">
            <v>현산천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5220030</v>
          </cell>
          <cell r="K564" t="str">
            <v>지방2</v>
          </cell>
          <cell r="L564" t="str">
            <v>전남</v>
          </cell>
          <cell r="M564" t="str">
            <v>해남</v>
          </cell>
          <cell r="N564" t="str">
            <v>현산</v>
          </cell>
          <cell r="O564" t="str">
            <v>만안</v>
          </cell>
          <cell r="P564" t="str">
            <v>전남</v>
          </cell>
          <cell r="Q564" t="str">
            <v>해남</v>
          </cell>
          <cell r="R564" t="str">
            <v>현산</v>
          </cell>
          <cell r="S564" t="str">
            <v>백포 해안</v>
          </cell>
          <cell r="T564">
            <v>916.3</v>
          </cell>
          <cell r="U564">
            <v>200</v>
          </cell>
          <cell r="V564">
            <v>12.38</v>
          </cell>
          <cell r="W564">
            <v>18.38</v>
          </cell>
          <cell r="X564">
            <v>93.78</v>
          </cell>
          <cell r="Y564">
            <v>1984</v>
          </cell>
          <cell r="Z564" t="str">
            <v>삼안건설</v>
          </cell>
          <cell r="AA564" t="str">
            <v>현산천
하천정비기본계획</v>
          </cell>
          <cell r="AB564" t="str">
            <v>1984.12.29</v>
          </cell>
          <cell r="AC564" t="str">
            <v>백포해안</v>
          </cell>
          <cell r="AD564">
            <v>0</v>
          </cell>
          <cell r="AE564" t="str">
            <v>구시저수지</v>
          </cell>
          <cell r="AF564">
            <v>10.1</v>
          </cell>
          <cell r="AG564">
            <v>10.1</v>
          </cell>
          <cell r="AH564" t="str">
            <v>보유</v>
          </cell>
          <cell r="AI564" t="str">
            <v>보유</v>
          </cell>
          <cell r="AJ564" t="str">
            <v>없음</v>
          </cell>
          <cell r="AK564" t="str">
            <v>보유</v>
          </cell>
          <cell r="AL564" t="str">
            <v>없음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 t="str">
            <v>전남56호
(1991.04.19)</v>
          </cell>
        </row>
        <row r="565">
          <cell r="B565" t="str">
            <v>고현천</v>
          </cell>
          <cell r="C565" t="str">
            <v>현산천</v>
          </cell>
          <cell r="D565" t="str">
            <v>고현천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5220040</v>
          </cell>
          <cell r="K565" t="str">
            <v>지방2</v>
          </cell>
          <cell r="L565" t="str">
            <v>전남</v>
          </cell>
          <cell r="M565" t="str">
            <v>해남</v>
          </cell>
          <cell r="N565" t="str">
            <v>현산</v>
          </cell>
          <cell r="O565" t="str">
            <v>덕흥</v>
          </cell>
          <cell r="P565" t="str">
            <v>전남</v>
          </cell>
          <cell r="Q565" t="str">
            <v>해남</v>
          </cell>
          <cell r="R565" t="str">
            <v>현산</v>
          </cell>
          <cell r="S565" t="str">
            <v>현산천(지방2)
합류점</v>
          </cell>
          <cell r="T565">
            <v>164.3</v>
          </cell>
          <cell r="U565">
            <v>40</v>
          </cell>
          <cell r="V565">
            <v>5.32</v>
          </cell>
          <cell r="W565">
            <v>6.42</v>
          </cell>
          <cell r="X565">
            <v>10.43</v>
          </cell>
          <cell r="Y565">
            <v>1984</v>
          </cell>
          <cell r="Z565" t="str">
            <v>삼안건설</v>
          </cell>
          <cell r="AA565" t="str">
            <v>현산천
하천정비기본계획</v>
          </cell>
          <cell r="AB565" t="str">
            <v>1984.12.29</v>
          </cell>
          <cell r="AC565" t="str">
            <v>현산천 합류</v>
          </cell>
          <cell r="AD565">
            <v>0</v>
          </cell>
          <cell r="AE565" t="str">
            <v>봉림마을</v>
          </cell>
          <cell r="AF565">
            <v>2.2000000000000002</v>
          </cell>
          <cell r="AG565">
            <v>2.2000000000000002</v>
          </cell>
          <cell r="AH565" t="str">
            <v>보유</v>
          </cell>
          <cell r="AI565" t="str">
            <v>보유</v>
          </cell>
          <cell r="AJ565" t="str">
            <v>없음</v>
          </cell>
          <cell r="AK565" t="str">
            <v>보유</v>
          </cell>
          <cell r="AL565" t="str">
            <v>없음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 t="str">
            <v>전남56호
(1991.04.19)</v>
          </cell>
        </row>
        <row r="566">
          <cell r="B566" t="str">
            <v>구산천</v>
          </cell>
          <cell r="C566" t="str">
            <v>현산천</v>
          </cell>
          <cell r="D566" t="str">
            <v>구산천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5220050</v>
          </cell>
          <cell r="K566" t="str">
            <v>지방2</v>
          </cell>
          <cell r="L566" t="str">
            <v>전남</v>
          </cell>
          <cell r="M566" t="str">
            <v>해남</v>
          </cell>
          <cell r="N566" t="str">
            <v>현산</v>
          </cell>
          <cell r="O566" t="str">
            <v>황산2번지선</v>
          </cell>
          <cell r="P566" t="str">
            <v>전남</v>
          </cell>
          <cell r="Q566" t="str">
            <v>해남</v>
          </cell>
          <cell r="R566" t="str">
            <v>현산</v>
          </cell>
          <cell r="S566" t="str">
            <v>현산천(지방2)
합류점</v>
          </cell>
          <cell r="T566">
            <v>424.5</v>
          </cell>
          <cell r="U566">
            <v>60</v>
          </cell>
          <cell r="V566">
            <v>8.4700000000000006</v>
          </cell>
          <cell r="W566">
            <v>10.43</v>
          </cell>
          <cell r="X566">
            <v>32.630000000000003</v>
          </cell>
          <cell r="Y566">
            <v>1984</v>
          </cell>
          <cell r="Z566" t="str">
            <v>삼안건설</v>
          </cell>
          <cell r="AA566" t="str">
            <v>현산천
하천정비기본계획</v>
          </cell>
          <cell r="AB566" t="str">
            <v>1984.12.29</v>
          </cell>
          <cell r="AC566" t="str">
            <v>현산천 합류</v>
          </cell>
          <cell r="AD566">
            <v>0</v>
          </cell>
          <cell r="AE566" t="str">
            <v>봉동마을</v>
          </cell>
          <cell r="AF566">
            <v>5.6</v>
          </cell>
          <cell r="AG566">
            <v>5.6</v>
          </cell>
          <cell r="AH566" t="str">
            <v>보유</v>
          </cell>
          <cell r="AI566" t="str">
            <v>보유</v>
          </cell>
          <cell r="AJ566" t="str">
            <v>없음</v>
          </cell>
          <cell r="AK566" t="str">
            <v>보유</v>
          </cell>
          <cell r="AL566" t="str">
            <v>없음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 t="str">
            <v>전남56호
(1991.04.19)</v>
          </cell>
        </row>
        <row r="567">
          <cell r="B567" t="str">
            <v>조산천</v>
          </cell>
          <cell r="C567" t="str">
            <v>현산천</v>
          </cell>
          <cell r="D567" t="str">
            <v>구산천</v>
          </cell>
          <cell r="E567" t="str">
            <v>조산천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5220060</v>
          </cell>
          <cell r="K567" t="str">
            <v>지방2</v>
          </cell>
          <cell r="L567" t="str">
            <v>전남</v>
          </cell>
          <cell r="M567" t="str">
            <v>해남</v>
          </cell>
          <cell r="N567" t="str">
            <v>현산</v>
          </cell>
          <cell r="O567" t="str">
            <v>조산46번지선</v>
          </cell>
          <cell r="P567" t="str">
            <v>전남</v>
          </cell>
          <cell r="Q567" t="str">
            <v>해남</v>
          </cell>
          <cell r="R567" t="str">
            <v>현산</v>
          </cell>
          <cell r="S567" t="str">
            <v>구산천(지방2)
합류점</v>
          </cell>
          <cell r="T567">
            <v>119</v>
          </cell>
          <cell r="U567">
            <v>40</v>
          </cell>
          <cell r="V567">
            <v>3.16</v>
          </cell>
          <cell r="W567">
            <v>4.92</v>
          </cell>
          <cell r="X567">
            <v>7.33</v>
          </cell>
          <cell r="Y567">
            <v>1984</v>
          </cell>
          <cell r="Z567" t="str">
            <v>삼안건설</v>
          </cell>
          <cell r="AA567" t="str">
            <v>현산천
하천정비기본계획</v>
          </cell>
          <cell r="AB567" t="str">
            <v>1984.12.29</v>
          </cell>
          <cell r="AC567" t="str">
            <v>구산천 합류</v>
          </cell>
          <cell r="AD567">
            <v>0</v>
          </cell>
          <cell r="AE567" t="str">
            <v>조산마을</v>
          </cell>
          <cell r="AF567">
            <v>2.1</v>
          </cell>
          <cell r="AG567">
            <v>2.1</v>
          </cell>
          <cell r="AH567" t="str">
            <v>보유</v>
          </cell>
          <cell r="AI567" t="str">
            <v>보유</v>
          </cell>
          <cell r="AJ567" t="str">
            <v>없음</v>
          </cell>
          <cell r="AK567" t="str">
            <v>보유</v>
          </cell>
          <cell r="AL567" t="str">
            <v>없음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 t="str">
            <v>전남56호
(1991.04.19)</v>
          </cell>
        </row>
        <row r="568">
          <cell r="B568" t="str">
            <v>월송천</v>
          </cell>
          <cell r="C568" t="str">
            <v>현산천</v>
          </cell>
          <cell r="D568" t="str">
            <v>구산천</v>
          </cell>
          <cell r="E568" t="str">
            <v>월송천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5220070</v>
          </cell>
          <cell r="K568" t="str">
            <v>지방2</v>
          </cell>
          <cell r="L568" t="str">
            <v>전남</v>
          </cell>
          <cell r="M568" t="str">
            <v>해남</v>
          </cell>
          <cell r="N568" t="str">
            <v>송지</v>
          </cell>
          <cell r="O568" t="str">
            <v>월송922번지선</v>
          </cell>
          <cell r="P568" t="str">
            <v>전남</v>
          </cell>
          <cell r="Q568" t="str">
            <v>해남</v>
          </cell>
          <cell r="R568" t="str">
            <v>현산</v>
          </cell>
          <cell r="S568" t="str">
            <v>구산천(지방2)
합류점</v>
          </cell>
          <cell r="T568">
            <v>0</v>
          </cell>
          <cell r="U568">
            <v>0</v>
          </cell>
          <cell r="V568">
            <v>4.57</v>
          </cell>
          <cell r="W568">
            <v>7.8</v>
          </cell>
          <cell r="X568">
            <v>6.26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 t="str">
            <v>구산천 합류점</v>
          </cell>
          <cell r="AN568">
            <v>0</v>
          </cell>
          <cell r="AO568" t="str">
            <v>송지면 월송리</v>
          </cell>
          <cell r="AP568">
            <v>0</v>
          </cell>
          <cell r="AQ568">
            <v>0</v>
          </cell>
          <cell r="AR568" t="str">
            <v>미수립</v>
          </cell>
          <cell r="AS568" t="str">
            <v>전남56호
(1991.04.19)</v>
          </cell>
        </row>
        <row r="569">
          <cell r="B569" t="str">
            <v>화산천</v>
          </cell>
          <cell r="C569" t="str">
            <v>화산천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5220080</v>
          </cell>
          <cell r="K569" t="str">
            <v>지방2</v>
          </cell>
          <cell r="L569" t="str">
            <v>전남</v>
          </cell>
          <cell r="M569" t="str">
            <v>해남</v>
          </cell>
          <cell r="N569" t="str">
            <v>화산</v>
          </cell>
          <cell r="O569" t="str">
            <v>월호338번지선</v>
          </cell>
          <cell r="P569" t="str">
            <v>전남</v>
          </cell>
          <cell r="Q569" t="str">
            <v>해남</v>
          </cell>
          <cell r="R569" t="str">
            <v>화산</v>
          </cell>
          <cell r="S569" t="str">
            <v>관동 해안</v>
          </cell>
          <cell r="T569">
            <v>430</v>
          </cell>
          <cell r="U569">
            <v>160</v>
          </cell>
          <cell r="V569">
            <v>6.75</v>
          </cell>
          <cell r="W569">
            <v>8.5399999999999991</v>
          </cell>
          <cell r="X569">
            <v>23.41</v>
          </cell>
          <cell r="Y569">
            <v>1995</v>
          </cell>
          <cell r="Z569" t="str">
            <v>남일엔지니어링</v>
          </cell>
          <cell r="AA569" t="str">
            <v>금자천
하천정비기본계획</v>
          </cell>
          <cell r="AB569" t="str">
            <v>1995.6.29</v>
          </cell>
          <cell r="AC569" t="str">
            <v>관동해안</v>
          </cell>
          <cell r="AD569">
            <v>0</v>
          </cell>
          <cell r="AE569" t="str">
            <v>월호마을</v>
          </cell>
          <cell r="AF569">
            <v>5.3</v>
          </cell>
          <cell r="AG569">
            <v>5.3</v>
          </cell>
          <cell r="AH569" t="str">
            <v>보유</v>
          </cell>
          <cell r="AI569" t="str">
            <v>보유</v>
          </cell>
          <cell r="AJ569" t="str">
            <v>없음</v>
          </cell>
          <cell r="AK569" t="str">
            <v>보유</v>
          </cell>
          <cell r="AL569" t="str">
            <v>없음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 t="str">
            <v>전남56호
(1991.04.19)</v>
          </cell>
        </row>
        <row r="570">
          <cell r="B570" t="str">
            <v>삼산천</v>
          </cell>
          <cell r="C570" t="str">
            <v>삼산천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5220090</v>
          </cell>
          <cell r="K570" t="str">
            <v>지방2</v>
          </cell>
          <cell r="L570" t="str">
            <v>전남</v>
          </cell>
          <cell r="M570" t="str">
            <v>해남</v>
          </cell>
          <cell r="N570" t="str">
            <v>옥천</v>
          </cell>
          <cell r="O570" t="str">
            <v>용동131번지선</v>
          </cell>
          <cell r="P570" t="str">
            <v>전남</v>
          </cell>
          <cell r="Q570" t="str">
            <v>해남</v>
          </cell>
          <cell r="R570" t="str">
            <v>삼산</v>
          </cell>
          <cell r="S570" t="str">
            <v>송하 해안</v>
          </cell>
          <cell r="T570">
            <v>720</v>
          </cell>
          <cell r="U570">
            <v>120</v>
          </cell>
          <cell r="V570">
            <v>16.87</v>
          </cell>
          <cell r="W570">
            <v>20.37</v>
          </cell>
          <cell r="X570">
            <v>74.52</v>
          </cell>
          <cell r="Y570">
            <v>1986</v>
          </cell>
          <cell r="Z570" t="str">
            <v>삼안건설</v>
          </cell>
          <cell r="AA570" t="str">
            <v>삼산천
하천정비기본계획</v>
          </cell>
          <cell r="AB570" t="str">
            <v>1987.1.6</v>
          </cell>
          <cell r="AC570" t="str">
            <v>송하해안</v>
          </cell>
          <cell r="AD570">
            <v>0</v>
          </cell>
          <cell r="AE570" t="str">
            <v>충리마을</v>
          </cell>
          <cell r="AF570">
            <v>6.5</v>
          </cell>
          <cell r="AG570">
            <v>6.5</v>
          </cell>
          <cell r="AH570" t="str">
            <v>보유</v>
          </cell>
          <cell r="AI570" t="str">
            <v>보유</v>
          </cell>
          <cell r="AJ570" t="str">
            <v>없음</v>
          </cell>
          <cell r="AK570" t="str">
            <v>보유</v>
          </cell>
          <cell r="AL570" t="str">
            <v>없음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 t="str">
            <v>전남56호
(1991.04.19)</v>
          </cell>
        </row>
        <row r="571">
          <cell r="B571" t="str">
            <v>화내천</v>
          </cell>
          <cell r="C571" t="str">
            <v>삼산천</v>
          </cell>
          <cell r="D571" t="str">
            <v>화내천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5220100</v>
          </cell>
          <cell r="K571" t="str">
            <v>지방2</v>
          </cell>
          <cell r="L571" t="str">
            <v>전남</v>
          </cell>
          <cell r="M571" t="str">
            <v>해남</v>
          </cell>
          <cell r="N571" t="str">
            <v>삼산</v>
          </cell>
          <cell r="O571" t="str">
            <v>평활4번지선</v>
          </cell>
          <cell r="P571" t="str">
            <v>전남</v>
          </cell>
          <cell r="Q571" t="str">
            <v>해남</v>
          </cell>
          <cell r="R571" t="str">
            <v>삼산</v>
          </cell>
          <cell r="S571" t="str">
            <v>삼산천(지방2)
합류점</v>
          </cell>
          <cell r="T571">
            <v>0</v>
          </cell>
          <cell r="U571">
            <v>0</v>
          </cell>
          <cell r="V571">
            <v>4.5599999999999996</v>
          </cell>
          <cell r="W571">
            <v>5.86</v>
          </cell>
          <cell r="X571">
            <v>4.21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 t="str">
            <v>삼산천 합류점</v>
          </cell>
          <cell r="AN571">
            <v>0</v>
          </cell>
          <cell r="AO571" t="str">
            <v>삼산면 평활리</v>
          </cell>
          <cell r="AP571">
            <v>0</v>
          </cell>
          <cell r="AQ571">
            <v>0</v>
          </cell>
          <cell r="AR571" t="str">
            <v>미수립</v>
          </cell>
          <cell r="AS571" t="str">
            <v>전남56호
(1991.04.19)</v>
          </cell>
        </row>
        <row r="572">
          <cell r="B572" t="str">
            <v>대흥사천</v>
          </cell>
          <cell r="C572" t="str">
            <v>삼산천</v>
          </cell>
          <cell r="D572" t="str">
            <v>대흥사천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5220110</v>
          </cell>
          <cell r="K572" t="str">
            <v>지방2</v>
          </cell>
          <cell r="L572" t="str">
            <v>전남</v>
          </cell>
          <cell r="M572" t="str">
            <v>해남</v>
          </cell>
          <cell r="N572" t="str">
            <v>삼산</v>
          </cell>
          <cell r="O572" t="str">
            <v>구림140-2
번지선</v>
          </cell>
          <cell r="P572" t="str">
            <v>전남</v>
          </cell>
          <cell r="Q572" t="str">
            <v>해남</v>
          </cell>
          <cell r="R572" t="str">
            <v>삼산</v>
          </cell>
          <cell r="S572" t="str">
            <v>삼산천(지방2)
합류점</v>
          </cell>
          <cell r="T572">
            <v>210</v>
          </cell>
          <cell r="U572">
            <v>60</v>
          </cell>
          <cell r="V572">
            <v>5.85</v>
          </cell>
          <cell r="W572">
            <v>7.25</v>
          </cell>
          <cell r="X572">
            <v>10.41</v>
          </cell>
          <cell r="Y572">
            <v>1997</v>
          </cell>
          <cell r="Z572" t="str">
            <v>한국기술개발</v>
          </cell>
          <cell r="AA572" t="str">
            <v>삼서천
하천정비기본계획</v>
          </cell>
          <cell r="AB572" t="str">
            <v>1998.1.20</v>
          </cell>
          <cell r="AC572" t="str">
            <v>삼산천 합류점</v>
          </cell>
          <cell r="AD572">
            <v>0</v>
          </cell>
          <cell r="AE572" t="str">
            <v>구림마을</v>
          </cell>
          <cell r="AF572">
            <v>2.4</v>
          </cell>
          <cell r="AG572">
            <v>2.4</v>
          </cell>
          <cell r="AH572" t="str">
            <v>보유</v>
          </cell>
          <cell r="AI572" t="str">
            <v>보유</v>
          </cell>
          <cell r="AJ572" t="str">
            <v>없음</v>
          </cell>
          <cell r="AK572" t="str">
            <v>보유</v>
          </cell>
          <cell r="AL572" t="str">
            <v>없음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 t="str">
            <v>전남56호
(1991.04.19)</v>
          </cell>
        </row>
        <row r="573">
          <cell r="B573" t="str">
            <v>구림천</v>
          </cell>
          <cell r="C573" t="str">
            <v>삼산천</v>
          </cell>
          <cell r="D573" t="str">
            <v>구림천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5220120</v>
          </cell>
          <cell r="K573" t="str">
            <v>지방2</v>
          </cell>
          <cell r="L573" t="str">
            <v>전남</v>
          </cell>
          <cell r="M573" t="str">
            <v>해남</v>
          </cell>
          <cell r="N573" t="str">
            <v>삼산</v>
          </cell>
          <cell r="O573" t="str">
            <v>구림746번지선</v>
          </cell>
          <cell r="P573" t="str">
            <v>전남</v>
          </cell>
          <cell r="Q573" t="str">
            <v>해남</v>
          </cell>
          <cell r="R573" t="str">
            <v>삼산</v>
          </cell>
          <cell r="S573" t="str">
            <v>삼산천(지방2)
합류점</v>
          </cell>
          <cell r="T573">
            <v>0</v>
          </cell>
          <cell r="U573">
            <v>0</v>
          </cell>
          <cell r="V573">
            <v>1.87</v>
          </cell>
          <cell r="W573">
            <v>3.82</v>
          </cell>
          <cell r="X573">
            <v>5.32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 t="str">
            <v>삼산천 합류점</v>
          </cell>
          <cell r="AN573">
            <v>0</v>
          </cell>
          <cell r="AO573" t="str">
            <v>삼산면 구림리</v>
          </cell>
          <cell r="AP573">
            <v>0</v>
          </cell>
          <cell r="AQ573">
            <v>0</v>
          </cell>
          <cell r="AR573" t="str">
            <v>미수립</v>
          </cell>
          <cell r="AS573" t="str">
            <v>전남56호
(1991.04.19)</v>
          </cell>
        </row>
        <row r="574">
          <cell r="B574" t="str">
            <v>남 천</v>
          </cell>
          <cell r="C574" t="str">
            <v>남천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5220130</v>
          </cell>
          <cell r="K574" t="str">
            <v>지방2</v>
          </cell>
          <cell r="L574" t="str">
            <v>전남</v>
          </cell>
          <cell r="M574" t="str">
            <v>해남</v>
          </cell>
          <cell r="N574" t="str">
            <v>해남</v>
          </cell>
          <cell r="O574" t="str">
            <v>백야768번지선</v>
          </cell>
          <cell r="P574" t="str">
            <v>전남</v>
          </cell>
          <cell r="Q574" t="str">
            <v>해남</v>
          </cell>
          <cell r="R574" t="str">
            <v>해남</v>
          </cell>
          <cell r="S574" t="str">
            <v>내서 해안</v>
          </cell>
          <cell r="T574">
            <v>245</v>
          </cell>
          <cell r="U574">
            <v>57.5</v>
          </cell>
          <cell r="V574">
            <v>2.57</v>
          </cell>
          <cell r="W574">
            <v>3.37</v>
          </cell>
          <cell r="X574">
            <v>18.79</v>
          </cell>
          <cell r="Y574">
            <v>1998</v>
          </cell>
          <cell r="Z574" t="str">
            <v>동신기술개발</v>
          </cell>
          <cell r="AA574" t="str">
            <v>남천
하천정비기본계획</v>
          </cell>
          <cell r="AB574" t="str">
            <v>1998.12.12</v>
          </cell>
          <cell r="AC574" t="str">
            <v>내서해안</v>
          </cell>
          <cell r="AD574">
            <v>0</v>
          </cell>
          <cell r="AE574" t="str">
            <v>백야마을</v>
          </cell>
          <cell r="AF574">
            <v>2.2999999999999998</v>
          </cell>
          <cell r="AG574">
            <v>2.2999999999999998</v>
          </cell>
          <cell r="AH574" t="str">
            <v>보유</v>
          </cell>
          <cell r="AI574" t="str">
            <v>보유</v>
          </cell>
          <cell r="AJ574" t="str">
            <v>없음</v>
          </cell>
          <cell r="AK574" t="str">
            <v>보유</v>
          </cell>
          <cell r="AL574" t="str">
            <v>없음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 t="str">
            <v>전남56호
(1991.04.19)</v>
          </cell>
        </row>
        <row r="575">
          <cell r="B575" t="str">
            <v>해남천</v>
          </cell>
          <cell r="C575" t="str">
            <v>해남천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5220140</v>
          </cell>
          <cell r="K575" t="str">
            <v>지방2</v>
          </cell>
          <cell r="L575" t="str">
            <v>전남</v>
          </cell>
          <cell r="M575" t="str">
            <v>해남</v>
          </cell>
          <cell r="N575" t="str">
            <v>해남</v>
          </cell>
          <cell r="O575" t="str">
            <v>해리61번지선</v>
          </cell>
          <cell r="P575" t="str">
            <v>전남</v>
          </cell>
          <cell r="Q575" t="str">
            <v>해남</v>
          </cell>
          <cell r="R575" t="str">
            <v>해남</v>
          </cell>
          <cell r="S575" t="str">
            <v>보평 해안</v>
          </cell>
          <cell r="T575">
            <v>349</v>
          </cell>
          <cell r="U575">
            <v>50</v>
          </cell>
          <cell r="V575">
            <v>10.34</v>
          </cell>
          <cell r="W575">
            <v>13.88</v>
          </cell>
          <cell r="X575">
            <v>46.4</v>
          </cell>
          <cell r="Y575">
            <v>1990</v>
          </cell>
          <cell r="Z575" t="str">
            <v>현대엔지니어링</v>
          </cell>
          <cell r="AA575" t="str">
            <v>해남천
하천정비기본계획</v>
          </cell>
          <cell r="AB575" t="str">
            <v>1991.7.27</v>
          </cell>
          <cell r="AC575" t="str">
            <v>보평해안</v>
          </cell>
          <cell r="AD575">
            <v>0</v>
          </cell>
          <cell r="AE575" t="str">
            <v>금강저수지</v>
          </cell>
          <cell r="AF575">
            <v>8.1</v>
          </cell>
          <cell r="AG575">
            <v>8.1</v>
          </cell>
          <cell r="AH575" t="str">
            <v>보유</v>
          </cell>
          <cell r="AI575" t="str">
            <v>보유</v>
          </cell>
          <cell r="AJ575" t="str">
            <v>없음</v>
          </cell>
          <cell r="AK575" t="str">
            <v>보유</v>
          </cell>
          <cell r="AL575" t="str">
            <v>없음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 t="str">
            <v>전남56호
(1991.04.19)</v>
          </cell>
        </row>
        <row r="576">
          <cell r="B576" t="str">
            <v>남송천</v>
          </cell>
          <cell r="C576" t="str">
            <v>해남천</v>
          </cell>
          <cell r="D576" t="str">
            <v>남송천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5220150</v>
          </cell>
          <cell r="K576" t="str">
            <v>지방2</v>
          </cell>
          <cell r="L576" t="str">
            <v>전남</v>
          </cell>
          <cell r="M576" t="str">
            <v>해남</v>
          </cell>
          <cell r="N576" t="str">
            <v>해남</v>
          </cell>
          <cell r="O576" t="str">
            <v>남연672번지선</v>
          </cell>
          <cell r="P576" t="str">
            <v>전남</v>
          </cell>
          <cell r="Q576" t="str">
            <v>해남</v>
          </cell>
          <cell r="R576" t="str">
            <v>해남</v>
          </cell>
          <cell r="S576" t="str">
            <v>해남천(지방2)
합류점</v>
          </cell>
          <cell r="T576">
            <v>113</v>
          </cell>
          <cell r="U576">
            <v>25</v>
          </cell>
          <cell r="V576">
            <v>3.67</v>
          </cell>
          <cell r="W576">
            <v>5.15</v>
          </cell>
          <cell r="X576">
            <v>15.23</v>
          </cell>
          <cell r="Y576">
            <v>1990</v>
          </cell>
          <cell r="Z576" t="str">
            <v>현대엔지니어링</v>
          </cell>
          <cell r="AA576" t="str">
            <v>해남천
하천정비기본계획</v>
          </cell>
          <cell r="AB576" t="str">
            <v>1991.7.27</v>
          </cell>
          <cell r="AC576" t="str">
            <v>해남천 합류점</v>
          </cell>
          <cell r="AD576">
            <v>0</v>
          </cell>
          <cell r="AE576" t="str">
            <v>고도마을</v>
          </cell>
          <cell r="AF576">
            <v>1</v>
          </cell>
          <cell r="AG576">
            <v>1</v>
          </cell>
          <cell r="AH576" t="str">
            <v>보유</v>
          </cell>
          <cell r="AI576" t="str">
            <v>보유</v>
          </cell>
          <cell r="AJ576" t="str">
            <v>없음</v>
          </cell>
          <cell r="AK576" t="str">
            <v>보유</v>
          </cell>
          <cell r="AL576" t="str">
            <v>없음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 t="str">
            <v>전남56호
(1991.04.19)</v>
          </cell>
        </row>
        <row r="577">
          <cell r="B577" t="str">
            <v>용장천</v>
          </cell>
          <cell r="C577" t="str">
            <v>용장천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5220160</v>
          </cell>
          <cell r="K577" t="str">
            <v>지방2</v>
          </cell>
          <cell r="L577" t="str">
            <v>전남</v>
          </cell>
          <cell r="M577" t="str">
            <v>진도</v>
          </cell>
          <cell r="N577" t="str">
            <v>군내</v>
          </cell>
          <cell r="O577" t="str">
            <v>용장49번지선</v>
          </cell>
          <cell r="P577" t="str">
            <v>전남</v>
          </cell>
          <cell r="Q577" t="str">
            <v>진도</v>
          </cell>
          <cell r="R577" t="str">
            <v>고군</v>
          </cell>
          <cell r="S577" t="str">
            <v>벽파 해안</v>
          </cell>
          <cell r="T577">
            <v>0</v>
          </cell>
          <cell r="U577">
            <v>0</v>
          </cell>
          <cell r="V577">
            <v>2.52</v>
          </cell>
          <cell r="W577">
            <v>4.6100000000000003</v>
          </cell>
          <cell r="X577">
            <v>7.91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 t="str">
            <v>해안</v>
          </cell>
          <cell r="AN577">
            <v>0</v>
          </cell>
          <cell r="AO577" t="str">
            <v>군내면 용장리</v>
          </cell>
          <cell r="AP577">
            <v>0</v>
          </cell>
          <cell r="AQ577">
            <v>0</v>
          </cell>
          <cell r="AR577" t="str">
            <v>미수립</v>
          </cell>
          <cell r="AS577" t="str">
            <v>전남56호
(1991.04.19)</v>
          </cell>
        </row>
        <row r="578">
          <cell r="B578" t="str">
            <v>고군천</v>
          </cell>
          <cell r="C578" t="str">
            <v>고군천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5220170</v>
          </cell>
          <cell r="K578" t="str">
            <v>지방2</v>
          </cell>
          <cell r="L578" t="str">
            <v>전남</v>
          </cell>
          <cell r="M578" t="str">
            <v>진도</v>
          </cell>
          <cell r="N578" t="str">
            <v>길향</v>
          </cell>
          <cell r="O578" t="str">
            <v>길성777번지선</v>
          </cell>
          <cell r="P578" t="str">
            <v>전남</v>
          </cell>
          <cell r="Q578" t="str">
            <v>진도</v>
          </cell>
          <cell r="R578" t="str">
            <v>고군</v>
          </cell>
          <cell r="S578" t="str">
            <v>오산 해안</v>
          </cell>
          <cell r="T578">
            <v>0</v>
          </cell>
          <cell r="U578">
            <v>0</v>
          </cell>
          <cell r="V578">
            <v>6.72</v>
          </cell>
          <cell r="W578">
            <v>9.42</v>
          </cell>
          <cell r="X578">
            <v>14.87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 t="str">
            <v>해안</v>
          </cell>
          <cell r="AN578">
            <v>0</v>
          </cell>
          <cell r="AO578" t="str">
            <v>길향면 길성리</v>
          </cell>
          <cell r="AP578">
            <v>0</v>
          </cell>
          <cell r="AQ578">
            <v>0</v>
          </cell>
          <cell r="AR578" t="str">
            <v>미수립</v>
          </cell>
          <cell r="AS578" t="str">
            <v>전남56호
(1991.04.19)</v>
          </cell>
        </row>
        <row r="579">
          <cell r="B579" t="str">
            <v>오산천</v>
          </cell>
          <cell r="C579" t="str">
            <v>고군천</v>
          </cell>
          <cell r="D579" t="str">
            <v>오산천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5220180</v>
          </cell>
          <cell r="K579" t="str">
            <v>지방2</v>
          </cell>
          <cell r="L579" t="str">
            <v>전남</v>
          </cell>
          <cell r="M579" t="str">
            <v>진도</v>
          </cell>
          <cell r="N579" t="str">
            <v>고군</v>
          </cell>
          <cell r="O579" t="str">
            <v>오산451번지선</v>
          </cell>
          <cell r="P579" t="str">
            <v>전남</v>
          </cell>
          <cell r="Q579" t="str">
            <v>진도</v>
          </cell>
          <cell r="R579" t="str">
            <v>고군</v>
          </cell>
          <cell r="S579" t="str">
            <v>고군천(지방2)
합류점</v>
          </cell>
          <cell r="T579">
            <v>0</v>
          </cell>
          <cell r="U579">
            <v>0</v>
          </cell>
          <cell r="V579">
            <v>2.34</v>
          </cell>
          <cell r="W579">
            <v>4.1399999999999997</v>
          </cell>
          <cell r="X579">
            <v>1.22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 t="str">
            <v>고군천 합류점</v>
          </cell>
          <cell r="AN579">
            <v>0</v>
          </cell>
          <cell r="AO579" t="str">
            <v>고군면 오산리</v>
          </cell>
          <cell r="AP579">
            <v>0</v>
          </cell>
          <cell r="AQ579">
            <v>0</v>
          </cell>
          <cell r="AR579" t="str">
            <v>미수립</v>
          </cell>
          <cell r="AS579" t="str">
            <v>전남56호
(1991.04.19)</v>
          </cell>
        </row>
        <row r="580">
          <cell r="B580" t="str">
            <v>지수천</v>
          </cell>
          <cell r="C580" t="str">
            <v>고군천</v>
          </cell>
          <cell r="D580" t="str">
            <v>지수천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5220190</v>
          </cell>
          <cell r="K580" t="str">
            <v>지방2</v>
          </cell>
          <cell r="L580" t="str">
            <v>전남</v>
          </cell>
          <cell r="M580" t="str">
            <v>진도</v>
          </cell>
          <cell r="N580" t="str">
            <v>고군</v>
          </cell>
          <cell r="O580" t="str">
            <v>오산1088번지선</v>
          </cell>
          <cell r="P580" t="str">
            <v>전남</v>
          </cell>
          <cell r="Q580" t="str">
            <v>진도</v>
          </cell>
          <cell r="R580" t="str">
            <v>고군</v>
          </cell>
          <cell r="S580" t="str">
            <v>고군천(지방2)
합류점</v>
          </cell>
          <cell r="T580">
            <v>0</v>
          </cell>
          <cell r="U580">
            <v>0</v>
          </cell>
          <cell r="V580">
            <v>2.56</v>
          </cell>
          <cell r="W580">
            <v>2.86</v>
          </cell>
          <cell r="X580">
            <v>1.54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 t="str">
            <v>고군천 합류점</v>
          </cell>
          <cell r="AN580">
            <v>0</v>
          </cell>
          <cell r="AO580" t="str">
            <v>고군면 오산리</v>
          </cell>
          <cell r="AP580">
            <v>0</v>
          </cell>
          <cell r="AQ580">
            <v>0</v>
          </cell>
          <cell r="AR580" t="str">
            <v>미수립</v>
          </cell>
          <cell r="AS580" t="str">
            <v>전남56호
(1991.04.19)</v>
          </cell>
        </row>
        <row r="581">
          <cell r="B581" t="str">
            <v>신천</v>
          </cell>
          <cell r="C581" t="str">
            <v>신천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5220200</v>
          </cell>
          <cell r="K581" t="str">
            <v>지방2</v>
          </cell>
          <cell r="L581" t="str">
            <v>전남</v>
          </cell>
          <cell r="M581" t="str">
            <v>진도</v>
          </cell>
          <cell r="N581" t="str">
            <v>군내</v>
          </cell>
          <cell r="O581" t="str">
            <v>월가26번지선</v>
          </cell>
          <cell r="P581" t="str">
            <v>전남</v>
          </cell>
          <cell r="Q581" t="str">
            <v>진도</v>
          </cell>
          <cell r="R581" t="str">
            <v>고군</v>
          </cell>
          <cell r="S581" t="str">
            <v>지막 해안</v>
          </cell>
          <cell r="T581">
            <v>0</v>
          </cell>
          <cell r="U581">
            <v>0</v>
          </cell>
          <cell r="V581">
            <v>2.5499999999999998</v>
          </cell>
          <cell r="W581">
            <v>3.35</v>
          </cell>
          <cell r="X581">
            <v>1.95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 t="str">
            <v>해안</v>
          </cell>
          <cell r="AN581">
            <v>0</v>
          </cell>
          <cell r="AO581" t="str">
            <v>군내면 월가리</v>
          </cell>
          <cell r="AP581">
            <v>0</v>
          </cell>
          <cell r="AQ581">
            <v>0</v>
          </cell>
          <cell r="AR581" t="str">
            <v>미수립</v>
          </cell>
          <cell r="AS581" t="str">
            <v>전남56호
(1991.04.19)</v>
          </cell>
        </row>
        <row r="582">
          <cell r="B582" t="str">
            <v>향동천</v>
          </cell>
          <cell r="C582" t="str">
            <v>향동천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5220210</v>
          </cell>
          <cell r="K582" t="str">
            <v>지방2</v>
          </cell>
          <cell r="L582" t="str">
            <v>전남</v>
          </cell>
          <cell r="M582" t="str">
            <v>진도</v>
          </cell>
          <cell r="N582" t="str">
            <v>고군</v>
          </cell>
          <cell r="O582" t="str">
            <v>향동1938번지선</v>
          </cell>
          <cell r="P582" t="str">
            <v>전남</v>
          </cell>
          <cell r="Q582" t="str">
            <v>진도</v>
          </cell>
          <cell r="R582" t="str">
            <v>고군</v>
          </cell>
          <cell r="S582" t="str">
            <v>금계 해안</v>
          </cell>
          <cell r="T582">
            <v>0</v>
          </cell>
          <cell r="U582">
            <v>0</v>
          </cell>
          <cell r="V582">
            <v>3</v>
          </cell>
          <cell r="W582">
            <v>5.86</v>
          </cell>
          <cell r="X582">
            <v>7.26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 t="str">
            <v>해안</v>
          </cell>
          <cell r="AN582">
            <v>0</v>
          </cell>
          <cell r="AO582" t="str">
            <v>고군면 향동리</v>
          </cell>
          <cell r="AP582">
            <v>0</v>
          </cell>
          <cell r="AQ582">
            <v>0</v>
          </cell>
          <cell r="AR582" t="str">
            <v>미수립</v>
          </cell>
          <cell r="AS582" t="str">
            <v>전남56호
(1991.04.19)</v>
          </cell>
        </row>
        <row r="583">
          <cell r="B583" t="str">
            <v>초상천</v>
          </cell>
          <cell r="C583" t="str">
            <v>초상천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5220220</v>
          </cell>
          <cell r="K583" t="str">
            <v>지방2</v>
          </cell>
          <cell r="L583" t="str">
            <v>전남</v>
          </cell>
          <cell r="M583" t="str">
            <v>진도</v>
          </cell>
          <cell r="N583" t="str">
            <v>의신</v>
          </cell>
          <cell r="O583" t="str">
            <v>초사1118번지선</v>
          </cell>
          <cell r="P583" t="str">
            <v>전남</v>
          </cell>
          <cell r="Q583" t="str">
            <v>진도</v>
          </cell>
          <cell r="R583" t="str">
            <v>의신</v>
          </cell>
          <cell r="S583" t="str">
            <v>초사 해안</v>
          </cell>
          <cell r="T583">
            <v>30</v>
          </cell>
          <cell r="U583">
            <v>9.5</v>
          </cell>
          <cell r="V583">
            <v>4.13</v>
          </cell>
          <cell r="W583">
            <v>5.13</v>
          </cell>
          <cell r="X583">
            <v>3.86</v>
          </cell>
          <cell r="Y583">
            <v>1999</v>
          </cell>
          <cell r="Z583" t="str">
            <v>동신기술개발</v>
          </cell>
          <cell r="AA583" t="str">
            <v>초상천
하천정비기본계획</v>
          </cell>
          <cell r="AB583" t="str">
            <v>2000.12.29</v>
          </cell>
          <cell r="AC583" t="str">
            <v>초사해안</v>
          </cell>
          <cell r="AD583">
            <v>0</v>
          </cell>
          <cell r="AE583" t="str">
            <v>초사마을</v>
          </cell>
          <cell r="AF583">
            <v>2.6</v>
          </cell>
          <cell r="AG583">
            <v>2.6</v>
          </cell>
          <cell r="AH583" t="str">
            <v>보유</v>
          </cell>
          <cell r="AI583" t="str">
            <v>보유</v>
          </cell>
          <cell r="AJ583" t="str">
            <v>없음</v>
          </cell>
          <cell r="AK583" t="str">
            <v>보유</v>
          </cell>
          <cell r="AL583" t="str">
            <v>없음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 t="str">
            <v>전남56호
(1991.04.19)</v>
          </cell>
        </row>
        <row r="584">
          <cell r="B584" t="str">
            <v>의신천</v>
          </cell>
          <cell r="C584" t="str">
            <v>의신천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5220230</v>
          </cell>
          <cell r="K584" t="str">
            <v>지방2</v>
          </cell>
          <cell r="L584" t="str">
            <v>전남</v>
          </cell>
          <cell r="M584" t="str">
            <v>진도</v>
          </cell>
          <cell r="N584" t="str">
            <v>의신</v>
          </cell>
          <cell r="O584" t="str">
            <v>사천16번지선</v>
          </cell>
          <cell r="P584" t="str">
            <v>전남</v>
          </cell>
          <cell r="Q584" t="str">
            <v>진도</v>
          </cell>
          <cell r="R584" t="str">
            <v>의신</v>
          </cell>
          <cell r="S584" t="str">
            <v>돈지 해안</v>
          </cell>
          <cell r="T584">
            <v>430</v>
          </cell>
          <cell r="U584">
            <v>700</v>
          </cell>
          <cell r="V584">
            <v>10.09</v>
          </cell>
          <cell r="W584">
            <v>11.89</v>
          </cell>
          <cell r="X584">
            <v>30.03</v>
          </cell>
          <cell r="Y584">
            <v>1991</v>
          </cell>
          <cell r="Z584" t="str">
            <v>삼덕엔지니어링</v>
          </cell>
          <cell r="AA584" t="str">
            <v>군내천
하천정비기본계획</v>
          </cell>
          <cell r="AB584" t="str">
            <v>1992.5.18</v>
          </cell>
          <cell r="AC584" t="str">
            <v>돈지해안</v>
          </cell>
          <cell r="AD584">
            <v>0</v>
          </cell>
          <cell r="AE584" t="str">
            <v>사상수원지</v>
          </cell>
          <cell r="AF584">
            <v>9.6</v>
          </cell>
          <cell r="AG584">
            <v>9.6</v>
          </cell>
          <cell r="AH584" t="str">
            <v>보유</v>
          </cell>
          <cell r="AI584" t="str">
            <v>보유</v>
          </cell>
          <cell r="AJ584" t="str">
            <v>없음</v>
          </cell>
          <cell r="AK584" t="str">
            <v>보유</v>
          </cell>
          <cell r="AL584" t="str">
            <v>없음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 t="str">
            <v>전남56호
(1991.04.19)</v>
          </cell>
        </row>
        <row r="585">
          <cell r="B585" t="str">
            <v>옥대천</v>
          </cell>
          <cell r="C585" t="str">
            <v>의신천</v>
          </cell>
          <cell r="D585" t="str">
            <v>옥대천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5220240</v>
          </cell>
          <cell r="K585" t="str">
            <v>지방2</v>
          </cell>
          <cell r="L585" t="str">
            <v>전남</v>
          </cell>
          <cell r="M585" t="str">
            <v>진도</v>
          </cell>
          <cell r="N585" t="str">
            <v>의신</v>
          </cell>
          <cell r="O585" t="str">
            <v>옥대280번지선</v>
          </cell>
          <cell r="P585" t="str">
            <v>전남</v>
          </cell>
          <cell r="Q585" t="str">
            <v>진도</v>
          </cell>
          <cell r="R585" t="str">
            <v>의신</v>
          </cell>
          <cell r="S585" t="str">
            <v>의식천(지방2)
합류점</v>
          </cell>
          <cell r="T585">
            <v>0</v>
          </cell>
          <cell r="U585">
            <v>0</v>
          </cell>
          <cell r="V585">
            <v>2.14</v>
          </cell>
          <cell r="W585">
            <v>3.93</v>
          </cell>
          <cell r="X585">
            <v>2.78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 t="str">
            <v>의식천 합류점</v>
          </cell>
          <cell r="AN585">
            <v>0</v>
          </cell>
          <cell r="AO585" t="str">
            <v>의신면 옥대리</v>
          </cell>
          <cell r="AP585">
            <v>0</v>
          </cell>
          <cell r="AQ585">
            <v>0</v>
          </cell>
          <cell r="AR585" t="str">
            <v>미수립</v>
          </cell>
          <cell r="AS585" t="str">
            <v>전남56호
(1991.04.19)</v>
          </cell>
        </row>
        <row r="586">
          <cell r="B586" t="str">
            <v>청룡천</v>
          </cell>
          <cell r="C586" t="str">
            <v>의신천</v>
          </cell>
          <cell r="D586" t="str">
            <v>청룡천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5220250</v>
          </cell>
          <cell r="K586" t="str">
            <v>지방2</v>
          </cell>
          <cell r="L586" t="str">
            <v>전남</v>
          </cell>
          <cell r="M586" t="str">
            <v>진도</v>
          </cell>
          <cell r="N586" t="str">
            <v>의신</v>
          </cell>
          <cell r="O586" t="str">
            <v>청용3번지선</v>
          </cell>
          <cell r="P586" t="str">
            <v>전남</v>
          </cell>
          <cell r="Q586" t="str">
            <v>진도</v>
          </cell>
          <cell r="R586" t="str">
            <v>의신</v>
          </cell>
          <cell r="S586" t="str">
            <v>의식천(지방2)
합류점</v>
          </cell>
          <cell r="T586">
            <v>0</v>
          </cell>
          <cell r="U586">
            <v>0</v>
          </cell>
          <cell r="V586">
            <v>2.13</v>
          </cell>
          <cell r="W586">
            <v>4.1500000000000004</v>
          </cell>
          <cell r="X586">
            <v>3.7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 t="str">
            <v>의식천 합류점</v>
          </cell>
          <cell r="AN586">
            <v>0</v>
          </cell>
          <cell r="AO586" t="str">
            <v>의신면 청용리</v>
          </cell>
          <cell r="AP586">
            <v>0</v>
          </cell>
          <cell r="AQ586">
            <v>0</v>
          </cell>
          <cell r="AR586" t="str">
            <v>미수립</v>
          </cell>
          <cell r="AS586" t="str">
            <v>전남56호
(1991.04.19)</v>
          </cell>
        </row>
        <row r="587">
          <cell r="B587" t="str">
            <v>석교천</v>
          </cell>
          <cell r="C587" t="str">
            <v>석교천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5220260</v>
          </cell>
          <cell r="K587" t="str">
            <v>지방2</v>
          </cell>
          <cell r="L587" t="str">
            <v>전남</v>
          </cell>
          <cell r="M587" t="str">
            <v>진도</v>
          </cell>
          <cell r="N587" t="str">
            <v>임회</v>
          </cell>
          <cell r="O587" t="str">
            <v>봉상780번지선</v>
          </cell>
          <cell r="P587" t="str">
            <v>전남</v>
          </cell>
          <cell r="Q587" t="str">
            <v>진도</v>
          </cell>
          <cell r="R587" t="str">
            <v>임회</v>
          </cell>
          <cell r="S587" t="str">
            <v>석교 해안</v>
          </cell>
          <cell r="T587">
            <v>1220</v>
          </cell>
          <cell r="U587">
            <v>300</v>
          </cell>
          <cell r="V587">
            <v>12.26</v>
          </cell>
          <cell r="W587">
            <v>15.79</v>
          </cell>
          <cell r="X587">
            <v>111.57</v>
          </cell>
          <cell r="Y587">
            <v>1991</v>
          </cell>
          <cell r="Z587" t="str">
            <v>삼덕엔지니어링</v>
          </cell>
          <cell r="AA587" t="str">
            <v>군내천
하천정비기본계획</v>
          </cell>
          <cell r="AB587" t="str">
            <v>1992.5.18</v>
          </cell>
          <cell r="AC587" t="str">
            <v>석교해안</v>
          </cell>
          <cell r="AD587">
            <v>0</v>
          </cell>
          <cell r="AE587" t="str">
            <v>상완저수지</v>
          </cell>
          <cell r="AF587">
            <v>5.6</v>
          </cell>
          <cell r="AG587">
            <v>5.6</v>
          </cell>
          <cell r="AH587" t="str">
            <v>보유</v>
          </cell>
          <cell r="AI587" t="str">
            <v>보유</v>
          </cell>
          <cell r="AJ587" t="str">
            <v>없음</v>
          </cell>
          <cell r="AK587" t="str">
            <v>보유</v>
          </cell>
          <cell r="AL587" t="str">
            <v>없음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 t="str">
            <v>전남56호
(1991.04.19)</v>
          </cell>
        </row>
        <row r="588">
          <cell r="B588" t="str">
            <v>권마천</v>
          </cell>
          <cell r="C588" t="str">
            <v>석교천</v>
          </cell>
          <cell r="D588" t="str">
            <v>권마천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5220270</v>
          </cell>
          <cell r="K588" t="str">
            <v>지방2</v>
          </cell>
          <cell r="L588" t="str">
            <v>전남</v>
          </cell>
          <cell r="M588" t="str">
            <v>진도</v>
          </cell>
          <cell r="N588" t="str">
            <v>임회</v>
          </cell>
          <cell r="O588" t="str">
            <v>석교844-1
번지선</v>
          </cell>
          <cell r="P588" t="str">
            <v>전남</v>
          </cell>
          <cell r="Q588" t="str">
            <v>진도</v>
          </cell>
          <cell r="R588" t="str">
            <v>임회</v>
          </cell>
          <cell r="S588" t="str">
            <v>석교천(지방2)
합류점</v>
          </cell>
          <cell r="T588">
            <v>0</v>
          </cell>
          <cell r="U588">
            <v>0</v>
          </cell>
          <cell r="V588">
            <v>2.23</v>
          </cell>
          <cell r="W588">
            <v>3.93</v>
          </cell>
          <cell r="X588">
            <v>1.2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 t="str">
            <v>석교천 합류점</v>
          </cell>
          <cell r="AN588">
            <v>0</v>
          </cell>
          <cell r="AO588" t="str">
            <v>임회면 석교리</v>
          </cell>
          <cell r="AP588">
            <v>0</v>
          </cell>
          <cell r="AQ588">
            <v>0</v>
          </cell>
          <cell r="AR588" t="str">
            <v>미수립</v>
          </cell>
          <cell r="AS588" t="str">
            <v>전남56호
(1991.04.19)</v>
          </cell>
        </row>
        <row r="589">
          <cell r="B589" t="str">
            <v>고방천</v>
          </cell>
          <cell r="C589" t="str">
            <v>석교천</v>
          </cell>
          <cell r="D589" t="str">
            <v>고방천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5220280</v>
          </cell>
          <cell r="K589" t="str">
            <v>지방2</v>
          </cell>
          <cell r="L589" t="str">
            <v>전남</v>
          </cell>
          <cell r="M589" t="str">
            <v>진도</v>
          </cell>
          <cell r="N589" t="str">
            <v>임회</v>
          </cell>
          <cell r="O589" t="str">
            <v>석교403번지선</v>
          </cell>
          <cell r="P589" t="str">
            <v>전남</v>
          </cell>
          <cell r="Q589" t="str">
            <v>진도</v>
          </cell>
          <cell r="R589" t="str">
            <v>임회</v>
          </cell>
          <cell r="S589" t="str">
            <v>석교천(지방2)
합류점</v>
          </cell>
          <cell r="T589">
            <v>0</v>
          </cell>
          <cell r="U589">
            <v>0</v>
          </cell>
          <cell r="V589">
            <v>1.75</v>
          </cell>
          <cell r="W589">
            <v>3.55</v>
          </cell>
          <cell r="X589">
            <v>1.1499999999999999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 t="str">
            <v>석교천 합류점</v>
          </cell>
          <cell r="AN589">
            <v>0</v>
          </cell>
          <cell r="AO589" t="str">
            <v>임회면 석교리</v>
          </cell>
          <cell r="AP589">
            <v>0</v>
          </cell>
          <cell r="AQ589">
            <v>0</v>
          </cell>
          <cell r="AR589" t="str">
            <v>미수립</v>
          </cell>
          <cell r="AS589" t="str">
            <v>전남56호
(1991.04.19)</v>
          </cell>
        </row>
        <row r="590">
          <cell r="B590" t="str">
            <v>지산천</v>
          </cell>
          <cell r="C590" t="str">
            <v>석교천</v>
          </cell>
          <cell r="D590" t="str">
            <v>지산천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5220290</v>
          </cell>
          <cell r="K590" t="str">
            <v>지방2</v>
          </cell>
          <cell r="L590" t="str">
            <v>전남</v>
          </cell>
          <cell r="M590" t="str">
            <v>진도</v>
          </cell>
          <cell r="N590" t="str">
            <v>지산</v>
          </cell>
          <cell r="O590" t="str">
            <v>인지526의2
번지선</v>
          </cell>
          <cell r="P590" t="str">
            <v>전남</v>
          </cell>
          <cell r="Q590" t="str">
            <v>진도</v>
          </cell>
          <cell r="R590" t="str">
            <v>지산</v>
          </cell>
          <cell r="S590" t="str">
            <v>석교천(지방2)
합류점</v>
          </cell>
          <cell r="T590">
            <v>160</v>
          </cell>
          <cell r="U590">
            <v>46.5</v>
          </cell>
          <cell r="V590">
            <v>2.16</v>
          </cell>
          <cell r="W590">
            <v>4.04</v>
          </cell>
          <cell r="X590">
            <v>12.38</v>
          </cell>
          <cell r="Y590">
            <v>1999</v>
          </cell>
          <cell r="Z590" t="str">
            <v>동신기술개발</v>
          </cell>
          <cell r="AA590" t="str">
            <v>지산천
하천정비기본계획</v>
          </cell>
          <cell r="AB590" t="str">
            <v>2000.12.29</v>
          </cell>
          <cell r="AC590" t="str">
            <v>석교천 합류점</v>
          </cell>
          <cell r="AD590">
            <v>0</v>
          </cell>
          <cell r="AE590" t="str">
            <v>인지마을</v>
          </cell>
          <cell r="AF590">
            <v>2.2000000000000002</v>
          </cell>
          <cell r="AG590">
            <v>2.2000000000000002</v>
          </cell>
          <cell r="AH590" t="str">
            <v>보유</v>
          </cell>
          <cell r="AI590" t="str">
            <v>보유</v>
          </cell>
          <cell r="AJ590" t="str">
            <v>없음</v>
          </cell>
          <cell r="AK590" t="str">
            <v>보유</v>
          </cell>
          <cell r="AL590" t="str">
            <v>없음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 t="str">
            <v>전남56호
(1991.04.19)</v>
          </cell>
        </row>
        <row r="591">
          <cell r="B591" t="str">
            <v>임회천</v>
          </cell>
          <cell r="C591" t="str">
            <v>석교천</v>
          </cell>
          <cell r="D591" t="str">
            <v>임회천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5220300</v>
          </cell>
          <cell r="K591" t="str">
            <v>지방2</v>
          </cell>
          <cell r="L591" t="str">
            <v>전남</v>
          </cell>
          <cell r="M591" t="str">
            <v>진도</v>
          </cell>
          <cell r="N591" t="str">
            <v>임회</v>
          </cell>
          <cell r="O591" t="str">
            <v>용호1325번지선</v>
          </cell>
          <cell r="P591" t="str">
            <v>전남</v>
          </cell>
          <cell r="Q591" t="str">
            <v>진도</v>
          </cell>
          <cell r="R591" t="str">
            <v>임회</v>
          </cell>
          <cell r="S591" t="str">
            <v>석교천(지방2)
합류점</v>
          </cell>
          <cell r="T591">
            <v>0</v>
          </cell>
          <cell r="U591">
            <v>0</v>
          </cell>
          <cell r="V591">
            <v>5.57</v>
          </cell>
          <cell r="W591">
            <v>6.37</v>
          </cell>
          <cell r="X591">
            <v>19.25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 t="str">
            <v>석교천 합류점</v>
          </cell>
          <cell r="AN591">
            <v>0</v>
          </cell>
          <cell r="AO591" t="str">
            <v>임회면 용호리</v>
          </cell>
          <cell r="AP591">
            <v>0</v>
          </cell>
          <cell r="AQ591">
            <v>0</v>
          </cell>
          <cell r="AR591" t="str">
            <v>미수립</v>
          </cell>
          <cell r="AS591" t="str">
            <v>전남56호
(1991.04.19)</v>
          </cell>
        </row>
        <row r="592">
          <cell r="B592" t="str">
            <v>염대천</v>
          </cell>
          <cell r="C592" t="str">
            <v>석교천</v>
          </cell>
          <cell r="D592" t="str">
            <v>염대천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5220310</v>
          </cell>
          <cell r="K592" t="str">
            <v>지방2</v>
          </cell>
          <cell r="L592" t="str">
            <v>전남</v>
          </cell>
          <cell r="M592" t="str">
            <v>진도</v>
          </cell>
          <cell r="N592" t="str">
            <v>의신</v>
          </cell>
          <cell r="O592" t="str">
            <v>칠전853번지선</v>
          </cell>
          <cell r="P592" t="str">
            <v>전남</v>
          </cell>
          <cell r="Q592" t="str">
            <v>진도</v>
          </cell>
          <cell r="R592" t="str">
            <v>임회</v>
          </cell>
          <cell r="S592" t="str">
            <v>석교천(지방2)
합류점</v>
          </cell>
          <cell r="T592">
            <v>0</v>
          </cell>
          <cell r="U592">
            <v>0</v>
          </cell>
          <cell r="V592">
            <v>3.37</v>
          </cell>
          <cell r="W592">
            <v>7.14</v>
          </cell>
          <cell r="X592">
            <v>13.62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 t="str">
            <v>석교천 합류점</v>
          </cell>
          <cell r="AN592">
            <v>0</v>
          </cell>
          <cell r="AO592" t="str">
            <v>의신면 칠전리</v>
          </cell>
          <cell r="AP592">
            <v>0</v>
          </cell>
          <cell r="AQ592">
            <v>0</v>
          </cell>
          <cell r="AR592" t="str">
            <v>미수립</v>
          </cell>
          <cell r="AS592" t="str">
            <v>전남56호
(1991.04.19)</v>
          </cell>
        </row>
        <row r="593">
          <cell r="B593" t="str">
            <v>칠전천</v>
          </cell>
          <cell r="C593" t="str">
            <v>석교천</v>
          </cell>
          <cell r="D593" t="str">
            <v>염대천</v>
          </cell>
          <cell r="E593" t="str">
            <v>칠전천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5220320</v>
          </cell>
          <cell r="K593" t="str">
            <v>지방2</v>
          </cell>
          <cell r="L593" t="str">
            <v>전남</v>
          </cell>
          <cell r="M593" t="str">
            <v>진도</v>
          </cell>
          <cell r="N593" t="str">
            <v>의신</v>
          </cell>
          <cell r="O593" t="str">
            <v>칠전87번지선</v>
          </cell>
          <cell r="P593" t="str">
            <v>전남</v>
          </cell>
          <cell r="Q593" t="str">
            <v>진도</v>
          </cell>
          <cell r="R593" t="str">
            <v>의신</v>
          </cell>
          <cell r="S593" t="str">
            <v>염대천(지방2)
합류점</v>
          </cell>
          <cell r="T593">
            <v>0</v>
          </cell>
          <cell r="U593">
            <v>0</v>
          </cell>
          <cell r="V593">
            <v>1.58</v>
          </cell>
          <cell r="W593">
            <v>3.43</v>
          </cell>
          <cell r="X593">
            <v>3.34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 t="str">
            <v>염대천 합류점</v>
          </cell>
          <cell r="AN593">
            <v>0</v>
          </cell>
          <cell r="AO593" t="str">
            <v>의신면 칠전리</v>
          </cell>
          <cell r="AP593">
            <v>0</v>
          </cell>
          <cell r="AQ593">
            <v>0</v>
          </cell>
          <cell r="AR593" t="str">
            <v>미수립</v>
          </cell>
          <cell r="AS593" t="str">
            <v>전남56호
(1991.04.19)</v>
          </cell>
        </row>
        <row r="594">
          <cell r="B594" t="str">
            <v>고야천</v>
          </cell>
          <cell r="C594" t="str">
            <v>석교천</v>
          </cell>
          <cell r="D594" t="str">
            <v>고야천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5220330</v>
          </cell>
          <cell r="K594" t="str">
            <v>지방2</v>
          </cell>
          <cell r="L594" t="str">
            <v>전남</v>
          </cell>
          <cell r="M594" t="str">
            <v>진도</v>
          </cell>
          <cell r="N594" t="str">
            <v>지산</v>
          </cell>
          <cell r="O594" t="str">
            <v>고야717번지선</v>
          </cell>
          <cell r="P594" t="str">
            <v>전남</v>
          </cell>
          <cell r="Q594" t="str">
            <v>진도</v>
          </cell>
          <cell r="R594" t="str">
            <v>지산</v>
          </cell>
          <cell r="S594" t="str">
            <v>석교천(지방2)
합류점</v>
          </cell>
          <cell r="T594">
            <v>0</v>
          </cell>
          <cell r="U594">
            <v>0</v>
          </cell>
          <cell r="V594">
            <v>4.54</v>
          </cell>
          <cell r="W594">
            <v>7.04</v>
          </cell>
          <cell r="X594">
            <v>10.29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 t="str">
            <v>석교천 합류점</v>
          </cell>
          <cell r="AN594">
            <v>0</v>
          </cell>
          <cell r="AO594" t="str">
            <v>지산면 고야리</v>
          </cell>
          <cell r="AP594">
            <v>0</v>
          </cell>
          <cell r="AQ594">
            <v>0</v>
          </cell>
          <cell r="AR594" t="str">
            <v>미수립</v>
          </cell>
          <cell r="AS594" t="str">
            <v>전남56호
(1991.04.19)</v>
          </cell>
        </row>
        <row r="595">
          <cell r="B595" t="str">
            <v>진도천</v>
          </cell>
          <cell r="C595" t="str">
            <v>석교천</v>
          </cell>
          <cell r="D595" t="str">
            <v>진도천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5220340</v>
          </cell>
          <cell r="K595" t="str">
            <v>지방2</v>
          </cell>
          <cell r="L595" t="str">
            <v>전남</v>
          </cell>
          <cell r="M595" t="str">
            <v>진도</v>
          </cell>
          <cell r="N595" t="str">
            <v>진도</v>
          </cell>
          <cell r="O595" t="str">
            <v>읍외3번지선</v>
          </cell>
          <cell r="P595" t="str">
            <v>전남</v>
          </cell>
          <cell r="Q595" t="str">
            <v>진도</v>
          </cell>
          <cell r="R595" t="str">
            <v>진도</v>
          </cell>
          <cell r="S595" t="str">
            <v>석교천(지방2)
합류점</v>
          </cell>
          <cell r="T595">
            <v>295</v>
          </cell>
          <cell r="U595">
            <v>90</v>
          </cell>
          <cell r="V595">
            <v>5.58</v>
          </cell>
          <cell r="W595">
            <v>10.31</v>
          </cell>
          <cell r="X595">
            <v>16.809999999999999</v>
          </cell>
          <cell r="Y595">
            <v>1995</v>
          </cell>
          <cell r="Z595" t="str">
            <v>남일엔지니어링</v>
          </cell>
          <cell r="AA595" t="str">
            <v>금자천
하천정비기본계획</v>
          </cell>
          <cell r="AB595" t="str">
            <v>1995.6.29</v>
          </cell>
          <cell r="AC595" t="str">
            <v>석교천 합류점</v>
          </cell>
          <cell r="AD595">
            <v>0</v>
          </cell>
          <cell r="AE595" t="str">
            <v>포산해안</v>
          </cell>
          <cell r="AF595">
            <v>5.6</v>
          </cell>
          <cell r="AG595">
            <v>5.6</v>
          </cell>
          <cell r="AH595" t="str">
            <v>보유</v>
          </cell>
          <cell r="AI595" t="str">
            <v>보유</v>
          </cell>
          <cell r="AJ595" t="str">
            <v>없음</v>
          </cell>
          <cell r="AK595" t="str">
            <v>보유</v>
          </cell>
          <cell r="AL595" t="str">
            <v>없음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 t="str">
            <v>전남56호
(1991.04.19)</v>
          </cell>
        </row>
        <row r="596">
          <cell r="B596" t="str">
            <v>남동천</v>
          </cell>
          <cell r="C596" t="str">
            <v>석교천</v>
          </cell>
          <cell r="D596" t="str">
            <v>진도천</v>
          </cell>
          <cell r="E596" t="str">
            <v>남동천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5220350</v>
          </cell>
          <cell r="K596" t="str">
            <v>지방2</v>
          </cell>
          <cell r="L596" t="str">
            <v>전남</v>
          </cell>
          <cell r="M596" t="str">
            <v>진도</v>
          </cell>
          <cell r="N596" t="str">
            <v>진도</v>
          </cell>
          <cell r="O596" t="str">
            <v>남동42번지선</v>
          </cell>
          <cell r="P596" t="str">
            <v>전남</v>
          </cell>
          <cell r="Q596" t="str">
            <v>진도</v>
          </cell>
          <cell r="R596" t="str">
            <v>진도</v>
          </cell>
          <cell r="S596" t="str">
            <v>진도천(지방2)
합류점</v>
          </cell>
          <cell r="T596">
            <v>0</v>
          </cell>
          <cell r="U596">
            <v>0</v>
          </cell>
          <cell r="V596">
            <v>2.12</v>
          </cell>
          <cell r="W596">
            <v>3.11</v>
          </cell>
          <cell r="X596">
            <v>0.92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 t="str">
            <v>진도천 합류점</v>
          </cell>
          <cell r="AN596">
            <v>0</v>
          </cell>
          <cell r="AO596" t="str">
            <v>진도면 남동리</v>
          </cell>
          <cell r="AP596">
            <v>0</v>
          </cell>
          <cell r="AQ596">
            <v>0</v>
          </cell>
          <cell r="AR596" t="str">
            <v>미수립</v>
          </cell>
          <cell r="AS596" t="str">
            <v>전남56호
(1991.04.19)</v>
          </cell>
        </row>
        <row r="597">
          <cell r="B597" t="str">
            <v>군내천</v>
          </cell>
          <cell r="C597" t="str">
            <v>군내천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5220360</v>
          </cell>
          <cell r="K597" t="str">
            <v>지방2</v>
          </cell>
          <cell r="L597" t="str">
            <v>전남</v>
          </cell>
          <cell r="M597" t="str">
            <v>진도</v>
          </cell>
          <cell r="N597" t="str">
            <v>고군</v>
          </cell>
          <cell r="O597" t="str">
            <v>고성573번지선</v>
          </cell>
          <cell r="P597" t="str">
            <v>전남</v>
          </cell>
          <cell r="Q597" t="str">
            <v>진도</v>
          </cell>
          <cell r="R597" t="str">
            <v>군내</v>
          </cell>
          <cell r="S597" t="str">
            <v>정자 해안</v>
          </cell>
          <cell r="T597">
            <v>480</v>
          </cell>
          <cell r="U597">
            <v>27</v>
          </cell>
          <cell r="V597">
            <v>6.72</v>
          </cell>
          <cell r="W597">
            <v>9.09</v>
          </cell>
          <cell r="X597">
            <v>27.07</v>
          </cell>
          <cell r="Y597">
            <v>1991</v>
          </cell>
          <cell r="Z597" t="str">
            <v>삼덕엔지니어링</v>
          </cell>
          <cell r="AA597" t="str">
            <v>군내천
하천정비기본계획</v>
          </cell>
          <cell r="AB597" t="str">
            <v>1992.5.18</v>
          </cell>
          <cell r="AC597" t="str">
            <v>정자해안</v>
          </cell>
          <cell r="AD597">
            <v>0</v>
          </cell>
          <cell r="AE597" t="str">
            <v>고성저수지</v>
          </cell>
          <cell r="AF597">
            <v>6.7</v>
          </cell>
          <cell r="AG597">
            <v>6.7</v>
          </cell>
          <cell r="AH597" t="str">
            <v>보유</v>
          </cell>
          <cell r="AI597" t="str">
            <v>보유</v>
          </cell>
          <cell r="AJ597" t="str">
            <v>없음</v>
          </cell>
          <cell r="AK597" t="str">
            <v>보유</v>
          </cell>
          <cell r="AL597" t="str">
            <v>없음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 t="str">
            <v>전남56호
(1991.04.19)</v>
          </cell>
        </row>
        <row r="598">
          <cell r="B598" t="str">
            <v>월가천</v>
          </cell>
          <cell r="C598" t="str">
            <v>군내천</v>
          </cell>
          <cell r="D598" t="str">
            <v>월가천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5220370</v>
          </cell>
          <cell r="K598" t="str">
            <v>지방2</v>
          </cell>
          <cell r="L598" t="str">
            <v>전남</v>
          </cell>
          <cell r="M598" t="str">
            <v>진도</v>
          </cell>
          <cell r="N598" t="str">
            <v>군내</v>
          </cell>
          <cell r="O598" t="str">
            <v>월가26번지선</v>
          </cell>
          <cell r="P598" t="str">
            <v>전남</v>
          </cell>
          <cell r="Q598" t="str">
            <v>진도</v>
          </cell>
          <cell r="R598" t="str">
            <v>군내</v>
          </cell>
          <cell r="S598" t="str">
            <v>군내천(지방2)
합류점</v>
          </cell>
          <cell r="T598">
            <v>0</v>
          </cell>
          <cell r="U598">
            <v>0</v>
          </cell>
          <cell r="V598">
            <v>3.57</v>
          </cell>
          <cell r="W598">
            <v>5.47</v>
          </cell>
          <cell r="X598">
            <v>6.66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 t="str">
            <v>군내천 합류점</v>
          </cell>
          <cell r="AN598">
            <v>0</v>
          </cell>
          <cell r="AO598" t="str">
            <v>군내면 월가리</v>
          </cell>
          <cell r="AP598">
            <v>0</v>
          </cell>
          <cell r="AQ598">
            <v>0</v>
          </cell>
          <cell r="AR598" t="str">
            <v>미수립</v>
          </cell>
          <cell r="AS598" t="str">
            <v>전남56호
(1991.04.19)</v>
          </cell>
        </row>
        <row r="599">
          <cell r="B599" t="str">
            <v>금자천</v>
          </cell>
          <cell r="C599" t="str">
            <v>금자천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5220380</v>
          </cell>
          <cell r="K599" t="str">
            <v>지방2</v>
          </cell>
          <cell r="L599" t="str">
            <v>전남</v>
          </cell>
          <cell r="M599" t="str">
            <v>해남</v>
          </cell>
          <cell r="N599" t="str">
            <v>마산</v>
          </cell>
          <cell r="O599" t="str">
            <v>학의242번지선</v>
          </cell>
          <cell r="P599" t="str">
            <v>전남</v>
          </cell>
          <cell r="Q599" t="str">
            <v>해남</v>
          </cell>
          <cell r="R599" t="str">
            <v>황산</v>
          </cell>
          <cell r="S599" t="str">
            <v>연호 해안</v>
          </cell>
          <cell r="T599">
            <v>0</v>
          </cell>
          <cell r="U599">
            <v>0</v>
          </cell>
          <cell r="V599">
            <v>1.82</v>
          </cell>
          <cell r="W599">
            <v>5.12</v>
          </cell>
          <cell r="X599">
            <v>18.82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 t="str">
            <v>해안</v>
          </cell>
          <cell r="AN599">
            <v>0</v>
          </cell>
          <cell r="AO599" t="str">
            <v>마산면 학의리</v>
          </cell>
          <cell r="AP599">
            <v>0</v>
          </cell>
          <cell r="AQ599">
            <v>0</v>
          </cell>
          <cell r="AR599" t="str">
            <v>미수립</v>
          </cell>
          <cell r="AS599" t="str">
            <v>전남56호
(1991.04.19)</v>
          </cell>
        </row>
        <row r="600">
          <cell r="B600" t="str">
            <v>산막천</v>
          </cell>
          <cell r="C600" t="str">
            <v>산막천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5220390</v>
          </cell>
          <cell r="K600" t="str">
            <v>지방2</v>
          </cell>
          <cell r="L600" t="str">
            <v>전남</v>
          </cell>
          <cell r="M600" t="str">
            <v>해남</v>
          </cell>
          <cell r="N600" t="str">
            <v>마산</v>
          </cell>
          <cell r="O600" t="str">
            <v>장촌75번지선</v>
          </cell>
          <cell r="P600" t="str">
            <v>전남</v>
          </cell>
          <cell r="Q600" t="str">
            <v>해남</v>
          </cell>
          <cell r="R600" t="str">
            <v>마산</v>
          </cell>
          <cell r="S600" t="str">
            <v>노하 해안</v>
          </cell>
          <cell r="T600">
            <v>0</v>
          </cell>
          <cell r="U600">
            <v>0</v>
          </cell>
          <cell r="V600">
            <v>4.32</v>
          </cell>
          <cell r="W600">
            <v>7.03</v>
          </cell>
          <cell r="X600">
            <v>12.91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 t="str">
            <v>해안</v>
          </cell>
          <cell r="AN600">
            <v>0</v>
          </cell>
          <cell r="AO600" t="str">
            <v>마산면 장촌리</v>
          </cell>
          <cell r="AP600">
            <v>0</v>
          </cell>
          <cell r="AQ600">
            <v>0</v>
          </cell>
          <cell r="AR600" t="str">
            <v>미수립</v>
          </cell>
          <cell r="AS600" t="str">
            <v>전남56호
(1991.04.19)</v>
          </cell>
        </row>
        <row r="601">
          <cell r="B601" t="str">
            <v>옥천천</v>
          </cell>
          <cell r="C601" t="str">
            <v>옥천천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5220400</v>
          </cell>
          <cell r="K601" t="str">
            <v>지방2</v>
          </cell>
          <cell r="L601" t="str">
            <v>전남</v>
          </cell>
          <cell r="M601" t="str">
            <v>해남</v>
          </cell>
          <cell r="N601" t="str">
            <v>옥천</v>
          </cell>
          <cell r="O601" t="str">
            <v>백호271번지선</v>
          </cell>
          <cell r="P601" t="str">
            <v>전남</v>
          </cell>
          <cell r="Q601" t="str">
            <v>해남</v>
          </cell>
          <cell r="R601" t="str">
            <v>마산</v>
          </cell>
          <cell r="S601" t="str">
            <v>맹진 해안</v>
          </cell>
          <cell r="T601">
            <v>845</v>
          </cell>
          <cell r="U601">
            <v>106</v>
          </cell>
          <cell r="V601">
            <v>15.79</v>
          </cell>
          <cell r="W601">
            <v>17.71</v>
          </cell>
          <cell r="X601">
            <v>72.53</v>
          </cell>
          <cell r="Y601">
            <v>1989</v>
          </cell>
          <cell r="Z601" t="str">
            <v>아남기술</v>
          </cell>
          <cell r="AA601" t="str">
            <v>옥천천
하천정비기본계획</v>
          </cell>
          <cell r="AB601" t="str">
            <v>1991.7.27</v>
          </cell>
          <cell r="AC601" t="str">
            <v>맹진해안</v>
          </cell>
          <cell r="AD601">
            <v>0</v>
          </cell>
          <cell r="AE601" t="str">
            <v>백호마을</v>
          </cell>
          <cell r="AF601">
            <v>11</v>
          </cell>
          <cell r="AG601">
            <v>11</v>
          </cell>
          <cell r="AH601" t="str">
            <v>보유</v>
          </cell>
          <cell r="AI601" t="str">
            <v>보유</v>
          </cell>
          <cell r="AJ601" t="str">
            <v>없음</v>
          </cell>
          <cell r="AK601" t="str">
            <v>보유</v>
          </cell>
          <cell r="AL601" t="str">
            <v>없음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 t="str">
            <v>전남56호
(1991.04.19)</v>
          </cell>
        </row>
        <row r="602">
          <cell r="B602" t="str">
            <v>대산천</v>
          </cell>
          <cell r="C602" t="str">
            <v>옥천천</v>
          </cell>
          <cell r="D602" t="str">
            <v>대산천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5220410</v>
          </cell>
          <cell r="K602" t="str">
            <v>지방2</v>
          </cell>
          <cell r="L602" t="str">
            <v>전남</v>
          </cell>
          <cell r="M602" t="str">
            <v>해남</v>
          </cell>
          <cell r="N602" t="str">
            <v>옥천</v>
          </cell>
          <cell r="O602" t="str">
            <v>대산</v>
          </cell>
          <cell r="P602" t="str">
            <v>전남</v>
          </cell>
          <cell r="Q602" t="str">
            <v>해남</v>
          </cell>
          <cell r="R602" t="str">
            <v>옥천</v>
          </cell>
          <cell r="S602" t="str">
            <v>옥천천(지방2)
합류점</v>
          </cell>
          <cell r="T602">
            <v>229</v>
          </cell>
          <cell r="U602">
            <v>40</v>
          </cell>
          <cell r="V602">
            <v>2.15</v>
          </cell>
          <cell r="W602">
            <v>4.1500000000000004</v>
          </cell>
          <cell r="X602">
            <v>7.04</v>
          </cell>
          <cell r="Y602">
            <v>1989</v>
          </cell>
          <cell r="Z602" t="str">
            <v>아남기술</v>
          </cell>
          <cell r="AA602" t="str">
            <v>옥천천
하천정비기본계획</v>
          </cell>
          <cell r="AB602" t="str">
            <v>1991.7.27</v>
          </cell>
          <cell r="AC602" t="str">
            <v>옥천천 합류점</v>
          </cell>
          <cell r="AD602">
            <v>0</v>
          </cell>
          <cell r="AE602" t="str">
            <v>대산마을</v>
          </cell>
          <cell r="AF602">
            <v>2.2000000000000002</v>
          </cell>
          <cell r="AG602">
            <v>2.2000000000000002</v>
          </cell>
          <cell r="AH602" t="str">
            <v>보유</v>
          </cell>
          <cell r="AI602" t="str">
            <v>보유</v>
          </cell>
          <cell r="AJ602" t="str">
            <v>없음</v>
          </cell>
          <cell r="AK602" t="str">
            <v>보유</v>
          </cell>
          <cell r="AL602" t="str">
            <v>없음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 t="str">
            <v>전남56호
(1991.04.19)</v>
          </cell>
        </row>
        <row r="603">
          <cell r="B603" t="str">
            <v>월평천</v>
          </cell>
          <cell r="C603" t="str">
            <v>옥천천</v>
          </cell>
          <cell r="D603" t="str">
            <v>월평천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5220420</v>
          </cell>
          <cell r="K603" t="str">
            <v>지방2</v>
          </cell>
          <cell r="L603" t="str">
            <v>전남</v>
          </cell>
          <cell r="M603" t="str">
            <v>강진</v>
          </cell>
          <cell r="N603" t="str">
            <v>도암</v>
          </cell>
          <cell r="O603" t="str">
            <v>지석223번지선</v>
          </cell>
          <cell r="P603" t="str">
            <v>전남</v>
          </cell>
          <cell r="Q603" t="str">
            <v>해남</v>
          </cell>
          <cell r="R603" t="str">
            <v>옥천</v>
          </cell>
          <cell r="S603" t="str">
            <v>옥천천(지방2)
합류점</v>
          </cell>
          <cell r="T603">
            <v>477</v>
          </cell>
          <cell r="U603">
            <v>70</v>
          </cell>
          <cell r="V603">
            <v>9.0299999999999994</v>
          </cell>
          <cell r="W603">
            <v>9.1300000000000008</v>
          </cell>
          <cell r="X603">
            <v>28.82</v>
          </cell>
          <cell r="Y603">
            <v>1989</v>
          </cell>
          <cell r="Z603" t="str">
            <v>아남기술</v>
          </cell>
          <cell r="AA603" t="str">
            <v>옥천천
하천정비기본계획</v>
          </cell>
          <cell r="AB603" t="str">
            <v>1991.7.27</v>
          </cell>
          <cell r="AC603" t="str">
            <v>옥천천 합류점</v>
          </cell>
          <cell r="AD603">
            <v>0</v>
          </cell>
          <cell r="AE603" t="str">
            <v>지석마을</v>
          </cell>
          <cell r="AF603">
            <v>4</v>
          </cell>
          <cell r="AG603">
            <v>4</v>
          </cell>
          <cell r="AH603" t="str">
            <v>보유</v>
          </cell>
          <cell r="AI603" t="str">
            <v>보유</v>
          </cell>
          <cell r="AJ603" t="str">
            <v>없음</v>
          </cell>
          <cell r="AK603" t="str">
            <v>보유</v>
          </cell>
          <cell r="AL603" t="str">
            <v>없음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 t="str">
            <v>전남56호
(1991.04.19)</v>
          </cell>
        </row>
        <row r="604">
          <cell r="B604" t="str">
            <v>강정천</v>
          </cell>
          <cell r="C604" t="str">
            <v>옥천천</v>
          </cell>
          <cell r="D604" t="str">
            <v>월평천</v>
          </cell>
          <cell r="E604" t="str">
            <v>강정천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5220430</v>
          </cell>
          <cell r="K604" t="str">
            <v>지방2</v>
          </cell>
          <cell r="L604" t="str">
            <v>전남</v>
          </cell>
          <cell r="M604" t="str">
            <v>강진</v>
          </cell>
          <cell r="N604" t="str">
            <v>도암</v>
          </cell>
          <cell r="O604" t="str">
            <v>강정697-1
번지선</v>
          </cell>
          <cell r="P604" t="str">
            <v>전남</v>
          </cell>
          <cell r="Q604" t="str">
            <v>강진</v>
          </cell>
          <cell r="R604" t="str">
            <v>도암</v>
          </cell>
          <cell r="S604" t="str">
            <v>월평천(지방2)
합류점</v>
          </cell>
          <cell r="T604">
            <v>0</v>
          </cell>
          <cell r="U604">
            <v>0</v>
          </cell>
          <cell r="V604">
            <v>2.15</v>
          </cell>
          <cell r="W604">
            <v>3.08</v>
          </cell>
          <cell r="X604">
            <v>3.6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 t="str">
            <v>월평천 합류점</v>
          </cell>
          <cell r="AN604">
            <v>0</v>
          </cell>
          <cell r="AO604" t="str">
            <v>도암면 강정리</v>
          </cell>
          <cell r="AP604">
            <v>0</v>
          </cell>
          <cell r="AQ604">
            <v>0</v>
          </cell>
          <cell r="AR604" t="str">
            <v>미수립</v>
          </cell>
          <cell r="AS604" t="str">
            <v>전남56호
(1991.04.19)</v>
          </cell>
        </row>
        <row r="605">
          <cell r="B605" t="str">
            <v>덕평천</v>
          </cell>
          <cell r="C605" t="str">
            <v>옥천천</v>
          </cell>
          <cell r="D605" t="str">
            <v>월평천</v>
          </cell>
          <cell r="E605" t="str">
            <v>강정천</v>
          </cell>
          <cell r="F605" t="str">
            <v>덕평천</v>
          </cell>
          <cell r="G605">
            <v>0</v>
          </cell>
          <cell r="H605">
            <v>0</v>
          </cell>
          <cell r="I605">
            <v>0</v>
          </cell>
          <cell r="J605">
            <v>5220440</v>
          </cell>
          <cell r="K605" t="str">
            <v>지방2</v>
          </cell>
          <cell r="L605" t="str">
            <v>전남</v>
          </cell>
          <cell r="M605" t="str">
            <v>강진</v>
          </cell>
          <cell r="N605" t="str">
            <v>도암</v>
          </cell>
          <cell r="O605" t="str">
            <v>강정9번지선</v>
          </cell>
          <cell r="P605" t="str">
            <v>전남</v>
          </cell>
          <cell r="Q605" t="str">
            <v>강진</v>
          </cell>
          <cell r="R605" t="str">
            <v>도암</v>
          </cell>
          <cell r="S605" t="str">
            <v>강정천(지방2)
합류점</v>
          </cell>
          <cell r="T605">
            <v>0</v>
          </cell>
          <cell r="U605">
            <v>0</v>
          </cell>
          <cell r="V605">
            <v>2.2799999999999998</v>
          </cell>
          <cell r="W605">
            <v>2.38</v>
          </cell>
          <cell r="X605">
            <v>1.03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 t="str">
            <v>강정천 합류점</v>
          </cell>
          <cell r="AN605">
            <v>0</v>
          </cell>
          <cell r="AO605" t="str">
            <v>도암면 강정리</v>
          </cell>
          <cell r="AP605">
            <v>0</v>
          </cell>
          <cell r="AQ605">
            <v>0</v>
          </cell>
          <cell r="AR605" t="str">
            <v>미수립</v>
          </cell>
          <cell r="AS605" t="str">
            <v>전남56호
(1991.04.19)</v>
          </cell>
        </row>
        <row r="606">
          <cell r="B606" t="str">
            <v>해월천</v>
          </cell>
          <cell r="C606" t="str">
            <v>옥천천</v>
          </cell>
          <cell r="D606" t="str">
            <v>월평천</v>
          </cell>
          <cell r="E606" t="str">
            <v>해월천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5220450</v>
          </cell>
          <cell r="K606" t="str">
            <v>지방2</v>
          </cell>
          <cell r="L606" t="str">
            <v>전남</v>
          </cell>
          <cell r="M606" t="str">
            <v>강진</v>
          </cell>
          <cell r="N606" t="str">
            <v>도암</v>
          </cell>
          <cell r="O606" t="str">
            <v>덕년11번지선</v>
          </cell>
          <cell r="P606" t="str">
            <v>전남</v>
          </cell>
          <cell r="Q606" t="str">
            <v>해남</v>
          </cell>
          <cell r="R606" t="str">
            <v>옥천</v>
          </cell>
          <cell r="S606" t="str">
            <v>월평천(지방2)
합류점</v>
          </cell>
          <cell r="T606">
            <v>0</v>
          </cell>
          <cell r="U606">
            <v>0</v>
          </cell>
          <cell r="V606">
            <v>3.54</v>
          </cell>
          <cell r="W606">
            <v>4.7699999999999996</v>
          </cell>
          <cell r="X606">
            <v>9.9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 t="str">
            <v>월평천 합류점</v>
          </cell>
          <cell r="AN606">
            <v>0</v>
          </cell>
          <cell r="AO606" t="str">
            <v>도암면 덕년리</v>
          </cell>
          <cell r="AP606">
            <v>0</v>
          </cell>
          <cell r="AQ606">
            <v>0</v>
          </cell>
          <cell r="AR606" t="str">
            <v>미수립</v>
          </cell>
          <cell r="AS606" t="str">
            <v>전남56호
(1991.04.19)</v>
          </cell>
        </row>
        <row r="607">
          <cell r="B607" t="str">
            <v>신평천</v>
          </cell>
          <cell r="C607" t="str">
            <v>옥천천</v>
          </cell>
          <cell r="D607" t="str">
            <v>월평천</v>
          </cell>
          <cell r="E607" t="str">
            <v>해월천</v>
          </cell>
          <cell r="F607" t="str">
            <v>신평천</v>
          </cell>
          <cell r="G607">
            <v>0</v>
          </cell>
          <cell r="H607">
            <v>0</v>
          </cell>
          <cell r="I607">
            <v>0</v>
          </cell>
          <cell r="J607">
            <v>5220460</v>
          </cell>
          <cell r="K607" t="str">
            <v>지방2</v>
          </cell>
          <cell r="L607" t="str">
            <v>전남</v>
          </cell>
          <cell r="M607" t="str">
            <v>해남</v>
          </cell>
          <cell r="N607" t="str">
            <v>계곡</v>
          </cell>
          <cell r="O607" t="str">
            <v>신평1번지선</v>
          </cell>
          <cell r="P607" t="str">
            <v>전남</v>
          </cell>
          <cell r="Q607" t="str">
            <v>해남</v>
          </cell>
          <cell r="R607" t="str">
            <v>옥천</v>
          </cell>
          <cell r="S607" t="str">
            <v>해월천(지방2)
합류점</v>
          </cell>
          <cell r="T607">
            <v>294</v>
          </cell>
          <cell r="U607">
            <v>92</v>
          </cell>
          <cell r="V607">
            <v>2.3199999999999998</v>
          </cell>
          <cell r="W607">
            <v>4.3600000000000003</v>
          </cell>
          <cell r="X607">
            <v>5.07</v>
          </cell>
          <cell r="Y607">
            <v>1989</v>
          </cell>
          <cell r="Z607" t="str">
            <v>아남기술</v>
          </cell>
          <cell r="AA607" t="str">
            <v>옥천천
하천정비기본계획</v>
          </cell>
          <cell r="AB607" t="str">
            <v>1991.7.27</v>
          </cell>
          <cell r="AC607" t="str">
            <v>월평천 합류점</v>
          </cell>
          <cell r="AD607">
            <v>0</v>
          </cell>
          <cell r="AE607" t="str">
            <v>선평마을</v>
          </cell>
          <cell r="AF607">
            <v>2</v>
          </cell>
          <cell r="AG607">
            <v>2</v>
          </cell>
          <cell r="AH607" t="str">
            <v>보유</v>
          </cell>
          <cell r="AI607" t="str">
            <v>보유</v>
          </cell>
          <cell r="AJ607" t="str">
            <v>없음</v>
          </cell>
          <cell r="AK607" t="str">
            <v>보유</v>
          </cell>
          <cell r="AL607" t="str">
            <v>없음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 t="str">
            <v>전남56호
(1991.04.19)</v>
          </cell>
        </row>
        <row r="608">
          <cell r="B608" t="str">
            <v>계곡천</v>
          </cell>
          <cell r="C608" t="str">
            <v>계곡천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5220470</v>
          </cell>
          <cell r="K608" t="str">
            <v>지방2</v>
          </cell>
          <cell r="L608" t="str">
            <v>전남</v>
          </cell>
          <cell r="M608" t="str">
            <v>해남</v>
          </cell>
          <cell r="N608" t="str">
            <v>계곡</v>
          </cell>
          <cell r="O608" t="str">
            <v xml:space="preserve">당산 </v>
          </cell>
          <cell r="P608" t="str">
            <v>전남</v>
          </cell>
          <cell r="Q608" t="str">
            <v>해남</v>
          </cell>
          <cell r="R608" t="str">
            <v>계곡</v>
          </cell>
          <cell r="S608" t="str">
            <v>덕정 해안</v>
          </cell>
          <cell r="T608">
            <v>530</v>
          </cell>
          <cell r="U608">
            <v>60</v>
          </cell>
          <cell r="V608">
            <v>11.23</v>
          </cell>
          <cell r="W608">
            <v>14.03</v>
          </cell>
          <cell r="X608">
            <v>34.46</v>
          </cell>
          <cell r="Y608">
            <v>1991</v>
          </cell>
          <cell r="Z608" t="str">
            <v>삼덕엔지니어링</v>
          </cell>
          <cell r="AA608" t="str">
            <v>산정천
하천정비기본계획</v>
          </cell>
          <cell r="AB608" t="str">
            <v>1992.5.18</v>
          </cell>
          <cell r="AC608" t="str">
            <v>덕정해안</v>
          </cell>
          <cell r="AD608">
            <v>0</v>
          </cell>
          <cell r="AE608" t="str">
            <v>신기저수지</v>
          </cell>
          <cell r="AF608">
            <v>9.8000000000000007</v>
          </cell>
          <cell r="AG608">
            <v>9.8000000000000007</v>
          </cell>
          <cell r="AH608" t="str">
            <v>보유</v>
          </cell>
          <cell r="AI608" t="str">
            <v>보유</v>
          </cell>
          <cell r="AJ608" t="str">
            <v>없음</v>
          </cell>
          <cell r="AK608" t="str">
            <v>보유</v>
          </cell>
          <cell r="AL608" t="str">
            <v>없음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 t="str">
            <v>전남56호
(1991.04.19)</v>
          </cell>
        </row>
        <row r="609">
          <cell r="B609" t="str">
            <v>성진천</v>
          </cell>
          <cell r="C609" t="str">
            <v>계곡천</v>
          </cell>
          <cell r="D609" t="str">
            <v>성진천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5220480</v>
          </cell>
          <cell r="K609" t="str">
            <v>지방2</v>
          </cell>
          <cell r="L609" t="str">
            <v>전남</v>
          </cell>
          <cell r="M609" t="str">
            <v>해남</v>
          </cell>
          <cell r="N609" t="str">
            <v>계곡</v>
          </cell>
          <cell r="O609" t="str">
            <v>성진782번지선</v>
          </cell>
          <cell r="P609" t="str">
            <v>전남</v>
          </cell>
          <cell r="Q609" t="str">
            <v>해남</v>
          </cell>
          <cell r="R609" t="str">
            <v>계곡</v>
          </cell>
          <cell r="S609" t="str">
            <v>계곡천(지방2)
합류점</v>
          </cell>
          <cell r="T609">
            <v>0</v>
          </cell>
          <cell r="U609">
            <v>0</v>
          </cell>
          <cell r="V609">
            <v>3.24</v>
          </cell>
          <cell r="W609">
            <v>5.0199999999999996</v>
          </cell>
          <cell r="X609">
            <v>5.31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 t="str">
            <v>계곡천 합류점</v>
          </cell>
          <cell r="AN609">
            <v>0</v>
          </cell>
          <cell r="AO609" t="str">
            <v>계곡면 성진리</v>
          </cell>
          <cell r="AP609">
            <v>0</v>
          </cell>
          <cell r="AQ609">
            <v>0</v>
          </cell>
          <cell r="AR609" t="str">
            <v>미수립</v>
          </cell>
          <cell r="AS609" t="str">
            <v>전남56호
(1991.04.19)</v>
          </cell>
        </row>
        <row r="610">
          <cell r="B610" t="str">
            <v>가학천</v>
          </cell>
          <cell r="C610" t="str">
            <v>가학천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5220490</v>
          </cell>
          <cell r="K610" t="str">
            <v>지방2</v>
          </cell>
          <cell r="L610" t="str">
            <v>전남</v>
          </cell>
          <cell r="M610" t="str">
            <v>해남</v>
          </cell>
          <cell r="N610" t="str">
            <v>계곡</v>
          </cell>
          <cell r="O610" t="str">
            <v>가학5의3
번지선</v>
          </cell>
          <cell r="P610" t="str">
            <v>전남</v>
          </cell>
          <cell r="Q610" t="str">
            <v>해남</v>
          </cell>
          <cell r="R610" t="str">
            <v>계곡</v>
          </cell>
          <cell r="S610" t="str">
            <v>가학 해안</v>
          </cell>
          <cell r="T610">
            <v>330</v>
          </cell>
          <cell r="U610">
            <v>50</v>
          </cell>
          <cell r="V610">
            <v>4.1500000000000004</v>
          </cell>
          <cell r="W610">
            <v>8.4499999999999993</v>
          </cell>
          <cell r="X610">
            <v>6.73</v>
          </cell>
          <cell r="Y610">
            <v>1999</v>
          </cell>
          <cell r="Z610" t="str">
            <v>남일엔지니어링</v>
          </cell>
          <cell r="AA610" t="str">
            <v>가학천
하천정비기본계획</v>
          </cell>
          <cell r="AB610" t="str">
            <v>2000.12.29</v>
          </cell>
          <cell r="AC610" t="str">
            <v>가학해안</v>
          </cell>
          <cell r="AD610">
            <v>0</v>
          </cell>
          <cell r="AE610" t="str">
            <v>토정마을</v>
          </cell>
          <cell r="AF610">
            <v>2.6</v>
          </cell>
          <cell r="AG610">
            <v>2.6</v>
          </cell>
          <cell r="AH610" t="str">
            <v>보유</v>
          </cell>
          <cell r="AI610" t="str">
            <v>보유</v>
          </cell>
          <cell r="AJ610" t="str">
            <v>없음</v>
          </cell>
          <cell r="AK610" t="str">
            <v>보유</v>
          </cell>
          <cell r="AL610" t="str">
            <v>없음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 t="str">
            <v>전남56호
(1991.04.19)</v>
          </cell>
        </row>
        <row r="611">
          <cell r="B611" t="str">
            <v>월하천</v>
          </cell>
          <cell r="C611" t="str">
            <v>월하천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5220500</v>
          </cell>
          <cell r="K611" t="str">
            <v>지방2</v>
          </cell>
          <cell r="L611" t="str">
            <v>전남</v>
          </cell>
          <cell r="M611" t="str">
            <v>해남</v>
          </cell>
          <cell r="N611" t="str">
            <v>계곡</v>
          </cell>
          <cell r="O611" t="str">
            <v>잠두2번지섭</v>
          </cell>
          <cell r="P611" t="str">
            <v>전남</v>
          </cell>
          <cell r="Q611" t="str">
            <v>해남</v>
          </cell>
          <cell r="R611" t="str">
            <v>계곡</v>
          </cell>
          <cell r="S611" t="str">
            <v>잠두 해안</v>
          </cell>
          <cell r="T611">
            <v>0</v>
          </cell>
          <cell r="U611">
            <v>0</v>
          </cell>
          <cell r="V611">
            <v>2.16</v>
          </cell>
          <cell r="W611">
            <v>5.92</v>
          </cell>
          <cell r="X611">
            <v>7.4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 t="str">
            <v>해안</v>
          </cell>
          <cell r="AN611">
            <v>0</v>
          </cell>
          <cell r="AO611" t="str">
            <v>계곡면 잠두리</v>
          </cell>
          <cell r="AP611">
            <v>0</v>
          </cell>
          <cell r="AQ611">
            <v>0</v>
          </cell>
          <cell r="AR611" t="str">
            <v>미수립</v>
          </cell>
          <cell r="AS611" t="str">
            <v>전남56호
(1991.04.19)</v>
          </cell>
        </row>
        <row r="612">
          <cell r="B612" t="str">
            <v>춘동천</v>
          </cell>
          <cell r="C612" t="str">
            <v>춘동천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5220510</v>
          </cell>
          <cell r="K612" t="str">
            <v>지방2</v>
          </cell>
          <cell r="L612" t="str">
            <v>전남</v>
          </cell>
          <cell r="M612" t="str">
            <v>영암</v>
          </cell>
          <cell r="N612" t="str">
            <v>미암</v>
          </cell>
          <cell r="O612" t="str">
            <v>미암941번지선</v>
          </cell>
          <cell r="P612" t="str">
            <v>전남</v>
          </cell>
          <cell r="Q612" t="str">
            <v>영암</v>
          </cell>
          <cell r="R612" t="str">
            <v>미암</v>
          </cell>
          <cell r="S612" t="str">
            <v>남선 해안</v>
          </cell>
          <cell r="T612">
            <v>0</v>
          </cell>
          <cell r="U612">
            <v>0</v>
          </cell>
          <cell r="V612">
            <v>5.19</v>
          </cell>
          <cell r="W612">
            <v>5.32</v>
          </cell>
          <cell r="X612">
            <v>19.29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 t="str">
            <v>해안</v>
          </cell>
          <cell r="AN612">
            <v>0</v>
          </cell>
          <cell r="AO612" t="str">
            <v>미암면 미암리</v>
          </cell>
          <cell r="AP612">
            <v>0</v>
          </cell>
          <cell r="AQ612">
            <v>0</v>
          </cell>
          <cell r="AR612" t="str">
            <v>미수립</v>
          </cell>
          <cell r="AS612" t="str">
            <v>전남56호
(1991.04.19)</v>
          </cell>
        </row>
        <row r="613">
          <cell r="B613" t="str">
            <v>남산천</v>
          </cell>
          <cell r="C613" t="str">
            <v>춘동천</v>
          </cell>
          <cell r="D613" t="str">
            <v>남산천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5220520</v>
          </cell>
          <cell r="K613" t="str">
            <v>지방2</v>
          </cell>
          <cell r="L613" t="str">
            <v>전남</v>
          </cell>
          <cell r="M613" t="str">
            <v>영암</v>
          </cell>
          <cell r="N613" t="str">
            <v>미암</v>
          </cell>
          <cell r="O613" t="str">
            <v>남산27번지선</v>
          </cell>
          <cell r="P613" t="str">
            <v>전남</v>
          </cell>
          <cell r="Q613" t="str">
            <v>영암</v>
          </cell>
          <cell r="R613" t="str">
            <v>미암</v>
          </cell>
          <cell r="S613" t="str">
            <v>춘동천(지방2)
합류점</v>
          </cell>
          <cell r="T613">
            <v>0</v>
          </cell>
          <cell r="U613">
            <v>0</v>
          </cell>
          <cell r="V613">
            <v>3.25</v>
          </cell>
          <cell r="W613">
            <v>4</v>
          </cell>
          <cell r="X613">
            <v>7.63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 t="str">
            <v>춘동천 합류점</v>
          </cell>
          <cell r="AN613">
            <v>0</v>
          </cell>
          <cell r="AO613" t="str">
            <v>미암면 남산리</v>
          </cell>
          <cell r="AP613">
            <v>0</v>
          </cell>
          <cell r="AQ613">
            <v>0</v>
          </cell>
          <cell r="AR613" t="str">
            <v>미수립</v>
          </cell>
          <cell r="AS613" t="str">
            <v>전남56호
(1991.04.19)</v>
          </cell>
        </row>
        <row r="614">
          <cell r="B614" t="str">
            <v>지산천</v>
          </cell>
          <cell r="C614" t="str">
            <v>지산천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5220530</v>
          </cell>
          <cell r="K614" t="str">
            <v>지방2</v>
          </cell>
          <cell r="L614" t="str">
            <v>전남</v>
          </cell>
          <cell r="M614" t="str">
            <v>무안</v>
          </cell>
          <cell r="N614" t="str">
            <v>삼향</v>
          </cell>
          <cell r="O614" t="str">
            <v>지산581번지선</v>
          </cell>
          <cell r="P614" t="str">
            <v>전남</v>
          </cell>
          <cell r="Q614" t="str">
            <v>무안</v>
          </cell>
          <cell r="R614" t="str">
            <v>삼향</v>
          </cell>
          <cell r="S614" t="str">
            <v>지산 해안</v>
          </cell>
          <cell r="T614">
            <v>0</v>
          </cell>
          <cell r="U614">
            <v>0</v>
          </cell>
          <cell r="V614">
            <v>2.12</v>
          </cell>
          <cell r="W614">
            <v>4.5199999999999996</v>
          </cell>
          <cell r="X614">
            <v>5.28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 t="str">
            <v>해안</v>
          </cell>
          <cell r="AN614">
            <v>0</v>
          </cell>
          <cell r="AO614" t="str">
            <v>삼향면 지산리</v>
          </cell>
          <cell r="AP614">
            <v>0</v>
          </cell>
          <cell r="AQ614">
            <v>0</v>
          </cell>
          <cell r="AR614" t="str">
            <v>미수립</v>
          </cell>
          <cell r="AS614" t="str">
            <v>전남56호
(1991.04.19)</v>
          </cell>
        </row>
        <row r="615">
          <cell r="B615" t="str">
            <v>청계천</v>
          </cell>
          <cell r="C615" t="str">
            <v>청계천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5220540</v>
          </cell>
          <cell r="K615" t="str">
            <v>지방2</v>
          </cell>
          <cell r="L615" t="str">
            <v>전남</v>
          </cell>
          <cell r="M615" t="str">
            <v>무안</v>
          </cell>
          <cell r="N615" t="str">
            <v>청계</v>
          </cell>
          <cell r="O615" t="str">
            <v>월야월산제</v>
          </cell>
          <cell r="P615" t="str">
            <v>전남</v>
          </cell>
          <cell r="Q615" t="str">
            <v>무안</v>
          </cell>
          <cell r="R615" t="str">
            <v>청계</v>
          </cell>
          <cell r="S615" t="str">
            <v>청계 용계천</v>
          </cell>
          <cell r="T615">
            <v>125</v>
          </cell>
          <cell r="U615">
            <v>44</v>
          </cell>
          <cell r="V615">
            <v>4</v>
          </cell>
          <cell r="W615">
            <v>6.2</v>
          </cell>
          <cell r="X615">
            <v>10.52</v>
          </cell>
          <cell r="Y615">
            <v>1998</v>
          </cell>
          <cell r="Z615" t="str">
            <v>동신기술개발</v>
          </cell>
          <cell r="AA615" t="str">
            <v>청계천
하천정비기본계획</v>
          </cell>
          <cell r="AB615" t="str">
            <v>1998.12.12</v>
          </cell>
          <cell r="AC615" t="str">
            <v>용계천 합류점</v>
          </cell>
          <cell r="AD615">
            <v>0</v>
          </cell>
          <cell r="AE615" t="str">
            <v>월산마을</v>
          </cell>
          <cell r="AF615">
            <v>2.4</v>
          </cell>
          <cell r="AG615">
            <v>2.4</v>
          </cell>
          <cell r="AH615" t="str">
            <v>보유</v>
          </cell>
          <cell r="AI615" t="str">
            <v>보유</v>
          </cell>
          <cell r="AJ615" t="str">
            <v>없음</v>
          </cell>
          <cell r="AK615" t="str">
            <v>보유</v>
          </cell>
          <cell r="AL615" t="str">
            <v>없음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 t="str">
            <v>전남56호
(1991.04.19)</v>
          </cell>
        </row>
        <row r="616">
          <cell r="B616" t="str">
            <v>용계천</v>
          </cell>
          <cell r="C616" t="str">
            <v>용계천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5220550</v>
          </cell>
          <cell r="K616" t="str">
            <v>지방2</v>
          </cell>
          <cell r="L616" t="str">
            <v>전남</v>
          </cell>
          <cell r="M616" t="str">
            <v>무안</v>
          </cell>
          <cell r="N616" t="str">
            <v>청계</v>
          </cell>
          <cell r="O616" t="str">
            <v>상마177의1
번지선</v>
          </cell>
          <cell r="P616" t="str">
            <v>전남</v>
          </cell>
          <cell r="Q616" t="str">
            <v>무안</v>
          </cell>
          <cell r="R616" t="str">
            <v>청계</v>
          </cell>
          <cell r="S616" t="str">
            <v>남성 해안</v>
          </cell>
          <cell r="T616">
            <v>320</v>
          </cell>
          <cell r="U616">
            <v>258</v>
          </cell>
          <cell r="V616">
            <v>7</v>
          </cell>
          <cell r="W616">
            <v>8.9</v>
          </cell>
          <cell r="X616">
            <v>9.02</v>
          </cell>
          <cell r="Y616">
            <v>1994</v>
          </cell>
          <cell r="Z616" t="str">
            <v>남일엔지니어링</v>
          </cell>
          <cell r="AA616" t="str">
            <v>한천천
하천정비기본계획</v>
          </cell>
          <cell r="AB616" t="str">
            <v>1995.6.29</v>
          </cell>
          <cell r="AC616" t="str">
            <v>남성해안</v>
          </cell>
          <cell r="AD616">
            <v>0</v>
          </cell>
          <cell r="AE616" t="str">
            <v>용계마을</v>
          </cell>
          <cell r="AF616">
            <v>7</v>
          </cell>
          <cell r="AG616">
            <v>7</v>
          </cell>
          <cell r="AH616" t="str">
            <v>보유</v>
          </cell>
          <cell r="AI616" t="str">
            <v>보유</v>
          </cell>
          <cell r="AJ616" t="str">
            <v>없음</v>
          </cell>
          <cell r="AK616" t="str">
            <v>보유</v>
          </cell>
          <cell r="AL616" t="str">
            <v>없음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 t="str">
            <v>전남56호
(1991.04.19)</v>
          </cell>
        </row>
        <row r="617">
          <cell r="B617" t="str">
            <v>태봉천</v>
          </cell>
          <cell r="C617" t="str">
            <v>태봉천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5220560</v>
          </cell>
          <cell r="K617" t="str">
            <v>지방2</v>
          </cell>
          <cell r="L617" t="str">
            <v>전남</v>
          </cell>
          <cell r="M617" t="str">
            <v>무안</v>
          </cell>
          <cell r="N617" t="str">
            <v>청계</v>
          </cell>
          <cell r="O617" t="str">
            <v>태봉30번지선</v>
          </cell>
          <cell r="P617" t="str">
            <v>전남</v>
          </cell>
          <cell r="Q617" t="str">
            <v>무안</v>
          </cell>
          <cell r="R617" t="str">
            <v>청계</v>
          </cell>
          <cell r="S617" t="str">
            <v>청천 해안</v>
          </cell>
          <cell r="T617">
            <v>0</v>
          </cell>
          <cell r="U617">
            <v>0</v>
          </cell>
          <cell r="V617">
            <v>4.57</v>
          </cell>
          <cell r="W617">
            <v>7.24</v>
          </cell>
          <cell r="X617">
            <v>24.69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 t="str">
            <v>해안</v>
          </cell>
          <cell r="AN617">
            <v>0</v>
          </cell>
          <cell r="AO617" t="str">
            <v>청계면 태봉리</v>
          </cell>
          <cell r="AP617">
            <v>0</v>
          </cell>
          <cell r="AQ617">
            <v>0</v>
          </cell>
          <cell r="AR617" t="str">
            <v>미수립</v>
          </cell>
          <cell r="AS617" t="str">
            <v>전남56호
(1991.04.19)</v>
          </cell>
        </row>
        <row r="618">
          <cell r="B618" t="str">
            <v>청천천</v>
          </cell>
          <cell r="C618" t="str">
            <v>태봉천</v>
          </cell>
          <cell r="D618" t="str">
            <v>청천천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5220570</v>
          </cell>
          <cell r="K618" t="str">
            <v>지방2</v>
          </cell>
          <cell r="L618" t="str">
            <v>전남</v>
          </cell>
          <cell r="M618" t="str">
            <v>무안</v>
          </cell>
          <cell r="N618" t="str">
            <v>무안</v>
          </cell>
          <cell r="O618" t="str">
            <v xml:space="preserve">성남 </v>
          </cell>
          <cell r="P618" t="str">
            <v>전남</v>
          </cell>
          <cell r="Q618" t="str">
            <v>무안</v>
          </cell>
          <cell r="R618" t="str">
            <v>청계</v>
          </cell>
          <cell r="S618" t="str">
            <v>태봉천(지방2)
합류점</v>
          </cell>
          <cell r="T618">
            <v>0</v>
          </cell>
          <cell r="U618">
            <v>0</v>
          </cell>
          <cell r="V618">
            <v>2.56</v>
          </cell>
          <cell r="W618">
            <v>3.69</v>
          </cell>
          <cell r="X618">
            <v>6.22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 t="str">
            <v>태봉천 합류점</v>
          </cell>
          <cell r="AN618">
            <v>0</v>
          </cell>
          <cell r="AO618" t="str">
            <v>무안면 성남리</v>
          </cell>
          <cell r="AP618">
            <v>0</v>
          </cell>
          <cell r="AQ618">
            <v>0</v>
          </cell>
          <cell r="AR618" t="str">
            <v>미수립</v>
          </cell>
          <cell r="AS618" t="str">
            <v>전남56호
(1991.04.19)</v>
          </cell>
        </row>
        <row r="619">
          <cell r="B619" t="str">
            <v>학계천</v>
          </cell>
          <cell r="C619" t="str">
            <v>학계천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5220580</v>
          </cell>
          <cell r="K619" t="str">
            <v>지방2</v>
          </cell>
          <cell r="L619" t="str">
            <v>전남</v>
          </cell>
          <cell r="M619" t="str">
            <v>무안</v>
          </cell>
          <cell r="N619" t="str">
            <v>현경</v>
          </cell>
          <cell r="O619" t="str">
            <v>양학92번지선</v>
          </cell>
          <cell r="P619" t="str">
            <v>전남</v>
          </cell>
          <cell r="Q619" t="str">
            <v>무안</v>
          </cell>
          <cell r="R619" t="str">
            <v>현경</v>
          </cell>
          <cell r="S619" t="str">
            <v>동산 해안</v>
          </cell>
          <cell r="T619">
            <v>0</v>
          </cell>
          <cell r="U619">
            <v>0</v>
          </cell>
          <cell r="V619">
            <v>3.26</v>
          </cell>
          <cell r="W619">
            <v>5.16</v>
          </cell>
          <cell r="X619">
            <v>12.07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 t="str">
            <v>해안</v>
          </cell>
          <cell r="AN619">
            <v>0</v>
          </cell>
          <cell r="AO619" t="str">
            <v>현경면 양학리</v>
          </cell>
          <cell r="AP619">
            <v>0</v>
          </cell>
          <cell r="AQ619">
            <v>0</v>
          </cell>
          <cell r="AR619" t="str">
            <v>미수립</v>
          </cell>
          <cell r="AS619" t="str">
            <v>전남56호
(1991.04.19)</v>
          </cell>
        </row>
        <row r="620">
          <cell r="B620" t="str">
            <v>우간천</v>
          </cell>
          <cell r="C620" t="str">
            <v>우간천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5220590</v>
          </cell>
          <cell r="K620" t="str">
            <v>지방2</v>
          </cell>
          <cell r="L620" t="str">
            <v>전남</v>
          </cell>
          <cell r="M620" t="str">
            <v>무안</v>
          </cell>
          <cell r="N620" t="str">
            <v>해제</v>
          </cell>
          <cell r="O620" t="str">
            <v>신정</v>
          </cell>
          <cell r="P620" t="str">
            <v>전남</v>
          </cell>
          <cell r="Q620" t="str">
            <v>무안</v>
          </cell>
          <cell r="R620" t="str">
            <v>해제</v>
          </cell>
          <cell r="S620" t="str">
            <v>용학 해안</v>
          </cell>
          <cell r="T620">
            <v>0</v>
          </cell>
          <cell r="U620">
            <v>0</v>
          </cell>
          <cell r="V620">
            <v>3.2</v>
          </cell>
          <cell r="W620">
            <v>4.84</v>
          </cell>
          <cell r="X620">
            <v>12.33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 t="str">
            <v>해안</v>
          </cell>
          <cell r="AN620">
            <v>0</v>
          </cell>
          <cell r="AO620" t="str">
            <v>해제면 신정리</v>
          </cell>
          <cell r="AP620">
            <v>0</v>
          </cell>
          <cell r="AQ620">
            <v>0</v>
          </cell>
          <cell r="AR620" t="str">
            <v>미수립</v>
          </cell>
          <cell r="AS620" t="str">
            <v>전남56호
(1991.04.19)</v>
          </cell>
        </row>
        <row r="621">
          <cell r="B621" t="str">
            <v>광각천</v>
          </cell>
          <cell r="C621" t="str">
            <v>광각천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5220600</v>
          </cell>
          <cell r="K621" t="str">
            <v>지방2</v>
          </cell>
          <cell r="L621" t="str">
            <v>전남</v>
          </cell>
          <cell r="M621" t="str">
            <v>무안</v>
          </cell>
          <cell r="N621" t="str">
            <v>현경</v>
          </cell>
          <cell r="O621" t="str">
            <v>현화387번지선</v>
          </cell>
          <cell r="P621" t="str">
            <v>전남</v>
          </cell>
          <cell r="Q621" t="str">
            <v>무안</v>
          </cell>
          <cell r="R621" t="str">
            <v>현경</v>
          </cell>
          <cell r="S621" t="str">
            <v>현화 해안</v>
          </cell>
          <cell r="T621">
            <v>0</v>
          </cell>
          <cell r="U621">
            <v>0</v>
          </cell>
          <cell r="V621">
            <v>3.17</v>
          </cell>
          <cell r="W621">
            <v>3.46</v>
          </cell>
          <cell r="X621">
            <v>4.55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 t="str">
            <v>해안</v>
          </cell>
          <cell r="AN621">
            <v>0</v>
          </cell>
          <cell r="AO621" t="str">
            <v>현경면 현화리</v>
          </cell>
          <cell r="AP621">
            <v>0</v>
          </cell>
          <cell r="AQ621">
            <v>0</v>
          </cell>
          <cell r="AR621" t="str">
            <v>미수립</v>
          </cell>
          <cell r="AS621" t="str">
            <v>전남56호
(1991.04.19)</v>
          </cell>
        </row>
        <row r="622">
          <cell r="B622" t="str">
            <v>해운천</v>
          </cell>
          <cell r="C622" t="str">
            <v>해운천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5220610</v>
          </cell>
          <cell r="K622" t="str">
            <v>지방2</v>
          </cell>
          <cell r="L622" t="str">
            <v>전남</v>
          </cell>
          <cell r="M622" t="str">
            <v>무안</v>
          </cell>
          <cell r="N622" t="str">
            <v>현경</v>
          </cell>
          <cell r="O622" t="str">
            <v>해운1420-1
번지선</v>
          </cell>
          <cell r="P622" t="str">
            <v>전남</v>
          </cell>
          <cell r="Q622" t="str">
            <v>무안</v>
          </cell>
          <cell r="R622" t="str">
            <v>현경</v>
          </cell>
          <cell r="S622" t="str">
            <v>해문 해안</v>
          </cell>
          <cell r="T622">
            <v>0</v>
          </cell>
          <cell r="U622">
            <v>0</v>
          </cell>
          <cell r="V622">
            <v>2.2999999999999998</v>
          </cell>
          <cell r="W622">
            <v>4.2</v>
          </cell>
          <cell r="X622">
            <v>8.1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 t="str">
            <v>해안</v>
          </cell>
          <cell r="AN622">
            <v>0</v>
          </cell>
          <cell r="AO622" t="str">
            <v>현경면 해운리</v>
          </cell>
          <cell r="AP622">
            <v>0</v>
          </cell>
          <cell r="AQ622">
            <v>0</v>
          </cell>
          <cell r="AR622" t="str">
            <v>미수립</v>
          </cell>
          <cell r="AS622" t="str">
            <v>전남56호
(1991.04.19)</v>
          </cell>
        </row>
        <row r="623">
          <cell r="B623" t="str">
            <v>죽암천</v>
          </cell>
          <cell r="C623" t="str">
            <v>죽암천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5220620</v>
          </cell>
          <cell r="K623" t="str">
            <v>지방2</v>
          </cell>
          <cell r="L623" t="str">
            <v>전남</v>
          </cell>
          <cell r="M623" t="str">
            <v>함평</v>
          </cell>
          <cell r="N623" t="str">
            <v>신광</v>
          </cell>
          <cell r="O623" t="str">
            <v>가덕679번지선</v>
          </cell>
          <cell r="P623" t="str">
            <v>전남</v>
          </cell>
          <cell r="Q623" t="str">
            <v>함평</v>
          </cell>
          <cell r="R623" t="str">
            <v>손불</v>
          </cell>
          <cell r="S623" t="str">
            <v>석창 해안</v>
          </cell>
          <cell r="T623">
            <v>0</v>
          </cell>
          <cell r="U623">
            <v>0</v>
          </cell>
          <cell r="V623">
            <v>4.8</v>
          </cell>
          <cell r="W623">
            <v>6</v>
          </cell>
          <cell r="X623">
            <v>19.32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 t="str">
            <v>해안</v>
          </cell>
          <cell r="AN623">
            <v>0</v>
          </cell>
          <cell r="AO623" t="str">
            <v>신광면 가덕리</v>
          </cell>
          <cell r="AP623">
            <v>0</v>
          </cell>
          <cell r="AQ623">
            <v>0</v>
          </cell>
          <cell r="AR623" t="str">
            <v>미수립</v>
          </cell>
          <cell r="AS623" t="str">
            <v>전남56호
(1991.04.19)</v>
          </cell>
        </row>
        <row r="624">
          <cell r="B624" t="str">
            <v>북성천</v>
          </cell>
          <cell r="C624" t="str">
            <v>북성천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5220630</v>
          </cell>
          <cell r="K624" t="str">
            <v>지방2</v>
          </cell>
          <cell r="L624" t="str">
            <v>전남</v>
          </cell>
          <cell r="M624" t="str">
            <v>함평</v>
          </cell>
          <cell r="N624" t="str">
            <v>손불</v>
          </cell>
          <cell r="O624" t="str">
            <v>북성402번지선</v>
          </cell>
          <cell r="P624" t="str">
            <v>전남</v>
          </cell>
          <cell r="Q624" t="str">
            <v>함평</v>
          </cell>
          <cell r="R624" t="str">
            <v>손불</v>
          </cell>
          <cell r="S624" t="str">
            <v>월천 해안</v>
          </cell>
          <cell r="T624">
            <v>0</v>
          </cell>
          <cell r="U624">
            <v>0</v>
          </cell>
          <cell r="V624">
            <v>1.67</v>
          </cell>
          <cell r="W624">
            <v>3.27</v>
          </cell>
          <cell r="X624">
            <v>12.53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 t="str">
            <v>해안</v>
          </cell>
          <cell r="AN624">
            <v>0</v>
          </cell>
          <cell r="AO624" t="str">
            <v>손불면 북성리</v>
          </cell>
          <cell r="AP624">
            <v>0</v>
          </cell>
          <cell r="AQ624">
            <v>0</v>
          </cell>
          <cell r="AR624" t="str">
            <v>미수립</v>
          </cell>
          <cell r="AS624" t="str">
            <v>전남56호
(1991.04.19)</v>
          </cell>
        </row>
        <row r="625">
          <cell r="B625" t="str">
            <v>오동천</v>
          </cell>
          <cell r="C625" t="str">
            <v>오동천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5220640</v>
          </cell>
          <cell r="K625" t="str">
            <v>지방2</v>
          </cell>
          <cell r="L625" t="str">
            <v>전남</v>
          </cell>
          <cell r="M625" t="str">
            <v>영광</v>
          </cell>
          <cell r="N625" t="str">
            <v>영산</v>
          </cell>
          <cell r="O625" t="str">
            <v>오동1구</v>
          </cell>
          <cell r="P625" t="str">
            <v>전남</v>
          </cell>
          <cell r="Q625" t="str">
            <v>영광</v>
          </cell>
          <cell r="R625" t="str">
            <v>염산</v>
          </cell>
          <cell r="S625" t="str">
            <v>오동 
설도방조제</v>
          </cell>
          <cell r="T625">
            <v>0</v>
          </cell>
          <cell r="U625">
            <v>0</v>
          </cell>
          <cell r="V625">
            <v>4.0999999999999996</v>
          </cell>
          <cell r="W625">
            <v>6.5</v>
          </cell>
          <cell r="X625">
            <v>11.1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 t="str">
            <v>오동</v>
          </cell>
          <cell r="AN625">
            <v>0</v>
          </cell>
          <cell r="AO625" t="str">
            <v>영산면 오동리</v>
          </cell>
          <cell r="AP625">
            <v>0</v>
          </cell>
          <cell r="AQ625">
            <v>0</v>
          </cell>
          <cell r="AR625" t="str">
            <v>미수립</v>
          </cell>
          <cell r="AS625" t="str">
            <v>전남56호
(1991.04.19)</v>
          </cell>
        </row>
        <row r="626">
          <cell r="B626" t="str">
            <v>불갑천</v>
          </cell>
          <cell r="C626" t="str">
            <v>불갑천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5220650</v>
          </cell>
          <cell r="K626" t="str">
            <v>지방2</v>
          </cell>
          <cell r="L626" t="str">
            <v>전남</v>
          </cell>
          <cell r="M626" t="str">
            <v>영광</v>
          </cell>
          <cell r="N626" t="str">
            <v>불갑</v>
          </cell>
          <cell r="O626" t="str">
            <v>자비400번지선</v>
          </cell>
          <cell r="P626" t="str">
            <v>전남</v>
          </cell>
          <cell r="Q626" t="str">
            <v>영광</v>
          </cell>
          <cell r="R626" t="str">
            <v>염산</v>
          </cell>
          <cell r="S626" t="str">
            <v>송암 해안</v>
          </cell>
          <cell r="T626">
            <v>567</v>
          </cell>
          <cell r="U626">
            <v>163</v>
          </cell>
          <cell r="V626">
            <v>25.92</v>
          </cell>
          <cell r="W626">
            <v>32.32</v>
          </cell>
          <cell r="X626">
            <v>181.29</v>
          </cell>
          <cell r="Y626">
            <v>1990</v>
          </cell>
          <cell r="Z626" t="str">
            <v>현대엔지니어링</v>
          </cell>
          <cell r="AA626" t="str">
            <v>불갑천
하천정비기본계획</v>
          </cell>
          <cell r="AB626" t="str">
            <v>1991.7.27</v>
          </cell>
          <cell r="AC626" t="str">
            <v>송암해안</v>
          </cell>
          <cell r="AD626">
            <v>0</v>
          </cell>
          <cell r="AE626" t="str">
            <v>단산마을</v>
          </cell>
          <cell r="AF626">
            <v>21</v>
          </cell>
          <cell r="AG626">
            <v>21</v>
          </cell>
          <cell r="AH626" t="str">
            <v>보유</v>
          </cell>
          <cell r="AI626" t="str">
            <v>보유</v>
          </cell>
          <cell r="AJ626" t="str">
            <v>없음</v>
          </cell>
          <cell r="AK626" t="str">
            <v>보유</v>
          </cell>
          <cell r="AL626" t="str">
            <v>없음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 t="str">
            <v>전남56호
(1991.04.19)</v>
          </cell>
        </row>
        <row r="627">
          <cell r="B627" t="str">
            <v>삼학천</v>
          </cell>
          <cell r="C627" t="str">
            <v>불갑천</v>
          </cell>
          <cell r="D627" t="str">
            <v>삼학천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5220660</v>
          </cell>
          <cell r="K627" t="str">
            <v>지방2</v>
          </cell>
          <cell r="L627" t="str">
            <v>전남</v>
          </cell>
          <cell r="M627" t="str">
            <v>영광</v>
          </cell>
          <cell r="N627" t="str">
            <v>묘량</v>
          </cell>
          <cell r="O627" t="str">
            <v>연암341번지선</v>
          </cell>
          <cell r="P627" t="str">
            <v>전남</v>
          </cell>
          <cell r="Q627" t="str">
            <v>영광</v>
          </cell>
          <cell r="R627" t="str">
            <v>불갑</v>
          </cell>
          <cell r="S627" t="str">
            <v>불갑천(지방2)
합류점</v>
          </cell>
          <cell r="T627">
            <v>0</v>
          </cell>
          <cell r="U627">
            <v>0</v>
          </cell>
          <cell r="V627">
            <v>10.130000000000001</v>
          </cell>
          <cell r="W627">
            <v>13.03</v>
          </cell>
          <cell r="X627">
            <v>31.19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 t="str">
            <v>불갑천 합류점</v>
          </cell>
          <cell r="AN627">
            <v>0</v>
          </cell>
          <cell r="AO627" t="str">
            <v>묘량면 연암리</v>
          </cell>
          <cell r="AP627">
            <v>0</v>
          </cell>
          <cell r="AQ627">
            <v>0</v>
          </cell>
          <cell r="AR627" t="str">
            <v>미수립</v>
          </cell>
          <cell r="AS627" t="str">
            <v>전남56호
(1991.04.19)</v>
          </cell>
        </row>
        <row r="628">
          <cell r="B628" t="str">
            <v>월암천</v>
          </cell>
          <cell r="C628" t="str">
            <v>불갑천</v>
          </cell>
          <cell r="D628" t="str">
            <v>삼학천</v>
          </cell>
          <cell r="E628" t="str">
            <v>월암천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5220670</v>
          </cell>
          <cell r="K628" t="str">
            <v>지방2</v>
          </cell>
          <cell r="L628" t="str">
            <v>전남</v>
          </cell>
          <cell r="M628" t="str">
            <v>영광</v>
          </cell>
          <cell r="N628" t="str">
            <v>묘량</v>
          </cell>
          <cell r="O628" t="str">
            <v>월암207번지선</v>
          </cell>
          <cell r="P628" t="str">
            <v>전남</v>
          </cell>
          <cell r="Q628" t="str">
            <v>영광</v>
          </cell>
          <cell r="R628" t="str">
            <v>묘량</v>
          </cell>
          <cell r="S628" t="str">
            <v>삼학천(지방2)
합류점</v>
          </cell>
          <cell r="T628">
            <v>0</v>
          </cell>
          <cell r="U628">
            <v>0</v>
          </cell>
          <cell r="V628">
            <v>4.2699999999999996</v>
          </cell>
          <cell r="W628">
            <v>9.07</v>
          </cell>
          <cell r="X628">
            <v>8.86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 t="str">
            <v>삼학천 합류점</v>
          </cell>
          <cell r="AN628">
            <v>0</v>
          </cell>
          <cell r="AO628" t="str">
            <v>묘량면 월암리</v>
          </cell>
          <cell r="AP628">
            <v>0</v>
          </cell>
          <cell r="AQ628">
            <v>0</v>
          </cell>
          <cell r="AR628" t="str">
            <v>미수립</v>
          </cell>
          <cell r="AS628" t="str">
            <v>전남56호
(1991.04.19)</v>
          </cell>
        </row>
        <row r="629">
          <cell r="B629" t="str">
            <v>건무천</v>
          </cell>
          <cell r="C629" t="str">
            <v>불갑천</v>
          </cell>
          <cell r="D629" t="str">
            <v>건무천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5220680</v>
          </cell>
          <cell r="K629" t="str">
            <v>지방2</v>
          </cell>
          <cell r="L629" t="str">
            <v>전남</v>
          </cell>
          <cell r="M629" t="str">
            <v>영광</v>
          </cell>
          <cell r="N629" t="str">
            <v>불갑</v>
          </cell>
          <cell r="O629" t="str">
            <v>생곡306번지선</v>
          </cell>
          <cell r="P629" t="str">
            <v>전남</v>
          </cell>
          <cell r="Q629" t="str">
            <v>영광</v>
          </cell>
          <cell r="R629" t="str">
            <v>묘량</v>
          </cell>
          <cell r="S629" t="str">
            <v>불갑천(지방2)
합류점</v>
          </cell>
          <cell r="T629">
            <v>171</v>
          </cell>
          <cell r="U629">
            <v>39</v>
          </cell>
          <cell r="V629">
            <v>6.28</v>
          </cell>
          <cell r="W629">
            <v>7.18</v>
          </cell>
          <cell r="X629">
            <v>11.26</v>
          </cell>
          <cell r="Y629">
            <v>1992</v>
          </cell>
          <cell r="Z629" t="str">
            <v>동신기술개발</v>
          </cell>
          <cell r="AA629" t="str">
            <v>건무천
하천정비기본계획</v>
          </cell>
          <cell r="AB629" t="str">
            <v>1993.7.12</v>
          </cell>
          <cell r="AC629" t="str">
            <v>불갑천 합류점</v>
          </cell>
          <cell r="AD629">
            <v>0</v>
          </cell>
          <cell r="AE629" t="str">
            <v>와우저수지</v>
          </cell>
          <cell r="AF629">
            <v>6.3</v>
          </cell>
          <cell r="AG629">
            <v>6.3</v>
          </cell>
          <cell r="AH629" t="str">
            <v>보유</v>
          </cell>
          <cell r="AI629" t="str">
            <v>보유</v>
          </cell>
          <cell r="AJ629" t="str">
            <v>없음</v>
          </cell>
          <cell r="AK629" t="str">
            <v>보유</v>
          </cell>
          <cell r="AL629" t="str">
            <v>없음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 t="str">
            <v>전남56호
(1991.04.19)</v>
          </cell>
        </row>
        <row r="630">
          <cell r="B630" t="str">
            <v>월산천</v>
          </cell>
          <cell r="C630" t="str">
            <v>불갑천</v>
          </cell>
          <cell r="D630" t="str">
            <v>월산천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5220690</v>
          </cell>
          <cell r="K630" t="str">
            <v>지방2</v>
          </cell>
          <cell r="L630" t="str">
            <v>전남</v>
          </cell>
          <cell r="M630" t="str">
            <v>영광</v>
          </cell>
          <cell r="N630" t="str">
            <v>군서</v>
          </cell>
          <cell r="O630" t="str">
            <v>포라504번지선</v>
          </cell>
          <cell r="P630" t="str">
            <v>전남</v>
          </cell>
          <cell r="Q630" t="str">
            <v>영광</v>
          </cell>
          <cell r="R630" t="str">
            <v>군서</v>
          </cell>
          <cell r="S630" t="str">
            <v>불갑천(지방2)
합류점</v>
          </cell>
          <cell r="T630">
            <v>0</v>
          </cell>
          <cell r="U630">
            <v>0</v>
          </cell>
          <cell r="V630">
            <v>2.14</v>
          </cell>
          <cell r="W630">
            <v>3.13</v>
          </cell>
          <cell r="X630">
            <v>7.77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 t="str">
            <v>불갑천 합류점</v>
          </cell>
          <cell r="AN630">
            <v>0</v>
          </cell>
          <cell r="AO630" t="str">
            <v>군서면 포라리</v>
          </cell>
          <cell r="AP630">
            <v>0</v>
          </cell>
          <cell r="AQ630">
            <v>0</v>
          </cell>
          <cell r="AR630" t="str">
            <v>미수립</v>
          </cell>
          <cell r="AS630" t="str">
            <v>전남56호
(1991.04.19)</v>
          </cell>
        </row>
        <row r="631">
          <cell r="B631" t="str">
            <v>마읍천</v>
          </cell>
          <cell r="C631" t="str">
            <v>불갑천</v>
          </cell>
          <cell r="D631" t="str">
            <v>마읍천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5220700</v>
          </cell>
          <cell r="K631" t="str">
            <v>지방2</v>
          </cell>
          <cell r="L631" t="str">
            <v>전남</v>
          </cell>
          <cell r="M631" t="str">
            <v>영광</v>
          </cell>
          <cell r="N631" t="str">
            <v>군서</v>
          </cell>
          <cell r="O631" t="str">
            <v>포라15번지선</v>
          </cell>
          <cell r="P631" t="str">
            <v>전남</v>
          </cell>
          <cell r="Q631" t="str">
            <v>영광</v>
          </cell>
          <cell r="R631" t="str">
            <v>군서</v>
          </cell>
          <cell r="S631" t="str">
            <v>불갑천(지방2)
합류점</v>
          </cell>
          <cell r="T631">
            <v>0</v>
          </cell>
          <cell r="U631">
            <v>0</v>
          </cell>
          <cell r="V631">
            <v>6.75</v>
          </cell>
          <cell r="W631">
            <v>8.35</v>
          </cell>
          <cell r="X631">
            <v>7.1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 t="str">
            <v>불갑천 합류점</v>
          </cell>
          <cell r="AN631">
            <v>0</v>
          </cell>
          <cell r="AO631" t="str">
            <v>군서면 포라리</v>
          </cell>
          <cell r="AP631">
            <v>0</v>
          </cell>
          <cell r="AQ631">
            <v>0</v>
          </cell>
          <cell r="AR631" t="str">
            <v>미수립</v>
          </cell>
          <cell r="AS631" t="str">
            <v>전남56호
(1991.04.19)</v>
          </cell>
        </row>
        <row r="632">
          <cell r="B632" t="str">
            <v>군남천</v>
          </cell>
          <cell r="C632" t="str">
            <v>불갑천</v>
          </cell>
          <cell r="D632" t="str">
            <v>군남천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5220710</v>
          </cell>
          <cell r="K632" t="str">
            <v>지방2</v>
          </cell>
          <cell r="L632" t="str">
            <v>전남</v>
          </cell>
          <cell r="M632" t="str">
            <v>영광</v>
          </cell>
          <cell r="N632" t="str">
            <v>군남</v>
          </cell>
          <cell r="O632" t="str">
            <v>용암866번지선</v>
          </cell>
          <cell r="P632" t="str">
            <v>전남</v>
          </cell>
          <cell r="Q632" t="str">
            <v>영광</v>
          </cell>
          <cell r="R632" t="str">
            <v>군남</v>
          </cell>
          <cell r="S632" t="str">
            <v>불갑천(지방2)
합류점</v>
          </cell>
          <cell r="T632">
            <v>217</v>
          </cell>
          <cell r="U632">
            <v>65</v>
          </cell>
          <cell r="V632">
            <v>10.130000000000001</v>
          </cell>
          <cell r="W632">
            <v>12.53</v>
          </cell>
          <cell r="X632">
            <v>25.08</v>
          </cell>
          <cell r="Y632">
            <v>1990</v>
          </cell>
          <cell r="Z632" t="str">
            <v>현대엔지니어링</v>
          </cell>
          <cell r="AA632" t="str">
            <v>불갑천
하천정비기본계획</v>
          </cell>
          <cell r="AB632" t="str">
            <v>1991.3.27</v>
          </cell>
          <cell r="AC632" t="str">
            <v>불갑천 합류점</v>
          </cell>
          <cell r="AD632">
            <v>0</v>
          </cell>
          <cell r="AE632" t="str">
            <v>용암저수지</v>
          </cell>
          <cell r="AF632">
            <v>6</v>
          </cell>
          <cell r="AG632">
            <v>6</v>
          </cell>
          <cell r="AH632" t="str">
            <v>보유</v>
          </cell>
          <cell r="AI632" t="str">
            <v>보유</v>
          </cell>
          <cell r="AJ632" t="str">
            <v>없음</v>
          </cell>
          <cell r="AK632" t="str">
            <v>보유</v>
          </cell>
          <cell r="AL632" t="str">
            <v>없음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 t="str">
            <v>전남56호
(1991.04.19)</v>
          </cell>
        </row>
        <row r="633">
          <cell r="B633" t="str">
            <v>남창천</v>
          </cell>
          <cell r="C633" t="str">
            <v>불갑천</v>
          </cell>
          <cell r="D633" t="str">
            <v>군남천</v>
          </cell>
          <cell r="E633" t="str">
            <v>남창천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5220720</v>
          </cell>
          <cell r="K633" t="str">
            <v>지방2</v>
          </cell>
          <cell r="L633" t="str">
            <v>전남</v>
          </cell>
          <cell r="M633" t="str">
            <v>영광</v>
          </cell>
          <cell r="N633" t="str">
            <v>군남</v>
          </cell>
          <cell r="O633" t="str">
            <v>남창1020번지선</v>
          </cell>
          <cell r="P633" t="str">
            <v>전남</v>
          </cell>
          <cell r="Q633" t="str">
            <v>영광</v>
          </cell>
          <cell r="R633" t="str">
            <v>군남</v>
          </cell>
          <cell r="S633" t="str">
            <v>군남천(지방2)
합류점</v>
          </cell>
          <cell r="T633">
            <v>79</v>
          </cell>
          <cell r="U633">
            <v>20</v>
          </cell>
          <cell r="V633">
            <v>2</v>
          </cell>
          <cell r="W633">
            <v>4.5</v>
          </cell>
          <cell r="X633">
            <v>3.22</v>
          </cell>
          <cell r="Y633">
            <v>1992</v>
          </cell>
          <cell r="Z633" t="str">
            <v>동신기술개발</v>
          </cell>
          <cell r="AA633" t="str">
            <v>건무천
하천정비기본계획</v>
          </cell>
          <cell r="AB633" t="str">
            <v>1993.7.12</v>
          </cell>
          <cell r="AC633" t="str">
            <v>군남천 합류점</v>
          </cell>
          <cell r="AD633">
            <v>0</v>
          </cell>
          <cell r="AE633" t="str">
            <v>남창마을</v>
          </cell>
          <cell r="AF633">
            <v>2</v>
          </cell>
          <cell r="AG633">
            <v>2</v>
          </cell>
          <cell r="AH633" t="str">
            <v>보유</v>
          </cell>
          <cell r="AI633" t="str">
            <v>보유</v>
          </cell>
          <cell r="AJ633" t="str">
            <v>없음</v>
          </cell>
          <cell r="AK633" t="str">
            <v>보유</v>
          </cell>
          <cell r="AL633" t="str">
            <v>없음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 t="str">
            <v>전남56호
(1991.04.19)</v>
          </cell>
        </row>
        <row r="634">
          <cell r="B634" t="str">
            <v>학산천</v>
          </cell>
          <cell r="C634" t="str">
            <v>불갑천</v>
          </cell>
          <cell r="D634" t="str">
            <v>학산천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5220730</v>
          </cell>
          <cell r="K634" t="str">
            <v>지방2</v>
          </cell>
          <cell r="L634" t="str">
            <v>전남</v>
          </cell>
          <cell r="M634" t="str">
            <v>영광</v>
          </cell>
          <cell r="N634" t="str">
            <v>백수</v>
          </cell>
          <cell r="O634" t="str">
            <v>부정215번지선</v>
          </cell>
          <cell r="P634" t="str">
            <v>전남</v>
          </cell>
          <cell r="Q634" t="str">
            <v>영광</v>
          </cell>
          <cell r="R634" t="str">
            <v>백수</v>
          </cell>
          <cell r="S634" t="str">
            <v>불갑천(지방2)
합류점</v>
          </cell>
          <cell r="T634">
            <v>105</v>
          </cell>
          <cell r="U634">
            <v>20</v>
          </cell>
          <cell r="V634">
            <v>5.1100000000000003</v>
          </cell>
          <cell r="W634">
            <v>7.4</v>
          </cell>
          <cell r="X634">
            <v>10.66</v>
          </cell>
          <cell r="Y634">
            <v>1990</v>
          </cell>
          <cell r="Z634" t="str">
            <v>현대엔지니어링</v>
          </cell>
          <cell r="AA634" t="str">
            <v>불갑천
하천정비기본계획</v>
          </cell>
          <cell r="AB634" t="str">
            <v>1991.7.27</v>
          </cell>
          <cell r="AC634" t="str">
            <v>불갑천 합류점</v>
          </cell>
          <cell r="AD634">
            <v>0</v>
          </cell>
          <cell r="AE634" t="str">
            <v>천정저수지</v>
          </cell>
          <cell r="AF634">
            <v>4</v>
          </cell>
          <cell r="AG634">
            <v>4</v>
          </cell>
          <cell r="AH634" t="str">
            <v>보유</v>
          </cell>
          <cell r="AI634" t="str">
            <v>보유</v>
          </cell>
          <cell r="AJ634" t="str">
            <v>없음</v>
          </cell>
          <cell r="AK634" t="str">
            <v>보유</v>
          </cell>
          <cell r="AL634" t="str">
            <v>없음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 t="str">
            <v>전남56호
(1991.04.19)</v>
          </cell>
        </row>
        <row r="635">
          <cell r="B635" t="str">
            <v>와탄천</v>
          </cell>
          <cell r="C635" t="str">
            <v>와탄천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5220740</v>
          </cell>
          <cell r="K635" t="str">
            <v>지방2</v>
          </cell>
          <cell r="L635" t="str">
            <v>전남</v>
          </cell>
          <cell r="M635" t="str">
            <v>영광</v>
          </cell>
          <cell r="N635" t="str">
            <v>대마</v>
          </cell>
          <cell r="O635" t="str">
            <v>성산 도경계</v>
          </cell>
          <cell r="P635" t="str">
            <v>전남</v>
          </cell>
          <cell r="Q635" t="str">
            <v>영광</v>
          </cell>
          <cell r="R635" t="str">
            <v>법성</v>
          </cell>
          <cell r="S635" t="str">
            <v>임암 해안</v>
          </cell>
          <cell r="T635">
            <v>1205</v>
          </cell>
          <cell r="U635">
            <v>91</v>
          </cell>
          <cell r="V635">
            <v>25.42</v>
          </cell>
          <cell r="W635">
            <v>25.42</v>
          </cell>
          <cell r="X635">
            <v>244.69</v>
          </cell>
          <cell r="Y635">
            <v>1991</v>
          </cell>
          <cell r="Z635" t="str">
            <v>벽산엔지니어링</v>
          </cell>
          <cell r="AA635" t="str">
            <v>와탄천
하천정비기본계획</v>
          </cell>
          <cell r="AB635" t="str">
            <v>1992.5.18</v>
          </cell>
          <cell r="AC635" t="str">
            <v>임암해안</v>
          </cell>
          <cell r="AD635">
            <v>0</v>
          </cell>
          <cell r="AE635" t="str">
            <v>홍교교</v>
          </cell>
          <cell r="AF635">
            <v>24.4</v>
          </cell>
          <cell r="AG635">
            <v>24.4</v>
          </cell>
          <cell r="AH635" t="str">
            <v>보유</v>
          </cell>
          <cell r="AI635" t="str">
            <v>보유</v>
          </cell>
          <cell r="AJ635" t="str">
            <v>없음</v>
          </cell>
          <cell r="AK635" t="str">
            <v>보유</v>
          </cell>
          <cell r="AL635" t="str">
            <v>없음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 t="str">
            <v>2이상시도관할하천</v>
          </cell>
        </row>
        <row r="636">
          <cell r="B636" t="str">
            <v>성산천</v>
          </cell>
          <cell r="C636" t="str">
            <v>와탄천</v>
          </cell>
          <cell r="D636" t="str">
            <v>성산천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5220750</v>
          </cell>
          <cell r="K636" t="str">
            <v>지방2</v>
          </cell>
          <cell r="L636" t="str">
            <v>전남</v>
          </cell>
          <cell r="M636" t="str">
            <v>영광</v>
          </cell>
          <cell r="N636" t="str">
            <v>대마</v>
          </cell>
          <cell r="O636" t="str">
            <v>성산305번지선</v>
          </cell>
          <cell r="P636" t="str">
            <v>전남</v>
          </cell>
          <cell r="Q636" t="str">
            <v>영광</v>
          </cell>
          <cell r="R636" t="str">
            <v>대마</v>
          </cell>
          <cell r="S636" t="str">
            <v>와탄천(지방2)
합류점</v>
          </cell>
          <cell r="T636">
            <v>0</v>
          </cell>
          <cell r="U636">
            <v>0</v>
          </cell>
          <cell r="V636">
            <v>2.14</v>
          </cell>
          <cell r="W636">
            <v>2.84</v>
          </cell>
          <cell r="X636">
            <v>2.02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 t="str">
            <v>와탄천 합류점</v>
          </cell>
          <cell r="AN636">
            <v>0</v>
          </cell>
          <cell r="AO636" t="str">
            <v>대마면 성산리</v>
          </cell>
          <cell r="AP636">
            <v>0</v>
          </cell>
          <cell r="AQ636">
            <v>0</v>
          </cell>
          <cell r="AR636" t="str">
            <v>미수립</v>
          </cell>
          <cell r="AS636" t="str">
            <v>전남56호
(1991.04.19)</v>
          </cell>
        </row>
        <row r="637">
          <cell r="B637" t="str">
            <v>대마천</v>
          </cell>
          <cell r="C637" t="str">
            <v>와탄천</v>
          </cell>
          <cell r="D637" t="str">
            <v>대마천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5220760</v>
          </cell>
          <cell r="K637" t="str">
            <v>지방2</v>
          </cell>
          <cell r="L637" t="str">
            <v>전남</v>
          </cell>
          <cell r="M637" t="str">
            <v>영광</v>
          </cell>
          <cell r="N637" t="str">
            <v>대마</v>
          </cell>
          <cell r="O637" t="str">
            <v>남산270번지선</v>
          </cell>
          <cell r="P637" t="str">
            <v>전남</v>
          </cell>
          <cell r="Q637" t="str">
            <v>영광</v>
          </cell>
          <cell r="R637" t="str">
            <v>대마</v>
          </cell>
          <cell r="S637" t="str">
            <v>와탄천(지방2)
합류점</v>
          </cell>
          <cell r="T637">
            <v>180</v>
          </cell>
          <cell r="U637">
            <v>35</v>
          </cell>
          <cell r="V637">
            <v>5.1100000000000003</v>
          </cell>
          <cell r="W637">
            <v>7.24</v>
          </cell>
          <cell r="X637">
            <v>14.61</v>
          </cell>
          <cell r="Y637">
            <v>1994</v>
          </cell>
          <cell r="Z637" t="str">
            <v>남일엔지니어링</v>
          </cell>
          <cell r="AA637" t="str">
            <v>한천천
하천정비기본계획</v>
          </cell>
          <cell r="AB637" t="str">
            <v>1995.6.29</v>
          </cell>
          <cell r="AC637" t="str">
            <v>와탄천 합류점</v>
          </cell>
          <cell r="AD637">
            <v>0</v>
          </cell>
          <cell r="AE637" t="str">
            <v>상평마을</v>
          </cell>
          <cell r="AF637">
            <v>4.8</v>
          </cell>
          <cell r="AG637">
            <v>4.8</v>
          </cell>
          <cell r="AH637" t="str">
            <v>보유</v>
          </cell>
          <cell r="AI637" t="str">
            <v>보유</v>
          </cell>
          <cell r="AJ637" t="str">
            <v>없음</v>
          </cell>
          <cell r="AK637" t="str">
            <v>보유</v>
          </cell>
          <cell r="AL637" t="str">
            <v>없음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 t="str">
            <v>전남56호
(1991.04.19)</v>
          </cell>
        </row>
        <row r="638">
          <cell r="B638" t="str">
            <v>묘량천</v>
          </cell>
          <cell r="C638" t="str">
            <v>와탄천</v>
          </cell>
          <cell r="D638" t="str">
            <v>묘량천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5220770</v>
          </cell>
          <cell r="K638" t="str">
            <v>지방2</v>
          </cell>
          <cell r="L638" t="str">
            <v>전남</v>
          </cell>
          <cell r="M638" t="str">
            <v>영광</v>
          </cell>
          <cell r="N638" t="str">
            <v>묘량</v>
          </cell>
          <cell r="O638" t="str">
            <v>삼효133번지선</v>
          </cell>
          <cell r="P638" t="str">
            <v>전남</v>
          </cell>
          <cell r="Q638" t="str">
            <v>영광</v>
          </cell>
          <cell r="R638" t="str">
            <v>영광</v>
          </cell>
          <cell r="S638" t="str">
            <v>와탄천(지방2)
합류점</v>
          </cell>
          <cell r="T638">
            <v>255</v>
          </cell>
          <cell r="U638">
            <v>127</v>
          </cell>
          <cell r="V638">
            <v>10.130000000000001</v>
          </cell>
          <cell r="W638">
            <v>11.73</v>
          </cell>
          <cell r="X638">
            <v>25.73</v>
          </cell>
          <cell r="Y638">
            <v>1991</v>
          </cell>
          <cell r="Z638" t="str">
            <v>벽산엔지니어링</v>
          </cell>
          <cell r="AA638" t="str">
            <v>와탄천
하천정비기본계획</v>
          </cell>
          <cell r="AB638" t="str">
            <v>1992.5.18</v>
          </cell>
          <cell r="AC638" t="str">
            <v>와탄천 합류점</v>
          </cell>
          <cell r="AD638">
            <v>0</v>
          </cell>
          <cell r="AE638" t="str">
            <v>석전저수지</v>
          </cell>
          <cell r="AF638">
            <v>9</v>
          </cell>
          <cell r="AG638">
            <v>9</v>
          </cell>
          <cell r="AH638" t="str">
            <v>보유</v>
          </cell>
          <cell r="AI638" t="str">
            <v>보유</v>
          </cell>
          <cell r="AJ638" t="str">
            <v>없음</v>
          </cell>
          <cell r="AK638" t="str">
            <v>보유</v>
          </cell>
          <cell r="AL638" t="str">
            <v>없음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 t="str">
            <v>전남56호
(1991.04.19)</v>
          </cell>
        </row>
        <row r="639">
          <cell r="B639" t="str">
            <v>영광천</v>
          </cell>
          <cell r="C639" t="str">
            <v>와탄천</v>
          </cell>
          <cell r="D639" t="str">
            <v>영광천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5220780</v>
          </cell>
          <cell r="K639" t="str">
            <v>지방2</v>
          </cell>
          <cell r="L639" t="str">
            <v>전남</v>
          </cell>
          <cell r="M639" t="str">
            <v>영광</v>
          </cell>
          <cell r="N639" t="str">
            <v xml:space="preserve"> 영광</v>
          </cell>
          <cell r="O639" t="str">
            <v>남천308번지선</v>
          </cell>
          <cell r="P639" t="str">
            <v>전남</v>
          </cell>
          <cell r="Q639" t="str">
            <v>영광</v>
          </cell>
          <cell r="R639" t="str">
            <v>영광</v>
          </cell>
          <cell r="S639" t="str">
            <v>와탄천(지방2)
합류점</v>
          </cell>
          <cell r="T639">
            <v>140</v>
          </cell>
          <cell r="U639">
            <v>36.5</v>
          </cell>
          <cell r="V639">
            <v>4.4000000000000004</v>
          </cell>
          <cell r="W639">
            <v>5.14</v>
          </cell>
          <cell r="X639">
            <v>12.44</v>
          </cell>
          <cell r="Y639">
            <v>1998</v>
          </cell>
          <cell r="Z639" t="str">
            <v>동신기술개발</v>
          </cell>
          <cell r="AA639" t="str">
            <v>영광천
하천정비기본계획</v>
          </cell>
          <cell r="AB639" t="str">
            <v>1998.12.12</v>
          </cell>
          <cell r="AC639" t="str">
            <v>와탄천 합류점</v>
          </cell>
          <cell r="AD639">
            <v>0</v>
          </cell>
          <cell r="AE639" t="str">
            <v>백합마을</v>
          </cell>
          <cell r="AF639">
            <v>4.2</v>
          </cell>
          <cell r="AG639">
            <v>4.2</v>
          </cell>
          <cell r="AH639" t="str">
            <v>보유</v>
          </cell>
          <cell r="AI639" t="str">
            <v>보유</v>
          </cell>
          <cell r="AJ639" t="str">
            <v>없음</v>
          </cell>
          <cell r="AK639" t="str">
            <v>보유</v>
          </cell>
          <cell r="AL639" t="str">
            <v>없음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 t="str">
            <v>전남56호
(1991.04.19)</v>
          </cell>
        </row>
        <row r="640">
          <cell r="B640" t="str">
            <v>대산천</v>
          </cell>
          <cell r="C640" t="str">
            <v>와탄천</v>
          </cell>
          <cell r="D640" t="str">
            <v>대산천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5220790</v>
          </cell>
          <cell r="K640" t="str">
            <v>지방2</v>
          </cell>
          <cell r="L640" t="str">
            <v>전북</v>
          </cell>
          <cell r="M640" t="str">
            <v>고창</v>
          </cell>
          <cell r="N640" t="str">
            <v>성송</v>
          </cell>
          <cell r="O640" t="str">
            <v>암치리 
232번지선</v>
          </cell>
          <cell r="P640" t="str">
            <v>전남</v>
          </cell>
          <cell r="Q640" t="str">
            <v>영광</v>
          </cell>
          <cell r="R640" t="str">
            <v>법성</v>
          </cell>
          <cell r="S640" t="str">
            <v>와탄천(지방2)
합류점</v>
          </cell>
          <cell r="T640">
            <v>525</v>
          </cell>
          <cell r="U640">
            <v>125</v>
          </cell>
          <cell r="V640">
            <v>18.53</v>
          </cell>
          <cell r="W640">
            <v>18.53</v>
          </cell>
          <cell r="X640">
            <v>78.27</v>
          </cell>
          <cell r="Y640">
            <v>1991</v>
          </cell>
          <cell r="Z640" t="str">
            <v>벽산엔지니어링</v>
          </cell>
          <cell r="AA640" t="str">
            <v>와탄천
하천정비기본계획</v>
          </cell>
          <cell r="AB640" t="str">
            <v>1992.5.18</v>
          </cell>
          <cell r="AC640" t="str">
            <v>와탄천 합류점</v>
          </cell>
          <cell r="AD640">
            <v>0</v>
          </cell>
          <cell r="AE640" t="str">
            <v>도경계</v>
          </cell>
          <cell r="AF640">
            <v>2.5</v>
          </cell>
          <cell r="AG640">
            <v>2.5</v>
          </cell>
          <cell r="AH640" t="str">
            <v>보유</v>
          </cell>
          <cell r="AI640" t="str">
            <v>보유</v>
          </cell>
          <cell r="AJ640" t="str">
            <v>없음</v>
          </cell>
          <cell r="AK640" t="str">
            <v>보유</v>
          </cell>
          <cell r="AL640" t="str">
            <v>없음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 t="str">
            <v>2이상시도관할하천</v>
          </cell>
        </row>
        <row r="641">
          <cell r="B641" t="str">
            <v>암치천</v>
          </cell>
          <cell r="C641" t="str">
            <v>와탄천</v>
          </cell>
          <cell r="D641" t="str">
            <v>대산천</v>
          </cell>
          <cell r="E641" t="str">
            <v>암치천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5220800</v>
          </cell>
          <cell r="K641" t="str">
            <v>지방2</v>
          </cell>
          <cell r="L641" t="str">
            <v>전북</v>
          </cell>
          <cell r="M641" t="str">
            <v>고창</v>
          </cell>
          <cell r="N641" t="str">
            <v>성송</v>
          </cell>
          <cell r="O641" t="str">
            <v>암치리 
169번지선</v>
          </cell>
          <cell r="P641" t="str">
            <v>전북</v>
          </cell>
          <cell r="Q641" t="str">
            <v>고창</v>
          </cell>
          <cell r="R641" t="str">
            <v>성송</v>
          </cell>
          <cell r="S641" t="str">
            <v>암치리 대산천
(지방2)합류점</v>
          </cell>
          <cell r="T641">
            <v>0</v>
          </cell>
          <cell r="U641" t="str">
            <v xml:space="preserve"> </v>
          </cell>
          <cell r="V641">
            <v>2</v>
          </cell>
          <cell r="W641">
            <v>3.82</v>
          </cell>
          <cell r="X641">
            <v>5.39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 t="str">
            <v>전북260호(1982.10.11)</v>
          </cell>
        </row>
        <row r="642">
          <cell r="B642" t="str">
            <v>유촌천</v>
          </cell>
          <cell r="C642" t="str">
            <v>와탄천</v>
          </cell>
          <cell r="D642" t="str">
            <v>대산천</v>
          </cell>
          <cell r="E642" t="str">
            <v>유촌천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5220810</v>
          </cell>
          <cell r="K642" t="str">
            <v>지방2</v>
          </cell>
          <cell r="L642" t="str">
            <v>전북</v>
          </cell>
          <cell r="M642" t="str">
            <v>고창</v>
          </cell>
          <cell r="N642" t="str">
            <v>성송</v>
          </cell>
          <cell r="O642" t="str">
            <v>산수리45번지선</v>
          </cell>
          <cell r="P642" t="str">
            <v>전북</v>
          </cell>
          <cell r="Q642" t="str">
            <v>고창</v>
          </cell>
          <cell r="R642" t="str">
            <v>성송</v>
          </cell>
          <cell r="S642" t="str">
            <v>하고리 대산천
(지방2)합류점</v>
          </cell>
          <cell r="T642">
            <v>0</v>
          </cell>
          <cell r="U642" t="str">
            <v xml:space="preserve"> </v>
          </cell>
          <cell r="V642">
            <v>3</v>
          </cell>
          <cell r="W642">
            <v>3.52</v>
          </cell>
          <cell r="X642">
            <v>2.44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 t="str">
            <v>전북260호(1982.10.11)</v>
          </cell>
        </row>
        <row r="643">
          <cell r="B643" t="str">
            <v>관상천</v>
          </cell>
          <cell r="C643" t="str">
            <v>와탄천</v>
          </cell>
          <cell r="D643" t="str">
            <v>대산천</v>
          </cell>
          <cell r="E643" t="str">
            <v>관상천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5220820</v>
          </cell>
          <cell r="K643" t="str">
            <v>지방2</v>
          </cell>
          <cell r="L643" t="str">
            <v>전북</v>
          </cell>
          <cell r="M643" t="str">
            <v>고창</v>
          </cell>
          <cell r="N643" t="str">
            <v>성송</v>
          </cell>
          <cell r="O643" t="str">
            <v>산수리73번지선</v>
          </cell>
          <cell r="P643" t="str">
            <v>전북</v>
          </cell>
          <cell r="Q643" t="str">
            <v>고창</v>
          </cell>
          <cell r="R643" t="str">
            <v>대산</v>
          </cell>
          <cell r="S643" t="str">
            <v>매산리 대산천
(지방2)합류점</v>
          </cell>
          <cell r="T643">
            <v>0</v>
          </cell>
          <cell r="U643" t="str">
            <v xml:space="preserve"> </v>
          </cell>
          <cell r="V643">
            <v>2</v>
          </cell>
          <cell r="W643">
            <v>2.4</v>
          </cell>
          <cell r="X643">
            <v>2.2999999999999998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 t="str">
            <v>전북260호(1982.10.11)</v>
          </cell>
        </row>
        <row r="644">
          <cell r="B644" t="str">
            <v>남산천</v>
          </cell>
          <cell r="C644" t="str">
            <v>와탄천</v>
          </cell>
          <cell r="D644" t="str">
            <v>대산천</v>
          </cell>
          <cell r="E644" t="str">
            <v>남산천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5220830</v>
          </cell>
          <cell r="K644" t="str">
            <v>지방2</v>
          </cell>
          <cell r="L644" t="str">
            <v>전북</v>
          </cell>
          <cell r="M644" t="str">
            <v>고창</v>
          </cell>
          <cell r="N644" t="str">
            <v>대산</v>
          </cell>
          <cell r="O644" t="str">
            <v>중산리 2번시선</v>
          </cell>
          <cell r="P644" t="str">
            <v>전북</v>
          </cell>
          <cell r="Q644" t="str">
            <v>고창</v>
          </cell>
          <cell r="R644" t="str">
            <v>대산</v>
          </cell>
          <cell r="S644" t="str">
            <v>중산리 대산천
(지방2)합류점</v>
          </cell>
          <cell r="T644">
            <v>0</v>
          </cell>
          <cell r="U644" t="str">
            <v xml:space="preserve"> </v>
          </cell>
          <cell r="V644">
            <v>2</v>
          </cell>
          <cell r="W644">
            <v>3.27</v>
          </cell>
          <cell r="X644">
            <v>3.35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 t="str">
            <v>전북260호(1982.10.11)</v>
          </cell>
        </row>
        <row r="645">
          <cell r="B645" t="str">
            <v>성남천</v>
          </cell>
          <cell r="C645" t="str">
            <v>와탄천</v>
          </cell>
          <cell r="D645" t="str">
            <v>대산천</v>
          </cell>
          <cell r="E645" t="str">
            <v>성남천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5220840</v>
          </cell>
          <cell r="K645" t="str">
            <v>지방2</v>
          </cell>
          <cell r="L645" t="str">
            <v>전북</v>
          </cell>
          <cell r="M645" t="str">
            <v>고창</v>
          </cell>
          <cell r="N645" t="str">
            <v>대산</v>
          </cell>
          <cell r="O645" t="str">
            <v>성남리 
381번지선</v>
          </cell>
          <cell r="P645" t="str">
            <v>전북</v>
          </cell>
          <cell r="Q645" t="str">
            <v>고창</v>
          </cell>
          <cell r="R645" t="str">
            <v>대산</v>
          </cell>
          <cell r="S645" t="str">
            <v>덕시리 대산천
(지방2)합류점</v>
          </cell>
          <cell r="T645">
            <v>0</v>
          </cell>
          <cell r="U645" t="str">
            <v xml:space="preserve"> </v>
          </cell>
          <cell r="V645">
            <v>4</v>
          </cell>
          <cell r="W645">
            <v>4.91</v>
          </cell>
          <cell r="X645">
            <v>6.24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 t="str">
            <v>전북260호(1982.10.11)</v>
          </cell>
        </row>
        <row r="646">
          <cell r="B646" t="str">
            <v>산정천</v>
          </cell>
          <cell r="C646" t="str">
            <v>와탄천</v>
          </cell>
          <cell r="D646" t="str">
            <v>대산천</v>
          </cell>
          <cell r="E646" t="str">
            <v>산정천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5220850</v>
          </cell>
          <cell r="K646" t="str">
            <v>지방2</v>
          </cell>
          <cell r="L646" t="str">
            <v>전북</v>
          </cell>
          <cell r="M646" t="str">
            <v>고창</v>
          </cell>
          <cell r="N646" t="str">
            <v>대산</v>
          </cell>
          <cell r="O646" t="str">
            <v>산정리33번지선</v>
          </cell>
          <cell r="P646" t="str">
            <v>전북</v>
          </cell>
          <cell r="Q646" t="str">
            <v>고창</v>
          </cell>
          <cell r="R646" t="str">
            <v>대산</v>
          </cell>
          <cell r="S646" t="str">
            <v>군유리 대산천
(지방2)합류점</v>
          </cell>
          <cell r="T646">
            <v>0</v>
          </cell>
          <cell r="U646" t="str">
            <v xml:space="preserve"> </v>
          </cell>
          <cell r="V646">
            <v>5</v>
          </cell>
          <cell r="W646">
            <v>5</v>
          </cell>
          <cell r="X646">
            <v>8.1199999999999992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 t="str">
            <v>전북260호(1982.10.11)</v>
          </cell>
        </row>
        <row r="647">
          <cell r="B647" t="str">
            <v>선동천</v>
          </cell>
          <cell r="C647" t="str">
            <v>와탄천</v>
          </cell>
          <cell r="D647" t="str">
            <v>대산천</v>
          </cell>
          <cell r="E647" t="str">
            <v>선동천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5220860</v>
          </cell>
          <cell r="K647" t="str">
            <v>지방2</v>
          </cell>
          <cell r="L647" t="str">
            <v>전북</v>
          </cell>
          <cell r="M647" t="str">
            <v>고창</v>
          </cell>
          <cell r="N647" t="str">
            <v>무장</v>
          </cell>
          <cell r="O647" t="str">
            <v>신촌리39번지선</v>
          </cell>
          <cell r="P647" t="str">
            <v>전북</v>
          </cell>
          <cell r="Q647" t="str">
            <v>고창</v>
          </cell>
          <cell r="R647" t="str">
            <v>공음</v>
          </cell>
          <cell r="S647" t="str">
            <v>덕암리 대산천
(지방2)합류점</v>
          </cell>
          <cell r="T647">
            <v>0</v>
          </cell>
          <cell r="U647" t="str">
            <v xml:space="preserve"> </v>
          </cell>
          <cell r="V647">
            <v>6</v>
          </cell>
          <cell r="W647">
            <v>6</v>
          </cell>
          <cell r="X647">
            <v>22.77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 t="str">
            <v>전북260호(1982.10.11)</v>
          </cell>
        </row>
        <row r="648">
          <cell r="B648" t="str">
            <v>건동천</v>
          </cell>
          <cell r="C648" t="str">
            <v>와탄천</v>
          </cell>
          <cell r="D648" t="str">
            <v>대산천</v>
          </cell>
          <cell r="E648" t="str">
            <v>선동천</v>
          </cell>
          <cell r="F648" t="str">
            <v>건동천</v>
          </cell>
          <cell r="G648">
            <v>0</v>
          </cell>
          <cell r="H648">
            <v>0</v>
          </cell>
          <cell r="I648">
            <v>0</v>
          </cell>
          <cell r="J648">
            <v>5220870</v>
          </cell>
          <cell r="K648" t="str">
            <v>지방2</v>
          </cell>
          <cell r="L648" t="str">
            <v>전북</v>
          </cell>
          <cell r="M648" t="str">
            <v>고창</v>
          </cell>
          <cell r="N648" t="str">
            <v>공음</v>
          </cell>
          <cell r="O648" t="str">
            <v>건동리 
475번지선</v>
          </cell>
          <cell r="P648" t="str">
            <v>전북</v>
          </cell>
          <cell r="Q648" t="str">
            <v>고창</v>
          </cell>
          <cell r="R648" t="str">
            <v>공음</v>
          </cell>
          <cell r="S648" t="str">
            <v>건동리 선동천
9지방2)합류점</v>
          </cell>
          <cell r="T648">
            <v>0</v>
          </cell>
          <cell r="U648" t="str">
            <v xml:space="preserve"> </v>
          </cell>
          <cell r="V648">
            <v>4</v>
          </cell>
          <cell r="W648">
            <v>4.09</v>
          </cell>
          <cell r="X648">
            <v>4.4800000000000004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 t="str">
            <v>전북260호(1982.10.11)</v>
          </cell>
        </row>
        <row r="649">
          <cell r="B649" t="str">
            <v>용수천</v>
          </cell>
          <cell r="C649" t="str">
            <v>와탄천</v>
          </cell>
          <cell r="D649" t="str">
            <v>대산천</v>
          </cell>
          <cell r="E649" t="str">
            <v>선동천</v>
          </cell>
          <cell r="F649" t="str">
            <v>용수천</v>
          </cell>
          <cell r="G649">
            <v>0</v>
          </cell>
          <cell r="H649">
            <v>0</v>
          </cell>
          <cell r="I649">
            <v>0</v>
          </cell>
          <cell r="J649">
            <v>5220880</v>
          </cell>
          <cell r="K649" t="str">
            <v>지방2</v>
          </cell>
          <cell r="L649" t="str">
            <v>전북</v>
          </cell>
          <cell r="M649" t="str">
            <v>고창</v>
          </cell>
          <cell r="N649" t="str">
            <v>공음</v>
          </cell>
          <cell r="O649" t="str">
            <v>신대리
189번지선</v>
          </cell>
          <cell r="P649" t="str">
            <v>전북</v>
          </cell>
          <cell r="Q649" t="str">
            <v>고창</v>
          </cell>
          <cell r="R649" t="str">
            <v>공음</v>
          </cell>
          <cell r="S649" t="str">
            <v>군유리 선동천
(지방2)합류점</v>
          </cell>
          <cell r="T649">
            <v>0</v>
          </cell>
          <cell r="U649" t="str">
            <v xml:space="preserve"> </v>
          </cell>
          <cell r="V649">
            <v>6</v>
          </cell>
          <cell r="W649">
            <v>6.66</v>
          </cell>
          <cell r="X649">
            <v>8.9499999999999993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 t="str">
            <v>전북260호(1982.10.11)</v>
          </cell>
        </row>
        <row r="650">
          <cell r="B650" t="str">
            <v>장수천</v>
          </cell>
          <cell r="C650" t="str">
            <v>와탄천</v>
          </cell>
          <cell r="D650" t="str">
            <v>장수천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5220890</v>
          </cell>
          <cell r="K650" t="str">
            <v>지방2</v>
          </cell>
          <cell r="L650" t="str">
            <v>전남</v>
          </cell>
          <cell r="M650" t="str">
            <v>영광</v>
          </cell>
          <cell r="N650" t="str">
            <v>법성</v>
          </cell>
          <cell r="O650" t="str">
            <v>용성84번지선</v>
          </cell>
          <cell r="P650" t="str">
            <v>전남</v>
          </cell>
          <cell r="Q650" t="str">
            <v>영광</v>
          </cell>
          <cell r="R650" t="str">
            <v>법성</v>
          </cell>
          <cell r="S650" t="str">
            <v>와탄천(지방2)
합류점</v>
          </cell>
          <cell r="T650">
            <v>0</v>
          </cell>
          <cell r="U650">
            <v>0</v>
          </cell>
          <cell r="V650">
            <v>2.58</v>
          </cell>
          <cell r="W650">
            <v>4.38</v>
          </cell>
          <cell r="X650">
            <v>3.86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 t="str">
            <v>와탄천 합류점</v>
          </cell>
          <cell r="AN650">
            <v>0</v>
          </cell>
          <cell r="AO650" t="str">
            <v>법성면 용성리</v>
          </cell>
          <cell r="AP650">
            <v>0</v>
          </cell>
          <cell r="AQ650">
            <v>0</v>
          </cell>
          <cell r="AR650" t="str">
            <v>미수립</v>
          </cell>
          <cell r="AS650" t="str">
            <v>전남56호
(1991.04.19)</v>
          </cell>
        </row>
        <row r="651">
          <cell r="B651" t="str">
            <v>군서천</v>
          </cell>
          <cell r="C651" t="str">
            <v>와탄천</v>
          </cell>
          <cell r="D651" t="str">
            <v>군서천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5220900</v>
          </cell>
          <cell r="K651" t="str">
            <v>지방2</v>
          </cell>
          <cell r="L651" t="str">
            <v>전남</v>
          </cell>
          <cell r="M651" t="str">
            <v>영광</v>
          </cell>
          <cell r="N651" t="str">
            <v>군서</v>
          </cell>
          <cell r="O651" t="str">
            <v>만곡739번지선</v>
          </cell>
          <cell r="P651" t="str">
            <v>전남</v>
          </cell>
          <cell r="Q651" t="str">
            <v>영광</v>
          </cell>
          <cell r="R651" t="str">
            <v>백수</v>
          </cell>
          <cell r="S651" t="str">
            <v>와탄천(지방2)
합류점</v>
          </cell>
          <cell r="T651">
            <v>110</v>
          </cell>
          <cell r="U651">
            <v>92</v>
          </cell>
          <cell r="V651">
            <v>6.67</v>
          </cell>
          <cell r="W651">
            <v>7.53</v>
          </cell>
          <cell r="X651">
            <v>19.48</v>
          </cell>
          <cell r="Y651">
            <v>1995</v>
          </cell>
          <cell r="Z651" t="str">
            <v>동신기술개발</v>
          </cell>
          <cell r="AA651" t="str">
            <v>서삼천
하천정비기본계획</v>
          </cell>
          <cell r="AB651" t="str">
            <v>1996.7.22</v>
          </cell>
          <cell r="AC651" t="str">
            <v>와탄천 합류점</v>
          </cell>
          <cell r="AD651">
            <v>0</v>
          </cell>
          <cell r="AE651" t="str">
            <v>만곡저수지</v>
          </cell>
          <cell r="AF651">
            <v>5.0999999999999996</v>
          </cell>
          <cell r="AG651">
            <v>5.0999999999999996</v>
          </cell>
          <cell r="AH651" t="str">
            <v>보유</v>
          </cell>
          <cell r="AI651" t="str">
            <v>보유</v>
          </cell>
          <cell r="AJ651" t="str">
            <v>없음</v>
          </cell>
          <cell r="AK651" t="str">
            <v>보유</v>
          </cell>
          <cell r="AL651" t="str">
            <v>없음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 t="str">
            <v>전남56호
(1991.04.19)</v>
          </cell>
        </row>
        <row r="652">
          <cell r="B652" t="str">
            <v>송림천</v>
          </cell>
          <cell r="C652" t="str">
            <v>와탄천</v>
          </cell>
          <cell r="D652" t="str">
            <v>군서천</v>
          </cell>
          <cell r="E652" t="str">
            <v>송림천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5220910</v>
          </cell>
          <cell r="K652" t="str">
            <v>지방2</v>
          </cell>
          <cell r="L652" t="str">
            <v>전남</v>
          </cell>
          <cell r="M652" t="str">
            <v>영광</v>
          </cell>
          <cell r="N652" t="str">
            <v>군서</v>
          </cell>
          <cell r="O652" t="str">
            <v>신화705번지선</v>
          </cell>
          <cell r="P652" t="str">
            <v>전남</v>
          </cell>
          <cell r="Q652" t="str">
            <v>영광</v>
          </cell>
          <cell r="R652" t="str">
            <v>영광</v>
          </cell>
          <cell r="S652" t="str">
            <v>군서천(지방2)
합류점</v>
          </cell>
          <cell r="T652">
            <v>294</v>
          </cell>
          <cell r="U652">
            <v>62</v>
          </cell>
          <cell r="V652">
            <v>3.89</v>
          </cell>
          <cell r="W652">
            <v>4.59</v>
          </cell>
          <cell r="X652">
            <v>7.3</v>
          </cell>
          <cell r="Y652">
            <v>1999</v>
          </cell>
          <cell r="Z652" t="str">
            <v>남일엔지니어링</v>
          </cell>
          <cell r="AA652" t="str">
            <v>송림천
하천정비기본계획</v>
          </cell>
          <cell r="AB652" t="str">
            <v>20002.12.29</v>
          </cell>
          <cell r="AC652" t="str">
            <v>군서천 합류점</v>
          </cell>
          <cell r="AD652">
            <v>0</v>
          </cell>
          <cell r="AE652" t="str">
            <v>장사마을</v>
          </cell>
          <cell r="AF652">
            <v>2.1</v>
          </cell>
          <cell r="AG652">
            <v>2.1</v>
          </cell>
          <cell r="AH652" t="str">
            <v>보유</v>
          </cell>
          <cell r="AI652" t="str">
            <v>보유</v>
          </cell>
          <cell r="AJ652" t="str">
            <v>없음</v>
          </cell>
          <cell r="AK652" t="str">
            <v>보유</v>
          </cell>
          <cell r="AL652" t="str">
            <v>없음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 t="str">
            <v>전남56호
(1991.04.19)</v>
          </cell>
        </row>
        <row r="653">
          <cell r="B653" t="str">
            <v>덕호천</v>
          </cell>
          <cell r="C653" t="str">
            <v>와탄천</v>
          </cell>
          <cell r="D653" t="str">
            <v>군서천</v>
          </cell>
          <cell r="E653" t="str">
            <v>송림천</v>
          </cell>
          <cell r="F653" t="str">
            <v>덕호천</v>
          </cell>
          <cell r="G653">
            <v>0</v>
          </cell>
          <cell r="H653">
            <v>0</v>
          </cell>
          <cell r="I653">
            <v>0</v>
          </cell>
          <cell r="J653">
            <v>5220920</v>
          </cell>
          <cell r="K653" t="str">
            <v>지방2</v>
          </cell>
          <cell r="L653" t="str">
            <v>전남</v>
          </cell>
          <cell r="M653" t="str">
            <v>영광</v>
          </cell>
          <cell r="N653" t="str">
            <v>영광</v>
          </cell>
          <cell r="O653" t="str">
            <v>덕호27번지선</v>
          </cell>
          <cell r="P653" t="str">
            <v>전남</v>
          </cell>
          <cell r="Q653" t="str">
            <v>영광</v>
          </cell>
          <cell r="R653" t="str">
            <v>영광</v>
          </cell>
          <cell r="S653" t="str">
            <v>송림천(지방2)
합류점</v>
          </cell>
          <cell r="T653">
            <v>0</v>
          </cell>
          <cell r="U653">
            <v>0</v>
          </cell>
          <cell r="V653">
            <v>2.13</v>
          </cell>
          <cell r="W653">
            <v>2.83</v>
          </cell>
          <cell r="X653">
            <v>2.31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 t="str">
            <v>송림천 합류점</v>
          </cell>
          <cell r="AN653">
            <v>0</v>
          </cell>
          <cell r="AO653" t="str">
            <v>영광읍 덕호리</v>
          </cell>
          <cell r="AP653">
            <v>0</v>
          </cell>
          <cell r="AQ653">
            <v>0</v>
          </cell>
          <cell r="AR653" t="str">
            <v>미수립</v>
          </cell>
          <cell r="AS653" t="str">
            <v>전남56호
(1991.04.19)</v>
          </cell>
        </row>
        <row r="654">
          <cell r="B654" t="str">
            <v>길용천</v>
          </cell>
          <cell r="C654" t="str">
            <v>길용천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5220930</v>
          </cell>
          <cell r="K654" t="str">
            <v>지방2</v>
          </cell>
          <cell r="L654" t="str">
            <v>전남</v>
          </cell>
          <cell r="M654" t="str">
            <v>영광</v>
          </cell>
          <cell r="N654" t="str">
            <v>백수</v>
          </cell>
          <cell r="O654" t="str">
            <v>길용628번지선</v>
          </cell>
          <cell r="P654" t="str">
            <v>전남</v>
          </cell>
          <cell r="Q654" t="str">
            <v>영광</v>
          </cell>
          <cell r="R654" t="str">
            <v>백수</v>
          </cell>
          <cell r="S654" t="str">
            <v>입암 해안</v>
          </cell>
          <cell r="T654">
            <v>0</v>
          </cell>
          <cell r="U654">
            <v>0</v>
          </cell>
          <cell r="V654">
            <v>4.5599999999999996</v>
          </cell>
          <cell r="W654">
            <v>5.98</v>
          </cell>
          <cell r="X654">
            <v>9.83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 t="str">
            <v>해안</v>
          </cell>
          <cell r="AN654">
            <v>0</v>
          </cell>
          <cell r="AO654" t="str">
            <v>백수면 길용리</v>
          </cell>
          <cell r="AP654">
            <v>0</v>
          </cell>
          <cell r="AQ654">
            <v>0</v>
          </cell>
          <cell r="AR654" t="str">
            <v>미수립</v>
          </cell>
          <cell r="AS654" t="str">
            <v>전남56호
(1991.04.19)</v>
          </cell>
        </row>
      </sheetData>
      <sheetData sheetId="4">
        <row r="4">
          <cell r="B4" t="str">
            <v>금천천</v>
          </cell>
          <cell r="C4" t="str">
            <v>지방2급</v>
          </cell>
          <cell r="D4" t="str">
            <v>전남 광양 다압</v>
          </cell>
          <cell r="E4" t="str">
            <v>전남 광양 다압</v>
          </cell>
          <cell r="F4">
            <v>0.91</v>
          </cell>
          <cell r="G4" t="str">
            <v>'02.3</v>
          </cell>
          <cell r="H4" t="str">
            <v>'02.12</v>
          </cell>
          <cell r="I4" t="str">
            <v>'04. 1</v>
          </cell>
          <cell r="J4" t="str">
            <v>섬진강</v>
          </cell>
        </row>
        <row r="5">
          <cell r="B5" t="str">
            <v>입천</v>
          </cell>
          <cell r="C5" t="str">
            <v>지방2급</v>
          </cell>
          <cell r="D5" t="str">
            <v>전남 곡성 입면</v>
          </cell>
          <cell r="E5" t="str">
            <v>전남 곡성 입면</v>
          </cell>
          <cell r="F5">
            <v>6.5</v>
          </cell>
          <cell r="G5" t="str">
            <v>'02.3</v>
          </cell>
          <cell r="H5" t="str">
            <v>'02.12</v>
          </cell>
          <cell r="I5" t="str">
            <v>'04. 2</v>
          </cell>
          <cell r="J5" t="str">
            <v>섬진강</v>
          </cell>
        </row>
        <row r="6">
          <cell r="B6" t="str">
            <v>삼기천</v>
          </cell>
          <cell r="C6" t="str">
            <v>지방2급</v>
          </cell>
          <cell r="D6" t="str">
            <v>전남 곡성 곡성</v>
          </cell>
          <cell r="E6" t="str">
            <v>전남 곡성 곡성</v>
          </cell>
          <cell r="F6">
            <v>3.9</v>
          </cell>
          <cell r="G6" t="str">
            <v>'02.3</v>
          </cell>
          <cell r="H6" t="str">
            <v>'02.12</v>
          </cell>
          <cell r="I6" t="str">
            <v>'04. 3</v>
          </cell>
          <cell r="J6" t="str">
            <v>섬진강</v>
          </cell>
        </row>
        <row r="7">
          <cell r="B7" t="str">
            <v>대산천</v>
          </cell>
          <cell r="C7" t="str">
            <v>지방2급</v>
          </cell>
          <cell r="D7" t="str">
            <v>전남 보성 웅치</v>
          </cell>
          <cell r="E7" t="str">
            <v>전남 보성 웅치</v>
          </cell>
          <cell r="F7">
            <v>2.7</v>
          </cell>
          <cell r="G7" t="str">
            <v>'02.3</v>
          </cell>
          <cell r="H7" t="str">
            <v>'02.12</v>
          </cell>
          <cell r="I7" t="str">
            <v>'04. 4</v>
          </cell>
          <cell r="J7" t="str">
            <v>섬진강</v>
          </cell>
        </row>
        <row r="8">
          <cell r="B8" t="str">
            <v>용촌천</v>
          </cell>
          <cell r="C8" t="str">
            <v>지방2급</v>
          </cell>
          <cell r="D8" t="str">
            <v>전남 순천 주암</v>
          </cell>
          <cell r="E8" t="str">
            <v>전남 순천 주암</v>
          </cell>
          <cell r="F8">
            <v>4.76</v>
          </cell>
          <cell r="G8" t="str">
            <v>'03. 6</v>
          </cell>
          <cell r="H8" t="str">
            <v>'04. 3</v>
          </cell>
          <cell r="I8" t="str">
            <v>'04.12</v>
          </cell>
          <cell r="J8" t="str">
            <v>섬진강</v>
          </cell>
        </row>
        <row r="9">
          <cell r="B9" t="str">
            <v>곡성천</v>
          </cell>
          <cell r="C9" t="str">
            <v>지방2급</v>
          </cell>
          <cell r="D9" t="str">
            <v>전남 곡성 곡성</v>
          </cell>
          <cell r="E9" t="str">
            <v>전남 곡성 오곡</v>
          </cell>
          <cell r="F9">
            <v>4</v>
          </cell>
          <cell r="G9" t="str">
            <v>'03. 6</v>
          </cell>
          <cell r="H9" t="str">
            <v>'04. 3</v>
          </cell>
          <cell r="I9" t="str">
            <v>'04.12</v>
          </cell>
          <cell r="J9" t="str">
            <v>섬진강</v>
          </cell>
        </row>
        <row r="10">
          <cell r="B10" t="str">
            <v>월봉천</v>
          </cell>
          <cell r="C10" t="str">
            <v>지방2급</v>
          </cell>
          <cell r="D10" t="str">
            <v>전남 곡성 곡성</v>
          </cell>
          <cell r="E10" t="str">
            <v>전남 곡성 곡성</v>
          </cell>
          <cell r="F10">
            <v>2.3199999999999998</v>
          </cell>
          <cell r="G10" t="str">
            <v>'03. 6</v>
          </cell>
          <cell r="H10" t="str">
            <v>'04. 3</v>
          </cell>
          <cell r="I10" t="str">
            <v>'04.12</v>
          </cell>
          <cell r="J10" t="str">
            <v>섬진강</v>
          </cell>
        </row>
        <row r="11">
          <cell r="B11" t="str">
            <v>보성강</v>
          </cell>
          <cell r="C11" t="str">
            <v>지방2급</v>
          </cell>
          <cell r="D11" t="str">
            <v>전남 보성 겸백</v>
          </cell>
          <cell r="E11" t="str">
            <v>전남 보성 겸백</v>
          </cell>
          <cell r="F11">
            <v>5.12</v>
          </cell>
          <cell r="G11" t="str">
            <v>'03. 6</v>
          </cell>
          <cell r="H11" t="str">
            <v>'04. 3</v>
          </cell>
          <cell r="I11" t="str">
            <v>'04.12</v>
          </cell>
          <cell r="J11" t="str">
            <v>섬진강</v>
          </cell>
        </row>
        <row r="12">
          <cell r="B12" t="str">
            <v>운곡천</v>
          </cell>
          <cell r="C12" t="str">
            <v>지방2급</v>
          </cell>
          <cell r="D12" t="str">
            <v>전남 곡성 오산</v>
          </cell>
          <cell r="E12" t="str">
            <v>전남 곡성 오산</v>
          </cell>
          <cell r="F12">
            <v>2.5</v>
          </cell>
          <cell r="G12" t="str">
            <v>'05. 4</v>
          </cell>
          <cell r="H12" t="str">
            <v>'06. 1</v>
          </cell>
          <cell r="I12" t="str">
            <v>'04.12</v>
          </cell>
          <cell r="J12" t="str">
            <v>섬진강</v>
          </cell>
        </row>
        <row r="13">
          <cell r="B13" t="str">
            <v>죽정천</v>
          </cell>
          <cell r="C13" t="str">
            <v>지방2급</v>
          </cell>
          <cell r="D13" t="str">
            <v>전남 구례 용방</v>
          </cell>
          <cell r="E13" t="str">
            <v>전남 구례 용방</v>
          </cell>
          <cell r="F13">
            <v>2.4300000000000002</v>
          </cell>
          <cell r="G13" t="str">
            <v>'05. 4</v>
          </cell>
          <cell r="H13" t="str">
            <v>'06. 1</v>
          </cell>
          <cell r="I13" t="str">
            <v>'06. 7</v>
          </cell>
          <cell r="J13" t="str">
            <v>섬진강</v>
          </cell>
        </row>
        <row r="14">
          <cell r="B14" t="str">
            <v>상덕천</v>
          </cell>
          <cell r="C14" t="str">
            <v>지방2급</v>
          </cell>
          <cell r="D14" t="str">
            <v>전남 곡성 겸면</v>
          </cell>
          <cell r="E14" t="str">
            <v>전남 곡성 겸면</v>
          </cell>
          <cell r="F14">
            <v>2.1</v>
          </cell>
          <cell r="G14" t="str">
            <v>'05. 4</v>
          </cell>
          <cell r="H14" t="str">
            <v>'06. 1</v>
          </cell>
          <cell r="I14" t="str">
            <v>'06. 7</v>
          </cell>
          <cell r="J14" t="str">
            <v>섬진강</v>
          </cell>
        </row>
        <row r="15">
          <cell r="B15" t="str">
            <v>금반천</v>
          </cell>
          <cell r="C15" t="str">
            <v>지방2급</v>
          </cell>
          <cell r="D15" t="str">
            <v>전남 곡성 삼기</v>
          </cell>
          <cell r="E15" t="str">
            <v>전남 곡성 겸면</v>
          </cell>
          <cell r="F15">
            <v>1.44</v>
          </cell>
          <cell r="G15" t="str">
            <v>'05. 4</v>
          </cell>
          <cell r="H15" t="str">
            <v>'06. 1</v>
          </cell>
          <cell r="I15" t="str">
            <v>'06. 7</v>
          </cell>
          <cell r="J15" t="str">
            <v>섬진강</v>
          </cell>
        </row>
        <row r="16">
          <cell r="B16" t="str">
            <v>설옥천</v>
          </cell>
          <cell r="C16" t="str">
            <v>지방2급</v>
          </cell>
          <cell r="D16" t="str">
            <v>전남 곡성 옥과</v>
          </cell>
          <cell r="E16" t="str">
            <v>전남 곡성 옥과</v>
          </cell>
          <cell r="F16">
            <v>3.47</v>
          </cell>
          <cell r="G16" t="str">
            <v>'05. 4</v>
          </cell>
          <cell r="H16" t="str">
            <v>'06. 1</v>
          </cell>
          <cell r="I16" t="str">
            <v>'06. 7</v>
          </cell>
          <cell r="J16" t="str">
            <v>섬진강</v>
          </cell>
        </row>
        <row r="17">
          <cell r="B17" t="str">
            <v>고막원천</v>
          </cell>
          <cell r="C17" t="str">
            <v>지방2급</v>
          </cell>
          <cell r="D17" t="str">
            <v>전남 장성 삼서</v>
          </cell>
          <cell r="E17" t="str">
            <v>전남 함평 월야</v>
          </cell>
          <cell r="F17">
            <v>2</v>
          </cell>
          <cell r="G17" t="str">
            <v>'02.3</v>
          </cell>
          <cell r="H17" t="str">
            <v>'02.12</v>
          </cell>
          <cell r="I17" t="str">
            <v>'04. 1</v>
          </cell>
          <cell r="J17" t="str">
            <v>영산강</v>
          </cell>
        </row>
        <row r="18">
          <cell r="B18" t="str">
            <v>대초천</v>
          </cell>
          <cell r="C18" t="str">
            <v>지방2급</v>
          </cell>
          <cell r="D18" t="str">
            <v>전남 화순 도암</v>
          </cell>
          <cell r="E18" t="str">
            <v>전남 화순 도암</v>
          </cell>
          <cell r="F18">
            <v>2.9</v>
          </cell>
          <cell r="G18" t="str">
            <v>'02.3</v>
          </cell>
          <cell r="H18" t="str">
            <v>'02.12</v>
          </cell>
          <cell r="I18" t="str">
            <v>'04. 1</v>
          </cell>
          <cell r="J18" t="str">
            <v>영산강</v>
          </cell>
        </row>
        <row r="19">
          <cell r="B19" t="str">
            <v>송학천</v>
          </cell>
          <cell r="C19" t="str">
            <v>지방2급</v>
          </cell>
          <cell r="D19" t="str">
            <v>전남 나주 남평</v>
          </cell>
          <cell r="E19" t="str">
            <v>전남 나주 남평</v>
          </cell>
          <cell r="F19">
            <v>4.8</v>
          </cell>
          <cell r="G19" t="str">
            <v>'02.3</v>
          </cell>
          <cell r="H19" t="str">
            <v>'02.12</v>
          </cell>
          <cell r="I19" t="str">
            <v>'04. 1</v>
          </cell>
          <cell r="J19" t="str">
            <v>영산강</v>
          </cell>
        </row>
        <row r="20">
          <cell r="B20" t="str">
            <v>용산천</v>
          </cell>
          <cell r="C20" t="str">
            <v>지방2급</v>
          </cell>
          <cell r="D20" t="str">
            <v>전남 담양 진원</v>
          </cell>
          <cell r="E20" t="str">
            <v>전남 담양 진원</v>
          </cell>
          <cell r="F20">
            <v>2.9</v>
          </cell>
          <cell r="G20" t="str">
            <v>'02.3</v>
          </cell>
          <cell r="H20" t="str">
            <v>'02.12</v>
          </cell>
          <cell r="I20" t="str">
            <v>'04. 1</v>
          </cell>
          <cell r="J20" t="str">
            <v>영산강</v>
          </cell>
        </row>
        <row r="21">
          <cell r="B21" t="str">
            <v>북이천</v>
          </cell>
          <cell r="C21" t="str">
            <v>지방2급</v>
          </cell>
          <cell r="D21" t="str">
            <v>전남 담양 북이</v>
          </cell>
          <cell r="E21" t="str">
            <v>전남 담양 북이</v>
          </cell>
          <cell r="F21">
            <v>6.8</v>
          </cell>
          <cell r="G21" t="str">
            <v>'02.3</v>
          </cell>
          <cell r="H21" t="str">
            <v>'02.12</v>
          </cell>
          <cell r="I21" t="str">
            <v>'04. 1</v>
          </cell>
          <cell r="J21" t="str">
            <v>영산강</v>
          </cell>
        </row>
        <row r="22">
          <cell r="B22" t="str">
            <v>차천</v>
          </cell>
          <cell r="C22" t="str">
            <v>지방2급</v>
          </cell>
          <cell r="D22" t="str">
            <v>전남 화순 청풍</v>
          </cell>
          <cell r="E22" t="str">
            <v>전남 화순 청풍</v>
          </cell>
          <cell r="F22">
            <v>5.9</v>
          </cell>
          <cell r="G22" t="str">
            <v>'02.3</v>
          </cell>
          <cell r="H22" t="str">
            <v>'02.12</v>
          </cell>
          <cell r="I22" t="str">
            <v>'04. 1</v>
          </cell>
          <cell r="J22" t="str">
            <v>영산강</v>
          </cell>
        </row>
        <row r="23">
          <cell r="B23" t="str">
            <v>나주천</v>
          </cell>
          <cell r="C23" t="str">
            <v>지방2급</v>
          </cell>
          <cell r="D23" t="str">
            <v>전남 나주 경현</v>
          </cell>
          <cell r="E23" t="str">
            <v>전남 나주 삼도</v>
          </cell>
          <cell r="F23">
            <v>5.3</v>
          </cell>
          <cell r="G23" t="str">
            <v>'03. 6</v>
          </cell>
          <cell r="H23" t="str">
            <v>'04. 3</v>
          </cell>
          <cell r="I23" t="str">
            <v>'04.12</v>
          </cell>
          <cell r="J23" t="str">
            <v>영산강</v>
          </cell>
        </row>
        <row r="24">
          <cell r="B24" t="str">
            <v>봉황천</v>
          </cell>
          <cell r="C24" t="str">
            <v>지방2급</v>
          </cell>
          <cell r="D24" t="str">
            <v>전남 나주 봉황</v>
          </cell>
          <cell r="E24" t="str">
            <v>전남 나주 영산</v>
          </cell>
          <cell r="F24">
            <v>7.2</v>
          </cell>
          <cell r="G24" t="str">
            <v>'03. 6</v>
          </cell>
          <cell r="H24" t="str">
            <v>'04. 3</v>
          </cell>
          <cell r="I24" t="str">
            <v>'04.12</v>
          </cell>
          <cell r="J24" t="str">
            <v>영산강</v>
          </cell>
        </row>
        <row r="25">
          <cell r="B25" t="str">
            <v>영산강</v>
          </cell>
          <cell r="C25" t="str">
            <v>지방2급</v>
          </cell>
          <cell r="D25" t="str">
            <v>전남 담양 금성</v>
          </cell>
          <cell r="E25" t="str">
            <v>전남 담양 금성</v>
          </cell>
          <cell r="F25">
            <v>4.7</v>
          </cell>
          <cell r="G25" t="str">
            <v>'03. 6</v>
          </cell>
          <cell r="H25" t="str">
            <v>'04. 3</v>
          </cell>
          <cell r="I25" t="str">
            <v>'04.12</v>
          </cell>
          <cell r="J25" t="str">
            <v>영산강</v>
          </cell>
        </row>
        <row r="26">
          <cell r="B26" t="str">
            <v>학교천</v>
          </cell>
          <cell r="C26" t="str">
            <v>지방2급</v>
          </cell>
          <cell r="D26" t="str">
            <v>전남 함평 대동</v>
          </cell>
          <cell r="E26" t="str">
            <v>전남 함평 학교</v>
          </cell>
          <cell r="F26">
            <v>5.83</v>
          </cell>
          <cell r="G26" t="str">
            <v>'03. 6</v>
          </cell>
          <cell r="H26" t="str">
            <v>'04. 3</v>
          </cell>
          <cell r="I26" t="str">
            <v>'04.12</v>
          </cell>
          <cell r="J26" t="str">
            <v>영산강</v>
          </cell>
        </row>
        <row r="27">
          <cell r="B27" t="str">
            <v>약수천</v>
          </cell>
          <cell r="C27" t="str">
            <v>지방2급</v>
          </cell>
          <cell r="D27" t="str">
            <v>전남 담양 북하</v>
          </cell>
          <cell r="E27" t="str">
            <v>전남 담양 북하</v>
          </cell>
          <cell r="F27">
            <v>4.7</v>
          </cell>
          <cell r="G27" t="str">
            <v>'03. 6</v>
          </cell>
          <cell r="H27" t="str">
            <v>'04. 3</v>
          </cell>
          <cell r="I27" t="str">
            <v>'04.12</v>
          </cell>
          <cell r="J27" t="str">
            <v>영산강</v>
          </cell>
        </row>
        <row r="28">
          <cell r="B28" t="str">
            <v>산정천</v>
          </cell>
          <cell r="C28" t="str">
            <v>지방2급</v>
          </cell>
          <cell r="D28" t="str">
            <v>전남 담양 진원</v>
          </cell>
          <cell r="E28" t="str">
            <v>전남 담양 남면</v>
          </cell>
          <cell r="F28">
            <v>6.13</v>
          </cell>
          <cell r="G28" t="str">
            <v>'03. 6</v>
          </cell>
          <cell r="H28" t="str">
            <v>'04. 3</v>
          </cell>
          <cell r="I28" t="str">
            <v>'04.12</v>
          </cell>
          <cell r="J28" t="str">
            <v>영산강</v>
          </cell>
        </row>
        <row r="29">
          <cell r="B29" t="str">
            <v>통안천</v>
          </cell>
          <cell r="C29" t="str">
            <v>지방2급</v>
          </cell>
          <cell r="D29" t="str">
            <v>전남 담양 황룡</v>
          </cell>
          <cell r="E29" t="str">
            <v>전남 담양 황룡</v>
          </cell>
          <cell r="F29">
            <v>4.82</v>
          </cell>
          <cell r="G29" t="str">
            <v>'03. 12</v>
          </cell>
          <cell r="H29" t="str">
            <v>'04. 9</v>
          </cell>
          <cell r="I29" t="str">
            <v>'04.12</v>
          </cell>
          <cell r="J29" t="str">
            <v>영산강</v>
          </cell>
        </row>
        <row r="30">
          <cell r="B30" t="str">
            <v>서삼천</v>
          </cell>
          <cell r="C30" t="str">
            <v>지방2급</v>
          </cell>
          <cell r="D30" t="str">
            <v>전남 담양 서삼</v>
          </cell>
          <cell r="E30" t="str">
            <v>전남 담양 서삼</v>
          </cell>
          <cell r="F30">
            <v>2.23</v>
          </cell>
          <cell r="G30" t="str">
            <v>'03. 12</v>
          </cell>
          <cell r="H30" t="str">
            <v>'04. 9</v>
          </cell>
          <cell r="I30" t="str">
            <v>'04.12</v>
          </cell>
          <cell r="J30" t="str">
            <v>영산강</v>
          </cell>
        </row>
        <row r="31">
          <cell r="B31" t="str">
            <v>벌고천</v>
          </cell>
          <cell r="C31" t="str">
            <v>지방2급</v>
          </cell>
          <cell r="D31" t="str">
            <v>전남 화순 화순</v>
          </cell>
          <cell r="E31" t="str">
            <v>전남 화순 화순</v>
          </cell>
          <cell r="F31">
            <v>3.98</v>
          </cell>
          <cell r="G31" t="str">
            <v>'03. 12</v>
          </cell>
          <cell r="H31" t="str">
            <v>'04. 9</v>
          </cell>
          <cell r="I31" t="str">
            <v>'04.12</v>
          </cell>
          <cell r="J31" t="str">
            <v>영산강</v>
          </cell>
        </row>
        <row r="32">
          <cell r="B32" t="str">
            <v>군서천</v>
          </cell>
          <cell r="C32" t="str">
            <v>지방2급</v>
          </cell>
          <cell r="D32" t="str">
            <v>전남 영암 군서</v>
          </cell>
          <cell r="E32" t="str">
            <v>전남 영암 군서</v>
          </cell>
          <cell r="F32">
            <v>6.1</v>
          </cell>
          <cell r="G32" t="str">
            <v>'04. 3</v>
          </cell>
          <cell r="H32" t="str">
            <v>'04. 11</v>
          </cell>
          <cell r="I32" t="str">
            <v>'04.12</v>
          </cell>
          <cell r="J32" t="str">
            <v>영산강</v>
          </cell>
        </row>
        <row r="33">
          <cell r="B33" t="str">
            <v>장성천</v>
          </cell>
          <cell r="C33" t="str">
            <v>지방2급</v>
          </cell>
          <cell r="D33" t="str">
            <v>전남 담양 장성</v>
          </cell>
          <cell r="E33" t="str">
            <v>전남 담양 장성</v>
          </cell>
          <cell r="F33">
            <v>5.1100000000000003</v>
          </cell>
          <cell r="G33" t="str">
            <v>'04. 3</v>
          </cell>
          <cell r="H33" t="str">
            <v>'04. 11</v>
          </cell>
          <cell r="I33" t="str">
            <v>'04.12</v>
          </cell>
          <cell r="J33" t="str">
            <v>영산강</v>
          </cell>
        </row>
        <row r="34">
          <cell r="B34" t="str">
            <v>오강천</v>
          </cell>
          <cell r="C34" t="str">
            <v>지방2급</v>
          </cell>
          <cell r="D34" t="str">
            <v>전남 나주 금천</v>
          </cell>
          <cell r="E34" t="str">
            <v>전남 나주 금천</v>
          </cell>
          <cell r="F34">
            <v>1.89</v>
          </cell>
          <cell r="G34" t="str">
            <v>'05. 4</v>
          </cell>
          <cell r="H34" t="str">
            <v>'06. 1</v>
          </cell>
          <cell r="I34" t="str">
            <v>'06. 7</v>
          </cell>
          <cell r="J34" t="str">
            <v>영산강</v>
          </cell>
        </row>
        <row r="35">
          <cell r="B35" t="str">
            <v>웅곡천</v>
          </cell>
          <cell r="C35" t="str">
            <v>지방2급</v>
          </cell>
          <cell r="D35" t="str">
            <v>전남 화순 화순</v>
          </cell>
          <cell r="E35" t="str">
            <v>전남 화순 화순</v>
          </cell>
          <cell r="F35">
            <v>2.15</v>
          </cell>
          <cell r="G35" t="str">
            <v>'05. 4</v>
          </cell>
          <cell r="H35" t="str">
            <v>'06. 1</v>
          </cell>
          <cell r="I35" t="str">
            <v>'06. 7</v>
          </cell>
          <cell r="J35" t="str">
            <v>영산강</v>
          </cell>
        </row>
        <row r="36">
          <cell r="B36" t="str">
            <v>남평천</v>
          </cell>
          <cell r="C36" t="str">
            <v>지방2급</v>
          </cell>
          <cell r="D36" t="str">
            <v>전남 나주 남평</v>
          </cell>
          <cell r="E36" t="str">
            <v>전남 나주 남평</v>
          </cell>
          <cell r="F36">
            <v>2</v>
          </cell>
          <cell r="G36" t="str">
            <v>'05. 4</v>
          </cell>
          <cell r="H36" t="str">
            <v>'06. 1</v>
          </cell>
          <cell r="I36" t="str">
            <v>'06. 7</v>
          </cell>
          <cell r="J36" t="str">
            <v>영산강</v>
          </cell>
        </row>
        <row r="37">
          <cell r="B37" t="str">
            <v>만연천</v>
          </cell>
          <cell r="C37" t="str">
            <v>지방2급</v>
          </cell>
          <cell r="D37" t="str">
            <v>전남 화순 화순</v>
          </cell>
          <cell r="E37" t="str">
            <v>전남 화순 화순</v>
          </cell>
          <cell r="F37">
            <v>3.6</v>
          </cell>
          <cell r="G37" t="str">
            <v>'05. 4</v>
          </cell>
          <cell r="H37" t="str">
            <v>'06. 1</v>
          </cell>
          <cell r="I37" t="str">
            <v>'06. 7</v>
          </cell>
          <cell r="J37" t="str">
            <v>영산강</v>
          </cell>
        </row>
        <row r="38">
          <cell r="B38" t="str">
            <v>유곡천</v>
          </cell>
          <cell r="C38" t="str">
            <v>지방2급</v>
          </cell>
          <cell r="D38" t="str">
            <v>전남 화순 도곡</v>
          </cell>
          <cell r="E38" t="str">
            <v>전남 화순 도곡</v>
          </cell>
          <cell r="F38">
            <v>3.89</v>
          </cell>
          <cell r="G38" t="str">
            <v>'05. 4</v>
          </cell>
          <cell r="H38" t="str">
            <v>'06. 1</v>
          </cell>
          <cell r="I38" t="str">
            <v>'06. 7</v>
          </cell>
          <cell r="J38" t="str">
            <v>영산강</v>
          </cell>
        </row>
        <row r="39">
          <cell r="B39" t="str">
            <v>용산천</v>
          </cell>
          <cell r="C39" t="str">
            <v>지방2급</v>
          </cell>
          <cell r="D39" t="str">
            <v>전남 영암 학산</v>
          </cell>
          <cell r="E39" t="str">
            <v>전남 영암 학산</v>
          </cell>
          <cell r="F39">
            <v>2.08</v>
          </cell>
          <cell r="G39" t="str">
            <v>'05. 4</v>
          </cell>
          <cell r="H39" t="str">
            <v>'06. 1</v>
          </cell>
          <cell r="I39" t="str">
            <v>'06. 7</v>
          </cell>
          <cell r="J39" t="str">
            <v>영산강</v>
          </cell>
        </row>
        <row r="40">
          <cell r="B40" t="str">
            <v>삼포천</v>
          </cell>
          <cell r="C40" t="str">
            <v>지방2급</v>
          </cell>
          <cell r="D40" t="str">
            <v>전남 나주 동강</v>
          </cell>
          <cell r="E40" t="str">
            <v>전남 영암 시종</v>
          </cell>
          <cell r="F40">
            <v>6.86</v>
          </cell>
          <cell r="G40" t="str">
            <v>'05. 4</v>
          </cell>
          <cell r="H40" t="str">
            <v>'06. 1</v>
          </cell>
          <cell r="I40" t="str">
            <v>'06. 7</v>
          </cell>
          <cell r="J40" t="str">
            <v>영산강</v>
          </cell>
        </row>
        <row r="41">
          <cell r="B41" t="str">
            <v>월산천</v>
          </cell>
          <cell r="C41" t="str">
            <v>지방2급</v>
          </cell>
          <cell r="D41" t="str">
            <v>전남 강진 성전</v>
          </cell>
          <cell r="E41" t="str">
            <v>전남 강진 성전</v>
          </cell>
          <cell r="F41">
            <v>4.6399999999999997</v>
          </cell>
          <cell r="G41" t="str">
            <v>02.3</v>
          </cell>
          <cell r="H41" t="str">
            <v>02.12</v>
          </cell>
          <cell r="I41" t="str">
            <v>'04.12</v>
          </cell>
          <cell r="J41" t="str">
            <v>탐진강</v>
          </cell>
        </row>
        <row r="42">
          <cell r="B42" t="str">
            <v>성전천</v>
          </cell>
          <cell r="C42" t="str">
            <v>지방2급</v>
          </cell>
          <cell r="D42" t="str">
            <v>전남 강진 성전</v>
          </cell>
          <cell r="E42" t="str">
            <v>전남 강진 성전</v>
          </cell>
          <cell r="F42">
            <v>4.82</v>
          </cell>
          <cell r="G42" t="str">
            <v>02.3</v>
          </cell>
          <cell r="H42" t="str">
            <v>02.12</v>
          </cell>
          <cell r="I42" t="str">
            <v>'04.12</v>
          </cell>
          <cell r="J42" t="str">
            <v>탐진강</v>
          </cell>
        </row>
        <row r="43">
          <cell r="B43" t="str">
            <v>파산천</v>
          </cell>
          <cell r="C43" t="str">
            <v>지방2급</v>
          </cell>
          <cell r="D43" t="str">
            <v>전남 강진 군동</v>
          </cell>
          <cell r="E43" t="str">
            <v>전남 강진 군동</v>
          </cell>
          <cell r="F43">
            <v>3.33</v>
          </cell>
          <cell r="G43" t="str">
            <v>'04.3</v>
          </cell>
          <cell r="H43" t="str">
            <v>'04.11</v>
          </cell>
          <cell r="I43" t="str">
            <v>'04.12</v>
          </cell>
          <cell r="J43" t="str">
            <v>탐진강</v>
          </cell>
        </row>
        <row r="44">
          <cell r="B44" t="str">
            <v>탐진천</v>
          </cell>
          <cell r="C44" t="str">
            <v>지방2급</v>
          </cell>
          <cell r="D44" t="str">
            <v>전남 장흥 유치</v>
          </cell>
          <cell r="E44" t="str">
            <v>전남 장흥 유치</v>
          </cell>
          <cell r="F44">
            <v>7.5</v>
          </cell>
          <cell r="G44" t="str">
            <v>'04.3</v>
          </cell>
          <cell r="H44" t="str">
            <v>'04.11</v>
          </cell>
          <cell r="I44" t="str">
            <v>'06. 7</v>
          </cell>
          <cell r="J44" t="str">
            <v>탐진강</v>
          </cell>
        </row>
        <row r="45">
          <cell r="B45" t="str">
            <v>성불천</v>
          </cell>
          <cell r="C45" t="str">
            <v>지방2급</v>
          </cell>
          <cell r="D45" t="str">
            <v>전남 장흥 장흥</v>
          </cell>
          <cell r="E45" t="str">
            <v>전남 장흥 장흥</v>
          </cell>
          <cell r="F45">
            <v>2.4</v>
          </cell>
          <cell r="G45" t="str">
            <v>'05. 4</v>
          </cell>
          <cell r="H45" t="str">
            <v>'06. 1</v>
          </cell>
          <cell r="I45" t="str">
            <v>'06. 7</v>
          </cell>
          <cell r="J45" t="str">
            <v>탐진강</v>
          </cell>
        </row>
        <row r="46">
          <cell r="B46" t="str">
            <v>광양동천</v>
          </cell>
          <cell r="C46" t="str">
            <v>지방2급</v>
          </cell>
          <cell r="D46" t="str">
            <v>전남 광양 옥룡</v>
          </cell>
          <cell r="E46" t="str">
            <v>전남 광양 광양</v>
          </cell>
          <cell r="F46">
            <v>22.42</v>
          </cell>
          <cell r="G46" t="str">
            <v>'02.10</v>
          </cell>
          <cell r="H46" t="str">
            <v>04.12.</v>
          </cell>
          <cell r="I46" t="str">
            <v>'04. 1</v>
          </cell>
          <cell r="J46" t="str">
            <v>기타수계</v>
          </cell>
        </row>
        <row r="47">
          <cell r="B47" t="str">
            <v>추산천</v>
          </cell>
          <cell r="C47" t="str">
            <v>지방2급</v>
          </cell>
          <cell r="D47" t="str">
            <v>전남 광양 옥룡</v>
          </cell>
          <cell r="E47" t="str">
            <v>전남 광양 옥룡</v>
          </cell>
          <cell r="F47">
            <v>5.03</v>
          </cell>
          <cell r="G47" t="str">
            <v>'02.10</v>
          </cell>
          <cell r="H47" t="str">
            <v>04.12.</v>
          </cell>
          <cell r="I47" t="str">
            <v>'04. 1</v>
          </cell>
          <cell r="J47" t="str">
            <v>기타수계</v>
          </cell>
        </row>
        <row r="48">
          <cell r="B48" t="str">
            <v>성황천</v>
          </cell>
          <cell r="C48" t="str">
            <v>지방2급</v>
          </cell>
          <cell r="D48" t="str">
            <v>전남 광양 성황</v>
          </cell>
          <cell r="E48" t="str">
            <v>전남 광양 도이</v>
          </cell>
          <cell r="F48">
            <v>3.02</v>
          </cell>
          <cell r="G48" t="str">
            <v>'02.10</v>
          </cell>
          <cell r="H48" t="str">
            <v>04.12.</v>
          </cell>
          <cell r="I48" t="str">
            <v>'04. 1</v>
          </cell>
          <cell r="J48" t="str">
            <v>기타수계</v>
          </cell>
        </row>
        <row r="49">
          <cell r="B49" t="str">
            <v>정산천</v>
          </cell>
          <cell r="C49" t="str">
            <v>지방2급</v>
          </cell>
          <cell r="D49" t="str">
            <v>전남 광양 성황</v>
          </cell>
          <cell r="E49" t="str">
            <v>전남 광양 성황</v>
          </cell>
          <cell r="F49">
            <v>2.2200000000000002</v>
          </cell>
          <cell r="G49" t="str">
            <v>'02.10</v>
          </cell>
          <cell r="H49" t="str">
            <v>04.12.</v>
          </cell>
          <cell r="I49" t="str">
            <v>'04. 1</v>
          </cell>
          <cell r="J49" t="str">
            <v>기타수계</v>
          </cell>
        </row>
        <row r="50">
          <cell r="B50" t="str">
            <v>옥곡천</v>
          </cell>
          <cell r="C50" t="str">
            <v>지방2급</v>
          </cell>
          <cell r="D50" t="str">
            <v>전남 광양 진상</v>
          </cell>
          <cell r="E50" t="str">
            <v>전남 광양 옥곡</v>
          </cell>
          <cell r="F50">
            <v>10.43</v>
          </cell>
          <cell r="G50" t="str">
            <v>'02.10</v>
          </cell>
          <cell r="H50" t="str">
            <v>04.12.</v>
          </cell>
          <cell r="I50" t="str">
            <v>'04. 1</v>
          </cell>
          <cell r="J50" t="str">
            <v>기타수계</v>
          </cell>
        </row>
        <row r="51">
          <cell r="B51" t="str">
            <v>정토천</v>
          </cell>
          <cell r="C51" t="str">
            <v>지방2급</v>
          </cell>
          <cell r="D51" t="str">
            <v>전남 광양 옥곡</v>
          </cell>
          <cell r="E51" t="str">
            <v>전남 광양 옥곡</v>
          </cell>
          <cell r="F51">
            <v>5.04</v>
          </cell>
          <cell r="G51" t="str">
            <v>'02.10</v>
          </cell>
          <cell r="H51" t="str">
            <v>04.12.</v>
          </cell>
          <cell r="I51" t="str">
            <v>'04. 1</v>
          </cell>
          <cell r="J51" t="str">
            <v>기타수계</v>
          </cell>
        </row>
        <row r="52">
          <cell r="B52" t="str">
            <v>묵백천</v>
          </cell>
          <cell r="C52" t="str">
            <v>지방2급</v>
          </cell>
          <cell r="D52" t="str">
            <v>전남 광양 옥곡</v>
          </cell>
          <cell r="E52" t="str">
            <v>전남 광양 옥곡</v>
          </cell>
          <cell r="F52">
            <v>1.7</v>
          </cell>
          <cell r="G52" t="str">
            <v>'02.10</v>
          </cell>
          <cell r="H52" t="str">
            <v>04.12.</v>
          </cell>
          <cell r="I52" t="str">
            <v>'04. 1</v>
          </cell>
          <cell r="J52" t="str">
            <v>기타수계</v>
          </cell>
        </row>
        <row r="53">
          <cell r="B53" t="str">
            <v>수어천</v>
          </cell>
          <cell r="C53" t="str">
            <v>지방2급</v>
          </cell>
          <cell r="D53" t="str">
            <v>전남 광양 진상</v>
          </cell>
          <cell r="E53" t="str">
            <v>전남 광양 광영</v>
          </cell>
          <cell r="F53">
            <v>23.25</v>
          </cell>
          <cell r="G53" t="str">
            <v>'02.10</v>
          </cell>
          <cell r="H53" t="str">
            <v>04.12.</v>
          </cell>
          <cell r="I53" t="str">
            <v>'04. 1</v>
          </cell>
          <cell r="J53" t="str">
            <v>기타수계</v>
          </cell>
        </row>
        <row r="54">
          <cell r="B54" t="str">
            <v>성두천</v>
          </cell>
          <cell r="C54" t="str">
            <v>지방2급</v>
          </cell>
          <cell r="D54" t="str">
            <v>전남 광양 진상</v>
          </cell>
          <cell r="E54" t="str">
            <v>전남 광양 진상</v>
          </cell>
          <cell r="F54">
            <v>2.56</v>
          </cell>
          <cell r="G54" t="str">
            <v>'02.10</v>
          </cell>
          <cell r="H54" t="str">
            <v>04.12.</v>
          </cell>
          <cell r="I54" t="str">
            <v>'04. 1</v>
          </cell>
          <cell r="J54" t="str">
            <v>기타수계</v>
          </cell>
        </row>
        <row r="55">
          <cell r="B55" t="str">
            <v>웅동천</v>
          </cell>
          <cell r="C55" t="str">
            <v>지방2급</v>
          </cell>
          <cell r="D55" t="str">
            <v>전남 광양 진상</v>
          </cell>
          <cell r="E55" t="str">
            <v>전남 광양 진상</v>
          </cell>
          <cell r="F55">
            <v>4.47</v>
          </cell>
          <cell r="G55" t="str">
            <v>'02.10</v>
          </cell>
          <cell r="H55" t="str">
            <v>04.12.</v>
          </cell>
          <cell r="I55" t="str">
            <v>'04. 1</v>
          </cell>
          <cell r="J55" t="str">
            <v>기타수계</v>
          </cell>
        </row>
        <row r="56">
          <cell r="B56" t="str">
            <v>순천동천</v>
          </cell>
          <cell r="C56" t="str">
            <v>지방2급</v>
          </cell>
          <cell r="D56" t="str">
            <v>전남 순천 서면</v>
          </cell>
          <cell r="E56" t="str">
            <v>전남 순천 서면</v>
          </cell>
          <cell r="F56">
            <v>3.2</v>
          </cell>
          <cell r="G56" t="str">
            <v>02.3</v>
          </cell>
          <cell r="H56" t="str">
            <v>'02.12</v>
          </cell>
          <cell r="I56" t="str">
            <v>'04. 1</v>
          </cell>
          <cell r="J56" t="str">
            <v>기타수계</v>
          </cell>
        </row>
        <row r="57">
          <cell r="B57" t="str">
            <v>양간천</v>
          </cell>
          <cell r="C57" t="str">
            <v>지방2급</v>
          </cell>
          <cell r="D57" t="str">
            <v>전남 무안 해제</v>
          </cell>
          <cell r="E57" t="str">
            <v>전남 무안 해제</v>
          </cell>
          <cell r="F57">
            <v>3.2</v>
          </cell>
          <cell r="G57" t="str">
            <v>02.3</v>
          </cell>
          <cell r="H57" t="str">
            <v>'02.12</v>
          </cell>
          <cell r="I57" t="str">
            <v>'04. 1</v>
          </cell>
          <cell r="J57" t="str">
            <v>기타수계</v>
          </cell>
        </row>
        <row r="58">
          <cell r="B58" t="str">
            <v>흥촌천</v>
          </cell>
          <cell r="C58" t="str">
            <v>지방2급</v>
          </cell>
          <cell r="D58" t="str">
            <v>전남 해남 북일</v>
          </cell>
          <cell r="E58" t="str">
            <v>전남 해남 북일</v>
          </cell>
          <cell r="F58">
            <v>3.2</v>
          </cell>
          <cell r="G58" t="str">
            <v>02.3</v>
          </cell>
          <cell r="H58" t="str">
            <v>'02.12</v>
          </cell>
          <cell r="I58" t="str">
            <v>'04. 1</v>
          </cell>
          <cell r="J58" t="str">
            <v>기타수계</v>
          </cell>
        </row>
        <row r="59">
          <cell r="B59" t="str">
            <v>동해천</v>
          </cell>
          <cell r="C59" t="str">
            <v>지방2급</v>
          </cell>
          <cell r="D59" t="str">
            <v>전남 해남 북평</v>
          </cell>
          <cell r="E59" t="str">
            <v>전남 해남 북평</v>
          </cell>
          <cell r="F59">
            <v>2.8</v>
          </cell>
          <cell r="G59" t="str">
            <v>02.3</v>
          </cell>
          <cell r="H59" t="str">
            <v>'02.12</v>
          </cell>
          <cell r="I59" t="str">
            <v>'04. 1</v>
          </cell>
          <cell r="J59" t="str">
            <v>기타수계</v>
          </cell>
        </row>
        <row r="60">
          <cell r="B60" t="str">
            <v>상암천</v>
          </cell>
          <cell r="C60" t="str">
            <v>지방2급</v>
          </cell>
          <cell r="D60" t="str">
            <v>전남 여수 삼일</v>
          </cell>
          <cell r="E60" t="str">
            <v>전남 여수 삼일</v>
          </cell>
          <cell r="F60">
            <v>4.5999999999999996</v>
          </cell>
          <cell r="G60" t="str">
            <v>02.3</v>
          </cell>
          <cell r="H60" t="str">
            <v>'02.12</v>
          </cell>
          <cell r="I60" t="str">
            <v>'04. 1</v>
          </cell>
          <cell r="J60" t="str">
            <v>기타수계</v>
          </cell>
        </row>
        <row r="61">
          <cell r="B61" t="str">
            <v>송산천</v>
          </cell>
          <cell r="C61" t="str">
            <v>지방2급</v>
          </cell>
          <cell r="D61" t="str">
            <v>전남 고흥 포두</v>
          </cell>
          <cell r="E61" t="str">
            <v>전남 고흥 포두</v>
          </cell>
          <cell r="F61">
            <v>3.4</v>
          </cell>
          <cell r="G61" t="str">
            <v>02.3</v>
          </cell>
          <cell r="H61" t="str">
            <v>'02.12</v>
          </cell>
          <cell r="I61" t="str">
            <v>'04. 1</v>
          </cell>
          <cell r="J61" t="str">
            <v>기타수계</v>
          </cell>
        </row>
        <row r="62">
          <cell r="B62" t="str">
            <v>이내천</v>
          </cell>
          <cell r="C62" t="str">
            <v>지방2급</v>
          </cell>
          <cell r="D62" t="str">
            <v>전남 보성 조성</v>
          </cell>
          <cell r="E62" t="str">
            <v>전남 보성 조성</v>
          </cell>
          <cell r="F62">
            <v>1.65</v>
          </cell>
          <cell r="G62" t="str">
            <v>'03. 6</v>
          </cell>
          <cell r="H62" t="str">
            <v>'04. 3</v>
          </cell>
          <cell r="I62" t="str">
            <v>'04.12</v>
          </cell>
          <cell r="J62" t="str">
            <v>기타수계</v>
          </cell>
        </row>
        <row r="63">
          <cell r="B63" t="str">
            <v>산막천</v>
          </cell>
          <cell r="C63" t="str">
            <v>지방2급</v>
          </cell>
          <cell r="D63" t="str">
            <v>전남 해남 마산</v>
          </cell>
          <cell r="E63" t="str">
            <v>전남 해남 마산</v>
          </cell>
          <cell r="F63">
            <v>4.67</v>
          </cell>
          <cell r="G63" t="str">
            <v>'03. 6</v>
          </cell>
          <cell r="H63" t="str">
            <v>'04. 3</v>
          </cell>
          <cell r="I63" t="str">
            <v>'04.12</v>
          </cell>
          <cell r="J63" t="str">
            <v>기타수계</v>
          </cell>
        </row>
        <row r="64">
          <cell r="B64" t="str">
            <v>남송천</v>
          </cell>
          <cell r="C64" t="str">
            <v>지방2급</v>
          </cell>
          <cell r="D64" t="str">
            <v>전남 해남 해남</v>
          </cell>
          <cell r="E64" t="str">
            <v>전남 해남 해남</v>
          </cell>
          <cell r="F64">
            <v>2.67</v>
          </cell>
          <cell r="G64" t="str">
            <v>'03. 6</v>
          </cell>
          <cell r="H64" t="str">
            <v>'04. 3</v>
          </cell>
          <cell r="I64" t="str">
            <v>'04.12</v>
          </cell>
          <cell r="J64" t="str">
            <v>기타수계</v>
          </cell>
        </row>
        <row r="65">
          <cell r="B65" t="str">
            <v>마읍천</v>
          </cell>
          <cell r="C65" t="str">
            <v>지방2급</v>
          </cell>
          <cell r="D65" t="str">
            <v>전남 영광 군서</v>
          </cell>
          <cell r="E65" t="str">
            <v>전남 영광 군서</v>
          </cell>
          <cell r="F65">
            <v>4.09</v>
          </cell>
          <cell r="G65" t="str">
            <v>'03. 6</v>
          </cell>
          <cell r="H65" t="str">
            <v>'04. 3</v>
          </cell>
          <cell r="I65" t="str">
            <v>'04.12</v>
          </cell>
          <cell r="J65" t="str">
            <v>기타수계</v>
          </cell>
        </row>
        <row r="66">
          <cell r="B66" t="str">
            <v>초상천</v>
          </cell>
          <cell r="C66" t="str">
            <v>지방2급</v>
          </cell>
          <cell r="D66" t="str">
            <v>전남 의신 의신</v>
          </cell>
          <cell r="E66" t="str">
            <v>전남 의신 의신</v>
          </cell>
          <cell r="F66">
            <v>1.1599999999999999</v>
          </cell>
          <cell r="G66" t="str">
            <v>'03. 6</v>
          </cell>
          <cell r="H66" t="str">
            <v>'04. 3</v>
          </cell>
          <cell r="I66" t="str">
            <v>'04.12</v>
          </cell>
          <cell r="J66" t="str">
            <v>기타수계</v>
          </cell>
        </row>
        <row r="67">
          <cell r="B67" t="str">
            <v>지산천</v>
          </cell>
          <cell r="C67" t="str">
            <v>지방2급</v>
          </cell>
          <cell r="D67" t="str">
            <v>전남 의신 지산</v>
          </cell>
          <cell r="E67" t="str">
            <v>전남 의신 지산</v>
          </cell>
          <cell r="F67">
            <v>0.72</v>
          </cell>
          <cell r="G67" t="str">
            <v>'03. 6</v>
          </cell>
          <cell r="H67" t="str">
            <v>'04. 3</v>
          </cell>
          <cell r="I67" t="str">
            <v>'04.12</v>
          </cell>
          <cell r="J67" t="str">
            <v>기타수계</v>
          </cell>
        </row>
        <row r="68">
          <cell r="B68" t="str">
            <v>임회천</v>
          </cell>
          <cell r="C68" t="str">
            <v>지방2급</v>
          </cell>
          <cell r="D68" t="str">
            <v>전남 의신 임회</v>
          </cell>
          <cell r="E68" t="str">
            <v>전남 의신 임회</v>
          </cell>
          <cell r="F68">
            <v>6</v>
          </cell>
          <cell r="G68" t="str">
            <v>'03. 6</v>
          </cell>
          <cell r="H68" t="str">
            <v>'04. 3</v>
          </cell>
          <cell r="I68" t="str">
            <v>'04.12</v>
          </cell>
          <cell r="J68" t="str">
            <v>기타수계</v>
          </cell>
        </row>
        <row r="69">
          <cell r="B69" t="str">
            <v>화죽천</v>
          </cell>
          <cell r="C69" t="str">
            <v>지방2급</v>
          </cell>
          <cell r="D69" t="str">
            <v>전남 보성 회천</v>
          </cell>
          <cell r="E69" t="str">
            <v>전남 보성 회천</v>
          </cell>
          <cell r="F69">
            <v>2.16</v>
          </cell>
          <cell r="G69" t="str">
            <v>'03. 6</v>
          </cell>
          <cell r="H69" t="str">
            <v>'04. 3</v>
          </cell>
          <cell r="I69" t="str">
            <v>'04.12</v>
          </cell>
          <cell r="J69" t="str">
            <v>기타수계</v>
          </cell>
        </row>
        <row r="70">
          <cell r="B70" t="str">
            <v>장수천</v>
          </cell>
          <cell r="C70" t="str">
            <v>지방2급</v>
          </cell>
          <cell r="D70" t="str">
            <v>전남 영광 법성</v>
          </cell>
          <cell r="E70" t="str">
            <v>전남 영광 법성</v>
          </cell>
          <cell r="F70">
            <v>2.76</v>
          </cell>
          <cell r="G70" t="str">
            <v>'03. 6</v>
          </cell>
          <cell r="H70" t="str">
            <v>'04. 3</v>
          </cell>
          <cell r="I70" t="str">
            <v>'04.12</v>
          </cell>
          <cell r="J70" t="str">
            <v>기타수계</v>
          </cell>
        </row>
        <row r="71">
          <cell r="B71" t="str">
            <v>고군천</v>
          </cell>
          <cell r="C71" t="str">
            <v>지방2급</v>
          </cell>
          <cell r="D71" t="str">
            <v>전남 의신 길향</v>
          </cell>
          <cell r="E71" t="str">
            <v>전남 의신 고군</v>
          </cell>
          <cell r="F71">
            <v>3.67</v>
          </cell>
          <cell r="G71" t="str">
            <v>'03. 6</v>
          </cell>
          <cell r="H71" t="str">
            <v>'04. 3</v>
          </cell>
          <cell r="I71" t="str">
            <v>'04.12</v>
          </cell>
          <cell r="J71" t="str">
            <v>기타수계</v>
          </cell>
        </row>
        <row r="72">
          <cell r="B72" t="str">
            <v>고현천</v>
          </cell>
          <cell r="C72" t="str">
            <v>지방2급</v>
          </cell>
          <cell r="D72" t="str">
            <v>전남 해남 현산</v>
          </cell>
          <cell r="E72" t="str">
            <v>전남 해남 현산</v>
          </cell>
          <cell r="F72">
            <v>2.5</v>
          </cell>
          <cell r="G72" t="str">
            <v>'03. 6</v>
          </cell>
          <cell r="H72" t="str">
            <v>'04. 3</v>
          </cell>
          <cell r="I72" t="str">
            <v>'04.12</v>
          </cell>
          <cell r="J72" t="str">
            <v>기타수계</v>
          </cell>
        </row>
        <row r="73">
          <cell r="B73" t="str">
            <v>죽청천</v>
          </cell>
          <cell r="C73" t="str">
            <v>지방2급</v>
          </cell>
          <cell r="D73" t="str">
            <v>전남 완도 완도</v>
          </cell>
          <cell r="E73" t="str">
            <v>전남 완도 완도</v>
          </cell>
          <cell r="F73">
            <v>1.88</v>
          </cell>
          <cell r="G73" t="str">
            <v>'03. 6</v>
          </cell>
          <cell r="H73" t="str">
            <v>'04. 3</v>
          </cell>
          <cell r="I73" t="str">
            <v>'04.12</v>
          </cell>
          <cell r="J73" t="str">
            <v>기타수계</v>
          </cell>
        </row>
        <row r="74">
          <cell r="B74" t="str">
            <v>태봉천</v>
          </cell>
          <cell r="C74" t="str">
            <v>지방2급</v>
          </cell>
          <cell r="D74" t="str">
            <v>전남 무안 청계</v>
          </cell>
          <cell r="E74" t="str">
            <v>전남 무안 청계</v>
          </cell>
          <cell r="F74">
            <v>5.05</v>
          </cell>
          <cell r="G74" t="str">
            <v>'05. 4</v>
          </cell>
          <cell r="H74" t="str">
            <v>'06. 1</v>
          </cell>
          <cell r="I74" t="str">
            <v>'06. 7</v>
          </cell>
          <cell r="J74" t="str">
            <v>기타수계</v>
          </cell>
        </row>
        <row r="75">
          <cell r="B75" t="str">
            <v>소라천</v>
          </cell>
          <cell r="C75" t="str">
            <v>지방2급</v>
          </cell>
          <cell r="D75" t="str">
            <v>전남 여수 소라</v>
          </cell>
          <cell r="E75" t="str">
            <v>전남 여수 소라</v>
          </cell>
          <cell r="F75">
            <v>9.5500000000000007</v>
          </cell>
          <cell r="G75" t="str">
            <v>'05. 4</v>
          </cell>
          <cell r="H75" t="str">
            <v>'06. 1</v>
          </cell>
          <cell r="I75" t="str">
            <v>'06. 7</v>
          </cell>
          <cell r="J75" t="str">
            <v>기타수계</v>
          </cell>
        </row>
        <row r="76">
          <cell r="B76" t="str">
            <v>운평천</v>
          </cell>
          <cell r="C76" t="str">
            <v>지방2급</v>
          </cell>
          <cell r="D76" t="str">
            <v>전남 순천 서면</v>
          </cell>
          <cell r="E76" t="str">
            <v>전남 순천 서면</v>
          </cell>
          <cell r="F76">
            <v>3.6</v>
          </cell>
          <cell r="G76" t="str">
            <v>'05. 4</v>
          </cell>
          <cell r="H76" t="str">
            <v>'06. 1</v>
          </cell>
          <cell r="I76" t="str">
            <v>'06. 7</v>
          </cell>
          <cell r="J76" t="str">
            <v>기타수계</v>
          </cell>
        </row>
        <row r="77">
          <cell r="B77" t="str">
            <v>청천천</v>
          </cell>
          <cell r="C77" t="str">
            <v>지방2급</v>
          </cell>
          <cell r="D77" t="str">
            <v>전남 무안 무안</v>
          </cell>
          <cell r="E77" t="str">
            <v>전남 무안 청계</v>
          </cell>
          <cell r="F77">
            <v>2.75</v>
          </cell>
          <cell r="G77" t="str">
            <v>'05. 4</v>
          </cell>
          <cell r="H77" t="str">
            <v>'06. 1</v>
          </cell>
          <cell r="I77" t="str">
            <v>'06. 7</v>
          </cell>
          <cell r="J77" t="str">
            <v>기타수계</v>
          </cell>
        </row>
        <row r="78">
          <cell r="B78" t="str">
            <v>신학천</v>
          </cell>
          <cell r="C78" t="str">
            <v>지방2급</v>
          </cell>
          <cell r="D78" t="str">
            <v>전남 완도 군외</v>
          </cell>
          <cell r="E78" t="str">
            <v>전남 완도 군외</v>
          </cell>
          <cell r="F78">
            <v>2.5499999999999998</v>
          </cell>
          <cell r="G78" t="str">
            <v>'05. 4</v>
          </cell>
          <cell r="H78" t="str">
            <v>'06. 1</v>
          </cell>
          <cell r="I78" t="str">
            <v>'06. 7</v>
          </cell>
          <cell r="J78" t="str">
            <v>기타수계</v>
          </cell>
        </row>
        <row r="79">
          <cell r="B79" t="str">
            <v>대구미천</v>
          </cell>
          <cell r="C79" t="str">
            <v>지방2급</v>
          </cell>
          <cell r="D79" t="str">
            <v>전남 완도 완도</v>
          </cell>
          <cell r="E79" t="str">
            <v>전남 완도 완도</v>
          </cell>
          <cell r="F79">
            <v>3.4</v>
          </cell>
          <cell r="G79" t="str">
            <v>'05. 4</v>
          </cell>
          <cell r="H79" t="str">
            <v>'06. 1</v>
          </cell>
          <cell r="I79" t="str">
            <v>'06. 7</v>
          </cell>
          <cell r="J79" t="str">
            <v>기타수계</v>
          </cell>
        </row>
        <row r="80">
          <cell r="B80" t="str">
            <v>두가천</v>
          </cell>
          <cell r="C80" t="str">
            <v>지방2급</v>
          </cell>
          <cell r="D80" t="str">
            <v>전북 곡성 고달</v>
          </cell>
          <cell r="E80" t="str">
            <v>전북 곡성 고달</v>
          </cell>
          <cell r="F80">
            <v>2.09</v>
          </cell>
          <cell r="G80" t="str">
            <v>'06. 4</v>
          </cell>
          <cell r="H80" t="str">
            <v>'07. 1</v>
          </cell>
          <cell r="I80">
            <v>0</v>
          </cell>
          <cell r="J80" t="str">
            <v>섬진강</v>
          </cell>
        </row>
        <row r="81">
          <cell r="B81" t="str">
            <v>견두천</v>
          </cell>
          <cell r="C81" t="str">
            <v>지방2급</v>
          </cell>
          <cell r="D81" t="str">
            <v>전북 구례 산동</v>
          </cell>
          <cell r="E81" t="str">
            <v>전북 구례 산동</v>
          </cell>
          <cell r="F81">
            <v>1.63</v>
          </cell>
          <cell r="G81" t="str">
            <v>'06. 4</v>
          </cell>
          <cell r="H81" t="str">
            <v>'07. 1</v>
          </cell>
          <cell r="I81">
            <v>0</v>
          </cell>
          <cell r="J81" t="str">
            <v>섬진강</v>
          </cell>
        </row>
        <row r="82">
          <cell r="B82" t="str">
            <v>용반천</v>
          </cell>
          <cell r="C82" t="str">
            <v>지방2급</v>
          </cell>
          <cell r="D82" t="str">
            <v>전북 보성 웅치</v>
          </cell>
          <cell r="E82" t="str">
            <v>전북 보성 웅치</v>
          </cell>
          <cell r="F82">
            <v>1.97</v>
          </cell>
          <cell r="G82" t="str">
            <v>'06. 4</v>
          </cell>
          <cell r="H82" t="str">
            <v>'07. 1</v>
          </cell>
          <cell r="I82">
            <v>0</v>
          </cell>
          <cell r="J82" t="str">
            <v>섬진강</v>
          </cell>
        </row>
        <row r="83">
          <cell r="B83" t="str">
            <v>봉학천</v>
          </cell>
          <cell r="C83" t="str">
            <v>지방2급</v>
          </cell>
          <cell r="D83" t="str">
            <v>전남 화순 도암</v>
          </cell>
          <cell r="E83" t="str">
            <v>전남 나주 다도</v>
          </cell>
          <cell r="F83">
            <v>4.8</v>
          </cell>
          <cell r="G83" t="str">
            <v>'06. 4</v>
          </cell>
          <cell r="H83" t="str">
            <v>'07. 1</v>
          </cell>
          <cell r="I83">
            <v>0</v>
          </cell>
          <cell r="J83" t="str">
            <v>영산강</v>
          </cell>
        </row>
        <row r="84">
          <cell r="B84" t="str">
            <v>침천</v>
          </cell>
          <cell r="C84" t="str">
            <v>지방2급</v>
          </cell>
          <cell r="D84" t="str">
            <v>전남 장성 삼계</v>
          </cell>
          <cell r="E84" t="str">
            <v>전남 장성 삼계</v>
          </cell>
          <cell r="F84">
            <v>2.67</v>
          </cell>
          <cell r="G84" t="str">
            <v>'06. 4</v>
          </cell>
          <cell r="H84" t="str">
            <v>'07. 1</v>
          </cell>
          <cell r="I84">
            <v>0</v>
          </cell>
          <cell r="J84" t="str">
            <v>영산강</v>
          </cell>
        </row>
        <row r="85">
          <cell r="B85" t="str">
            <v>월봉천</v>
          </cell>
          <cell r="C85" t="str">
            <v>지방2급</v>
          </cell>
          <cell r="D85" t="str">
            <v>전남 함평 나산</v>
          </cell>
          <cell r="E85" t="str">
            <v>전남 함평 나산</v>
          </cell>
          <cell r="F85">
            <v>3.93</v>
          </cell>
          <cell r="G85" t="str">
            <v>'06. 5</v>
          </cell>
          <cell r="H85" t="str">
            <v>'06.11</v>
          </cell>
          <cell r="I85">
            <v>0</v>
          </cell>
          <cell r="J85" t="str">
            <v>영산강</v>
          </cell>
        </row>
        <row r="86">
          <cell r="B86" t="str">
            <v>구산천</v>
          </cell>
          <cell r="C86" t="str">
            <v>지방2급</v>
          </cell>
          <cell r="D86" t="str">
            <v>전남 함평 나산</v>
          </cell>
          <cell r="E86" t="str">
            <v>전남 함평 나산</v>
          </cell>
          <cell r="F86">
            <v>3.1</v>
          </cell>
          <cell r="G86" t="str">
            <v>'06. 5</v>
          </cell>
          <cell r="H86" t="str">
            <v>'06.11</v>
          </cell>
          <cell r="I86">
            <v>0</v>
          </cell>
          <cell r="J86" t="str">
            <v>영산강</v>
          </cell>
        </row>
        <row r="87">
          <cell r="B87" t="str">
            <v>금성천</v>
          </cell>
          <cell r="C87" t="str">
            <v>지방2급</v>
          </cell>
          <cell r="D87" t="str">
            <v>전남 담양 금성</v>
          </cell>
          <cell r="E87" t="str">
            <v>전남 담양 금성</v>
          </cell>
          <cell r="F87">
            <v>2.81</v>
          </cell>
          <cell r="G87" t="str">
            <v>'06. 4</v>
          </cell>
          <cell r="H87" t="str">
            <v>'07. 1</v>
          </cell>
          <cell r="I87">
            <v>0</v>
          </cell>
          <cell r="J87" t="str">
            <v>영산강</v>
          </cell>
        </row>
        <row r="88">
          <cell r="B88" t="str">
            <v>내안천</v>
          </cell>
          <cell r="C88" t="str">
            <v>지방2급</v>
          </cell>
          <cell r="D88" t="str">
            <v>전남 장흥 부산</v>
          </cell>
          <cell r="E88" t="str">
            <v>전남 장흥 부산</v>
          </cell>
          <cell r="F88">
            <v>2.15</v>
          </cell>
          <cell r="G88" t="str">
            <v>'06. 4</v>
          </cell>
          <cell r="H88" t="str">
            <v>'07. 1</v>
          </cell>
          <cell r="I88">
            <v>0</v>
          </cell>
          <cell r="J88" t="str">
            <v>탐진강</v>
          </cell>
        </row>
        <row r="89">
          <cell r="B89" t="str">
            <v>송덕천</v>
          </cell>
          <cell r="C89" t="str">
            <v>지방2급</v>
          </cell>
          <cell r="D89" t="str">
            <v>전남 강진 강진</v>
          </cell>
          <cell r="E89" t="str">
            <v>전남 강진 강진</v>
          </cell>
          <cell r="F89">
            <v>2.1</v>
          </cell>
          <cell r="G89" t="str">
            <v>'06. 5</v>
          </cell>
          <cell r="H89" t="str">
            <v>'06.11</v>
          </cell>
          <cell r="I89">
            <v>0</v>
          </cell>
          <cell r="J89" t="str">
            <v>탐진강</v>
          </cell>
        </row>
        <row r="90">
          <cell r="B90" t="str">
            <v>군동천</v>
          </cell>
          <cell r="C90" t="str">
            <v>지방2급</v>
          </cell>
          <cell r="D90" t="str">
            <v>전남 강진 군동</v>
          </cell>
          <cell r="E90" t="str">
            <v>전남 강진 군동</v>
          </cell>
          <cell r="F90">
            <v>4.2</v>
          </cell>
          <cell r="G90" t="str">
            <v>'06. 5</v>
          </cell>
          <cell r="H90" t="str">
            <v>'06.11</v>
          </cell>
          <cell r="I90">
            <v>0</v>
          </cell>
          <cell r="J90" t="str">
            <v>탐진강</v>
          </cell>
        </row>
        <row r="91">
          <cell r="B91" t="str">
            <v>학곡천</v>
          </cell>
          <cell r="C91" t="str">
            <v>지방2급</v>
          </cell>
          <cell r="D91" t="str">
            <v>전남 고흥 두원</v>
          </cell>
          <cell r="E91" t="str">
            <v>전남 고흥 두원</v>
          </cell>
          <cell r="F91">
            <v>1.88</v>
          </cell>
          <cell r="G91" t="str">
            <v>06.1</v>
          </cell>
          <cell r="H91" t="str">
            <v>'06. 9</v>
          </cell>
          <cell r="I91">
            <v>0</v>
          </cell>
          <cell r="J91" t="str">
            <v>기타수계</v>
          </cell>
        </row>
        <row r="92">
          <cell r="B92" t="str">
            <v>금성천</v>
          </cell>
          <cell r="C92" t="str">
            <v>지방2급</v>
          </cell>
          <cell r="D92" t="str">
            <v>전남 영암 덕진</v>
          </cell>
          <cell r="E92" t="str">
            <v>전남 영암 덕진</v>
          </cell>
          <cell r="F92">
            <v>2.66</v>
          </cell>
          <cell r="G92" t="str">
            <v>06.1</v>
          </cell>
          <cell r="H92" t="str">
            <v>'06. 9</v>
          </cell>
          <cell r="I92">
            <v>0</v>
          </cell>
          <cell r="J92" t="str">
            <v>기타수계</v>
          </cell>
        </row>
        <row r="93">
          <cell r="B93" t="str">
            <v>유곡천</v>
          </cell>
          <cell r="C93" t="str">
            <v>지방2급</v>
          </cell>
          <cell r="D93" t="str">
            <v>전남 나주 봉황</v>
          </cell>
          <cell r="E93" t="str">
            <v>전남 나주 봉황</v>
          </cell>
          <cell r="F93">
            <v>4.01</v>
          </cell>
          <cell r="G93" t="str">
            <v>06.1</v>
          </cell>
          <cell r="H93" t="str">
            <v>'06. 9</v>
          </cell>
          <cell r="I93">
            <v>0</v>
          </cell>
          <cell r="J93" t="str">
            <v>기타수계</v>
          </cell>
        </row>
        <row r="94">
          <cell r="B94" t="str">
            <v>석현천</v>
          </cell>
          <cell r="C94" t="str">
            <v>지방2급</v>
          </cell>
          <cell r="D94" t="str">
            <v>전남 순천 석현</v>
          </cell>
          <cell r="E94" t="str">
            <v>전남 순천 석현</v>
          </cell>
          <cell r="F94">
            <v>3.65</v>
          </cell>
          <cell r="G94" t="str">
            <v>'06. 4</v>
          </cell>
          <cell r="H94" t="str">
            <v>'07. 1</v>
          </cell>
          <cell r="I94">
            <v>0</v>
          </cell>
          <cell r="J94" t="str">
            <v>기타수계</v>
          </cell>
        </row>
        <row r="95">
          <cell r="B95" t="str">
            <v>월하천</v>
          </cell>
          <cell r="C95" t="str">
            <v>지방2급</v>
          </cell>
          <cell r="D95" t="str">
            <v>전남 해남 계곡</v>
          </cell>
          <cell r="E95" t="str">
            <v>전남 해남 계곡</v>
          </cell>
          <cell r="F95">
            <v>1.45</v>
          </cell>
          <cell r="G95" t="str">
            <v>'06. 4</v>
          </cell>
          <cell r="H95" t="str">
            <v>'07. 1</v>
          </cell>
          <cell r="I95">
            <v>0</v>
          </cell>
          <cell r="J95" t="str">
            <v>기타수계</v>
          </cell>
        </row>
        <row r="96">
          <cell r="B96" t="str">
            <v>대신천</v>
          </cell>
          <cell r="C96" t="str">
            <v>지방2급</v>
          </cell>
          <cell r="D96" t="str">
            <v>전남 완도 완도</v>
          </cell>
          <cell r="E96" t="str">
            <v>전남 완도 완도</v>
          </cell>
          <cell r="F96">
            <v>1.35</v>
          </cell>
          <cell r="G96" t="str">
            <v>'06. 4</v>
          </cell>
          <cell r="H96" t="str">
            <v>'07. 1</v>
          </cell>
          <cell r="I96">
            <v>0</v>
          </cell>
          <cell r="J96" t="str">
            <v>기타수계</v>
          </cell>
        </row>
        <row r="97">
          <cell r="B97" t="str">
            <v>오동천</v>
          </cell>
          <cell r="C97" t="str">
            <v>지방2급</v>
          </cell>
          <cell r="D97" t="str">
            <v>전남 영광 염산</v>
          </cell>
          <cell r="E97" t="str">
            <v>전남 영광 염산</v>
          </cell>
          <cell r="F97">
            <v>2.9</v>
          </cell>
          <cell r="G97" t="str">
            <v>'06. 5</v>
          </cell>
          <cell r="H97" t="str">
            <v>'06.11</v>
          </cell>
          <cell r="I97">
            <v>0</v>
          </cell>
          <cell r="J97" t="str">
            <v>기타수계</v>
          </cell>
        </row>
        <row r="98">
          <cell r="B98" t="str">
            <v>월산천</v>
          </cell>
          <cell r="C98" t="str">
            <v>지방2급</v>
          </cell>
          <cell r="D98" t="str">
            <v xml:space="preserve">전남 영광 군서 </v>
          </cell>
          <cell r="E98" t="str">
            <v xml:space="preserve">전남 영광 군서 </v>
          </cell>
          <cell r="F98">
            <v>1.6</v>
          </cell>
          <cell r="G98" t="str">
            <v>'06. 5</v>
          </cell>
          <cell r="H98" t="str">
            <v>'06.11</v>
          </cell>
          <cell r="I98">
            <v>0</v>
          </cell>
          <cell r="J98" t="str">
            <v>기타수계</v>
          </cell>
        </row>
        <row r="99">
          <cell r="B99" t="str">
            <v>광각천</v>
          </cell>
          <cell r="C99" t="str">
            <v>지방2급</v>
          </cell>
          <cell r="D99" t="str">
            <v>전남 무안 현경</v>
          </cell>
          <cell r="E99" t="str">
            <v>전남 무안 현경</v>
          </cell>
          <cell r="F99">
            <v>2.33</v>
          </cell>
          <cell r="G99" t="str">
            <v>'06. 5</v>
          </cell>
          <cell r="H99" t="str">
            <v>'06.11</v>
          </cell>
          <cell r="I99">
            <v>0</v>
          </cell>
          <cell r="J99" t="str">
            <v>기타수계</v>
          </cell>
        </row>
        <row r="100">
          <cell r="B100" t="str">
            <v>해운천</v>
          </cell>
          <cell r="C100" t="str">
            <v>지방2급</v>
          </cell>
          <cell r="D100" t="str">
            <v>전남 무안 현경</v>
          </cell>
          <cell r="E100" t="str">
            <v>전남 무안 현경</v>
          </cell>
          <cell r="F100">
            <v>2.5</v>
          </cell>
          <cell r="G100" t="str">
            <v>'06. 5</v>
          </cell>
          <cell r="H100" t="str">
            <v>'06.11</v>
          </cell>
          <cell r="I100">
            <v>0</v>
          </cell>
          <cell r="J100" t="str">
            <v>기타수계</v>
          </cell>
        </row>
        <row r="101">
          <cell r="B101" t="str">
            <v>고야천</v>
          </cell>
          <cell r="C101" t="str">
            <v>지방2급</v>
          </cell>
          <cell r="D101" t="str">
            <v>전남 진도 지산</v>
          </cell>
          <cell r="E101" t="str">
            <v>전남 진도 지산</v>
          </cell>
          <cell r="F101">
            <v>4.2</v>
          </cell>
          <cell r="G101" t="str">
            <v>'06.11</v>
          </cell>
          <cell r="H101" t="str">
            <v>'07. 8</v>
          </cell>
          <cell r="I101">
            <v>0</v>
          </cell>
          <cell r="J101" t="str">
            <v>기타수계</v>
          </cell>
        </row>
        <row r="102">
          <cell r="B102" t="str">
            <v>영풍천</v>
          </cell>
          <cell r="C102" t="str">
            <v>지방2급</v>
          </cell>
          <cell r="D102" t="str">
            <v>전남 완도 군외</v>
          </cell>
          <cell r="E102" t="str">
            <v>전남 완도 군외</v>
          </cell>
          <cell r="F102">
            <v>1.7</v>
          </cell>
          <cell r="G102" t="str">
            <v>'06.11</v>
          </cell>
          <cell r="H102" t="str">
            <v>'07. 8</v>
          </cell>
          <cell r="I102">
            <v>0</v>
          </cell>
          <cell r="J102" t="str">
            <v>기타수계</v>
          </cell>
        </row>
        <row r="103">
          <cell r="B103" t="str">
            <v>도화천</v>
          </cell>
          <cell r="C103" t="str">
            <v>지방2급</v>
          </cell>
          <cell r="D103" t="str">
            <v>전남 고흥 도화</v>
          </cell>
          <cell r="E103" t="str">
            <v>전남 고흥 도화</v>
          </cell>
          <cell r="F103">
            <v>4.3499999999999996</v>
          </cell>
          <cell r="G103" t="str">
            <v>'06.11</v>
          </cell>
          <cell r="H103" t="str">
            <v>'07. 8</v>
          </cell>
          <cell r="I103">
            <v>0</v>
          </cell>
          <cell r="J103" t="str">
            <v>기타수계</v>
          </cell>
        </row>
        <row r="104">
          <cell r="B104" t="str">
            <v>돌산천</v>
          </cell>
          <cell r="C104" t="str">
            <v>지방2급</v>
          </cell>
          <cell r="D104" t="str">
            <v>전남 여수 돌산</v>
          </cell>
          <cell r="E104" t="str">
            <v>전남 여수 돌산</v>
          </cell>
          <cell r="F104">
            <v>3.8</v>
          </cell>
          <cell r="G104" t="str">
            <v>'06.11</v>
          </cell>
          <cell r="H104" t="str">
            <v>'07. 8</v>
          </cell>
          <cell r="I104">
            <v>0</v>
          </cell>
          <cell r="J104" t="str">
            <v>기타수계</v>
          </cell>
        </row>
      </sheetData>
      <sheetData sheetId="5">
        <row r="6">
          <cell r="B6" t="str">
            <v>강정천</v>
          </cell>
        </row>
        <row r="7">
          <cell r="B7" t="str">
            <v>구수천</v>
          </cell>
        </row>
        <row r="8">
          <cell r="B8" t="str">
            <v>군동천</v>
          </cell>
        </row>
        <row r="9">
          <cell r="B9" t="str">
            <v>금강천</v>
          </cell>
          <cell r="C9">
            <v>1991</v>
          </cell>
          <cell r="D9" t="str">
            <v>동아엔지니어링</v>
          </cell>
          <cell r="E9" t="str">
            <v>금강천
하천정비기본계획</v>
          </cell>
          <cell r="F9" t="str">
            <v>1992.5.18</v>
          </cell>
          <cell r="G9" t="str">
            <v>탐진강 합류점</v>
          </cell>
          <cell r="H9" t="str">
            <v>성전저수지</v>
          </cell>
          <cell r="I9">
            <v>26.5</v>
          </cell>
          <cell r="J9">
            <v>26.5</v>
          </cell>
          <cell r="K9" t="str">
            <v>동호</v>
          </cell>
          <cell r="L9" t="str">
            <v>동호</v>
          </cell>
        </row>
        <row r="10">
          <cell r="B10" t="str">
            <v>금사천</v>
          </cell>
        </row>
        <row r="11">
          <cell r="B11" t="str">
            <v>대구천</v>
          </cell>
          <cell r="C11">
            <v>1996</v>
          </cell>
          <cell r="D11" t="str">
            <v>대원엔지니어링</v>
          </cell>
          <cell r="E11" t="str">
            <v>홍거천
하천정비기본계획</v>
          </cell>
          <cell r="F11" t="str">
            <v>1997.7.5</v>
          </cell>
          <cell r="G11" t="str">
            <v>수동해안</v>
          </cell>
          <cell r="H11" t="str">
            <v>용문마을</v>
          </cell>
          <cell r="I11">
            <v>4.2</v>
          </cell>
          <cell r="J11">
            <v>4.2</v>
          </cell>
          <cell r="K11" t="str">
            <v>동호</v>
          </cell>
          <cell r="L11" t="str">
            <v>보유</v>
          </cell>
        </row>
        <row r="12">
          <cell r="B12" t="str">
            <v>덕평천</v>
          </cell>
        </row>
        <row r="13">
          <cell r="B13" t="str">
            <v>도암천</v>
          </cell>
          <cell r="C13">
            <v>1991</v>
          </cell>
          <cell r="D13" t="str">
            <v>동아엔지니어링</v>
          </cell>
          <cell r="E13" t="str">
            <v>도암천
하천정비기본계획</v>
          </cell>
          <cell r="F13" t="str">
            <v>1992.5.18</v>
          </cell>
          <cell r="G13" t="str">
            <v>항촌해안</v>
          </cell>
          <cell r="H13" t="str">
            <v>만세저수지</v>
          </cell>
          <cell r="I13">
            <v>10.1</v>
          </cell>
          <cell r="J13">
            <v>10.1</v>
          </cell>
          <cell r="K13" t="str">
            <v>동호</v>
          </cell>
          <cell r="L13" t="str">
            <v>한종</v>
          </cell>
        </row>
        <row r="14">
          <cell r="B14" t="str">
            <v>마량천</v>
          </cell>
        </row>
        <row r="15">
          <cell r="B15" t="str">
            <v>명주천</v>
          </cell>
          <cell r="C15">
            <v>1986</v>
          </cell>
          <cell r="D15" t="str">
            <v>삼안건설</v>
          </cell>
          <cell r="E15" t="str">
            <v>칠량천
하천정비기본계획</v>
          </cell>
          <cell r="F15" t="str">
            <v>1987.1.6</v>
          </cell>
          <cell r="G15" t="str">
            <v>칠량천 합류점</v>
          </cell>
          <cell r="H15" t="str">
            <v>명주저수지</v>
          </cell>
          <cell r="I15">
            <v>3.5</v>
          </cell>
          <cell r="J15">
            <v>3.5</v>
          </cell>
          <cell r="K15" t="str">
            <v>동호</v>
          </cell>
          <cell r="L15" t="str">
            <v>보유</v>
          </cell>
        </row>
        <row r="16">
          <cell r="B16" t="str">
            <v>병영천</v>
          </cell>
          <cell r="C16">
            <v>1991</v>
          </cell>
          <cell r="D16" t="str">
            <v>동아엔지니어링</v>
          </cell>
          <cell r="E16" t="str">
            <v>금강천
하천정비기본계획</v>
          </cell>
          <cell r="F16" t="str">
            <v>1992.5.18</v>
          </cell>
          <cell r="G16" t="str">
            <v>금강천 합류점</v>
          </cell>
          <cell r="H16" t="str">
            <v>구로마을</v>
          </cell>
          <cell r="I16">
            <v>3.5</v>
          </cell>
          <cell r="J16">
            <v>3.5</v>
          </cell>
          <cell r="K16" t="str">
            <v>동호</v>
          </cell>
          <cell r="L16" t="str">
            <v>동호</v>
          </cell>
        </row>
        <row r="17">
          <cell r="B17" t="str">
            <v>삼당천</v>
          </cell>
        </row>
        <row r="18">
          <cell r="B18" t="str">
            <v>삼인천</v>
          </cell>
          <cell r="C18">
            <v>1992</v>
          </cell>
          <cell r="D18" t="str">
            <v>동신기술개발</v>
          </cell>
          <cell r="E18" t="str">
            <v>삼인천
하천정비기본계획</v>
          </cell>
          <cell r="F18" t="str">
            <v>1993.7.12</v>
          </cell>
          <cell r="G18" t="str">
            <v>수양해안</v>
          </cell>
          <cell r="H18" t="str">
            <v>용월마을</v>
          </cell>
          <cell r="I18">
            <v>2.7</v>
          </cell>
          <cell r="J18">
            <v>2.7</v>
          </cell>
          <cell r="K18" t="str">
            <v>동호</v>
          </cell>
          <cell r="L18" t="str">
            <v>보유</v>
          </cell>
        </row>
        <row r="19">
          <cell r="B19" t="str">
            <v>상흥천</v>
          </cell>
        </row>
        <row r="20">
          <cell r="B20" t="str">
            <v>성동천</v>
          </cell>
        </row>
        <row r="21">
          <cell r="B21" t="str">
            <v>성전천</v>
          </cell>
          <cell r="C21">
            <v>2004</v>
          </cell>
          <cell r="F21" t="str">
            <v>2004.12.20</v>
          </cell>
          <cell r="J21">
            <v>4.3099999999999996</v>
          </cell>
          <cell r="K21" t="str">
            <v>보유</v>
          </cell>
          <cell r="L21">
            <v>0</v>
          </cell>
        </row>
        <row r="22">
          <cell r="B22" t="str">
            <v>신덕천</v>
          </cell>
        </row>
        <row r="23">
          <cell r="B23" t="str">
            <v>영산천</v>
          </cell>
        </row>
        <row r="24">
          <cell r="B24" t="str">
            <v>옴천천</v>
          </cell>
          <cell r="C24">
            <v>1995</v>
          </cell>
          <cell r="D24" t="str">
            <v>대원엔지니어링</v>
          </cell>
          <cell r="E24" t="str">
            <v>옴천천
하천정비기본계획</v>
          </cell>
          <cell r="F24" t="str">
            <v>1996.7.22</v>
          </cell>
          <cell r="G24" t="str">
            <v>탐진강 합류점</v>
          </cell>
          <cell r="H24" t="str">
            <v>월곡저수지</v>
          </cell>
          <cell r="I24">
            <v>7.2</v>
          </cell>
          <cell r="J24">
            <v>7.2</v>
          </cell>
          <cell r="K24" t="str">
            <v>보유</v>
          </cell>
          <cell r="L24" t="str">
            <v>보유</v>
          </cell>
        </row>
        <row r="25">
          <cell r="B25" t="str">
            <v>월산천</v>
          </cell>
          <cell r="C25">
            <v>2004</v>
          </cell>
          <cell r="F25" t="str">
            <v>2004.12.20</v>
          </cell>
          <cell r="J25">
            <v>4.28</v>
          </cell>
          <cell r="K25" t="str">
            <v>보유</v>
          </cell>
          <cell r="L25">
            <v>0</v>
          </cell>
        </row>
        <row r="26">
          <cell r="B26" t="str">
            <v>월평천</v>
          </cell>
          <cell r="C26">
            <v>1989</v>
          </cell>
          <cell r="D26" t="str">
            <v>아남기술</v>
          </cell>
          <cell r="E26" t="str">
            <v>옥천천
하천정비기본계획</v>
          </cell>
          <cell r="F26" t="str">
            <v>1991.7.27</v>
          </cell>
          <cell r="G26" t="str">
            <v>옥천천 합류점</v>
          </cell>
          <cell r="H26" t="str">
            <v>지석마을</v>
          </cell>
          <cell r="I26">
            <v>4</v>
          </cell>
          <cell r="J26">
            <v>4</v>
          </cell>
          <cell r="K26" t="str">
            <v>보유</v>
          </cell>
          <cell r="L26" t="str">
            <v>삼안</v>
          </cell>
        </row>
        <row r="27">
          <cell r="B27" t="str">
            <v>장계천</v>
          </cell>
          <cell r="C27">
            <v>2000</v>
          </cell>
          <cell r="D27" t="str">
            <v>한국기술개발</v>
          </cell>
          <cell r="E27" t="str">
            <v>장계천
하천정비기본계획</v>
          </cell>
          <cell r="F27" t="str">
            <v>2000.12.29</v>
          </cell>
          <cell r="G27" t="str">
            <v>칠량천 합류점</v>
          </cell>
          <cell r="H27" t="str">
            <v>홍학마을</v>
          </cell>
          <cell r="I27">
            <v>3.5</v>
          </cell>
          <cell r="J27">
            <v>3.5</v>
          </cell>
          <cell r="K27" t="str">
            <v>동신</v>
          </cell>
          <cell r="L27" t="str">
            <v>보유</v>
          </cell>
        </row>
        <row r="28">
          <cell r="B28" t="str">
            <v>장산천</v>
          </cell>
        </row>
        <row r="29">
          <cell r="B29" t="str">
            <v>장전천</v>
          </cell>
        </row>
        <row r="30">
          <cell r="B30" t="str">
            <v>칠량천</v>
          </cell>
          <cell r="C30">
            <v>1986</v>
          </cell>
          <cell r="D30" t="str">
            <v>삼안건설</v>
          </cell>
          <cell r="E30" t="str">
            <v>칠량천하천정비기본계획</v>
          </cell>
          <cell r="F30" t="str">
            <v>1987.1.6</v>
          </cell>
          <cell r="G30" t="str">
            <v>현평해안</v>
          </cell>
          <cell r="H30" t="str">
            <v>삼흥저수지</v>
          </cell>
          <cell r="I30">
            <v>5.5</v>
          </cell>
          <cell r="J30">
            <v>5.5</v>
          </cell>
          <cell r="K30" t="str">
            <v>동호</v>
          </cell>
          <cell r="L30" t="str">
            <v>보유</v>
          </cell>
        </row>
        <row r="31">
          <cell r="B31" t="str">
            <v>파산천</v>
          </cell>
          <cell r="C31">
            <v>2004</v>
          </cell>
          <cell r="F31" t="str">
            <v>2004.12.20</v>
          </cell>
          <cell r="J31">
            <v>3.33</v>
          </cell>
          <cell r="K31" t="str">
            <v>보유</v>
          </cell>
          <cell r="L31">
            <v>0</v>
          </cell>
        </row>
        <row r="32">
          <cell r="B32" t="str">
            <v>학동천</v>
          </cell>
          <cell r="C32">
            <v>1991</v>
          </cell>
          <cell r="D32" t="str">
            <v>동아엔지니어링</v>
          </cell>
          <cell r="E32" t="str">
            <v>금강천
하천정비기본계획</v>
          </cell>
          <cell r="F32" t="str">
            <v>1992.5.18</v>
          </cell>
          <cell r="G32" t="str">
            <v>금강천 합류점</v>
          </cell>
          <cell r="H32" t="str">
            <v>토동마을</v>
          </cell>
          <cell r="I32">
            <v>4.5999999999999996</v>
          </cell>
          <cell r="J32">
            <v>4.5999999999999996</v>
          </cell>
          <cell r="K32" t="str">
            <v>동호</v>
          </cell>
          <cell r="L32" t="str">
            <v>동호</v>
          </cell>
        </row>
        <row r="33">
          <cell r="B33" t="str">
            <v>황곡천</v>
          </cell>
        </row>
        <row r="34">
          <cell r="B34" t="str">
            <v>가화천</v>
          </cell>
        </row>
        <row r="35">
          <cell r="B35" t="str">
            <v>강산천</v>
          </cell>
        </row>
        <row r="36">
          <cell r="B36" t="str">
            <v>고읍천</v>
          </cell>
          <cell r="C36">
            <v>1997</v>
          </cell>
          <cell r="D36" t="str">
            <v>동신기술개발</v>
          </cell>
          <cell r="E36" t="str">
            <v>인덕천
하천정비기본계획</v>
          </cell>
          <cell r="F36" t="str">
            <v>1998.1.20</v>
          </cell>
          <cell r="G36" t="str">
            <v>한동해안</v>
          </cell>
          <cell r="H36" t="str">
            <v>율치마을</v>
          </cell>
          <cell r="I36">
            <v>2.1</v>
          </cell>
          <cell r="J36">
            <v>2.1</v>
          </cell>
          <cell r="K36" t="str">
            <v>삼안</v>
          </cell>
          <cell r="L36" t="str">
            <v>삼안</v>
          </cell>
        </row>
        <row r="37">
          <cell r="B37" t="str">
            <v>고흥천</v>
          </cell>
          <cell r="C37">
            <v>1991</v>
          </cell>
          <cell r="D37" t="str">
            <v>삼덕엔지니어링</v>
          </cell>
          <cell r="E37" t="str">
            <v>고흥천
하천정비기본계획</v>
          </cell>
          <cell r="F37" t="str">
            <v>1992.5.18</v>
          </cell>
          <cell r="G37" t="str">
            <v>상대해안</v>
          </cell>
          <cell r="H37" t="str">
            <v>신전마을</v>
          </cell>
          <cell r="I37">
            <v>4.8</v>
          </cell>
          <cell r="J37">
            <v>4.8</v>
          </cell>
          <cell r="K37" t="str">
            <v>동호</v>
          </cell>
          <cell r="L37" t="str">
            <v>보유</v>
          </cell>
        </row>
        <row r="38">
          <cell r="B38" t="str">
            <v>금마천</v>
          </cell>
          <cell r="C38">
            <v>1999</v>
          </cell>
          <cell r="D38" t="str">
            <v>한국기술개발</v>
          </cell>
          <cell r="E38" t="str">
            <v>금마천
하천정비기본계획</v>
          </cell>
          <cell r="F38" t="str">
            <v>2000.12.29</v>
          </cell>
          <cell r="G38" t="str">
            <v>마륜천 합류점</v>
          </cell>
          <cell r="H38" t="str">
            <v>금마마을</v>
          </cell>
          <cell r="I38">
            <v>2.8</v>
          </cell>
          <cell r="J38">
            <v>2.8</v>
          </cell>
          <cell r="K38" t="str">
            <v>보유</v>
          </cell>
          <cell r="L38" t="str">
            <v>보유</v>
          </cell>
        </row>
        <row r="39">
          <cell r="B39" t="str">
            <v>대강천</v>
          </cell>
          <cell r="C39">
            <v>1998</v>
          </cell>
          <cell r="D39" t="str">
            <v>신촌엔지니어링</v>
          </cell>
          <cell r="E39" t="str">
            <v>대강천
하천정비기본계획</v>
          </cell>
          <cell r="F39" t="str">
            <v>1998.12.12</v>
          </cell>
          <cell r="G39" t="str">
            <v>유초해안</v>
          </cell>
          <cell r="H39" t="str">
            <v>유둔마을</v>
          </cell>
          <cell r="I39">
            <v>1.4</v>
          </cell>
          <cell r="J39">
            <v>1.4</v>
          </cell>
          <cell r="K39" t="str">
            <v>동호</v>
          </cell>
          <cell r="L39" t="str">
            <v>동호</v>
          </cell>
        </row>
        <row r="40">
          <cell r="B40" t="str">
            <v>도화천</v>
          </cell>
        </row>
        <row r="41">
          <cell r="B41" t="str">
            <v>두원천</v>
          </cell>
          <cell r="C41">
            <v>1991</v>
          </cell>
          <cell r="D41" t="str">
            <v>삼덕엔지니어링</v>
          </cell>
          <cell r="E41" t="str">
            <v>고흥천 하천정비기본계획</v>
          </cell>
          <cell r="F41" t="str">
            <v>1992.5.18</v>
          </cell>
          <cell r="G41" t="str">
            <v>용반해안</v>
          </cell>
          <cell r="H41" t="str">
            <v>운대마을</v>
          </cell>
          <cell r="I41">
            <v>5</v>
          </cell>
          <cell r="J41">
            <v>5</v>
          </cell>
          <cell r="K41" t="str">
            <v>동호</v>
          </cell>
          <cell r="L41" t="str">
            <v>보유</v>
          </cell>
        </row>
        <row r="42">
          <cell r="B42" t="str">
            <v>마륜천</v>
          </cell>
          <cell r="C42">
            <v>1995</v>
          </cell>
          <cell r="D42" t="str">
            <v>한국기술개발</v>
          </cell>
          <cell r="E42" t="str">
            <v>외서천
하천정비기본계획</v>
          </cell>
          <cell r="F42" t="str">
            <v>1995.6.29</v>
          </cell>
          <cell r="G42" t="str">
            <v>송림해안</v>
          </cell>
          <cell r="H42" t="str">
            <v>금마마을</v>
          </cell>
          <cell r="I42">
            <v>6.7</v>
          </cell>
          <cell r="J42">
            <v>6.7</v>
          </cell>
          <cell r="K42" t="str">
            <v>동호</v>
          </cell>
          <cell r="L42" t="str">
            <v>동호</v>
          </cell>
        </row>
        <row r="43">
          <cell r="B43" t="str">
            <v>반산천</v>
          </cell>
        </row>
        <row r="44">
          <cell r="B44" t="str">
            <v>봉림천</v>
          </cell>
        </row>
        <row r="45">
          <cell r="B45" t="str">
            <v>사정천</v>
          </cell>
          <cell r="C45">
            <v>1996</v>
          </cell>
          <cell r="D45" t="str">
            <v>대원엔지니어링</v>
          </cell>
          <cell r="E45" t="str">
            <v>사정천
하천정비기본계획</v>
          </cell>
          <cell r="F45" t="str">
            <v>1997.7.5</v>
          </cell>
          <cell r="G45" t="str">
            <v>신안천 합류점</v>
          </cell>
          <cell r="H45" t="str">
            <v>사정저수지</v>
          </cell>
          <cell r="I45">
            <v>7.2</v>
          </cell>
          <cell r="J45">
            <v>7.2</v>
          </cell>
          <cell r="K45" t="str">
            <v>동호</v>
          </cell>
          <cell r="L45" t="str">
            <v>보유</v>
          </cell>
        </row>
        <row r="46">
          <cell r="B46" t="str">
            <v>송산천</v>
          </cell>
        </row>
        <row r="47">
          <cell r="B47" t="str">
            <v>신평천</v>
          </cell>
        </row>
        <row r="48">
          <cell r="B48" t="str">
            <v>신흥천</v>
          </cell>
        </row>
        <row r="49">
          <cell r="B49" t="str">
            <v>안남천</v>
          </cell>
        </row>
        <row r="50">
          <cell r="B50" t="str">
            <v>양지천</v>
          </cell>
        </row>
        <row r="51">
          <cell r="B51" t="str">
            <v>오천천</v>
          </cell>
        </row>
        <row r="52">
          <cell r="B52" t="str">
            <v>와우천</v>
          </cell>
          <cell r="C52">
            <v>1992</v>
          </cell>
          <cell r="D52" t="str">
            <v>동신기술개발</v>
          </cell>
          <cell r="E52" t="str">
            <v>와우천
하천정비기본계획</v>
          </cell>
          <cell r="F52" t="str">
            <v>1993.7.12</v>
          </cell>
          <cell r="G52" t="str">
            <v>죽암해안</v>
          </cell>
          <cell r="H52" t="str">
            <v>한천저수지</v>
          </cell>
          <cell r="I52">
            <v>5.5</v>
          </cell>
          <cell r="J52">
            <v>5.5</v>
          </cell>
          <cell r="K52" t="str">
            <v>동신</v>
          </cell>
          <cell r="L52" t="str">
            <v>보유</v>
          </cell>
        </row>
        <row r="53">
          <cell r="B53" t="str">
            <v>용산천</v>
          </cell>
        </row>
        <row r="54">
          <cell r="B54" t="str">
            <v>우산천</v>
          </cell>
        </row>
        <row r="55">
          <cell r="B55" t="str">
            <v>운대천</v>
          </cell>
        </row>
        <row r="56">
          <cell r="B56" t="str">
            <v>포두천</v>
          </cell>
          <cell r="C56">
            <v>1995</v>
          </cell>
          <cell r="D56" t="str">
            <v>한국기술개발</v>
          </cell>
          <cell r="E56" t="str">
            <v>외서천
하천정비기본계획</v>
          </cell>
          <cell r="F56" t="str">
            <v>1995.6.29</v>
          </cell>
          <cell r="G56" t="str">
            <v>상대해안</v>
          </cell>
          <cell r="H56" t="str">
            <v>봉림마을</v>
          </cell>
          <cell r="I56">
            <v>8</v>
          </cell>
          <cell r="J56">
            <v>8</v>
          </cell>
          <cell r="K56" t="str">
            <v>동호</v>
          </cell>
          <cell r="L56" t="str">
            <v>동호</v>
          </cell>
        </row>
        <row r="57">
          <cell r="B57" t="str">
            <v>학곡천</v>
          </cell>
        </row>
        <row r="58">
          <cell r="B58" t="str">
            <v>회룡천</v>
          </cell>
        </row>
        <row r="59">
          <cell r="B59" t="str">
            <v>고치천</v>
          </cell>
          <cell r="C59">
            <v>2000</v>
          </cell>
          <cell r="D59" t="str">
            <v>한국기술개발</v>
          </cell>
          <cell r="E59" t="str">
            <v>고치천
하천정비기본계획</v>
          </cell>
          <cell r="F59" t="str">
            <v>2000.12.29</v>
          </cell>
          <cell r="G59" t="str">
            <v>보성강 합류점</v>
          </cell>
          <cell r="H59" t="str">
            <v>고치마을</v>
          </cell>
          <cell r="I59">
            <v>2.9</v>
          </cell>
          <cell r="J59">
            <v>2.9</v>
          </cell>
          <cell r="K59" t="str">
            <v>보유</v>
          </cell>
          <cell r="L59" t="str">
            <v>보유</v>
          </cell>
        </row>
        <row r="60">
          <cell r="B60" t="str">
            <v>곡성천</v>
          </cell>
          <cell r="C60">
            <v>1988</v>
          </cell>
          <cell r="D60" t="str">
            <v>삼안건설</v>
          </cell>
          <cell r="E60" t="str">
            <v>곡성천
하천정비기본계획</v>
          </cell>
          <cell r="F60" t="str">
            <v>1988.4.25</v>
          </cell>
          <cell r="G60" t="str">
            <v>섬진강 합류점</v>
          </cell>
          <cell r="H60" t="str">
            <v>월봉천 합류</v>
          </cell>
          <cell r="I60">
            <v>3.4</v>
          </cell>
          <cell r="J60">
            <v>3.4</v>
          </cell>
          <cell r="K60" t="str">
            <v>동호</v>
          </cell>
          <cell r="L60" t="str">
            <v>삼안</v>
          </cell>
        </row>
        <row r="61">
          <cell r="B61" t="str">
            <v>뇌죽천</v>
          </cell>
        </row>
        <row r="62">
          <cell r="B62" t="str">
            <v>단사천</v>
          </cell>
        </row>
        <row r="63">
          <cell r="B63" t="str">
            <v>당월천</v>
          </cell>
        </row>
        <row r="64">
          <cell r="B64" t="str">
            <v>대명천</v>
          </cell>
        </row>
        <row r="65">
          <cell r="B65" t="str">
            <v>동계천</v>
          </cell>
          <cell r="C65">
            <v>1997</v>
          </cell>
          <cell r="D65" t="str">
            <v>동신기술개발</v>
          </cell>
          <cell r="E65" t="str">
            <v>인덕천
하천정비기본계획</v>
          </cell>
          <cell r="F65" t="str">
            <v>1998.1.20</v>
          </cell>
          <cell r="G65" t="str">
            <v>보성강 합류점</v>
          </cell>
          <cell r="H65" t="str">
            <v>원달마을</v>
          </cell>
          <cell r="I65">
            <v>3.8</v>
          </cell>
          <cell r="J65">
            <v>3.8</v>
          </cell>
          <cell r="K65" t="str">
            <v>삼안</v>
          </cell>
          <cell r="L65" t="str">
            <v>삼안</v>
          </cell>
        </row>
        <row r="66">
          <cell r="B66" t="str">
            <v>두가천</v>
          </cell>
        </row>
        <row r="67">
          <cell r="B67" t="str">
            <v>명산천</v>
          </cell>
        </row>
        <row r="68">
          <cell r="B68" t="str">
            <v>목사동천</v>
          </cell>
          <cell r="C68">
            <v>1995</v>
          </cell>
          <cell r="D68" t="str">
            <v>대아건설
엔지니어링</v>
          </cell>
          <cell r="E68" t="str">
            <v>간문천
하천정비기본계획</v>
          </cell>
          <cell r="F68" t="str">
            <v>1995.6.29</v>
          </cell>
          <cell r="G68" t="str">
            <v>보성강 합류점</v>
          </cell>
          <cell r="H68" t="str">
            <v>죽정마을</v>
          </cell>
          <cell r="I68">
            <v>7</v>
          </cell>
          <cell r="J68">
            <v>7</v>
          </cell>
          <cell r="K68" t="str">
            <v>동호</v>
          </cell>
          <cell r="L68" t="str">
            <v>동호</v>
          </cell>
        </row>
        <row r="69">
          <cell r="B69" t="str">
            <v>미산천</v>
          </cell>
        </row>
        <row r="70">
          <cell r="B70" t="str">
            <v>봉조천</v>
          </cell>
        </row>
        <row r="71">
          <cell r="B71" t="str">
            <v>삼기천</v>
          </cell>
          <cell r="C71">
            <v>1988</v>
          </cell>
          <cell r="D71" t="str">
            <v>삼안건설</v>
          </cell>
          <cell r="E71" t="str">
            <v>옥과천
하천정비기본계획</v>
          </cell>
          <cell r="F71" t="str">
            <v>1988.4.25</v>
          </cell>
          <cell r="G71" t="str">
            <v>옥과천 합류점</v>
          </cell>
          <cell r="H71" t="str">
            <v>희망교</v>
          </cell>
          <cell r="I71">
            <v>7</v>
          </cell>
          <cell r="J71">
            <v>7</v>
          </cell>
          <cell r="K71" t="str">
            <v>한종</v>
          </cell>
          <cell r="L71" t="str">
            <v>한종</v>
          </cell>
        </row>
        <row r="72">
          <cell r="B72" t="str">
            <v>상덕천</v>
          </cell>
          <cell r="C72">
            <v>2006</v>
          </cell>
          <cell r="D72">
            <v>0</v>
          </cell>
          <cell r="E72">
            <v>0</v>
          </cell>
          <cell r="F72" t="str">
            <v>2006.7.27</v>
          </cell>
          <cell r="G72" t="str">
            <v>곡성군 겸면 삼기천</v>
          </cell>
          <cell r="H72" t="str">
            <v>곡성군 겸면 괴정리</v>
          </cell>
          <cell r="I72">
            <v>0</v>
          </cell>
          <cell r="J72">
            <v>2.1</v>
          </cell>
          <cell r="K72" t="str">
            <v>보유</v>
          </cell>
          <cell r="L72">
            <v>0</v>
          </cell>
        </row>
        <row r="73">
          <cell r="B73" t="str">
            <v>석곡천</v>
          </cell>
          <cell r="C73">
            <v>1992</v>
          </cell>
          <cell r="D73" t="str">
            <v>한국기술개발</v>
          </cell>
          <cell r="E73" t="str">
            <v>온수천
하천정비기본계획</v>
          </cell>
          <cell r="F73" t="str">
            <v>1993.7.12</v>
          </cell>
          <cell r="G73" t="str">
            <v>보성강 합류점</v>
          </cell>
          <cell r="H73" t="str">
            <v>근촌마을</v>
          </cell>
          <cell r="I73">
            <v>12.2</v>
          </cell>
          <cell r="J73">
            <v>12.2</v>
          </cell>
          <cell r="K73" t="str">
            <v>동호</v>
          </cell>
          <cell r="L73" t="str">
            <v>삼안</v>
          </cell>
        </row>
        <row r="74">
          <cell r="B74" t="str">
            <v>설옥천</v>
          </cell>
          <cell r="C74">
            <v>2006</v>
          </cell>
          <cell r="D74">
            <v>0</v>
          </cell>
          <cell r="E74">
            <v>0</v>
          </cell>
          <cell r="F74" t="str">
            <v>2006.7.27</v>
          </cell>
          <cell r="G74" t="str">
            <v>곡성군 옥과면 율사리</v>
          </cell>
          <cell r="H74" t="str">
            <v>곡성군 옥과면 설옥리</v>
          </cell>
          <cell r="I74">
            <v>0</v>
          </cell>
          <cell r="J74">
            <v>3.47</v>
          </cell>
          <cell r="K74" t="str">
            <v>보유</v>
          </cell>
          <cell r="L74">
            <v>0</v>
          </cell>
        </row>
        <row r="75">
          <cell r="B75" t="str">
            <v>송정천</v>
          </cell>
        </row>
        <row r="76">
          <cell r="B76" t="str">
            <v>신기천</v>
          </cell>
        </row>
        <row r="77">
          <cell r="B77" t="str">
            <v>신풍천</v>
          </cell>
        </row>
        <row r="78">
          <cell r="B78" t="str">
            <v>오곡천</v>
          </cell>
          <cell r="C78">
            <v>1995</v>
          </cell>
          <cell r="D78" t="str">
            <v>대아건설
엔지니어링</v>
          </cell>
          <cell r="E78" t="str">
            <v>간문천
하천정비기본계획</v>
          </cell>
          <cell r="F78" t="str">
            <v>1995.6.29</v>
          </cell>
          <cell r="G78" t="str">
            <v>섬진강 합류점</v>
          </cell>
          <cell r="H78" t="str">
            <v>구성마을</v>
          </cell>
          <cell r="I78">
            <v>9</v>
          </cell>
          <cell r="J78">
            <v>9</v>
          </cell>
          <cell r="K78" t="str">
            <v>동호</v>
          </cell>
          <cell r="L78" t="str">
            <v>동호</v>
          </cell>
        </row>
        <row r="79">
          <cell r="B79" t="str">
            <v>옥과천</v>
          </cell>
          <cell r="C79">
            <v>1988</v>
          </cell>
          <cell r="D79" t="str">
            <v>삼안건설</v>
          </cell>
          <cell r="E79" t="str">
            <v>옥과천
하천정비기본계획</v>
          </cell>
          <cell r="F79" t="str">
            <v>1988.4.25</v>
          </cell>
          <cell r="G79" t="str">
            <v>섬진강 합류점</v>
          </cell>
          <cell r="H79" t="str">
            <v>봉동교</v>
          </cell>
          <cell r="I79">
            <v>9.3000000000000007</v>
          </cell>
          <cell r="J79">
            <v>9.3000000000000007</v>
          </cell>
          <cell r="K79" t="str">
            <v>한종</v>
          </cell>
          <cell r="L79" t="str">
            <v>한종</v>
          </cell>
        </row>
        <row r="80">
          <cell r="B80" t="str">
            <v>용봉천</v>
          </cell>
        </row>
        <row r="81">
          <cell r="B81" t="str">
            <v>운곡천</v>
          </cell>
          <cell r="C81">
            <v>2004</v>
          </cell>
          <cell r="F81" t="str">
            <v>2004.12.20</v>
          </cell>
          <cell r="J81">
            <v>2.5</v>
          </cell>
          <cell r="K81" t="str">
            <v>보유</v>
          </cell>
          <cell r="L81">
            <v>0</v>
          </cell>
        </row>
        <row r="82">
          <cell r="B82" t="str">
            <v>월봉천</v>
          </cell>
          <cell r="C82">
            <v>2004</v>
          </cell>
          <cell r="F82" t="str">
            <v>2004.12.20</v>
          </cell>
          <cell r="J82">
            <v>2.2999999999999998</v>
          </cell>
          <cell r="K82" t="str">
            <v>보유</v>
          </cell>
          <cell r="L82">
            <v>0</v>
          </cell>
        </row>
        <row r="83">
          <cell r="B83" t="str">
            <v>유정천</v>
          </cell>
          <cell r="C83">
            <v>2000</v>
          </cell>
          <cell r="D83" t="str">
            <v>한국기술개발</v>
          </cell>
          <cell r="E83" t="str">
            <v>유정천
하천정비기본계획</v>
          </cell>
          <cell r="F83" t="str">
            <v>2000.12.29</v>
          </cell>
          <cell r="G83" t="str">
            <v>보성강 합류점</v>
          </cell>
          <cell r="H83" t="str">
            <v>구봉마을</v>
          </cell>
          <cell r="I83">
            <v>2.5</v>
          </cell>
          <cell r="J83">
            <v>2.5</v>
          </cell>
          <cell r="K83" t="str">
            <v>보유</v>
          </cell>
          <cell r="L83" t="str">
            <v>보유</v>
          </cell>
        </row>
        <row r="84">
          <cell r="B84" t="str">
            <v>입천</v>
          </cell>
        </row>
        <row r="85">
          <cell r="B85" t="str">
            <v>죽곡천</v>
          </cell>
          <cell r="C85">
            <v>1995</v>
          </cell>
          <cell r="D85" t="str">
            <v>광남기술</v>
          </cell>
          <cell r="E85" t="str">
            <v>율촌천
하천정비기본계획</v>
          </cell>
          <cell r="F85" t="str">
            <v>1996.7.22</v>
          </cell>
          <cell r="G85" t="str">
            <v>보성강 합류점</v>
          </cell>
          <cell r="H85" t="str">
            <v>봉정마을</v>
          </cell>
          <cell r="I85">
            <v>5</v>
          </cell>
          <cell r="J85">
            <v>5</v>
          </cell>
          <cell r="K85" t="str">
            <v>삼안</v>
          </cell>
          <cell r="L85" t="str">
            <v>삼안</v>
          </cell>
        </row>
        <row r="86">
          <cell r="B86" t="str">
            <v>죽동천</v>
          </cell>
        </row>
        <row r="87">
          <cell r="B87" t="str">
            <v>침곡천</v>
          </cell>
        </row>
        <row r="88">
          <cell r="B88" t="str">
            <v>하한천</v>
          </cell>
        </row>
        <row r="89">
          <cell r="B89" t="str">
            <v>학정천</v>
          </cell>
        </row>
        <row r="90">
          <cell r="B90" t="str">
            <v>광양동천</v>
          </cell>
          <cell r="C90">
            <v>1987</v>
          </cell>
          <cell r="D90" t="str">
            <v>정우엔지니어링</v>
          </cell>
          <cell r="E90" t="str">
            <v>광양동천
하천정비기본계획</v>
          </cell>
          <cell r="F90" t="str">
            <v>1987.12.28</v>
          </cell>
          <cell r="G90" t="str">
            <v>서천 합류점</v>
          </cell>
          <cell r="H90" t="str">
            <v>삼정교</v>
          </cell>
          <cell r="I90">
            <v>6</v>
          </cell>
          <cell r="J90">
            <v>6</v>
          </cell>
          <cell r="K90" t="str">
            <v>동호</v>
          </cell>
          <cell r="L90" t="str">
            <v>삼안</v>
          </cell>
        </row>
        <row r="91">
          <cell r="B91" t="str">
            <v>광양서천</v>
          </cell>
          <cell r="C91">
            <v>1987</v>
          </cell>
          <cell r="D91" t="str">
            <v>정우엔지니어링</v>
          </cell>
          <cell r="E91" t="str">
            <v>광양동천
하천정비기본계획</v>
          </cell>
          <cell r="F91" t="str">
            <v>1987.12.28</v>
          </cell>
          <cell r="G91" t="str">
            <v>초남해안</v>
          </cell>
          <cell r="H91" t="str">
            <v>백운저수지</v>
          </cell>
          <cell r="I91">
            <v>8.9</v>
          </cell>
          <cell r="J91">
            <v>8.9</v>
          </cell>
          <cell r="K91" t="str">
            <v>동호</v>
          </cell>
          <cell r="L91" t="str">
            <v>삼안</v>
          </cell>
        </row>
        <row r="92">
          <cell r="B92" t="str">
            <v>금천천</v>
          </cell>
          <cell r="C92">
            <v>1993</v>
          </cell>
          <cell r="D92" t="str">
            <v>㈜아남기술공사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 t="str">
            <v>보유</v>
          </cell>
          <cell r="L92">
            <v>0</v>
          </cell>
        </row>
        <row r="93">
          <cell r="B93" t="str">
            <v>동곡천</v>
          </cell>
        </row>
        <row r="94">
          <cell r="B94" t="str">
            <v>묵백천</v>
          </cell>
        </row>
        <row r="95">
          <cell r="B95" t="str">
            <v>성두천</v>
          </cell>
        </row>
        <row r="96">
          <cell r="B96" t="str">
            <v>성황천</v>
          </cell>
        </row>
        <row r="97">
          <cell r="B97" t="str">
            <v>수어천</v>
          </cell>
          <cell r="C97">
            <v>1984</v>
          </cell>
          <cell r="D97" t="str">
            <v>삼안건설</v>
          </cell>
          <cell r="E97" t="str">
            <v>수어천
하천정비기본계획</v>
          </cell>
          <cell r="F97" t="str">
            <v>1986.8.28</v>
          </cell>
          <cell r="G97" t="str">
            <v>광영동 해안</v>
          </cell>
          <cell r="H97" t="str">
            <v>수어댐</v>
          </cell>
          <cell r="I97">
            <v>8</v>
          </cell>
          <cell r="J97">
            <v>8</v>
          </cell>
          <cell r="K97" t="str">
            <v>동호</v>
          </cell>
          <cell r="L97" t="str">
            <v>삼안</v>
          </cell>
        </row>
        <row r="98">
          <cell r="B98" t="str">
            <v>수평천</v>
          </cell>
          <cell r="C98">
            <v>1995</v>
          </cell>
          <cell r="D98" t="str">
            <v>한국기술개발</v>
          </cell>
          <cell r="E98" t="str">
            <v>외서천
하천정비기본계획</v>
          </cell>
          <cell r="F98" t="str">
            <v>1995.6.29</v>
          </cell>
          <cell r="G98" t="str">
            <v>옥곡천 합류점</v>
          </cell>
          <cell r="H98" t="str">
            <v>수평마을</v>
          </cell>
          <cell r="I98">
            <v>7</v>
          </cell>
          <cell r="J98">
            <v>7</v>
          </cell>
          <cell r="K98" t="str">
            <v>동호</v>
          </cell>
          <cell r="L98" t="str">
            <v>동호</v>
          </cell>
        </row>
        <row r="99">
          <cell r="B99" t="str">
            <v>신룡천</v>
          </cell>
        </row>
        <row r="100">
          <cell r="B100" t="str">
            <v>억만천</v>
          </cell>
          <cell r="C100">
            <v>1987</v>
          </cell>
          <cell r="D100" t="str">
            <v>정우엔지니어링</v>
          </cell>
          <cell r="E100" t="str">
            <v>광양동천
하천정비기본계획</v>
          </cell>
          <cell r="F100" t="str">
            <v>1987.12.28</v>
          </cell>
          <cell r="G100" t="str">
            <v>서천 합류점</v>
          </cell>
          <cell r="H100" t="str">
            <v>제비교</v>
          </cell>
          <cell r="I100">
            <v>2.1</v>
          </cell>
          <cell r="J100">
            <v>2.1</v>
          </cell>
          <cell r="K100" t="str">
            <v>동호</v>
          </cell>
          <cell r="L100" t="str">
            <v>삼안</v>
          </cell>
        </row>
        <row r="101">
          <cell r="B101" t="str">
            <v>옥곡천</v>
          </cell>
          <cell r="C101">
            <v>1984</v>
          </cell>
          <cell r="D101" t="str">
            <v>삼안건설</v>
          </cell>
          <cell r="E101" t="str">
            <v>수어천
하천정비기본계획</v>
          </cell>
          <cell r="F101" t="str">
            <v>1986.8.28</v>
          </cell>
          <cell r="G101" t="str">
            <v>수어천 합류점</v>
          </cell>
          <cell r="H101" t="str">
            <v>하원철교</v>
          </cell>
          <cell r="I101">
            <v>3.5</v>
          </cell>
          <cell r="J101">
            <v>3.5</v>
          </cell>
          <cell r="K101" t="str">
            <v>동호</v>
          </cell>
          <cell r="L101" t="str">
            <v>삼안</v>
          </cell>
        </row>
        <row r="102">
          <cell r="B102" t="str">
            <v>웅동천</v>
          </cell>
        </row>
        <row r="103">
          <cell r="B103" t="str">
            <v>인덕천</v>
          </cell>
          <cell r="C103">
            <v>1997</v>
          </cell>
          <cell r="D103" t="str">
            <v>동신기술개발</v>
          </cell>
          <cell r="E103" t="str">
            <v>인덕천
하천정비기본계획</v>
          </cell>
          <cell r="F103" t="str">
            <v>1998.1.20</v>
          </cell>
          <cell r="G103" t="str">
            <v>도월해안</v>
          </cell>
          <cell r="H103" t="str">
            <v>무선교</v>
          </cell>
          <cell r="I103">
            <v>2.1</v>
          </cell>
          <cell r="J103">
            <v>2.1</v>
          </cell>
          <cell r="K103" t="str">
            <v>삼안</v>
          </cell>
          <cell r="L103" t="str">
            <v>삼안</v>
          </cell>
        </row>
        <row r="104">
          <cell r="B104" t="str">
            <v>정산천</v>
          </cell>
        </row>
        <row r="105">
          <cell r="B105" t="str">
            <v>정토천</v>
          </cell>
        </row>
        <row r="106">
          <cell r="B106" t="str">
            <v>조령천</v>
          </cell>
        </row>
        <row r="107">
          <cell r="B107" t="str">
            <v>추산천</v>
          </cell>
        </row>
        <row r="108">
          <cell r="B108" t="str">
            <v>내서천</v>
          </cell>
        </row>
        <row r="109">
          <cell r="B109" t="str">
            <v>서시천</v>
          </cell>
          <cell r="C109">
            <v>1989</v>
          </cell>
          <cell r="D109" t="str">
            <v>동일기술</v>
          </cell>
          <cell r="E109" t="str">
            <v>서시천
하천정비기본계획</v>
          </cell>
          <cell r="F109" t="str">
            <v>1991.7.27</v>
          </cell>
          <cell r="G109" t="str">
            <v>섬진강 합류점</v>
          </cell>
          <cell r="H109" t="str">
            <v>구만마을</v>
          </cell>
          <cell r="I109">
            <v>19.600000000000001</v>
          </cell>
          <cell r="J109">
            <v>19.600000000000001</v>
          </cell>
          <cell r="K109" t="str">
            <v>동호</v>
          </cell>
          <cell r="L109" t="str">
            <v>동호</v>
          </cell>
        </row>
        <row r="110">
          <cell r="B110" t="str">
            <v>죽정천</v>
          </cell>
          <cell r="C110">
            <v>2006</v>
          </cell>
          <cell r="D110">
            <v>0</v>
          </cell>
          <cell r="E110">
            <v>0</v>
          </cell>
          <cell r="F110">
            <v>2006.7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 t="str">
            <v>보유</v>
          </cell>
          <cell r="L110">
            <v>0</v>
          </cell>
        </row>
        <row r="111">
          <cell r="B111" t="str">
            <v>중산천</v>
          </cell>
          <cell r="C111">
            <v>1998</v>
          </cell>
          <cell r="D111" t="str">
            <v>한국기술개발</v>
          </cell>
          <cell r="E111" t="str">
            <v>중산천
하천정비기본계획</v>
          </cell>
          <cell r="F111" t="str">
            <v>1998.12.12</v>
          </cell>
          <cell r="G111" t="str">
            <v>섬진강 합류점</v>
          </cell>
          <cell r="H111" t="str">
            <v>중산마을</v>
          </cell>
          <cell r="I111">
            <v>2.6</v>
          </cell>
          <cell r="J111">
            <v>2.6</v>
          </cell>
          <cell r="K111" t="str">
            <v>동호</v>
          </cell>
          <cell r="L111" t="str">
            <v>동호</v>
          </cell>
        </row>
        <row r="112">
          <cell r="B112" t="str">
            <v>흥대천</v>
          </cell>
          <cell r="C112">
            <v>1992</v>
          </cell>
          <cell r="D112" t="str">
            <v>한국기술개발</v>
          </cell>
          <cell r="E112" t="str">
            <v>흥대천
하천정비기본계획</v>
          </cell>
          <cell r="F112" t="str">
            <v>1993.7.12</v>
          </cell>
          <cell r="G112" t="str">
            <v>섬진강 합류점</v>
          </cell>
          <cell r="H112" t="str">
            <v>흥대마을</v>
          </cell>
          <cell r="I112">
            <v>1.5</v>
          </cell>
          <cell r="J112">
            <v>1.5</v>
          </cell>
          <cell r="K112" t="str">
            <v>보유</v>
          </cell>
          <cell r="L112" t="str">
            <v>보유</v>
          </cell>
        </row>
        <row r="113">
          <cell r="B113" t="str">
            <v>감정천</v>
          </cell>
          <cell r="C113">
            <v>1988</v>
          </cell>
          <cell r="D113" t="str">
            <v>삼안건설</v>
          </cell>
          <cell r="E113" t="str">
            <v>안국천
하천정비기본계획</v>
          </cell>
          <cell r="F113" t="str">
            <v>1988.4.25</v>
          </cell>
          <cell r="G113" t="str">
            <v>장성천 합류점</v>
          </cell>
          <cell r="H113" t="str">
            <v>영평부락</v>
          </cell>
          <cell r="I113">
            <v>3.3</v>
          </cell>
          <cell r="J113">
            <v>3.3</v>
          </cell>
          <cell r="K113" t="str">
            <v>동호</v>
          </cell>
          <cell r="L113" t="str">
            <v>한종</v>
          </cell>
        </row>
        <row r="114">
          <cell r="B114" t="str">
            <v>구치천</v>
          </cell>
          <cell r="C114">
            <v>1995</v>
          </cell>
          <cell r="D114" t="str">
            <v>남일엔지니어링</v>
          </cell>
          <cell r="E114" t="str">
            <v>북일천
하천정비기본계획</v>
          </cell>
          <cell r="F114" t="str">
            <v>1995.6.29</v>
          </cell>
          <cell r="G114" t="str">
            <v>지석천 합류점</v>
          </cell>
          <cell r="H114" t="str">
            <v>한두계곡</v>
          </cell>
          <cell r="I114">
            <v>6</v>
          </cell>
          <cell r="J114">
            <v>6</v>
          </cell>
          <cell r="K114" t="str">
            <v>동호</v>
          </cell>
          <cell r="L114" t="str">
            <v>삼안</v>
          </cell>
        </row>
        <row r="115">
          <cell r="B115" t="str">
            <v>나주천</v>
          </cell>
          <cell r="C115">
            <v>2004</v>
          </cell>
          <cell r="D115">
            <v>0</v>
          </cell>
          <cell r="E115">
            <v>0</v>
          </cell>
          <cell r="F115" t="str">
            <v>2004.12.20</v>
          </cell>
          <cell r="G115">
            <v>0</v>
          </cell>
          <cell r="H115">
            <v>0</v>
          </cell>
          <cell r="I115">
            <v>0</v>
          </cell>
          <cell r="J115">
            <v>5.3</v>
          </cell>
          <cell r="K115" t="str">
            <v>보유</v>
          </cell>
          <cell r="L115">
            <v>0</v>
          </cell>
        </row>
        <row r="116">
          <cell r="B116" t="str">
            <v>남평천</v>
          </cell>
          <cell r="C116">
            <v>2006</v>
          </cell>
          <cell r="D116">
            <v>0</v>
          </cell>
          <cell r="E116">
            <v>0</v>
          </cell>
          <cell r="F116" t="str">
            <v>2006.7.27</v>
          </cell>
          <cell r="G116" t="str">
            <v>나주시 남평읍 서산리</v>
          </cell>
          <cell r="H116" t="str">
            <v>나주시 남평읍 서산리</v>
          </cell>
          <cell r="I116">
            <v>0</v>
          </cell>
          <cell r="J116">
            <v>2</v>
          </cell>
          <cell r="K116" t="str">
            <v>보유</v>
          </cell>
          <cell r="L116">
            <v>0</v>
          </cell>
        </row>
        <row r="117">
          <cell r="B117" t="str">
            <v>노동천</v>
          </cell>
          <cell r="C117">
            <v>1996</v>
          </cell>
          <cell r="D117" t="str">
            <v>대산엔지니어링</v>
          </cell>
          <cell r="E117" t="str">
            <v>창정천
하천정비기본계획</v>
          </cell>
          <cell r="F117" t="str">
            <v>1997.7.5</v>
          </cell>
          <cell r="G117" t="str">
            <v>지석천 합류점</v>
          </cell>
          <cell r="H117" t="str">
            <v>노동저수지</v>
          </cell>
          <cell r="I117">
            <v>3.1</v>
          </cell>
          <cell r="J117">
            <v>3.1</v>
          </cell>
          <cell r="K117" t="str">
            <v>삼안</v>
          </cell>
          <cell r="L117" t="str">
            <v>보유</v>
          </cell>
        </row>
        <row r="118">
          <cell r="B118" t="str">
            <v>노안천</v>
          </cell>
          <cell r="C118">
            <v>1988</v>
          </cell>
          <cell r="D118" t="str">
            <v>삼안건설</v>
          </cell>
          <cell r="E118" t="str">
            <v>안국천
하천정비기본계획</v>
          </cell>
          <cell r="F118" t="str">
            <v>1988.4.25</v>
          </cell>
          <cell r="G118" t="str">
            <v>장성천 합류점</v>
          </cell>
          <cell r="H118" t="str">
            <v>용산교</v>
          </cell>
          <cell r="I118">
            <v>2.5</v>
          </cell>
          <cell r="J118">
            <v>2.5</v>
          </cell>
          <cell r="K118" t="str">
            <v>동호</v>
          </cell>
          <cell r="L118" t="str">
            <v>한종</v>
          </cell>
        </row>
        <row r="119">
          <cell r="B119" t="str">
            <v>덕림천</v>
          </cell>
        </row>
        <row r="120">
          <cell r="B120" t="str">
            <v>덕산천</v>
          </cell>
          <cell r="C120">
            <v>1999</v>
          </cell>
          <cell r="D120" t="str">
            <v>현대건설주식회사</v>
          </cell>
          <cell r="E120" t="str">
            <v>고막원천하천정비기본계획</v>
          </cell>
          <cell r="F120" t="str">
            <v>2000.12.05</v>
          </cell>
          <cell r="G120" t="str">
            <v>영산강합류점</v>
          </cell>
          <cell r="H120" t="str">
            <v>월야면,해보면의 경계</v>
          </cell>
          <cell r="I120">
            <v>22.33</v>
          </cell>
          <cell r="J120">
            <v>22.33</v>
          </cell>
          <cell r="K120" t="str">
            <v>동호</v>
          </cell>
          <cell r="L120" t="str">
            <v>보유</v>
          </cell>
        </row>
        <row r="121">
          <cell r="B121" t="str">
            <v>만봉천</v>
          </cell>
          <cell r="C121">
            <v>1992</v>
          </cell>
          <cell r="D121" t="str">
            <v>금호엔지니어링</v>
          </cell>
          <cell r="E121" t="str">
            <v>만봉천
하천정비기본계획</v>
          </cell>
          <cell r="F121" t="str">
            <v>1992.11.9</v>
          </cell>
          <cell r="G121" t="str">
            <v>영산강 합류점</v>
          </cell>
          <cell r="H121" t="str">
            <v>만봉저수지</v>
          </cell>
          <cell r="I121">
            <v>12.4</v>
          </cell>
          <cell r="J121">
            <v>12.4</v>
          </cell>
          <cell r="K121" t="str">
            <v>동호</v>
          </cell>
          <cell r="L121" t="str">
            <v>동호</v>
          </cell>
        </row>
        <row r="122">
          <cell r="B122" t="str">
            <v>문평천</v>
          </cell>
          <cell r="C122">
            <v>1993</v>
          </cell>
          <cell r="D122" t="str">
            <v>한국기술개발</v>
          </cell>
          <cell r="E122" t="str">
            <v>신광천
하천정비기본계획</v>
          </cell>
          <cell r="F122" t="str">
            <v>1994.9.12</v>
          </cell>
          <cell r="G122" t="str">
            <v>영산강 합류점</v>
          </cell>
          <cell r="H122" t="str">
            <v>칠봉부락</v>
          </cell>
          <cell r="I122">
            <v>15.4</v>
          </cell>
          <cell r="J122">
            <v>15.4</v>
          </cell>
          <cell r="K122" t="str">
            <v>동호</v>
          </cell>
          <cell r="L122" t="str">
            <v>삼안</v>
          </cell>
        </row>
        <row r="123">
          <cell r="B123" t="str">
            <v>봉학천</v>
          </cell>
        </row>
        <row r="124">
          <cell r="B124" t="str">
            <v>봉황천</v>
          </cell>
          <cell r="C124">
            <v>1981</v>
          </cell>
          <cell r="D124" t="str">
            <v>삼안건설</v>
          </cell>
          <cell r="E124" t="str">
            <v>고막원천
하천정비기본계획</v>
          </cell>
          <cell r="F124" t="str">
            <v>1982.2.24</v>
          </cell>
          <cell r="G124" t="str">
            <v>영산강 합류점</v>
          </cell>
          <cell r="H124" t="str">
            <v>한들부락</v>
          </cell>
          <cell r="I124">
            <v>4.5</v>
          </cell>
          <cell r="J124">
            <v>4.5</v>
          </cell>
          <cell r="K124" t="str">
            <v>동호</v>
          </cell>
          <cell r="L124" t="str">
            <v>동호</v>
          </cell>
        </row>
        <row r="125">
          <cell r="B125" t="str">
            <v>송학천</v>
          </cell>
        </row>
        <row r="126">
          <cell r="B126" t="str">
            <v>신광천</v>
          </cell>
          <cell r="C126">
            <v>1993</v>
          </cell>
          <cell r="D126" t="str">
            <v>한국기술개발</v>
          </cell>
          <cell r="E126" t="str">
            <v>신광천
하천정비기본계획</v>
          </cell>
          <cell r="F126" t="str">
            <v>1994.9.12</v>
          </cell>
          <cell r="G126" t="str">
            <v>영산강 합류점</v>
          </cell>
          <cell r="H126" t="str">
            <v>국도 아스콘공장</v>
          </cell>
          <cell r="I126">
            <v>6.1</v>
          </cell>
          <cell r="J126">
            <v>6.1</v>
          </cell>
          <cell r="K126" t="str">
            <v>동호</v>
          </cell>
          <cell r="L126" t="str">
            <v>삼안</v>
          </cell>
        </row>
        <row r="127">
          <cell r="B127" t="str">
            <v>영산천</v>
          </cell>
          <cell r="C127">
            <v>1981</v>
          </cell>
          <cell r="D127" t="str">
            <v>삼안건설</v>
          </cell>
          <cell r="E127" t="str">
            <v>고막원천
하천정비기본계획</v>
          </cell>
          <cell r="F127" t="str">
            <v>1982.2.24</v>
          </cell>
          <cell r="G127" t="str">
            <v>영산강 합류점</v>
          </cell>
          <cell r="H127" t="str">
            <v>죽촌교</v>
          </cell>
          <cell r="I127">
            <v>9.5</v>
          </cell>
          <cell r="J127">
            <v>9.5</v>
          </cell>
          <cell r="K127" t="str">
            <v>동호</v>
          </cell>
          <cell r="L127" t="str">
            <v>동호</v>
          </cell>
        </row>
        <row r="128">
          <cell r="B128" t="str">
            <v>오강천</v>
          </cell>
          <cell r="C128">
            <v>2006</v>
          </cell>
          <cell r="D128">
            <v>0</v>
          </cell>
          <cell r="E128">
            <v>0</v>
          </cell>
          <cell r="F128" t="str">
            <v>2006.7.27</v>
          </cell>
          <cell r="G128" t="str">
            <v>나주시 금천면 오강리</v>
          </cell>
          <cell r="H128" t="str">
            <v>나주시 금천면 석전리</v>
          </cell>
          <cell r="I128">
            <v>0</v>
          </cell>
          <cell r="J128">
            <v>1.89</v>
          </cell>
          <cell r="K128" t="str">
            <v>보유</v>
          </cell>
          <cell r="L128">
            <v>0</v>
          </cell>
        </row>
        <row r="129">
          <cell r="B129" t="str">
            <v>유곡천</v>
          </cell>
        </row>
        <row r="130">
          <cell r="B130" t="str">
            <v>장성천</v>
          </cell>
          <cell r="C130">
            <v>1988</v>
          </cell>
          <cell r="D130" t="str">
            <v>㈜삼안건설기술공사</v>
          </cell>
          <cell r="E130" t="str">
            <v>안국천.장성천하천정비기본계획</v>
          </cell>
          <cell r="F130">
            <v>0</v>
          </cell>
          <cell r="G130" t="str">
            <v>광주, 전남 시계</v>
          </cell>
          <cell r="H130" t="str">
            <v>광산구 대산동 52</v>
          </cell>
          <cell r="I130">
            <v>14</v>
          </cell>
          <cell r="J130">
            <v>5.1100000000000003</v>
          </cell>
          <cell r="K130" t="str">
            <v>동호</v>
          </cell>
          <cell r="L130" t="str">
            <v>삼안</v>
          </cell>
        </row>
        <row r="131">
          <cell r="B131" t="str">
            <v>금성천</v>
          </cell>
        </row>
        <row r="132">
          <cell r="B132" t="str">
            <v>남천</v>
          </cell>
          <cell r="C132">
            <v>1988</v>
          </cell>
          <cell r="D132" t="str">
            <v>동일기술</v>
          </cell>
          <cell r="E132" t="str">
            <v>동복천
하천정비기본계획</v>
          </cell>
          <cell r="F132" t="str">
            <v>1989.1.25</v>
          </cell>
          <cell r="G132" t="str">
            <v>동복천 합류점</v>
          </cell>
          <cell r="H132" t="str">
            <v>인암마을</v>
          </cell>
          <cell r="I132">
            <v>3.8</v>
          </cell>
          <cell r="J132">
            <v>3.8</v>
          </cell>
          <cell r="K132" t="str">
            <v>한종</v>
          </cell>
          <cell r="L132" t="str">
            <v>삼안</v>
          </cell>
        </row>
        <row r="133">
          <cell r="B133" t="str">
            <v>대덕천</v>
          </cell>
          <cell r="C133">
            <v>1995</v>
          </cell>
          <cell r="D133" t="str">
            <v>대아건설
엔지니어링</v>
          </cell>
          <cell r="E133" t="str">
            <v>간문천
하천정비기본계획</v>
          </cell>
          <cell r="F133" t="str">
            <v>1995.6.29</v>
          </cell>
          <cell r="G133" t="str">
            <v>동복천 합류점</v>
          </cell>
          <cell r="H133" t="str">
            <v>용치마을</v>
          </cell>
          <cell r="I133">
            <v>7</v>
          </cell>
          <cell r="J133">
            <v>7</v>
          </cell>
          <cell r="K133" t="str">
            <v>동호</v>
          </cell>
          <cell r="L133" t="str">
            <v>동호</v>
          </cell>
        </row>
        <row r="134">
          <cell r="B134" t="str">
            <v>대전천</v>
          </cell>
          <cell r="C134">
            <v>1993</v>
          </cell>
          <cell r="D134" t="str">
            <v>고려건설</v>
          </cell>
          <cell r="E134" t="str">
            <v>대전천
하천정비기본계획</v>
          </cell>
          <cell r="F134" t="str">
            <v>1994.9.12</v>
          </cell>
          <cell r="G134" t="str">
            <v>영산강 합류점</v>
          </cell>
          <cell r="H134" t="str">
            <v>대아저수지</v>
          </cell>
          <cell r="I134">
            <v>9</v>
          </cell>
          <cell r="J134">
            <v>9</v>
          </cell>
          <cell r="K134" t="str">
            <v>보유</v>
          </cell>
          <cell r="L134" t="str">
            <v>보유</v>
          </cell>
        </row>
        <row r="135">
          <cell r="B135" t="str">
            <v>석곡천</v>
          </cell>
          <cell r="C135">
            <v>1988</v>
          </cell>
          <cell r="D135" t="str">
            <v>현대엔지니어링</v>
          </cell>
          <cell r="E135" t="str">
            <v>증암천
하천정비기본계획</v>
          </cell>
          <cell r="F135" t="str">
            <v>1989.1.25</v>
          </cell>
          <cell r="G135" t="str">
            <v>증암천 합류점</v>
          </cell>
          <cell r="H135" t="str">
            <v>시계</v>
          </cell>
          <cell r="I135">
            <v>2.1</v>
          </cell>
          <cell r="J135">
            <v>2.1</v>
          </cell>
          <cell r="K135" t="str">
            <v>보유</v>
          </cell>
          <cell r="L135" t="str">
            <v>보유</v>
          </cell>
        </row>
        <row r="136">
          <cell r="B136" t="str">
            <v>수북천</v>
          </cell>
          <cell r="C136">
            <v>1992</v>
          </cell>
          <cell r="D136" t="str">
            <v>대원엔지니어링</v>
          </cell>
          <cell r="E136" t="str">
            <v>수북천
하천정비기본계획</v>
          </cell>
          <cell r="F136" t="str">
            <v>1993.7.12</v>
          </cell>
          <cell r="G136" t="str">
            <v>영산강 합류점</v>
          </cell>
          <cell r="H136" t="str">
            <v>대각마을</v>
          </cell>
          <cell r="I136">
            <v>6.3</v>
          </cell>
          <cell r="J136">
            <v>6.3</v>
          </cell>
          <cell r="K136" t="str">
            <v>보유</v>
          </cell>
          <cell r="L136" t="str">
            <v>보유</v>
          </cell>
        </row>
        <row r="137">
          <cell r="B137" t="str">
            <v>영산강</v>
          </cell>
          <cell r="C137">
            <v>1998</v>
          </cell>
          <cell r="D137" t="str">
            <v>현대엔지니어링주식회사</v>
          </cell>
          <cell r="E137" t="str">
            <v>영산강하천정비기본계획</v>
          </cell>
          <cell r="F137" t="str">
            <v>1999.12.04</v>
          </cell>
          <cell r="G137" t="str">
            <v>하구</v>
          </cell>
          <cell r="H137" t="str">
            <v>담양,금성면의 경계</v>
          </cell>
          <cell r="I137">
            <v>111.68</v>
          </cell>
          <cell r="J137">
            <v>111.68</v>
          </cell>
          <cell r="K137" t="str">
            <v>동호</v>
          </cell>
          <cell r="L137" t="str">
            <v>삼안</v>
          </cell>
        </row>
        <row r="138">
          <cell r="B138" t="str">
            <v>영산강</v>
          </cell>
          <cell r="C138">
            <v>2004</v>
          </cell>
          <cell r="D138">
            <v>0</v>
          </cell>
          <cell r="E138">
            <v>0</v>
          </cell>
          <cell r="F138" t="str">
            <v>2004.12.20</v>
          </cell>
          <cell r="G138">
            <v>0</v>
          </cell>
          <cell r="H138">
            <v>0</v>
          </cell>
          <cell r="I138">
            <v>0</v>
          </cell>
          <cell r="J138">
            <v>5.6589999999999998</v>
          </cell>
          <cell r="K138" t="str">
            <v>보유</v>
          </cell>
          <cell r="L138">
            <v>0</v>
          </cell>
        </row>
        <row r="139">
          <cell r="B139" t="str">
            <v>오례천</v>
          </cell>
          <cell r="C139">
            <v>1992</v>
          </cell>
          <cell r="D139" t="str">
            <v>대원엔지니어링</v>
          </cell>
          <cell r="E139" t="str">
            <v>수북천
하천정비기본계획</v>
          </cell>
          <cell r="F139" t="str">
            <v>1993.7.12</v>
          </cell>
          <cell r="G139" t="str">
            <v>영산강 합류점</v>
          </cell>
          <cell r="H139" t="str">
            <v>세말마을</v>
          </cell>
          <cell r="I139">
            <v>21.3</v>
          </cell>
          <cell r="J139">
            <v>21.3</v>
          </cell>
          <cell r="K139" t="str">
            <v>보유</v>
          </cell>
          <cell r="L139" t="str">
            <v>보유</v>
          </cell>
        </row>
        <row r="140">
          <cell r="B140" t="str">
            <v>용천</v>
          </cell>
          <cell r="C140">
            <v>1988</v>
          </cell>
          <cell r="D140" t="str">
            <v>삼안건설</v>
          </cell>
          <cell r="E140" t="str">
            <v>용천
하천정비기본계획</v>
          </cell>
          <cell r="F140" t="str">
            <v>1988.4.25</v>
          </cell>
          <cell r="G140" t="str">
            <v>영산강 합류점</v>
          </cell>
          <cell r="H140" t="str">
            <v>금산저수지</v>
          </cell>
          <cell r="I140">
            <v>4.0999999999999996</v>
          </cell>
          <cell r="J140">
            <v>4.0999999999999996</v>
          </cell>
          <cell r="K140" t="str">
            <v>동호</v>
          </cell>
          <cell r="L140" t="str">
            <v>삼안</v>
          </cell>
        </row>
        <row r="141">
          <cell r="B141" t="str">
            <v>증암천</v>
          </cell>
          <cell r="C141">
            <v>1988</v>
          </cell>
          <cell r="D141" t="str">
            <v>현대엔지니어링</v>
          </cell>
          <cell r="E141" t="str">
            <v>증암천
하천정비기본계획</v>
          </cell>
          <cell r="F141" t="str">
            <v>1989.1.25</v>
          </cell>
          <cell r="G141" t="str">
            <v>영산강 합류점</v>
          </cell>
          <cell r="H141" t="str">
            <v>광주댐</v>
          </cell>
          <cell r="I141">
            <v>9.5</v>
          </cell>
          <cell r="J141">
            <v>9</v>
          </cell>
          <cell r="K141" t="str">
            <v>보유</v>
          </cell>
          <cell r="L141" t="str">
            <v>보유</v>
          </cell>
        </row>
        <row r="142">
          <cell r="B142" t="str">
            <v>남창천</v>
          </cell>
          <cell r="C142">
            <v>1991</v>
          </cell>
          <cell r="D142" t="str">
            <v>벽산엔지니어링</v>
          </cell>
          <cell r="E142" t="str">
            <v>덕산천
하천정비기본계획</v>
          </cell>
          <cell r="F142" t="str">
            <v>1992.5.18</v>
          </cell>
          <cell r="G142" t="str">
            <v>영산강 합류점</v>
          </cell>
          <cell r="H142" t="str">
            <v>감도저수지</v>
          </cell>
          <cell r="I142">
            <v>7</v>
          </cell>
          <cell r="J142">
            <v>7</v>
          </cell>
          <cell r="K142" t="str">
            <v>한종</v>
          </cell>
          <cell r="L142" t="str">
            <v>삼안</v>
          </cell>
        </row>
        <row r="143">
          <cell r="B143" t="str">
            <v>양간천</v>
          </cell>
        </row>
        <row r="144">
          <cell r="B144" t="str">
            <v>지산천</v>
          </cell>
          <cell r="C144">
            <v>2004</v>
          </cell>
          <cell r="D144">
            <v>0</v>
          </cell>
          <cell r="E144">
            <v>0</v>
          </cell>
          <cell r="F144" t="str">
            <v>2004.12.20</v>
          </cell>
          <cell r="G144">
            <v>0</v>
          </cell>
          <cell r="H144">
            <v>0</v>
          </cell>
          <cell r="I144">
            <v>0</v>
          </cell>
          <cell r="J144">
            <v>0.72</v>
          </cell>
          <cell r="K144" t="str">
            <v>보유</v>
          </cell>
          <cell r="L144">
            <v>0</v>
          </cell>
        </row>
        <row r="145">
          <cell r="B145" t="str">
            <v>광곡천</v>
          </cell>
        </row>
        <row r="146">
          <cell r="B146" t="str">
            <v>구암천</v>
          </cell>
          <cell r="C146">
            <v>1999</v>
          </cell>
          <cell r="D146" t="str">
            <v>한국기술개발</v>
          </cell>
          <cell r="E146" t="str">
            <v>구암천
하천정비기본계획</v>
          </cell>
          <cell r="F146" t="str">
            <v>2000.12.29</v>
          </cell>
          <cell r="G146" t="str">
            <v>보성강 합류점</v>
          </cell>
          <cell r="H146" t="str">
            <v>강산마을</v>
          </cell>
          <cell r="I146">
            <v>2.5</v>
          </cell>
          <cell r="J146">
            <v>2.5</v>
          </cell>
          <cell r="K146" t="str">
            <v>동신</v>
          </cell>
          <cell r="L146" t="str">
            <v>남원</v>
          </cell>
        </row>
        <row r="147">
          <cell r="B147" t="str">
            <v>낙안천</v>
          </cell>
          <cell r="C147">
            <v>1982</v>
          </cell>
          <cell r="D147" t="str">
            <v>삼안건설</v>
          </cell>
          <cell r="E147" t="str">
            <v>벌교천
하천정비기본계획</v>
          </cell>
          <cell r="F147" t="str">
            <v>1982.8.2</v>
          </cell>
          <cell r="G147" t="str">
            <v>벌교천 합류점</v>
          </cell>
          <cell r="H147" t="str">
            <v>검암부락</v>
          </cell>
          <cell r="I147">
            <v>2.2000000000000002</v>
          </cell>
          <cell r="J147">
            <v>2.2000000000000002</v>
          </cell>
          <cell r="K147" t="str">
            <v>보유</v>
          </cell>
          <cell r="L147" t="str">
            <v>보유</v>
          </cell>
        </row>
        <row r="148">
          <cell r="B148" t="str">
            <v>노동천</v>
          </cell>
          <cell r="C148">
            <v>1989</v>
          </cell>
          <cell r="D148" t="str">
            <v>현대엔지니어링</v>
          </cell>
          <cell r="E148" t="str">
            <v>보성강
하천정비기본계획</v>
          </cell>
          <cell r="F148" t="str">
            <v>1991.7.27</v>
          </cell>
          <cell r="G148" t="str">
            <v>보성강 합류점</v>
          </cell>
          <cell r="H148" t="str">
            <v>가조마을</v>
          </cell>
          <cell r="I148">
            <v>5</v>
          </cell>
          <cell r="J148">
            <v>5</v>
          </cell>
          <cell r="K148" t="str">
            <v>동호</v>
          </cell>
          <cell r="L148" t="str">
            <v>삼안</v>
          </cell>
        </row>
        <row r="149">
          <cell r="B149" t="str">
            <v>단두천</v>
          </cell>
        </row>
        <row r="150">
          <cell r="B150" t="str">
            <v>대련천</v>
          </cell>
          <cell r="C150">
            <v>1995</v>
          </cell>
          <cell r="D150" t="str">
            <v>한국기술개발</v>
          </cell>
          <cell r="E150" t="str">
            <v>외서천
하천정비기본계획</v>
          </cell>
          <cell r="F150" t="str">
            <v>1995.6.29</v>
          </cell>
          <cell r="G150" t="str">
            <v>보성강 합류점</v>
          </cell>
          <cell r="H150" t="str">
            <v>대연마을</v>
          </cell>
          <cell r="I150">
            <v>2.8</v>
          </cell>
          <cell r="J150">
            <v>2.8</v>
          </cell>
          <cell r="K150" t="str">
            <v>동호</v>
          </cell>
          <cell r="L150" t="str">
            <v>동호</v>
          </cell>
        </row>
        <row r="151">
          <cell r="B151" t="str">
            <v>대산천</v>
          </cell>
        </row>
        <row r="152">
          <cell r="B152" t="str">
            <v>마동천</v>
          </cell>
          <cell r="C152">
            <v>1982</v>
          </cell>
          <cell r="D152" t="str">
            <v>삼안건설</v>
          </cell>
          <cell r="E152" t="str">
            <v>벌교천
하천정비기본계획</v>
          </cell>
          <cell r="F152" t="str">
            <v>1982.8.2</v>
          </cell>
          <cell r="G152" t="str">
            <v>칠동천 합류점</v>
          </cell>
          <cell r="H152" t="str">
            <v>신월마을</v>
          </cell>
          <cell r="I152">
            <v>1.1000000000000001</v>
          </cell>
          <cell r="J152">
            <v>1.1000000000000001</v>
          </cell>
          <cell r="K152" t="str">
            <v>보유</v>
          </cell>
          <cell r="L152" t="str">
            <v>보유</v>
          </cell>
        </row>
        <row r="153">
          <cell r="B153" t="str">
            <v>문덕천</v>
          </cell>
        </row>
        <row r="154">
          <cell r="B154" t="str">
            <v>미력천</v>
          </cell>
        </row>
        <row r="155">
          <cell r="B155" t="str">
            <v>벌교천</v>
          </cell>
          <cell r="C155">
            <v>1982</v>
          </cell>
          <cell r="D155" t="str">
            <v>삼안건설</v>
          </cell>
          <cell r="E155" t="str">
            <v>벌교천
하천정비기본계획</v>
          </cell>
          <cell r="F155" t="str">
            <v>1982.8.2</v>
          </cell>
          <cell r="G155" t="str">
            <v>벌교해안</v>
          </cell>
          <cell r="H155" t="str">
            <v>추동마을</v>
          </cell>
          <cell r="I155">
            <v>6.4</v>
          </cell>
          <cell r="J155">
            <v>6.4</v>
          </cell>
          <cell r="K155" t="str">
            <v>보유</v>
          </cell>
          <cell r="L155" t="str">
            <v>보유</v>
          </cell>
        </row>
        <row r="156">
          <cell r="B156" t="str">
            <v>복내천</v>
          </cell>
          <cell r="C156">
            <v>1995</v>
          </cell>
          <cell r="D156" t="str">
            <v>광남기술</v>
          </cell>
          <cell r="E156" t="str">
            <v>율촌천
하천정비기본계획</v>
          </cell>
          <cell r="F156" t="str">
            <v>1996.7.22</v>
          </cell>
          <cell r="G156" t="str">
            <v>주암호 상류점</v>
          </cell>
          <cell r="H156" t="str">
            <v>진봉저수지</v>
          </cell>
          <cell r="I156">
            <v>5.0999999999999996</v>
          </cell>
          <cell r="J156">
            <v>5.0999999999999996</v>
          </cell>
          <cell r="K156" t="str">
            <v>삼안</v>
          </cell>
          <cell r="L156" t="str">
            <v>삼안</v>
          </cell>
        </row>
        <row r="157">
          <cell r="B157" t="str">
            <v>봉강천</v>
          </cell>
        </row>
        <row r="158">
          <cell r="B158" t="str">
            <v>양촌천</v>
          </cell>
        </row>
        <row r="159">
          <cell r="B159" t="str">
            <v>예당천</v>
          </cell>
        </row>
        <row r="160">
          <cell r="B160" t="str">
            <v>유정천</v>
          </cell>
        </row>
        <row r="161">
          <cell r="B161" t="str">
            <v>일봉천</v>
          </cell>
        </row>
        <row r="162">
          <cell r="B162" t="str">
            <v>장동천</v>
          </cell>
        </row>
        <row r="163">
          <cell r="B163" t="str">
            <v>조성천</v>
          </cell>
        </row>
        <row r="164">
          <cell r="B164" t="str">
            <v>죽산천</v>
          </cell>
        </row>
        <row r="165">
          <cell r="B165" t="str">
            <v>칠동천</v>
          </cell>
          <cell r="C165">
            <v>1982</v>
          </cell>
          <cell r="D165" t="str">
            <v>삼안건설</v>
          </cell>
          <cell r="E165" t="str">
            <v>벌교천
하천정비기본계획</v>
          </cell>
          <cell r="F165" t="str">
            <v>1982.8.2</v>
          </cell>
          <cell r="G165" t="str">
            <v>벌교해안</v>
          </cell>
          <cell r="H165" t="str">
            <v>천치마을</v>
          </cell>
          <cell r="I165">
            <v>7.5</v>
          </cell>
          <cell r="J165">
            <v>7.5</v>
          </cell>
          <cell r="K165" t="str">
            <v>보유</v>
          </cell>
          <cell r="L165" t="str">
            <v>보유</v>
          </cell>
        </row>
        <row r="166">
          <cell r="B166" t="str">
            <v>화령천</v>
          </cell>
        </row>
        <row r="167">
          <cell r="B167" t="str">
            <v>회천천</v>
          </cell>
        </row>
        <row r="168">
          <cell r="B168" t="str">
            <v>갈마천</v>
          </cell>
        </row>
        <row r="169">
          <cell r="B169" t="str">
            <v>계월천</v>
          </cell>
        </row>
        <row r="170">
          <cell r="B170" t="str">
            <v>광천</v>
          </cell>
          <cell r="C170">
            <v>1995</v>
          </cell>
          <cell r="D170" t="str">
            <v>대아건설
엔지니어링</v>
          </cell>
          <cell r="E170" t="str">
            <v>간문천
하천정비기본계획</v>
          </cell>
          <cell r="F170" t="str">
            <v>1995.6.29</v>
          </cell>
          <cell r="G170" t="str">
            <v>보성강 합류점</v>
          </cell>
          <cell r="H170" t="str">
            <v>운룡교</v>
          </cell>
          <cell r="I170">
            <v>8.1999999999999993</v>
          </cell>
          <cell r="J170">
            <v>8.1999999999999993</v>
          </cell>
          <cell r="K170" t="str">
            <v>동호</v>
          </cell>
          <cell r="L170" t="str">
            <v>동호</v>
          </cell>
        </row>
        <row r="171">
          <cell r="B171" t="str">
            <v>교촌천</v>
          </cell>
        </row>
        <row r="172">
          <cell r="B172" t="str">
            <v>구상천</v>
          </cell>
          <cell r="C172">
            <v>1987</v>
          </cell>
          <cell r="D172" t="str">
            <v>정우엔지니어링</v>
          </cell>
          <cell r="E172" t="str">
            <v>광양동천
하천정비기본계획</v>
          </cell>
          <cell r="F172" t="str">
            <v>1987.12.28</v>
          </cell>
          <cell r="G172" t="str">
            <v>서천 합류점</v>
          </cell>
          <cell r="H172" t="str">
            <v>순천시 경계</v>
          </cell>
          <cell r="I172">
            <v>2.4</v>
          </cell>
          <cell r="J172">
            <v>2.4</v>
          </cell>
          <cell r="K172" t="str">
            <v>동호</v>
          </cell>
          <cell r="L172" t="str">
            <v>삼안</v>
          </cell>
        </row>
        <row r="173">
          <cell r="B173" t="str">
            <v>금산천</v>
          </cell>
        </row>
        <row r="174">
          <cell r="B174" t="str">
            <v>낙안천</v>
          </cell>
          <cell r="C174">
            <v>1982</v>
          </cell>
          <cell r="D174" t="str">
            <v>삼안건설</v>
          </cell>
          <cell r="E174" t="str">
            <v>벌교천
하천정비기본계획</v>
          </cell>
          <cell r="F174" t="str">
            <v>1982.8.2</v>
          </cell>
          <cell r="G174" t="str">
            <v>벌교천 합류점</v>
          </cell>
          <cell r="H174" t="str">
            <v>검암부락</v>
          </cell>
          <cell r="I174">
            <v>2.2000000000000002</v>
          </cell>
          <cell r="J174">
            <v>2.2000000000000002</v>
          </cell>
          <cell r="K174" t="str">
            <v>보유</v>
          </cell>
          <cell r="L174" t="str">
            <v>보유</v>
          </cell>
        </row>
        <row r="175">
          <cell r="B175" t="str">
            <v>남정천</v>
          </cell>
        </row>
        <row r="176">
          <cell r="B176" t="str">
            <v>대광천</v>
          </cell>
        </row>
        <row r="177">
          <cell r="B177" t="str">
            <v>덕림천</v>
          </cell>
        </row>
        <row r="178">
          <cell r="B178" t="str">
            <v>도정천</v>
          </cell>
        </row>
        <row r="179">
          <cell r="B179" t="str">
            <v>동룡천</v>
          </cell>
          <cell r="C179">
            <v>1997</v>
          </cell>
          <cell r="D179" t="str">
            <v>동신기술개발</v>
          </cell>
          <cell r="E179" t="str">
            <v>인덕천
하천정비기본계획</v>
          </cell>
          <cell r="F179" t="str">
            <v>1998.1.20</v>
          </cell>
          <cell r="G179" t="str">
            <v>구룡해안</v>
          </cell>
          <cell r="H179" t="str">
            <v>대룡 저수지</v>
          </cell>
          <cell r="I179">
            <v>3.1</v>
          </cell>
          <cell r="J179">
            <v>3.1</v>
          </cell>
          <cell r="K179" t="str">
            <v>삼안</v>
          </cell>
          <cell r="L179" t="str">
            <v>삼안</v>
          </cell>
        </row>
        <row r="180">
          <cell r="B180" t="str">
            <v>동천</v>
          </cell>
          <cell r="C180">
            <v>1990</v>
          </cell>
          <cell r="D180" t="str">
            <v>현대엔지니어링</v>
          </cell>
          <cell r="E180" t="str">
            <v>순천동천
하천정비기본계획</v>
          </cell>
          <cell r="F180" t="str">
            <v>1991.7.27</v>
          </cell>
          <cell r="G180" t="str">
            <v>순천만 하구</v>
          </cell>
          <cell r="H180" t="str">
            <v>지본보</v>
          </cell>
          <cell r="I180">
            <v>17.2</v>
          </cell>
          <cell r="J180">
            <v>17.2</v>
          </cell>
          <cell r="K180" t="str">
            <v>한종</v>
          </cell>
          <cell r="L180" t="str">
            <v>한종</v>
          </cell>
        </row>
        <row r="181">
          <cell r="B181" t="str">
            <v>두월천</v>
          </cell>
        </row>
        <row r="182">
          <cell r="B182" t="str">
            <v>목촌천</v>
          </cell>
        </row>
        <row r="183">
          <cell r="B183" t="str">
            <v>백록천</v>
          </cell>
          <cell r="C183">
            <v>2000</v>
          </cell>
          <cell r="D183" t="str">
            <v>동신기술개발</v>
          </cell>
          <cell r="E183" t="str">
            <v>백록천
하천정비기본계획</v>
          </cell>
          <cell r="F183" t="str">
            <v>2000.12.29</v>
          </cell>
          <cell r="G183" t="str">
            <v>보성강 합류점</v>
          </cell>
          <cell r="H183" t="str">
            <v>백록마을</v>
          </cell>
          <cell r="I183">
            <v>5.6</v>
          </cell>
          <cell r="J183">
            <v>5.6</v>
          </cell>
          <cell r="K183" t="str">
            <v>남원</v>
          </cell>
          <cell r="L183" t="str">
            <v>남원</v>
          </cell>
        </row>
        <row r="184">
          <cell r="B184" t="str">
            <v>봉덕천</v>
          </cell>
        </row>
        <row r="185">
          <cell r="B185" t="str">
            <v>봉두천</v>
          </cell>
        </row>
        <row r="186">
          <cell r="B186" t="str">
            <v>삼청천</v>
          </cell>
        </row>
        <row r="187">
          <cell r="B187" t="str">
            <v>상사천</v>
          </cell>
          <cell r="C187">
            <v>1993</v>
          </cell>
          <cell r="D187" t="str">
            <v>동아기술공사</v>
          </cell>
          <cell r="E187" t="str">
            <v>상사천
하천정비기본계획</v>
          </cell>
          <cell r="F187" t="str">
            <v>1994.9.12</v>
          </cell>
          <cell r="G187" t="str">
            <v>이사천 합류점</v>
          </cell>
          <cell r="H187" t="str">
            <v>간동교</v>
          </cell>
          <cell r="I187">
            <v>15.5</v>
          </cell>
          <cell r="J187">
            <v>15.5</v>
          </cell>
          <cell r="K187" t="str">
            <v>동신</v>
          </cell>
          <cell r="L187" t="str">
            <v>보유</v>
          </cell>
        </row>
        <row r="188">
          <cell r="B188" t="str">
            <v>서천</v>
          </cell>
          <cell r="C188">
            <v>1990</v>
          </cell>
          <cell r="D188" t="str">
            <v>현대엔지니어링</v>
          </cell>
          <cell r="E188" t="str">
            <v>순천동천
하천정비기본계획</v>
          </cell>
          <cell r="F188" t="str">
            <v>1991.7.27</v>
          </cell>
          <cell r="G188" t="str">
            <v>동천 합류점</v>
          </cell>
          <cell r="H188" t="str">
            <v>서면항구</v>
          </cell>
          <cell r="I188">
            <v>5.0999999999999996</v>
          </cell>
          <cell r="J188">
            <v>5.0999999999999996</v>
          </cell>
          <cell r="K188" t="str">
            <v>한종</v>
          </cell>
          <cell r="L188" t="str">
            <v>한종</v>
          </cell>
        </row>
        <row r="189">
          <cell r="B189" t="str">
            <v>석현천</v>
          </cell>
        </row>
        <row r="190">
          <cell r="B190" t="str">
            <v>석현천</v>
          </cell>
        </row>
        <row r="191">
          <cell r="B191" t="str">
            <v>석흥천</v>
          </cell>
        </row>
        <row r="192">
          <cell r="B192" t="str">
            <v>선암사천</v>
          </cell>
        </row>
        <row r="193">
          <cell r="B193" t="str">
            <v>송광천</v>
          </cell>
          <cell r="C193">
            <v>1993</v>
          </cell>
          <cell r="D193" t="str">
            <v>한국기술개발</v>
          </cell>
          <cell r="E193" t="str">
            <v>마산천
하천정비기본계획</v>
          </cell>
          <cell r="F193" t="str">
            <v>1994.9.12</v>
          </cell>
          <cell r="G193" t="str">
            <v>보성강 합류점</v>
          </cell>
          <cell r="H193" t="str">
            <v>도신마을</v>
          </cell>
          <cell r="I193">
            <v>16</v>
          </cell>
          <cell r="J193">
            <v>16</v>
          </cell>
          <cell r="K193" t="str">
            <v>동호</v>
          </cell>
          <cell r="L193" t="str">
            <v>동호</v>
          </cell>
        </row>
        <row r="194">
          <cell r="B194" t="str">
            <v>신성천</v>
          </cell>
        </row>
        <row r="195">
          <cell r="B195" t="str">
            <v>신성천</v>
          </cell>
        </row>
        <row r="196">
          <cell r="B196" t="str">
            <v>신전천</v>
          </cell>
        </row>
        <row r="197">
          <cell r="B197" t="str">
            <v>신평천</v>
          </cell>
        </row>
        <row r="198">
          <cell r="B198" t="str">
            <v>쌍암천</v>
          </cell>
          <cell r="C198">
            <v>1991</v>
          </cell>
          <cell r="D198" t="str">
            <v>삼덕엔지니어링</v>
          </cell>
          <cell r="E198" t="str">
            <v>황전천
하천정비기본계획</v>
          </cell>
          <cell r="F198" t="str">
            <v>1992.5.18</v>
          </cell>
          <cell r="G198" t="str">
            <v>이사천 합류점</v>
          </cell>
          <cell r="H198" t="str">
            <v>도정부락</v>
          </cell>
          <cell r="I198">
            <v>7.1</v>
          </cell>
          <cell r="J198">
            <v>7.1</v>
          </cell>
          <cell r="K198" t="str">
            <v>동호</v>
          </cell>
          <cell r="L198" t="str">
            <v>동호</v>
          </cell>
        </row>
        <row r="199">
          <cell r="B199" t="str">
            <v>옥천</v>
          </cell>
        </row>
        <row r="200">
          <cell r="B200" t="str">
            <v>외서천</v>
          </cell>
          <cell r="C200">
            <v>1995</v>
          </cell>
          <cell r="D200" t="str">
            <v>한국기술개발</v>
          </cell>
          <cell r="E200" t="str">
            <v>외서천
하천정비기본계획</v>
          </cell>
          <cell r="F200" t="str">
            <v>1995.6.29</v>
          </cell>
          <cell r="G200" t="str">
            <v>송광천 합류점</v>
          </cell>
          <cell r="H200" t="str">
            <v>장신교</v>
          </cell>
          <cell r="I200">
            <v>5</v>
          </cell>
          <cell r="J200">
            <v>5</v>
          </cell>
          <cell r="K200" t="str">
            <v>동호</v>
          </cell>
          <cell r="L200" t="str">
            <v>동호</v>
          </cell>
        </row>
        <row r="201">
          <cell r="B201" t="str">
            <v>용천천</v>
          </cell>
        </row>
        <row r="202">
          <cell r="B202" t="str">
            <v>용촌천</v>
          </cell>
          <cell r="C202">
            <v>2004</v>
          </cell>
          <cell r="F202" t="str">
            <v>2004.12.20</v>
          </cell>
          <cell r="J202">
            <v>4.7610000000000001</v>
          </cell>
          <cell r="K202" t="str">
            <v>보유</v>
          </cell>
          <cell r="L202">
            <v>0</v>
          </cell>
        </row>
        <row r="203">
          <cell r="B203" t="str">
            <v>운동천</v>
          </cell>
        </row>
        <row r="204">
          <cell r="B204" t="str">
            <v>운평천</v>
          </cell>
          <cell r="C204">
            <v>2006</v>
          </cell>
          <cell r="D204">
            <v>0</v>
          </cell>
          <cell r="E204">
            <v>0</v>
          </cell>
          <cell r="F204" t="str">
            <v>2006.7.27</v>
          </cell>
          <cell r="G204" t="str">
            <v>순천시 서면 운평리</v>
          </cell>
          <cell r="H204" t="str">
            <v>순천시 서면 운평리</v>
          </cell>
          <cell r="I204">
            <v>0</v>
          </cell>
          <cell r="J204">
            <v>3.6</v>
          </cell>
          <cell r="K204" t="str">
            <v>보유</v>
          </cell>
          <cell r="L204">
            <v>0</v>
          </cell>
        </row>
        <row r="205">
          <cell r="B205" t="str">
            <v>월광천</v>
          </cell>
        </row>
        <row r="206">
          <cell r="B206" t="str">
            <v>월내천</v>
          </cell>
        </row>
        <row r="207">
          <cell r="B207" t="str">
            <v>월용천</v>
          </cell>
          <cell r="C207">
            <v>1992</v>
          </cell>
          <cell r="D207" t="str">
            <v>한국기술개발</v>
          </cell>
          <cell r="E207" t="str">
            <v>주암천
하천정비기본계획</v>
          </cell>
          <cell r="F207" t="str">
            <v>1993.7.12</v>
          </cell>
          <cell r="G207" t="str">
            <v>황전천 합류점</v>
          </cell>
          <cell r="H207" t="str">
            <v>월용 저수지</v>
          </cell>
          <cell r="I207">
            <v>5.6</v>
          </cell>
          <cell r="J207">
            <v>5.6</v>
          </cell>
          <cell r="K207" t="str">
            <v>동호</v>
          </cell>
          <cell r="L207" t="str">
            <v>한종</v>
          </cell>
        </row>
        <row r="208">
          <cell r="B208" t="str">
            <v>이사천</v>
          </cell>
          <cell r="C208">
            <v>1991</v>
          </cell>
          <cell r="D208" t="str">
            <v>삼덕엔지니어링</v>
          </cell>
          <cell r="E208" t="str">
            <v>황전천
하천정비기본계획</v>
          </cell>
          <cell r="F208" t="str">
            <v>1992.5.18</v>
          </cell>
          <cell r="G208" t="str">
            <v>동천 합류점</v>
          </cell>
          <cell r="H208" t="str">
            <v>유흥부락</v>
          </cell>
          <cell r="I208">
            <v>16.3</v>
          </cell>
          <cell r="J208">
            <v>16.3</v>
          </cell>
          <cell r="K208" t="str">
            <v>동호</v>
          </cell>
          <cell r="L208" t="str">
            <v>동호</v>
          </cell>
        </row>
        <row r="209">
          <cell r="B209" t="str">
            <v>장동천</v>
          </cell>
        </row>
        <row r="210">
          <cell r="B210" t="str">
            <v>장안천</v>
          </cell>
        </row>
        <row r="211">
          <cell r="B211" t="str">
            <v>주암천</v>
          </cell>
          <cell r="C211">
            <v>1992</v>
          </cell>
          <cell r="D211" t="str">
            <v>한국기술개발</v>
          </cell>
          <cell r="E211" t="str">
            <v>주암천
하천정비기본계획</v>
          </cell>
          <cell r="F211" t="str">
            <v>1993.7.12</v>
          </cell>
          <cell r="G211" t="str">
            <v>보성강 합류점</v>
          </cell>
          <cell r="H211" t="str">
            <v>행정교</v>
          </cell>
          <cell r="I211">
            <v>10</v>
          </cell>
          <cell r="J211">
            <v>10</v>
          </cell>
          <cell r="K211" t="str">
            <v>동호</v>
          </cell>
          <cell r="L211" t="str">
            <v>한종</v>
          </cell>
        </row>
        <row r="212">
          <cell r="B212" t="str">
            <v>죽산천</v>
          </cell>
        </row>
        <row r="213">
          <cell r="B213" t="str">
            <v>죽전천</v>
          </cell>
        </row>
        <row r="214">
          <cell r="B214" t="str">
            <v>초곡천</v>
          </cell>
        </row>
        <row r="215">
          <cell r="B215" t="str">
            <v>평곡천</v>
          </cell>
        </row>
        <row r="216">
          <cell r="B216" t="str">
            <v>평촌천</v>
          </cell>
        </row>
        <row r="217">
          <cell r="B217" t="str">
            <v>한천천</v>
          </cell>
        </row>
        <row r="218">
          <cell r="B218" t="str">
            <v>해룡천</v>
          </cell>
          <cell r="C218">
            <v>1990</v>
          </cell>
          <cell r="D218" t="str">
            <v>현대엔지니어링</v>
          </cell>
          <cell r="E218" t="str">
            <v>순천동천
하천정비기본계획</v>
          </cell>
          <cell r="F218" t="str">
            <v>1991.7.27</v>
          </cell>
          <cell r="G218" t="str">
            <v>동천 합류점</v>
          </cell>
          <cell r="H218" t="str">
            <v>조례 저수지</v>
          </cell>
          <cell r="I218">
            <v>4.7</v>
          </cell>
          <cell r="J218">
            <v>4.7</v>
          </cell>
          <cell r="K218" t="str">
            <v>한종</v>
          </cell>
          <cell r="L218" t="str">
            <v>한종</v>
          </cell>
        </row>
        <row r="219">
          <cell r="B219" t="str">
            <v>황전천</v>
          </cell>
          <cell r="C219">
            <v>1991</v>
          </cell>
          <cell r="D219" t="str">
            <v>삼덕엔지니어링</v>
          </cell>
          <cell r="E219" t="str">
            <v>황전천
하천정비기본계획</v>
          </cell>
          <cell r="F219" t="str">
            <v>1992.5.18</v>
          </cell>
          <cell r="G219" t="str">
            <v>섬진강 합류점</v>
          </cell>
          <cell r="H219" t="str">
            <v>운월저수지</v>
          </cell>
          <cell r="I219">
            <v>17.8</v>
          </cell>
          <cell r="J219">
            <v>17.8</v>
          </cell>
          <cell r="K219" t="str">
            <v>동호</v>
          </cell>
          <cell r="L219" t="str">
            <v>동호</v>
          </cell>
        </row>
        <row r="220">
          <cell r="B220" t="str">
            <v>회룡천</v>
          </cell>
          <cell r="C220">
            <v>1999</v>
          </cell>
          <cell r="D220" t="str">
            <v>한국기술개발</v>
          </cell>
          <cell r="E220" t="str">
            <v>회룡천
하천정비기본계획</v>
          </cell>
          <cell r="F220" t="str">
            <v>2000.12.29</v>
          </cell>
          <cell r="G220" t="str">
            <v>황전천 합류점</v>
          </cell>
          <cell r="H220" t="str">
            <v>강문교</v>
          </cell>
          <cell r="I220">
            <v>4</v>
          </cell>
          <cell r="J220">
            <v>4</v>
          </cell>
          <cell r="K220" t="str">
            <v>동신</v>
          </cell>
          <cell r="L220" t="str">
            <v>보유</v>
          </cell>
        </row>
        <row r="221">
          <cell r="B221" t="str">
            <v>후곡천</v>
          </cell>
        </row>
        <row r="222">
          <cell r="B222" t="str">
            <v>남수천</v>
          </cell>
        </row>
        <row r="223">
          <cell r="B223" t="str">
            <v>돌산천</v>
          </cell>
        </row>
        <row r="224">
          <cell r="B224" t="str">
            <v>상암천</v>
          </cell>
        </row>
        <row r="225">
          <cell r="B225" t="str">
            <v>소라천</v>
          </cell>
          <cell r="C225">
            <v>2006</v>
          </cell>
          <cell r="D225">
            <v>0</v>
          </cell>
          <cell r="E225">
            <v>0</v>
          </cell>
          <cell r="F225" t="str">
            <v>2006.7.27</v>
          </cell>
          <cell r="G225" t="str">
            <v>여수시 소라면 대포리</v>
          </cell>
          <cell r="H225" t="str">
            <v>여수시 소라면 봉두리</v>
          </cell>
          <cell r="I225">
            <v>0</v>
          </cell>
          <cell r="J225">
            <v>9.5500000000000007</v>
          </cell>
          <cell r="K225" t="str">
            <v>보유</v>
          </cell>
          <cell r="L225">
            <v>0</v>
          </cell>
        </row>
        <row r="226">
          <cell r="B226" t="str">
            <v>쌍봉천</v>
          </cell>
          <cell r="C226">
            <v>1996</v>
          </cell>
          <cell r="D226" t="str">
            <v>한국기술개발</v>
          </cell>
          <cell r="E226" t="str">
            <v>쌍봉천
하천정비기본계획</v>
          </cell>
          <cell r="F226" t="str">
            <v>1997.7.5</v>
          </cell>
          <cell r="G226" t="str">
            <v>덕양해안</v>
          </cell>
          <cell r="H226" t="str">
            <v>선원동 쌍봉군</v>
          </cell>
          <cell r="I226">
            <v>5.7</v>
          </cell>
          <cell r="J226">
            <v>5.7</v>
          </cell>
          <cell r="K226" t="str">
            <v>삼안</v>
          </cell>
          <cell r="L226" t="str">
            <v>보유</v>
          </cell>
        </row>
        <row r="227">
          <cell r="B227" t="str">
            <v>연등천</v>
          </cell>
        </row>
        <row r="228">
          <cell r="B228" t="str">
            <v>연화천</v>
          </cell>
        </row>
        <row r="229">
          <cell r="B229" t="str">
            <v>율촌천</v>
          </cell>
          <cell r="C229">
            <v>1995</v>
          </cell>
          <cell r="D229" t="str">
            <v>광남기술</v>
          </cell>
          <cell r="E229" t="str">
            <v>율촌천
하천정비기본계획</v>
          </cell>
          <cell r="F229" t="str">
            <v>1996.7.22</v>
          </cell>
          <cell r="G229" t="str">
            <v>월산해안</v>
          </cell>
          <cell r="H229" t="str">
            <v>율촌평여</v>
          </cell>
          <cell r="I229">
            <v>4.0999999999999996</v>
          </cell>
          <cell r="J229">
            <v>4.0999999999999996</v>
          </cell>
          <cell r="K229" t="str">
            <v>삼안</v>
          </cell>
          <cell r="L229" t="str">
            <v>삼안</v>
          </cell>
        </row>
        <row r="230">
          <cell r="B230" t="str">
            <v>주삼천</v>
          </cell>
          <cell r="C230">
            <v>2000</v>
          </cell>
          <cell r="D230" t="str">
            <v>남일엔지니어링</v>
          </cell>
          <cell r="E230" t="str">
            <v>주삼천
하천정비기본계획</v>
          </cell>
          <cell r="F230" t="str">
            <v>2000.12.29</v>
          </cell>
          <cell r="G230" t="str">
            <v>쌍보천 합류점</v>
          </cell>
          <cell r="H230" t="str">
            <v>봉계동</v>
          </cell>
          <cell r="I230">
            <v>1.31</v>
          </cell>
          <cell r="J230">
            <v>1.31</v>
          </cell>
          <cell r="K230" t="str">
            <v>삼안</v>
          </cell>
          <cell r="L230" t="str">
            <v>삼안</v>
          </cell>
        </row>
        <row r="231">
          <cell r="B231" t="str">
            <v>중흥천</v>
          </cell>
        </row>
        <row r="232">
          <cell r="B232" t="str">
            <v>평촌천</v>
          </cell>
        </row>
        <row r="233">
          <cell r="B233" t="str">
            <v>화양천</v>
          </cell>
          <cell r="C233">
            <v>1999</v>
          </cell>
          <cell r="D233" t="str">
            <v>동신기술개발</v>
          </cell>
          <cell r="E233" t="str">
            <v>화양천
하천정비기본계획</v>
          </cell>
          <cell r="F233" t="str">
            <v>2000.12.29</v>
          </cell>
          <cell r="G233" t="str">
            <v>서촌 해안</v>
          </cell>
          <cell r="H233" t="str">
            <v>서촌리 서촌교</v>
          </cell>
          <cell r="I233">
            <v>2.1</v>
          </cell>
          <cell r="J233">
            <v>2.1</v>
          </cell>
          <cell r="K233" t="str">
            <v>삼안</v>
          </cell>
          <cell r="L233" t="str">
            <v>보유</v>
          </cell>
        </row>
        <row r="234">
          <cell r="B234" t="str">
            <v>건무천</v>
          </cell>
          <cell r="C234">
            <v>1992</v>
          </cell>
          <cell r="D234" t="str">
            <v>동신기술개발</v>
          </cell>
          <cell r="E234" t="str">
            <v>건무천
하천정비기본계획</v>
          </cell>
          <cell r="F234" t="str">
            <v>1993.7.12</v>
          </cell>
          <cell r="G234" t="str">
            <v>불갑천 합류점</v>
          </cell>
          <cell r="H234" t="str">
            <v>와우저수지</v>
          </cell>
          <cell r="I234">
            <v>6.3</v>
          </cell>
          <cell r="J234">
            <v>6.3</v>
          </cell>
          <cell r="K234" t="str">
            <v>보유</v>
          </cell>
          <cell r="L234" t="str">
            <v>보유</v>
          </cell>
        </row>
        <row r="235">
          <cell r="B235" t="str">
            <v>군남천</v>
          </cell>
          <cell r="C235">
            <v>1990</v>
          </cell>
          <cell r="D235" t="str">
            <v>현대엔지니어링</v>
          </cell>
          <cell r="E235" t="str">
            <v>불갑천
하천정비기본계획</v>
          </cell>
          <cell r="F235" t="str">
            <v>1991.3.27</v>
          </cell>
          <cell r="G235" t="str">
            <v>불갑천 합류점</v>
          </cell>
          <cell r="H235" t="str">
            <v>용암저수지</v>
          </cell>
          <cell r="I235">
            <v>6</v>
          </cell>
          <cell r="J235">
            <v>6</v>
          </cell>
          <cell r="K235" t="str">
            <v>동호</v>
          </cell>
          <cell r="L235" t="str">
            <v>한종</v>
          </cell>
        </row>
        <row r="236">
          <cell r="B236" t="str">
            <v>길용천</v>
          </cell>
        </row>
        <row r="237">
          <cell r="B237" t="str">
            <v>남창천</v>
          </cell>
          <cell r="C237">
            <v>1992</v>
          </cell>
          <cell r="D237" t="str">
            <v>동신기술개발</v>
          </cell>
          <cell r="E237" t="str">
            <v>건무천
하천정비기본계획</v>
          </cell>
          <cell r="F237" t="str">
            <v>1993.7.12</v>
          </cell>
          <cell r="G237" t="str">
            <v>군남천 합류점</v>
          </cell>
          <cell r="H237" t="str">
            <v>남창마을</v>
          </cell>
          <cell r="I237">
            <v>2</v>
          </cell>
          <cell r="J237">
            <v>2</v>
          </cell>
          <cell r="K237" t="str">
            <v>보유</v>
          </cell>
          <cell r="L237" t="str">
            <v>보유</v>
          </cell>
        </row>
        <row r="238">
          <cell r="B238" t="str">
            <v>덕호천</v>
          </cell>
        </row>
        <row r="239">
          <cell r="B239" t="str">
            <v>마읍천</v>
          </cell>
          <cell r="C239">
            <v>2004</v>
          </cell>
          <cell r="D239">
            <v>0</v>
          </cell>
          <cell r="E239">
            <v>0</v>
          </cell>
          <cell r="F239" t="str">
            <v>2004.12.20</v>
          </cell>
          <cell r="G239">
            <v>0</v>
          </cell>
          <cell r="H239">
            <v>0</v>
          </cell>
          <cell r="I239">
            <v>0</v>
          </cell>
          <cell r="J239">
            <v>4.0910000000000002</v>
          </cell>
          <cell r="K239" t="str">
            <v>보유</v>
          </cell>
          <cell r="L239">
            <v>0</v>
          </cell>
        </row>
        <row r="240">
          <cell r="B240" t="str">
            <v>묘량천</v>
          </cell>
          <cell r="C240">
            <v>1991</v>
          </cell>
          <cell r="D240" t="str">
            <v>벽산엔지니어링</v>
          </cell>
          <cell r="E240" t="str">
            <v>와탄천
하천정비기본계획</v>
          </cell>
          <cell r="F240" t="str">
            <v>1992.5.18</v>
          </cell>
          <cell r="G240" t="str">
            <v>와탄천 합류점</v>
          </cell>
          <cell r="H240" t="str">
            <v>석전저수지</v>
          </cell>
          <cell r="I240">
            <v>9</v>
          </cell>
          <cell r="J240">
            <v>9</v>
          </cell>
          <cell r="K240" t="str">
            <v>동호</v>
          </cell>
          <cell r="L240" t="str">
            <v>보유</v>
          </cell>
        </row>
        <row r="241">
          <cell r="B241" t="str">
            <v>불갑천</v>
          </cell>
          <cell r="C241">
            <v>1990</v>
          </cell>
          <cell r="D241" t="str">
            <v>현대엔지니어링</v>
          </cell>
          <cell r="E241" t="str">
            <v>불갑천
하천정비기본계획</v>
          </cell>
          <cell r="F241" t="str">
            <v>1991.7.27</v>
          </cell>
          <cell r="G241" t="str">
            <v>송암해안</v>
          </cell>
          <cell r="H241" t="str">
            <v>단산마을</v>
          </cell>
          <cell r="I241">
            <v>21</v>
          </cell>
          <cell r="J241">
            <v>21</v>
          </cell>
          <cell r="K241" t="str">
            <v>동호</v>
          </cell>
          <cell r="L241" t="str">
            <v>한종</v>
          </cell>
        </row>
        <row r="242">
          <cell r="B242" t="str">
            <v>삼학천</v>
          </cell>
        </row>
        <row r="243">
          <cell r="B243" t="str">
            <v>성산천</v>
          </cell>
        </row>
        <row r="244">
          <cell r="B244" t="str">
            <v>송림천</v>
          </cell>
          <cell r="C244">
            <v>1999</v>
          </cell>
          <cell r="D244" t="str">
            <v>남일엔지니어링</v>
          </cell>
          <cell r="E244" t="str">
            <v>송림천
하천정비기본계획</v>
          </cell>
          <cell r="F244" t="str">
            <v>20002.12.29</v>
          </cell>
          <cell r="G244" t="str">
            <v>군서천 합류점</v>
          </cell>
          <cell r="H244" t="str">
            <v>장사마을</v>
          </cell>
          <cell r="I244">
            <v>2.1</v>
          </cell>
          <cell r="J244">
            <v>2.1</v>
          </cell>
          <cell r="K244" t="str">
            <v>보유</v>
          </cell>
          <cell r="L244" t="str">
            <v>보유</v>
          </cell>
        </row>
        <row r="245">
          <cell r="B245" t="str">
            <v>오동천</v>
          </cell>
        </row>
        <row r="246">
          <cell r="B246" t="str">
            <v>월암천</v>
          </cell>
        </row>
        <row r="247">
          <cell r="B247" t="str">
            <v>장곡천</v>
          </cell>
        </row>
        <row r="248">
          <cell r="B248" t="str">
            <v>장수천</v>
          </cell>
          <cell r="C248">
            <v>2004</v>
          </cell>
          <cell r="D248">
            <v>0</v>
          </cell>
          <cell r="E248">
            <v>0</v>
          </cell>
          <cell r="F248" t="str">
            <v>2004.12.20</v>
          </cell>
          <cell r="G248">
            <v>0</v>
          </cell>
          <cell r="H248">
            <v>0</v>
          </cell>
          <cell r="I248">
            <v>0</v>
          </cell>
          <cell r="J248">
            <v>2.76</v>
          </cell>
          <cell r="K248" t="str">
            <v>보유</v>
          </cell>
          <cell r="L248">
            <v>0</v>
          </cell>
        </row>
        <row r="249">
          <cell r="B249" t="str">
            <v>칠암천</v>
          </cell>
        </row>
        <row r="250">
          <cell r="B250" t="str">
            <v>구림천</v>
          </cell>
        </row>
        <row r="251">
          <cell r="B251" t="str">
            <v>금천</v>
          </cell>
          <cell r="C251">
            <v>1992</v>
          </cell>
          <cell r="D251" t="str">
            <v>금호엔지니어링</v>
          </cell>
          <cell r="E251" t="str">
            <v>만봉천
하천정비기본계획</v>
          </cell>
          <cell r="F251" t="str">
            <v>1992.11.9</v>
          </cell>
          <cell r="G251" t="str">
            <v>만봉천 합류점</v>
          </cell>
          <cell r="H251" t="str">
            <v>입석저수지</v>
          </cell>
          <cell r="I251">
            <v>11</v>
          </cell>
          <cell r="J251">
            <v>11</v>
          </cell>
          <cell r="K251" t="str">
            <v>동호</v>
          </cell>
          <cell r="L251" t="str">
            <v>동호</v>
          </cell>
        </row>
        <row r="252">
          <cell r="B252" t="str">
            <v>망월천</v>
          </cell>
          <cell r="C252">
            <v>1985</v>
          </cell>
          <cell r="D252" t="str">
            <v>삼안건설</v>
          </cell>
          <cell r="E252" t="str">
            <v>망월천
하천정비기본계획</v>
          </cell>
          <cell r="F252" t="str">
            <v>1985.11.8</v>
          </cell>
          <cell r="G252" t="str">
            <v>영산강 합류점</v>
          </cell>
          <cell r="H252" t="str">
            <v>채지마을</v>
          </cell>
          <cell r="I252">
            <v>7.5</v>
          </cell>
          <cell r="J252">
            <v>7.5</v>
          </cell>
          <cell r="K252" t="str">
            <v>동호</v>
          </cell>
          <cell r="L252" t="str">
            <v>삼안</v>
          </cell>
        </row>
        <row r="253">
          <cell r="B253" t="str">
            <v>삼포천</v>
          </cell>
          <cell r="C253">
            <v>1986</v>
          </cell>
          <cell r="D253" t="str">
            <v>삼안건설</v>
          </cell>
          <cell r="E253" t="str">
            <v>삼포천
하천정비기본계획</v>
          </cell>
          <cell r="F253" t="str">
            <v>1987.1.6</v>
          </cell>
          <cell r="G253" t="str">
            <v>영산강 합류점</v>
          </cell>
          <cell r="H253" t="str">
            <v>용산마을</v>
          </cell>
          <cell r="I253">
            <v>16.5</v>
          </cell>
          <cell r="J253">
            <v>16.5</v>
          </cell>
          <cell r="K253" t="str">
            <v>남원</v>
          </cell>
          <cell r="L253" t="str">
            <v>남원</v>
          </cell>
        </row>
        <row r="254">
          <cell r="B254" t="str">
            <v>상월천</v>
          </cell>
        </row>
        <row r="255">
          <cell r="B255" t="str">
            <v>시종천</v>
          </cell>
          <cell r="C255">
            <v>1994</v>
          </cell>
          <cell r="D255" t="str">
            <v>남일엔지니어링</v>
          </cell>
          <cell r="E255" t="str">
            <v>한천천
하천정비기본계획</v>
          </cell>
          <cell r="F255" t="str">
            <v>1995.6.29</v>
          </cell>
          <cell r="G255" t="str">
            <v>삼포천 합류점</v>
          </cell>
          <cell r="H255" t="str">
            <v>월야마을</v>
          </cell>
          <cell r="I255">
            <v>5</v>
          </cell>
          <cell r="J255">
            <v>5</v>
          </cell>
          <cell r="K255" t="str">
            <v>동호</v>
          </cell>
          <cell r="L255" t="str">
            <v>동호</v>
          </cell>
        </row>
        <row r="256">
          <cell r="B256" t="str">
            <v>영암천</v>
          </cell>
          <cell r="C256">
            <v>1992</v>
          </cell>
          <cell r="D256" t="str">
            <v>금호엔지니어링</v>
          </cell>
          <cell r="E256" t="str">
            <v>영암천
하천정비기본계획</v>
          </cell>
          <cell r="F256" t="str">
            <v>1992.11.9</v>
          </cell>
          <cell r="G256" t="str">
            <v>영산강 합류점</v>
          </cell>
          <cell r="H256" t="str">
            <v>쌍정저수지</v>
          </cell>
          <cell r="I256">
            <v>15</v>
          </cell>
          <cell r="J256">
            <v>15</v>
          </cell>
          <cell r="K256" t="str">
            <v>동호</v>
          </cell>
          <cell r="L256" t="str">
            <v>동호</v>
          </cell>
        </row>
        <row r="257">
          <cell r="B257" t="str">
            <v>용산천</v>
          </cell>
          <cell r="C257">
            <v>2006</v>
          </cell>
          <cell r="D257">
            <v>0</v>
          </cell>
          <cell r="E257">
            <v>0</v>
          </cell>
          <cell r="F257" t="str">
            <v>2006.7.27</v>
          </cell>
          <cell r="G257" t="str">
            <v>영암군 학산면 용산리</v>
          </cell>
          <cell r="H257" t="str">
            <v>영암군 학산면 용산리</v>
          </cell>
          <cell r="I257">
            <v>0</v>
          </cell>
          <cell r="J257">
            <v>2.08</v>
          </cell>
          <cell r="K257" t="str">
            <v>보유</v>
          </cell>
          <cell r="L257">
            <v>0</v>
          </cell>
        </row>
        <row r="258">
          <cell r="B258" t="str">
            <v>회문천</v>
          </cell>
          <cell r="C258">
            <v>1999</v>
          </cell>
          <cell r="D258" t="str">
            <v>남일엔지니어링</v>
          </cell>
          <cell r="E258" t="str">
            <v>회문천
하천정비기본계획</v>
          </cell>
          <cell r="F258" t="str">
            <v>2000.12.29</v>
          </cell>
          <cell r="G258" t="str">
            <v>영암천 합류점</v>
          </cell>
          <cell r="H258" t="str">
            <v>망호마을</v>
          </cell>
          <cell r="I258">
            <v>2.2999999999999998</v>
          </cell>
          <cell r="J258">
            <v>2.2999999999999998</v>
          </cell>
          <cell r="K258" t="str">
            <v>동신</v>
          </cell>
          <cell r="L258" t="str">
            <v>보유</v>
          </cell>
        </row>
        <row r="259">
          <cell r="B259" t="str">
            <v>군외천</v>
          </cell>
          <cell r="C259">
            <v>1995</v>
          </cell>
          <cell r="D259" t="str">
            <v>남일엔지니어링</v>
          </cell>
          <cell r="E259" t="str">
            <v>금자천
하천정비기본계획</v>
          </cell>
          <cell r="F259" t="str">
            <v>1995.6.29</v>
          </cell>
          <cell r="G259" t="str">
            <v>신학해안</v>
          </cell>
          <cell r="H259" t="str">
            <v>대문마을</v>
          </cell>
          <cell r="I259">
            <v>2.6</v>
          </cell>
          <cell r="J259">
            <v>2.6</v>
          </cell>
          <cell r="K259" t="str">
            <v>동호</v>
          </cell>
          <cell r="L259" t="str">
            <v>동호</v>
          </cell>
        </row>
        <row r="260">
          <cell r="B260" t="str">
            <v>대구미천</v>
          </cell>
          <cell r="C260">
            <v>2006</v>
          </cell>
          <cell r="D260">
            <v>0</v>
          </cell>
          <cell r="E260">
            <v>0</v>
          </cell>
          <cell r="F260" t="str">
            <v>2006.7.27</v>
          </cell>
          <cell r="G260" t="str">
            <v>완도군 완도읍 대신리 1150</v>
          </cell>
          <cell r="H260" t="str">
            <v>완도군 완도읍 대신리</v>
          </cell>
          <cell r="I260">
            <v>0</v>
          </cell>
          <cell r="J260">
            <v>3.4</v>
          </cell>
          <cell r="K260" t="str">
            <v>보유</v>
          </cell>
          <cell r="L260">
            <v>0</v>
          </cell>
        </row>
        <row r="261">
          <cell r="B261" t="str">
            <v>대신천</v>
          </cell>
        </row>
        <row r="262">
          <cell r="B262" t="str">
            <v>대야천</v>
          </cell>
        </row>
        <row r="263">
          <cell r="B263" t="str">
            <v>부황천</v>
          </cell>
          <cell r="C263">
            <v>1999</v>
          </cell>
          <cell r="D263" t="str">
            <v>남일엔지니어링</v>
          </cell>
          <cell r="E263" t="str">
            <v>부황천
하천정비기본계획</v>
          </cell>
          <cell r="F263" t="str">
            <v>2000.12.29</v>
          </cell>
          <cell r="G263" t="str">
            <v>부황해안</v>
          </cell>
          <cell r="H263" t="str">
            <v>부황마을</v>
          </cell>
          <cell r="I263">
            <v>2.5</v>
          </cell>
          <cell r="J263">
            <v>2.5</v>
          </cell>
          <cell r="K263" t="str">
            <v>동신</v>
          </cell>
          <cell r="L263" t="str">
            <v>보유</v>
          </cell>
        </row>
        <row r="264">
          <cell r="B264" t="str">
            <v>삼두천</v>
          </cell>
        </row>
        <row r="265">
          <cell r="B265" t="str">
            <v>신학천</v>
          </cell>
          <cell r="C265">
            <v>2006</v>
          </cell>
          <cell r="D265">
            <v>0</v>
          </cell>
          <cell r="E265">
            <v>0</v>
          </cell>
          <cell r="F265" t="str">
            <v>2006.7.27</v>
          </cell>
          <cell r="G265" t="str">
            <v>완도군 군외면 신학리</v>
          </cell>
          <cell r="H265" t="str">
            <v>완도군 군외면 신학리</v>
          </cell>
          <cell r="I265">
            <v>0</v>
          </cell>
          <cell r="J265">
            <v>2.5499999999999998</v>
          </cell>
          <cell r="K265" t="str">
            <v>보유</v>
          </cell>
          <cell r="L265">
            <v>0</v>
          </cell>
        </row>
        <row r="266">
          <cell r="B266" t="str">
            <v>영풍천</v>
          </cell>
        </row>
        <row r="267">
          <cell r="B267" t="str">
            <v>영흥천</v>
          </cell>
        </row>
        <row r="268">
          <cell r="B268" t="str">
            <v>죽청천</v>
          </cell>
          <cell r="C268">
            <v>2004</v>
          </cell>
          <cell r="D268">
            <v>0</v>
          </cell>
          <cell r="E268">
            <v>0</v>
          </cell>
          <cell r="F268" t="str">
            <v>2004.12.20</v>
          </cell>
          <cell r="G268">
            <v>0</v>
          </cell>
          <cell r="H268">
            <v>0</v>
          </cell>
          <cell r="I268">
            <v>1.881</v>
          </cell>
          <cell r="J268">
            <v>0</v>
          </cell>
          <cell r="K268" t="str">
            <v>보유</v>
          </cell>
          <cell r="L268">
            <v>0</v>
          </cell>
        </row>
        <row r="269">
          <cell r="B269" t="str">
            <v>청룡천</v>
          </cell>
        </row>
        <row r="270">
          <cell r="B270" t="str">
            <v>개천</v>
          </cell>
          <cell r="C270">
            <v>1985</v>
          </cell>
          <cell r="D270" t="str">
            <v>삼안건설</v>
          </cell>
          <cell r="E270" t="str">
            <v>개천
하천정비기본계획</v>
          </cell>
          <cell r="F270" t="str">
            <v>1985.11.8</v>
          </cell>
          <cell r="G270" t="str">
            <v>황룡강 합류점</v>
          </cell>
          <cell r="H270" t="str">
            <v>박산교</v>
          </cell>
          <cell r="I270">
            <v>11</v>
          </cell>
          <cell r="J270">
            <v>11</v>
          </cell>
          <cell r="K270" t="str">
            <v>동호</v>
          </cell>
          <cell r="L270" t="str">
            <v>삼안</v>
          </cell>
        </row>
        <row r="271">
          <cell r="B271" t="str">
            <v>관동천</v>
          </cell>
          <cell r="C271">
            <v>1995</v>
          </cell>
          <cell r="D271" t="str">
            <v>남일엔지니어링</v>
          </cell>
          <cell r="E271" t="str">
            <v>북일천
하천정비기본계획</v>
          </cell>
          <cell r="F271" t="str">
            <v>1995.6.29</v>
          </cell>
          <cell r="G271" t="str">
            <v>취암천 합류점</v>
          </cell>
          <cell r="H271" t="str">
            <v>와우마을</v>
          </cell>
          <cell r="I271">
            <v>7.2</v>
          </cell>
          <cell r="J271">
            <v>7.2</v>
          </cell>
          <cell r="K271" t="str">
            <v>동호</v>
          </cell>
          <cell r="L271" t="str">
            <v>삼안</v>
          </cell>
        </row>
        <row r="272">
          <cell r="B272" t="str">
            <v>구룡천</v>
          </cell>
        </row>
        <row r="273">
          <cell r="B273" t="str">
            <v>단광천</v>
          </cell>
        </row>
        <row r="274">
          <cell r="B274" t="str">
            <v>대도천</v>
          </cell>
          <cell r="C274">
            <v>1992</v>
          </cell>
          <cell r="D274" t="str">
            <v>대원엔지니어링</v>
          </cell>
          <cell r="E274" t="str">
            <v>대도천
하천정비기본계획</v>
          </cell>
          <cell r="F274" t="str">
            <v>1993.7.12</v>
          </cell>
          <cell r="G274" t="str">
            <v>고막원천 합류점</v>
          </cell>
          <cell r="H274" t="str">
            <v>대도저수지</v>
          </cell>
          <cell r="I274">
            <v>3.3</v>
          </cell>
          <cell r="J274">
            <v>3.3</v>
          </cell>
          <cell r="K274" t="str">
            <v>동신</v>
          </cell>
          <cell r="L274" t="str">
            <v>보유</v>
          </cell>
        </row>
        <row r="275">
          <cell r="B275" t="str">
            <v>대악천</v>
          </cell>
          <cell r="C275">
            <v>1992</v>
          </cell>
          <cell r="D275" t="str">
            <v>대원엔지니어링</v>
          </cell>
          <cell r="E275" t="str">
            <v>대악천
하천정비기본계획</v>
          </cell>
          <cell r="F275" t="str">
            <v>1993.7.12</v>
          </cell>
          <cell r="G275" t="str">
            <v>북하천 합류점</v>
          </cell>
          <cell r="H275" t="str">
            <v>월성저수지</v>
          </cell>
          <cell r="I275">
            <v>11.2</v>
          </cell>
          <cell r="J275">
            <v>11.2</v>
          </cell>
          <cell r="K275" t="str">
            <v>동호</v>
          </cell>
          <cell r="L275" t="str">
            <v>보유</v>
          </cell>
        </row>
        <row r="276">
          <cell r="B276" t="str">
            <v>덕진천</v>
          </cell>
        </row>
        <row r="277">
          <cell r="B277" t="str">
            <v>동화천</v>
          </cell>
        </row>
        <row r="278">
          <cell r="B278" t="str">
            <v>모현천</v>
          </cell>
          <cell r="C278">
            <v>1992</v>
          </cell>
          <cell r="D278" t="str">
            <v>대원엔지니어링</v>
          </cell>
          <cell r="E278" t="str">
            <v>대악천
하천정비기본계획</v>
          </cell>
          <cell r="F278" t="str">
            <v>1993.7.12</v>
          </cell>
          <cell r="G278" t="str">
            <v>개천 합류점</v>
          </cell>
          <cell r="H278" t="str">
            <v>죽청저수지</v>
          </cell>
          <cell r="I278">
            <v>7.9</v>
          </cell>
          <cell r="J278">
            <v>7.9</v>
          </cell>
          <cell r="K278" t="str">
            <v>동호</v>
          </cell>
          <cell r="L278" t="str">
            <v>보유</v>
          </cell>
        </row>
        <row r="279">
          <cell r="B279" t="str">
            <v>문암천</v>
          </cell>
        </row>
        <row r="280">
          <cell r="B280" t="str">
            <v>북이천</v>
          </cell>
        </row>
        <row r="281">
          <cell r="B281" t="str">
            <v>북일천</v>
          </cell>
          <cell r="C281">
            <v>1995</v>
          </cell>
          <cell r="D281" t="str">
            <v>남일엔지니어링</v>
          </cell>
          <cell r="E281" t="str">
            <v>북일천
하천정비기본계획</v>
          </cell>
          <cell r="F281" t="str">
            <v>1995.6.29</v>
          </cell>
          <cell r="G281" t="str">
            <v>개천 합류점</v>
          </cell>
          <cell r="H281" t="str">
            <v>운암마을</v>
          </cell>
          <cell r="I281">
            <v>6</v>
          </cell>
          <cell r="J281">
            <v>6</v>
          </cell>
          <cell r="K281" t="str">
            <v>동호</v>
          </cell>
          <cell r="L281" t="str">
            <v>삼안</v>
          </cell>
        </row>
        <row r="282">
          <cell r="B282" t="str">
            <v>북하천</v>
          </cell>
          <cell r="C282">
            <v>1993</v>
          </cell>
          <cell r="D282" t="str">
            <v>고려건설</v>
          </cell>
          <cell r="E282" t="str">
            <v>대전천
하천정비기본계획</v>
          </cell>
          <cell r="F282" t="str">
            <v>1994.9.12</v>
          </cell>
          <cell r="G282" t="str">
            <v>황룡강 합류점</v>
          </cell>
          <cell r="H282" t="str">
            <v>도동마을</v>
          </cell>
          <cell r="I282">
            <v>14.4</v>
          </cell>
          <cell r="J282">
            <v>14.4</v>
          </cell>
          <cell r="K282" t="str">
            <v>보유</v>
          </cell>
          <cell r="L282" t="str">
            <v>보유</v>
          </cell>
        </row>
        <row r="283">
          <cell r="B283" t="str">
            <v>산정천</v>
          </cell>
          <cell r="C283">
            <v>2004</v>
          </cell>
          <cell r="D283">
            <v>0</v>
          </cell>
          <cell r="E283">
            <v>0</v>
          </cell>
          <cell r="F283" t="str">
            <v>2004.12.20</v>
          </cell>
          <cell r="G283">
            <v>0</v>
          </cell>
          <cell r="H283">
            <v>0</v>
          </cell>
          <cell r="I283">
            <v>0</v>
          </cell>
          <cell r="J283">
            <v>2.0569999999999999</v>
          </cell>
          <cell r="K283" t="str">
            <v>보유</v>
          </cell>
          <cell r="L283">
            <v>0</v>
          </cell>
        </row>
        <row r="284">
          <cell r="B284" t="str">
            <v>삼계천</v>
          </cell>
          <cell r="C284">
            <v>1992</v>
          </cell>
          <cell r="D284" t="str">
            <v>금호엔지니어링</v>
          </cell>
          <cell r="E284" t="str">
            <v>삼계천
하천정비기본계획</v>
          </cell>
          <cell r="F284" t="str">
            <v>1992.11.9</v>
          </cell>
          <cell r="G284" t="str">
            <v>평림천 합류점</v>
          </cell>
          <cell r="H284" t="str">
            <v>항동저수지</v>
          </cell>
          <cell r="I284">
            <v>5</v>
          </cell>
          <cell r="J284">
            <v>5</v>
          </cell>
          <cell r="K284" t="str">
            <v>동호</v>
          </cell>
          <cell r="L284" t="str">
            <v>한종</v>
          </cell>
        </row>
        <row r="285">
          <cell r="B285" t="str">
            <v>삼서천</v>
          </cell>
          <cell r="C285">
            <v>1997</v>
          </cell>
          <cell r="D285" t="str">
            <v>한국기술개발</v>
          </cell>
          <cell r="E285" t="str">
            <v>삼서천
하천정비기본계획</v>
          </cell>
          <cell r="F285" t="str">
            <v>1998.1.20</v>
          </cell>
          <cell r="G285" t="str">
            <v>고막원천 합류점</v>
          </cell>
          <cell r="H285" t="str">
            <v>대곡마을</v>
          </cell>
          <cell r="I285">
            <v>2.2999999999999998</v>
          </cell>
          <cell r="J285">
            <v>2.2999999999999998</v>
          </cell>
          <cell r="K285" t="str">
            <v>동호</v>
          </cell>
          <cell r="L285" t="str">
            <v>보유</v>
          </cell>
        </row>
        <row r="286">
          <cell r="B286" t="str">
            <v>서삼천</v>
          </cell>
          <cell r="C286">
            <v>1995</v>
          </cell>
          <cell r="D286" t="str">
            <v>동신기술개발</v>
          </cell>
          <cell r="E286" t="str">
            <v>서삼천
하천정비기본계획</v>
          </cell>
          <cell r="F286" t="str">
            <v>1996.7.22</v>
          </cell>
          <cell r="G286" t="str">
            <v>개천 합류점</v>
          </cell>
          <cell r="H286" t="str">
            <v>모암마을</v>
          </cell>
          <cell r="I286">
            <v>6.3</v>
          </cell>
          <cell r="J286">
            <v>6.3</v>
          </cell>
          <cell r="K286" t="str">
            <v>동호</v>
          </cell>
          <cell r="L286" t="str">
            <v>보유</v>
          </cell>
        </row>
        <row r="287">
          <cell r="B287" t="str">
            <v>약수천</v>
          </cell>
          <cell r="C287">
            <v>2004</v>
          </cell>
          <cell r="F287" t="str">
            <v>2004.12.20</v>
          </cell>
          <cell r="J287">
            <v>4.7</v>
          </cell>
          <cell r="K287" t="str">
            <v>보유</v>
          </cell>
          <cell r="L287">
            <v>0</v>
          </cell>
        </row>
        <row r="288">
          <cell r="B288" t="str">
            <v>용산천</v>
          </cell>
        </row>
        <row r="289">
          <cell r="B289" t="str">
            <v>유평천</v>
          </cell>
        </row>
        <row r="290">
          <cell r="B290" t="str">
            <v>장성천</v>
          </cell>
          <cell r="C290">
            <v>2004</v>
          </cell>
          <cell r="D290">
            <v>0</v>
          </cell>
          <cell r="E290">
            <v>0</v>
          </cell>
          <cell r="F290" t="str">
            <v>2004.12.20</v>
          </cell>
          <cell r="G290">
            <v>0</v>
          </cell>
          <cell r="H290">
            <v>0</v>
          </cell>
          <cell r="I290">
            <v>0</v>
          </cell>
          <cell r="J290">
            <v>5.1130000000000004</v>
          </cell>
          <cell r="K290" t="str">
            <v>보유</v>
          </cell>
          <cell r="L290">
            <v>0</v>
          </cell>
        </row>
        <row r="291">
          <cell r="B291" t="str">
            <v>조양천</v>
          </cell>
        </row>
        <row r="292">
          <cell r="B292" t="str">
            <v>진원천</v>
          </cell>
          <cell r="C292">
            <v>1998</v>
          </cell>
          <cell r="D292" t="str">
            <v>동신기술개발</v>
          </cell>
          <cell r="E292" t="str">
            <v>진원천
하천정비기본계획</v>
          </cell>
          <cell r="F292" t="str">
            <v>1998.12.12</v>
          </cell>
          <cell r="G292" t="str">
            <v>영산강 합류점</v>
          </cell>
          <cell r="H292" t="str">
            <v>진원마을</v>
          </cell>
          <cell r="I292">
            <v>3.1</v>
          </cell>
          <cell r="J292">
            <v>3.1</v>
          </cell>
          <cell r="K292" t="str">
            <v>동신</v>
          </cell>
          <cell r="L292" t="str">
            <v>보유</v>
          </cell>
        </row>
        <row r="293">
          <cell r="B293" t="str">
            <v>취암천</v>
          </cell>
          <cell r="C293">
            <v>1992</v>
          </cell>
          <cell r="D293" t="str">
            <v>대원엔지니어링</v>
          </cell>
          <cell r="E293" t="str">
            <v>대악천
하천정비기본계획</v>
          </cell>
          <cell r="F293" t="str">
            <v>1993.7.12</v>
          </cell>
          <cell r="G293" t="str">
            <v>황룡강 합류점</v>
          </cell>
          <cell r="H293" t="str">
            <v>괴정마을</v>
          </cell>
          <cell r="I293">
            <v>4.9000000000000004</v>
          </cell>
          <cell r="J293">
            <v>4.9000000000000004</v>
          </cell>
          <cell r="K293" t="str">
            <v>동호</v>
          </cell>
          <cell r="L293" t="str">
            <v>보유</v>
          </cell>
        </row>
        <row r="294">
          <cell r="B294" t="str">
            <v>침천</v>
          </cell>
        </row>
        <row r="295">
          <cell r="B295" t="str">
            <v>통안천</v>
          </cell>
          <cell r="C295">
            <v>2004</v>
          </cell>
          <cell r="F295" t="str">
            <v>2004.12.20</v>
          </cell>
          <cell r="J295">
            <v>4.8150000000000004</v>
          </cell>
          <cell r="K295" t="str">
            <v>보유</v>
          </cell>
          <cell r="L295">
            <v>0</v>
          </cell>
        </row>
        <row r="296">
          <cell r="B296" t="str">
            <v>평림천</v>
          </cell>
          <cell r="C296">
            <v>1987</v>
          </cell>
          <cell r="D296" t="str">
            <v>정우엔지니어링㈜</v>
          </cell>
          <cell r="E296" t="str">
            <v>평림천 하천정비기본계획</v>
          </cell>
          <cell r="F296">
            <v>0</v>
          </cell>
          <cell r="G296" t="str">
            <v>황룡강(지방1급)합류점</v>
          </cell>
          <cell r="H296" t="str">
            <v>광주, 전남 시계</v>
          </cell>
          <cell r="I296">
            <v>11.7</v>
          </cell>
          <cell r="J296">
            <v>11.7</v>
          </cell>
          <cell r="K296" t="str">
            <v>동호</v>
          </cell>
          <cell r="L296" t="str">
            <v>한종</v>
          </cell>
        </row>
        <row r="297">
          <cell r="B297" t="str">
            <v>풍영정천</v>
          </cell>
          <cell r="C297">
            <v>1993</v>
          </cell>
          <cell r="D297" t="str">
            <v>고려건설</v>
          </cell>
          <cell r="E297" t="str">
            <v>대전천
하천정비기본계획</v>
          </cell>
          <cell r="F297" t="str">
            <v>1994.9.12</v>
          </cell>
          <cell r="G297" t="str">
            <v>영산강 합류점</v>
          </cell>
          <cell r="H297" t="str">
            <v>산정저수지</v>
          </cell>
          <cell r="I297">
            <v>6</v>
          </cell>
          <cell r="J297">
            <v>6</v>
          </cell>
          <cell r="K297" t="str">
            <v>보유</v>
          </cell>
          <cell r="L297" t="str">
            <v>보유</v>
          </cell>
        </row>
        <row r="298">
          <cell r="B298" t="str">
            <v>학림천</v>
          </cell>
        </row>
        <row r="299">
          <cell r="B299" t="str">
            <v>황룡강</v>
          </cell>
          <cell r="C299">
            <v>1998</v>
          </cell>
          <cell r="D299" t="str">
            <v>현대엔지니어링주식회사</v>
          </cell>
          <cell r="E299" t="str">
            <v>영산강하천정비기본계획</v>
          </cell>
          <cell r="F299" t="str">
            <v>1999.12.04</v>
          </cell>
          <cell r="G299" t="str">
            <v>하구</v>
          </cell>
          <cell r="H299" t="str">
            <v>담양,금성면의 경계</v>
          </cell>
          <cell r="I299">
            <v>111.68</v>
          </cell>
          <cell r="J299">
            <v>111.68</v>
          </cell>
          <cell r="K299" t="str">
            <v>동호</v>
          </cell>
          <cell r="L299" t="str">
            <v>삼안</v>
          </cell>
        </row>
        <row r="300">
          <cell r="B300" t="str">
            <v>황룡천</v>
          </cell>
        </row>
        <row r="301">
          <cell r="B301" t="str">
            <v>고읍천</v>
          </cell>
          <cell r="C301">
            <v>1992</v>
          </cell>
          <cell r="D301" t="str">
            <v>동신기술개발</v>
          </cell>
          <cell r="E301" t="str">
            <v>남상천
하천정비기본계획</v>
          </cell>
          <cell r="F301" t="str">
            <v>1993.7.12</v>
          </cell>
          <cell r="G301" t="str">
            <v>인마해안</v>
          </cell>
          <cell r="H301" t="str">
            <v>농안저수지</v>
          </cell>
          <cell r="I301">
            <v>9.5</v>
          </cell>
          <cell r="J301">
            <v>9.5</v>
          </cell>
          <cell r="K301" t="str">
            <v>동신</v>
          </cell>
          <cell r="L301" t="str">
            <v>보유</v>
          </cell>
        </row>
        <row r="302">
          <cell r="B302" t="str">
            <v>관동천</v>
          </cell>
        </row>
        <row r="303">
          <cell r="B303" t="str">
            <v>금강천</v>
          </cell>
          <cell r="C303">
            <v>1991</v>
          </cell>
          <cell r="D303" t="str">
            <v>동아엔지니어링</v>
          </cell>
          <cell r="E303" t="str">
            <v>금강천
하천정비기본계획</v>
          </cell>
          <cell r="F303" t="str">
            <v>1992.5.18</v>
          </cell>
          <cell r="G303" t="str">
            <v>탐진강 합류점</v>
          </cell>
          <cell r="H303" t="str">
            <v>성전저수지</v>
          </cell>
          <cell r="I303">
            <v>26.5</v>
          </cell>
          <cell r="J303">
            <v>26.5</v>
          </cell>
          <cell r="K303" t="str">
            <v>동호</v>
          </cell>
          <cell r="L303" t="str">
            <v>동호</v>
          </cell>
        </row>
        <row r="304">
          <cell r="B304" t="str">
            <v>금자천</v>
          </cell>
          <cell r="C304">
            <v>1995</v>
          </cell>
          <cell r="D304" t="str">
            <v>남일엔지니어링</v>
          </cell>
          <cell r="E304" t="str">
            <v>금자천
하천정비기본계획</v>
          </cell>
          <cell r="F304" t="str">
            <v>1995.6.29</v>
          </cell>
          <cell r="G304" t="str">
            <v>부산천 합류점</v>
          </cell>
          <cell r="H304" t="str">
            <v>금자마을</v>
          </cell>
          <cell r="I304">
            <v>3.1</v>
          </cell>
          <cell r="J304">
            <v>3.1</v>
          </cell>
          <cell r="K304" t="str">
            <v>동호</v>
          </cell>
          <cell r="L304" t="str">
            <v>동호</v>
          </cell>
        </row>
        <row r="305">
          <cell r="B305" t="str">
            <v>기산천</v>
          </cell>
        </row>
        <row r="306">
          <cell r="B306" t="str">
            <v>남상천</v>
          </cell>
          <cell r="C306">
            <v>1992</v>
          </cell>
          <cell r="D306" t="str">
            <v>동신기술개발</v>
          </cell>
          <cell r="E306" t="str">
            <v>남상천
하천정비기본계획</v>
          </cell>
          <cell r="F306" t="str">
            <v>1993.7.12</v>
          </cell>
          <cell r="G306" t="str">
            <v>지천해안</v>
          </cell>
          <cell r="H306" t="str">
            <v>운주저수지</v>
          </cell>
          <cell r="I306">
            <v>9.6999999999999993</v>
          </cell>
          <cell r="J306">
            <v>9.6999999999999993</v>
          </cell>
          <cell r="K306" t="str">
            <v>동신</v>
          </cell>
          <cell r="L306" t="str">
            <v>보유</v>
          </cell>
        </row>
        <row r="307">
          <cell r="B307" t="str">
            <v>내안천</v>
          </cell>
        </row>
        <row r="308">
          <cell r="B308" t="str">
            <v>당암천</v>
          </cell>
        </row>
        <row r="309">
          <cell r="B309" t="str">
            <v>대덕천</v>
          </cell>
          <cell r="C309">
            <v>1995</v>
          </cell>
          <cell r="D309" t="str">
            <v>남일엔지니어링</v>
          </cell>
          <cell r="E309" t="str">
            <v>금자천
하천정비기본계획</v>
          </cell>
          <cell r="F309" t="str">
            <v>1995.6.29</v>
          </cell>
          <cell r="G309" t="str">
            <v>가학해안</v>
          </cell>
          <cell r="H309" t="str">
            <v>신월마을</v>
          </cell>
          <cell r="I309">
            <v>9</v>
          </cell>
          <cell r="J309">
            <v>9</v>
          </cell>
          <cell r="K309" t="str">
            <v>동호</v>
          </cell>
          <cell r="L309" t="str">
            <v>동호</v>
          </cell>
        </row>
        <row r="310">
          <cell r="B310" t="str">
            <v>두암천</v>
          </cell>
        </row>
        <row r="311">
          <cell r="B311" t="str">
            <v>명동천</v>
          </cell>
          <cell r="C311">
            <v>1989</v>
          </cell>
          <cell r="D311" t="str">
            <v>현대엔지니어링</v>
          </cell>
          <cell r="E311" t="str">
            <v>보성강
하천정비기본계획</v>
          </cell>
          <cell r="F311" t="str">
            <v>1991.4.25</v>
          </cell>
          <cell r="G311" t="str">
            <v>보성강 합류점</v>
          </cell>
          <cell r="H311" t="str">
            <v>두봉마을</v>
          </cell>
          <cell r="I311">
            <v>0.7</v>
          </cell>
          <cell r="J311">
            <v>0.7</v>
          </cell>
          <cell r="K311" t="str">
            <v>동호</v>
          </cell>
          <cell r="L311" t="str">
            <v>삼안</v>
          </cell>
        </row>
        <row r="312">
          <cell r="B312" t="str">
            <v>모산천</v>
          </cell>
        </row>
        <row r="313">
          <cell r="B313" t="str">
            <v>반월천</v>
          </cell>
        </row>
        <row r="314">
          <cell r="B314" t="str">
            <v>배산천</v>
          </cell>
        </row>
        <row r="315">
          <cell r="B315" t="str">
            <v>봉덕천</v>
          </cell>
        </row>
        <row r="316">
          <cell r="B316" t="str">
            <v>부동천</v>
          </cell>
        </row>
        <row r="317">
          <cell r="B317" t="str">
            <v>부산천</v>
          </cell>
          <cell r="C317">
            <v>1992</v>
          </cell>
          <cell r="D317" t="str">
            <v>동신기술개발</v>
          </cell>
          <cell r="E317" t="str">
            <v>배산천
하천정비기본계획</v>
          </cell>
          <cell r="F317" t="str">
            <v>1993.7.12</v>
          </cell>
          <cell r="G317" t="str">
            <v>탐진강 합류점</v>
          </cell>
          <cell r="H317" t="str">
            <v>산동마을</v>
          </cell>
          <cell r="I317">
            <v>8.6</v>
          </cell>
          <cell r="J317">
            <v>8.6</v>
          </cell>
          <cell r="K317" t="str">
            <v>보유</v>
          </cell>
          <cell r="L317" t="str">
            <v>한종</v>
          </cell>
        </row>
        <row r="318">
          <cell r="B318" t="str">
            <v>산동천</v>
          </cell>
        </row>
        <row r="319">
          <cell r="B319" t="str">
            <v>상촌천</v>
          </cell>
        </row>
        <row r="320">
          <cell r="B320" t="str">
            <v>석교천</v>
          </cell>
          <cell r="C320">
            <v>1998</v>
          </cell>
          <cell r="D320" t="str">
            <v>한국기술개발</v>
          </cell>
          <cell r="E320" t="str">
            <v>석교천
하천정비기본계획</v>
          </cell>
          <cell r="F320" t="str">
            <v>1998.12.12</v>
          </cell>
          <cell r="G320" t="str">
            <v>보성강 합류점</v>
          </cell>
          <cell r="H320" t="str">
            <v>북교마을</v>
          </cell>
          <cell r="I320">
            <v>2.9</v>
          </cell>
          <cell r="J320">
            <v>2.9</v>
          </cell>
          <cell r="K320" t="str">
            <v>보유</v>
          </cell>
          <cell r="L320" t="str">
            <v>보유</v>
          </cell>
        </row>
        <row r="321">
          <cell r="B321" t="str">
            <v>석남천</v>
          </cell>
        </row>
        <row r="322">
          <cell r="B322" t="str">
            <v>성불천</v>
          </cell>
          <cell r="C322">
            <v>2006</v>
          </cell>
          <cell r="D322">
            <v>0</v>
          </cell>
          <cell r="E322">
            <v>0</v>
          </cell>
          <cell r="F322" t="str">
            <v>2006.7.27</v>
          </cell>
          <cell r="G322" t="str">
            <v>장흥군 장흥읍 성불2리</v>
          </cell>
          <cell r="H322" t="str">
            <v>장흥군 장흥읍 성불1리</v>
          </cell>
          <cell r="I322">
            <v>0</v>
          </cell>
          <cell r="J322">
            <v>2.4</v>
          </cell>
          <cell r="K322" t="str">
            <v>보유</v>
          </cell>
          <cell r="L322">
            <v>0</v>
          </cell>
        </row>
        <row r="323">
          <cell r="B323" t="str">
            <v>수문천</v>
          </cell>
          <cell r="C323">
            <v>1997</v>
          </cell>
          <cell r="D323" t="str">
            <v>한국기술개발</v>
          </cell>
          <cell r="E323" t="str">
            <v>삼서천
하천정비기본계획</v>
          </cell>
          <cell r="F323" t="str">
            <v>1998.1.20</v>
          </cell>
          <cell r="G323" t="str">
            <v>수문해안</v>
          </cell>
          <cell r="H323" t="str">
            <v>안양북호교</v>
          </cell>
          <cell r="I323">
            <v>3.2</v>
          </cell>
          <cell r="J323">
            <v>3.2</v>
          </cell>
          <cell r="K323" t="str">
            <v>동호</v>
          </cell>
          <cell r="L323" t="str">
            <v>보유</v>
          </cell>
        </row>
        <row r="324">
          <cell r="B324" t="str">
            <v>신월천</v>
          </cell>
        </row>
        <row r="325">
          <cell r="B325" t="str">
            <v>신촌천</v>
          </cell>
        </row>
        <row r="326">
          <cell r="B326" t="str">
            <v>신평천</v>
          </cell>
        </row>
        <row r="327">
          <cell r="B327" t="str">
            <v>신흥천</v>
          </cell>
        </row>
        <row r="328">
          <cell r="B328" t="str">
            <v>연정천</v>
          </cell>
        </row>
        <row r="329">
          <cell r="B329" t="str">
            <v>용강천</v>
          </cell>
        </row>
        <row r="330">
          <cell r="B330" t="str">
            <v>용문천</v>
          </cell>
        </row>
        <row r="331">
          <cell r="B331" t="str">
            <v>운월천</v>
          </cell>
        </row>
        <row r="332">
          <cell r="B332" t="str">
            <v>월곡천</v>
          </cell>
        </row>
        <row r="333">
          <cell r="B333" t="str">
            <v>월송천</v>
          </cell>
          <cell r="C333">
            <v>1992</v>
          </cell>
          <cell r="D333" t="str">
            <v>동신기술개발</v>
          </cell>
          <cell r="E333" t="str">
            <v>남상천
하천정비기본계획</v>
          </cell>
          <cell r="F333" t="str">
            <v>1993.7.12</v>
          </cell>
          <cell r="G333" t="str">
            <v>남상천 합류점</v>
          </cell>
          <cell r="H333" t="str">
            <v>월동저수지</v>
          </cell>
          <cell r="I333">
            <v>4.5999999999999996</v>
          </cell>
          <cell r="J333">
            <v>4.5999999999999996</v>
          </cell>
          <cell r="K333" t="str">
            <v>동신</v>
          </cell>
          <cell r="L333" t="str">
            <v>보유</v>
          </cell>
        </row>
        <row r="334">
          <cell r="B334" t="str">
            <v>월암천</v>
          </cell>
        </row>
        <row r="335">
          <cell r="B335" t="str">
            <v>유치천</v>
          </cell>
          <cell r="C335">
            <v>1995</v>
          </cell>
          <cell r="D335" t="str">
            <v>대원엔지니어링</v>
          </cell>
          <cell r="E335" t="str">
            <v>옴천천
하천정비기본계획</v>
          </cell>
          <cell r="F335" t="str">
            <v>1996.7.22</v>
          </cell>
          <cell r="G335" t="str">
            <v>탐진강 합류점</v>
          </cell>
          <cell r="H335" t="str">
            <v>유토마을</v>
          </cell>
          <cell r="I335">
            <v>6.3</v>
          </cell>
          <cell r="J335">
            <v>6.3</v>
          </cell>
          <cell r="K335" t="str">
            <v>보유</v>
          </cell>
          <cell r="L335" t="str">
            <v>보유</v>
          </cell>
        </row>
        <row r="336">
          <cell r="B336" t="str">
            <v>인암천</v>
          </cell>
        </row>
        <row r="337">
          <cell r="B337" t="str">
            <v>임천천</v>
          </cell>
          <cell r="C337">
            <v>1989</v>
          </cell>
          <cell r="D337" t="str">
            <v>현대엔지니어링</v>
          </cell>
          <cell r="E337" t="str">
            <v>보성강
하천정비기본계획</v>
          </cell>
          <cell r="F337" t="str">
            <v>1991.4.25</v>
          </cell>
          <cell r="G337" t="str">
            <v>보성강 합류점</v>
          </cell>
          <cell r="H337" t="str">
            <v>임전마을</v>
          </cell>
          <cell r="I337">
            <v>1.4</v>
          </cell>
          <cell r="J337">
            <v>1.4</v>
          </cell>
          <cell r="K337" t="str">
            <v>동호</v>
          </cell>
          <cell r="L337" t="str">
            <v>삼안</v>
          </cell>
        </row>
        <row r="338">
          <cell r="B338" t="str">
            <v>장평천</v>
          </cell>
          <cell r="C338">
            <v>1989</v>
          </cell>
          <cell r="D338" t="str">
            <v>현대엔지니어링</v>
          </cell>
          <cell r="E338" t="str">
            <v>보성강
하천정비기본계획</v>
          </cell>
          <cell r="F338" t="str">
            <v>1991.4.25</v>
          </cell>
          <cell r="G338" t="str">
            <v>보성강 합류점</v>
          </cell>
          <cell r="H338" t="str">
            <v>우산마을</v>
          </cell>
          <cell r="I338">
            <v>9.4</v>
          </cell>
          <cell r="J338">
            <v>9.4</v>
          </cell>
          <cell r="K338" t="str">
            <v>동호</v>
          </cell>
          <cell r="L338" t="str">
            <v>삼안</v>
          </cell>
        </row>
        <row r="339">
          <cell r="B339" t="str">
            <v>탐진강</v>
          </cell>
          <cell r="C339">
            <v>2006</v>
          </cell>
          <cell r="D339">
            <v>0</v>
          </cell>
          <cell r="E339">
            <v>0</v>
          </cell>
          <cell r="F339" t="str">
            <v>2006.7.27</v>
          </cell>
          <cell r="G339" t="str">
            <v>장흥군 유치면 용문리</v>
          </cell>
          <cell r="H339" t="str">
            <v>장흥군 유치면 대천리</v>
          </cell>
          <cell r="I339">
            <v>0</v>
          </cell>
          <cell r="J339">
            <v>7.5</v>
          </cell>
          <cell r="K339" t="str">
            <v>보유</v>
          </cell>
          <cell r="L339">
            <v>0</v>
          </cell>
        </row>
        <row r="340">
          <cell r="B340" t="str">
            <v>평촌천</v>
          </cell>
        </row>
        <row r="341">
          <cell r="B341" t="str">
            <v>평화천</v>
          </cell>
          <cell r="C341">
            <v>2000</v>
          </cell>
          <cell r="D341" t="str">
            <v>한국기술개발</v>
          </cell>
          <cell r="E341" t="str">
            <v>평화천
하천정비기본계획</v>
          </cell>
          <cell r="F341" t="str">
            <v>2000.12.29</v>
          </cell>
          <cell r="G341" t="str">
            <v>탐진강 합류점</v>
          </cell>
          <cell r="H341" t="str">
            <v>해당마을</v>
          </cell>
          <cell r="I341">
            <v>5.0999999999999996</v>
          </cell>
          <cell r="J341">
            <v>5.0999999999999996</v>
          </cell>
          <cell r="K341" t="str">
            <v>동호</v>
          </cell>
          <cell r="L341" t="str">
            <v>동호</v>
          </cell>
        </row>
        <row r="342">
          <cell r="B342" t="str">
            <v>한치천</v>
          </cell>
        </row>
        <row r="343">
          <cell r="B343" t="str">
            <v>호계천</v>
          </cell>
        </row>
        <row r="344">
          <cell r="B344" t="str">
            <v>홍거천</v>
          </cell>
          <cell r="C344">
            <v>1996</v>
          </cell>
          <cell r="D344" t="str">
            <v>대원엔지니어링</v>
          </cell>
          <cell r="E344" t="str">
            <v>홍거천
하천정비기본계획</v>
          </cell>
          <cell r="F344" t="str">
            <v>1997.7.5</v>
          </cell>
          <cell r="G344" t="str">
            <v>해창해안</v>
          </cell>
          <cell r="H344" t="str">
            <v>상암마을</v>
          </cell>
          <cell r="I344">
            <v>5.0999999999999996</v>
          </cell>
          <cell r="J344">
            <v>5.0999999999999996</v>
          </cell>
          <cell r="K344" t="str">
            <v>동호</v>
          </cell>
          <cell r="L344" t="str">
            <v>보유</v>
          </cell>
        </row>
        <row r="345">
          <cell r="B345" t="str">
            <v>고군천</v>
          </cell>
          <cell r="C345">
            <v>2004</v>
          </cell>
          <cell r="D345">
            <v>0</v>
          </cell>
          <cell r="E345">
            <v>0</v>
          </cell>
          <cell r="F345" t="str">
            <v>2004.12.20</v>
          </cell>
          <cell r="G345">
            <v>0</v>
          </cell>
          <cell r="H345">
            <v>0</v>
          </cell>
          <cell r="I345">
            <v>0</v>
          </cell>
          <cell r="J345">
            <v>3.6669999999999998</v>
          </cell>
          <cell r="K345" t="str">
            <v>보유</v>
          </cell>
          <cell r="L345">
            <v>0</v>
          </cell>
        </row>
        <row r="346">
          <cell r="B346" t="str">
            <v>고방천</v>
          </cell>
        </row>
        <row r="347">
          <cell r="B347" t="str">
            <v>고야천</v>
          </cell>
        </row>
        <row r="348">
          <cell r="B348" t="str">
            <v>군내천</v>
          </cell>
          <cell r="C348">
            <v>1991</v>
          </cell>
          <cell r="D348" t="str">
            <v>삼덕엔지니어링</v>
          </cell>
          <cell r="E348" t="str">
            <v>군내천
하천정비기본계획</v>
          </cell>
          <cell r="F348" t="str">
            <v>1992.5.18</v>
          </cell>
          <cell r="G348" t="str">
            <v>정자해안</v>
          </cell>
          <cell r="H348" t="str">
            <v>고성저수지</v>
          </cell>
          <cell r="I348">
            <v>6.7</v>
          </cell>
          <cell r="J348">
            <v>6.7</v>
          </cell>
          <cell r="K348" t="str">
            <v>보유</v>
          </cell>
          <cell r="L348" t="str">
            <v>보유</v>
          </cell>
        </row>
        <row r="349">
          <cell r="B349" t="str">
            <v>남동천</v>
          </cell>
        </row>
        <row r="350">
          <cell r="B350" t="str">
            <v>석교천</v>
          </cell>
          <cell r="C350">
            <v>1991</v>
          </cell>
          <cell r="D350" t="str">
            <v>삼덕엔지니어링</v>
          </cell>
          <cell r="E350" t="str">
            <v>군내천
하천정비기본계획</v>
          </cell>
          <cell r="F350" t="str">
            <v>1992.5.18</v>
          </cell>
          <cell r="G350" t="str">
            <v>석교해안</v>
          </cell>
          <cell r="H350" t="str">
            <v>상완저수지</v>
          </cell>
          <cell r="I350">
            <v>5.6</v>
          </cell>
          <cell r="J350">
            <v>5.6</v>
          </cell>
          <cell r="K350" t="str">
            <v>보유</v>
          </cell>
          <cell r="L350" t="str">
            <v>보유</v>
          </cell>
        </row>
        <row r="351">
          <cell r="B351" t="str">
            <v>염장천</v>
          </cell>
        </row>
        <row r="352">
          <cell r="B352" t="str">
            <v>옥대천</v>
          </cell>
        </row>
        <row r="353">
          <cell r="B353" t="str">
            <v>용장천</v>
          </cell>
        </row>
        <row r="354">
          <cell r="B354" t="str">
            <v>월가천</v>
          </cell>
        </row>
        <row r="355">
          <cell r="B355" t="str">
            <v>의신천</v>
          </cell>
          <cell r="C355">
            <v>1991</v>
          </cell>
          <cell r="D355" t="str">
            <v>삼덕엔지니어링</v>
          </cell>
          <cell r="E355" t="str">
            <v>군내천
하천정비기본계획</v>
          </cell>
          <cell r="F355" t="str">
            <v>1992.5.18</v>
          </cell>
          <cell r="G355" t="str">
            <v>돈지해안</v>
          </cell>
          <cell r="H355" t="str">
            <v>사상수원지</v>
          </cell>
          <cell r="I355">
            <v>9.6</v>
          </cell>
          <cell r="J355">
            <v>9.6</v>
          </cell>
          <cell r="K355" t="str">
            <v>보유</v>
          </cell>
          <cell r="L355" t="str">
            <v>보유</v>
          </cell>
        </row>
        <row r="356">
          <cell r="B356" t="str">
            <v>임회천</v>
          </cell>
          <cell r="C356">
            <v>2004</v>
          </cell>
          <cell r="F356" t="str">
            <v>2004.12.20</v>
          </cell>
          <cell r="J356">
            <v>6</v>
          </cell>
          <cell r="K356" t="str">
            <v>보유</v>
          </cell>
          <cell r="L356">
            <v>0</v>
          </cell>
        </row>
        <row r="357">
          <cell r="B357" t="str">
            <v>지산천</v>
          </cell>
          <cell r="C357">
            <v>1999</v>
          </cell>
          <cell r="D357" t="str">
            <v>동신기술개발</v>
          </cell>
          <cell r="E357" t="str">
            <v>지산천
하천정비기본계획</v>
          </cell>
          <cell r="F357" t="str">
            <v>2000.12.29</v>
          </cell>
          <cell r="G357" t="str">
            <v>석교천 합류점</v>
          </cell>
          <cell r="H357" t="str">
            <v>인지마을</v>
          </cell>
          <cell r="I357">
            <v>2.2000000000000002</v>
          </cell>
          <cell r="J357">
            <v>2.2000000000000002</v>
          </cell>
          <cell r="K357" t="str">
            <v>동신</v>
          </cell>
          <cell r="L357" t="str">
            <v>보유</v>
          </cell>
        </row>
        <row r="358">
          <cell r="B358" t="str">
            <v>지수천</v>
          </cell>
        </row>
        <row r="359">
          <cell r="B359" t="str">
            <v>진도천</v>
          </cell>
          <cell r="C359">
            <v>1995</v>
          </cell>
          <cell r="D359" t="str">
            <v>남일엔지니어링</v>
          </cell>
          <cell r="E359" t="str">
            <v>금자천
하천정비기본계획</v>
          </cell>
          <cell r="F359" t="str">
            <v>1995.6.29</v>
          </cell>
          <cell r="G359" t="str">
            <v>석교천 합류점</v>
          </cell>
          <cell r="H359" t="str">
            <v>포산해안</v>
          </cell>
          <cell r="I359">
            <v>5.6</v>
          </cell>
          <cell r="J359">
            <v>5.6</v>
          </cell>
          <cell r="K359" t="str">
            <v>동호</v>
          </cell>
          <cell r="L359" t="str">
            <v>동호</v>
          </cell>
        </row>
        <row r="360">
          <cell r="B360" t="str">
            <v>청룡천</v>
          </cell>
        </row>
        <row r="361">
          <cell r="B361" t="str">
            <v>초상천</v>
          </cell>
          <cell r="C361">
            <v>1999</v>
          </cell>
          <cell r="D361" t="str">
            <v>동신기술개발</v>
          </cell>
          <cell r="E361" t="str">
            <v>초상천
하천정비기본계획</v>
          </cell>
          <cell r="F361" t="str">
            <v>2000.12.29</v>
          </cell>
          <cell r="G361" t="str">
            <v>초사해안</v>
          </cell>
          <cell r="H361" t="str">
            <v>초사마을</v>
          </cell>
          <cell r="I361">
            <v>2.6</v>
          </cell>
          <cell r="J361">
            <v>2.6</v>
          </cell>
          <cell r="K361" t="str">
            <v>동신</v>
          </cell>
          <cell r="L361" t="str">
            <v>보유</v>
          </cell>
        </row>
        <row r="362">
          <cell r="B362" t="str">
            <v>칠전천</v>
          </cell>
        </row>
        <row r="363">
          <cell r="B363" t="str">
            <v>향동천</v>
          </cell>
        </row>
        <row r="364">
          <cell r="B364" t="str">
            <v>고막원천</v>
          </cell>
          <cell r="C364">
            <v>1981</v>
          </cell>
          <cell r="D364" t="str">
            <v>삼안건설</v>
          </cell>
          <cell r="E364" t="str">
            <v>고막원천
하천정비기본계획</v>
          </cell>
          <cell r="F364" t="str">
            <v>1982.2.24</v>
          </cell>
          <cell r="G364" t="str">
            <v>고막원천 합류점</v>
          </cell>
          <cell r="H364" t="str">
            <v>유평저수지</v>
          </cell>
          <cell r="I364">
            <v>14.6</v>
          </cell>
          <cell r="J364">
            <v>14.6</v>
          </cell>
          <cell r="K364" t="str">
            <v>동호</v>
          </cell>
          <cell r="L364" t="str">
            <v>동호</v>
          </cell>
        </row>
        <row r="365">
          <cell r="B365" t="str">
            <v>고막원천</v>
          </cell>
          <cell r="C365">
            <v>1998</v>
          </cell>
          <cell r="D365" t="str">
            <v>현대엔지니어링주식회사</v>
          </cell>
          <cell r="E365" t="str">
            <v>영산강하천정비기본계획</v>
          </cell>
          <cell r="F365" t="str">
            <v>1999.12.04</v>
          </cell>
          <cell r="G365" t="str">
            <v>하구</v>
          </cell>
          <cell r="H365" t="str">
            <v>담양,금성면의 경계</v>
          </cell>
          <cell r="I365">
            <v>111.68</v>
          </cell>
          <cell r="J365">
            <v>111.68</v>
          </cell>
          <cell r="K365" t="str">
            <v>동호</v>
          </cell>
          <cell r="L365" t="str">
            <v>삼안</v>
          </cell>
        </row>
        <row r="366">
          <cell r="B366" t="str">
            <v>구산천</v>
          </cell>
        </row>
        <row r="367">
          <cell r="B367" t="str">
            <v>구산천</v>
          </cell>
        </row>
        <row r="368">
          <cell r="B368" t="str">
            <v>북성천</v>
          </cell>
        </row>
        <row r="369">
          <cell r="B369" t="str">
            <v>산내천</v>
          </cell>
          <cell r="C369">
            <v>1997</v>
          </cell>
          <cell r="D369" t="str">
            <v>한국기술개발</v>
          </cell>
          <cell r="E369" t="str">
            <v>삼서천
하천정비기본계획</v>
          </cell>
          <cell r="F369" t="str">
            <v>1998.1.20</v>
          </cell>
          <cell r="G369" t="str">
            <v>해보천 합류점</v>
          </cell>
          <cell r="H369" t="str">
            <v>산내마을</v>
          </cell>
          <cell r="I369">
            <v>2.1</v>
          </cell>
          <cell r="J369">
            <v>2.1</v>
          </cell>
          <cell r="K369" t="str">
            <v>동호</v>
          </cell>
          <cell r="L369" t="str">
            <v>보유</v>
          </cell>
        </row>
        <row r="370">
          <cell r="B370" t="str">
            <v>엄다천</v>
          </cell>
          <cell r="C370">
            <v>1993</v>
          </cell>
          <cell r="D370" t="str">
            <v>한국기술개발</v>
          </cell>
          <cell r="E370" t="str">
            <v>신광천
하천정비기본계획</v>
          </cell>
          <cell r="F370" t="str">
            <v>1994.9.12</v>
          </cell>
          <cell r="G370" t="str">
            <v>함평천 합류점</v>
          </cell>
          <cell r="H370" t="str">
            <v>자풍마을</v>
          </cell>
          <cell r="I370">
            <v>8.4</v>
          </cell>
          <cell r="J370">
            <v>8.4</v>
          </cell>
          <cell r="K370" t="str">
            <v>동호</v>
          </cell>
          <cell r="L370" t="str">
            <v>삼안</v>
          </cell>
        </row>
        <row r="371">
          <cell r="B371" t="str">
            <v>죽암천</v>
          </cell>
        </row>
        <row r="372">
          <cell r="B372" t="str">
            <v>평능천</v>
          </cell>
          <cell r="C372">
            <v>1995</v>
          </cell>
          <cell r="D372" t="str">
            <v>동신기술개발</v>
          </cell>
          <cell r="E372" t="str">
            <v>서삼천
하천정비기본계획</v>
          </cell>
          <cell r="F372" t="str">
            <v>1996.7.22</v>
          </cell>
          <cell r="G372" t="str">
            <v>고막원천 합류점</v>
          </cell>
          <cell r="H372" t="str">
            <v>쌍영저수지</v>
          </cell>
          <cell r="I372">
            <v>5</v>
          </cell>
          <cell r="J372">
            <v>5</v>
          </cell>
          <cell r="K372" t="str">
            <v>동호</v>
          </cell>
          <cell r="L372" t="str">
            <v>보유</v>
          </cell>
        </row>
        <row r="373">
          <cell r="B373" t="str">
            <v>함평천</v>
          </cell>
          <cell r="C373">
            <v>1998</v>
          </cell>
          <cell r="D373" t="str">
            <v>현대엔지니어링주식회사</v>
          </cell>
          <cell r="E373" t="str">
            <v>영산강하천정비기본계획</v>
          </cell>
          <cell r="F373" t="str">
            <v>1999.12.04</v>
          </cell>
          <cell r="G373" t="str">
            <v>하구</v>
          </cell>
          <cell r="H373" t="str">
            <v>담양,금성면의 경계</v>
          </cell>
          <cell r="I373">
            <v>111.68</v>
          </cell>
          <cell r="J373">
            <v>111.68</v>
          </cell>
          <cell r="K373" t="str">
            <v>동호</v>
          </cell>
          <cell r="L373" t="str">
            <v>삼안</v>
          </cell>
        </row>
        <row r="374">
          <cell r="B374" t="str">
            <v>함평천</v>
          </cell>
        </row>
        <row r="375">
          <cell r="B375" t="str">
            <v>가학천</v>
          </cell>
          <cell r="C375">
            <v>1999</v>
          </cell>
          <cell r="D375" t="str">
            <v>남일엔지니어링</v>
          </cell>
          <cell r="E375" t="str">
            <v>가학천
하천정비기본계획</v>
          </cell>
          <cell r="F375" t="str">
            <v>2000.12.29</v>
          </cell>
          <cell r="G375" t="str">
            <v>가학해안</v>
          </cell>
          <cell r="H375" t="str">
            <v>토정마을</v>
          </cell>
          <cell r="I375">
            <v>2.6</v>
          </cell>
          <cell r="J375">
            <v>2.6</v>
          </cell>
          <cell r="K375" t="str">
            <v>동신</v>
          </cell>
          <cell r="L375" t="str">
            <v>보유</v>
          </cell>
        </row>
        <row r="376">
          <cell r="B376" t="str">
            <v>계곡천</v>
          </cell>
          <cell r="C376">
            <v>1991</v>
          </cell>
          <cell r="D376" t="str">
            <v>삼덕엔지니어링</v>
          </cell>
          <cell r="E376" t="str">
            <v>산정천
하천정비기본계획</v>
          </cell>
          <cell r="F376" t="str">
            <v>1992.5.18</v>
          </cell>
          <cell r="G376" t="str">
            <v>덕정해안</v>
          </cell>
          <cell r="H376" t="str">
            <v>신기저수지</v>
          </cell>
          <cell r="I376">
            <v>9.8000000000000007</v>
          </cell>
          <cell r="J376">
            <v>9.8000000000000007</v>
          </cell>
          <cell r="K376" t="str">
            <v>보유</v>
          </cell>
          <cell r="L376" t="str">
            <v>보유</v>
          </cell>
        </row>
        <row r="377">
          <cell r="B377" t="str">
            <v>고현천</v>
          </cell>
          <cell r="C377">
            <v>1984</v>
          </cell>
          <cell r="D377" t="str">
            <v>삼안건설</v>
          </cell>
          <cell r="E377" t="str">
            <v>현산천
하천정비기본계획</v>
          </cell>
          <cell r="F377" t="str">
            <v>1984.12.29</v>
          </cell>
          <cell r="G377" t="str">
            <v>현산천 합류</v>
          </cell>
          <cell r="H377" t="str">
            <v>봉림마을</v>
          </cell>
          <cell r="I377">
            <v>2.2000000000000002</v>
          </cell>
          <cell r="J377">
            <v>2.2000000000000002</v>
          </cell>
          <cell r="K377" t="str">
            <v>보유</v>
          </cell>
          <cell r="L377" t="str">
            <v>보유</v>
          </cell>
        </row>
        <row r="378">
          <cell r="B378" t="str">
            <v>구림천</v>
          </cell>
        </row>
        <row r="379">
          <cell r="B379" t="str">
            <v>구산천</v>
          </cell>
          <cell r="C379">
            <v>1984</v>
          </cell>
          <cell r="D379" t="str">
            <v>삼안건설</v>
          </cell>
          <cell r="E379" t="str">
            <v>현산천
하천정비기본계획</v>
          </cell>
          <cell r="F379" t="str">
            <v>1984.12.29</v>
          </cell>
          <cell r="G379" t="str">
            <v>현산천 합류</v>
          </cell>
          <cell r="H379" t="str">
            <v>봉동마을</v>
          </cell>
          <cell r="I379">
            <v>5.6</v>
          </cell>
          <cell r="J379">
            <v>5.6</v>
          </cell>
          <cell r="K379" t="str">
            <v>보유</v>
          </cell>
          <cell r="L379" t="str">
            <v>보유</v>
          </cell>
        </row>
        <row r="380">
          <cell r="B380" t="str">
            <v>금자천</v>
          </cell>
        </row>
        <row r="381">
          <cell r="B381" t="str">
            <v>남송천</v>
          </cell>
          <cell r="C381">
            <v>1990</v>
          </cell>
          <cell r="D381" t="str">
            <v>현대엔지니어링</v>
          </cell>
          <cell r="E381" t="str">
            <v>해남천
하천정비기본계획</v>
          </cell>
          <cell r="F381" t="str">
            <v>1991.7.27</v>
          </cell>
          <cell r="G381" t="str">
            <v>해남천 합류점</v>
          </cell>
          <cell r="H381" t="str">
            <v>고도마을</v>
          </cell>
          <cell r="I381">
            <v>1</v>
          </cell>
          <cell r="J381">
            <v>1</v>
          </cell>
          <cell r="K381" t="str">
            <v>동호</v>
          </cell>
          <cell r="L381" t="str">
            <v>한종</v>
          </cell>
        </row>
        <row r="382">
          <cell r="B382" t="str">
            <v>남천천</v>
          </cell>
          <cell r="C382">
            <v>1998</v>
          </cell>
          <cell r="D382" t="str">
            <v>동신기술개발</v>
          </cell>
          <cell r="E382" t="str">
            <v>남천
하천정비기본계획</v>
          </cell>
          <cell r="F382" t="str">
            <v>1998.12.12</v>
          </cell>
          <cell r="G382" t="str">
            <v>내서해안</v>
          </cell>
          <cell r="H382" t="str">
            <v>백야마을</v>
          </cell>
          <cell r="I382">
            <v>2.2999999999999998</v>
          </cell>
          <cell r="J382">
            <v>2.2999999999999998</v>
          </cell>
          <cell r="K382" t="str">
            <v>동호</v>
          </cell>
          <cell r="L382" t="str">
            <v>보유</v>
          </cell>
        </row>
        <row r="383">
          <cell r="B383" t="str">
            <v>대산천</v>
          </cell>
          <cell r="C383">
            <v>1989</v>
          </cell>
          <cell r="D383" t="str">
            <v>아남기술</v>
          </cell>
          <cell r="E383" t="str">
            <v>옥천천
하천정비기본계획</v>
          </cell>
          <cell r="F383" t="str">
            <v>1991.7.27</v>
          </cell>
          <cell r="G383" t="str">
            <v>옥천천 합류점</v>
          </cell>
          <cell r="H383" t="str">
            <v>대산마을</v>
          </cell>
          <cell r="I383">
            <v>2.2000000000000002</v>
          </cell>
          <cell r="J383">
            <v>2.2000000000000002</v>
          </cell>
          <cell r="K383" t="str">
            <v>보유</v>
          </cell>
          <cell r="L383" t="str">
            <v>삼안</v>
          </cell>
        </row>
        <row r="384">
          <cell r="B384" t="str">
            <v>대흥사천</v>
          </cell>
          <cell r="C384">
            <v>1997</v>
          </cell>
          <cell r="D384" t="str">
            <v>한국기술개발</v>
          </cell>
          <cell r="E384" t="str">
            <v>삼서천
하천정비기본계획</v>
          </cell>
          <cell r="F384" t="str">
            <v>1998.1.20</v>
          </cell>
          <cell r="G384" t="str">
            <v>삼산천 합류점</v>
          </cell>
          <cell r="H384" t="str">
            <v>구림마을</v>
          </cell>
          <cell r="I384">
            <v>2.4</v>
          </cell>
          <cell r="J384">
            <v>2.4</v>
          </cell>
          <cell r="K384" t="str">
            <v>동호</v>
          </cell>
          <cell r="L384" t="str">
            <v>보유</v>
          </cell>
        </row>
        <row r="385">
          <cell r="B385" t="str">
            <v>동해천</v>
          </cell>
        </row>
        <row r="386">
          <cell r="B386" t="str">
            <v>산막천</v>
          </cell>
          <cell r="C386">
            <v>2004</v>
          </cell>
          <cell r="F386" t="str">
            <v>2004.12.20</v>
          </cell>
          <cell r="J386">
            <v>4.6740000000000004</v>
          </cell>
          <cell r="K386" t="str">
            <v>보유</v>
          </cell>
          <cell r="L386">
            <v>0</v>
          </cell>
        </row>
        <row r="387">
          <cell r="B387" t="str">
            <v>산정천</v>
          </cell>
          <cell r="C387">
            <v>1991</v>
          </cell>
          <cell r="D387" t="str">
            <v>삼덕엔지니어링</v>
          </cell>
          <cell r="E387" t="str">
            <v>산정천
하천정비기본계획</v>
          </cell>
          <cell r="F387" t="str">
            <v>1992.5.18</v>
          </cell>
          <cell r="G387" t="str">
            <v>산정해안</v>
          </cell>
          <cell r="H387" t="str">
            <v>마연저수지</v>
          </cell>
          <cell r="I387">
            <v>5.0999999999999996</v>
          </cell>
          <cell r="J387">
            <v>5.0999999999999996</v>
          </cell>
          <cell r="K387" t="str">
            <v>보유</v>
          </cell>
          <cell r="L387" t="str">
            <v>보유</v>
          </cell>
        </row>
        <row r="388">
          <cell r="B388" t="str">
            <v>삼산천</v>
          </cell>
          <cell r="C388">
            <v>1986</v>
          </cell>
          <cell r="D388" t="str">
            <v>삼안건설</v>
          </cell>
          <cell r="E388" t="str">
            <v>삼산천
하천정비기본계획</v>
          </cell>
          <cell r="F388" t="str">
            <v>1987.1.6</v>
          </cell>
          <cell r="G388" t="str">
            <v>송하해안</v>
          </cell>
          <cell r="H388" t="str">
            <v>충리마을</v>
          </cell>
          <cell r="I388">
            <v>6.5</v>
          </cell>
          <cell r="J388">
            <v>6.5</v>
          </cell>
          <cell r="K388" t="str">
            <v>삼안</v>
          </cell>
          <cell r="L388" t="str">
            <v>삼안</v>
          </cell>
        </row>
        <row r="389">
          <cell r="B389" t="str">
            <v>성진천</v>
          </cell>
        </row>
        <row r="390">
          <cell r="B390" t="str">
            <v>송지천</v>
          </cell>
          <cell r="C390">
            <v>1995</v>
          </cell>
          <cell r="D390" t="str">
            <v>남일엔지니어링</v>
          </cell>
          <cell r="E390" t="str">
            <v>금자천
하천정비기본계획</v>
          </cell>
          <cell r="F390" t="str">
            <v>1995.6.29</v>
          </cell>
          <cell r="G390" t="str">
            <v>현산천 합류점</v>
          </cell>
          <cell r="H390" t="str">
            <v>사정마을</v>
          </cell>
          <cell r="I390">
            <v>6.8</v>
          </cell>
          <cell r="J390">
            <v>6.8</v>
          </cell>
          <cell r="K390" t="str">
            <v>동호</v>
          </cell>
          <cell r="L390" t="str">
            <v>동호</v>
          </cell>
        </row>
        <row r="391">
          <cell r="B391" t="str">
            <v>신평천</v>
          </cell>
          <cell r="C391">
            <v>1989</v>
          </cell>
          <cell r="D391" t="str">
            <v>아남기술</v>
          </cell>
          <cell r="E391" t="str">
            <v>옥천천
하천정비기본계획</v>
          </cell>
          <cell r="F391" t="str">
            <v>1991.7.27</v>
          </cell>
          <cell r="G391" t="str">
            <v>월평천 합류점</v>
          </cell>
          <cell r="H391" t="str">
            <v>선평마을</v>
          </cell>
          <cell r="I391">
            <v>2</v>
          </cell>
          <cell r="J391">
            <v>2</v>
          </cell>
          <cell r="K391" t="str">
            <v>보유</v>
          </cell>
          <cell r="L391" t="str">
            <v>삼안</v>
          </cell>
        </row>
        <row r="392">
          <cell r="B392" t="str">
            <v>운전천</v>
          </cell>
        </row>
        <row r="393">
          <cell r="B393" t="str">
            <v>월성천</v>
          </cell>
        </row>
        <row r="394">
          <cell r="B394" t="str">
            <v>월송천</v>
          </cell>
        </row>
        <row r="395">
          <cell r="B395" t="str">
            <v>월하천</v>
          </cell>
        </row>
        <row r="396">
          <cell r="B396" t="str">
            <v>조산천</v>
          </cell>
          <cell r="C396">
            <v>1984</v>
          </cell>
          <cell r="D396" t="str">
            <v>삼안건설</v>
          </cell>
          <cell r="E396" t="str">
            <v>현산천
하천정비기본계획</v>
          </cell>
          <cell r="F396" t="str">
            <v>1984.12.29</v>
          </cell>
          <cell r="G396" t="str">
            <v>구산천 합류</v>
          </cell>
          <cell r="H396" t="str">
            <v>조산마을</v>
          </cell>
          <cell r="I396">
            <v>2.1</v>
          </cell>
          <cell r="J396">
            <v>2.1</v>
          </cell>
          <cell r="K396" t="str">
            <v>보유</v>
          </cell>
          <cell r="L396" t="str">
            <v>보유</v>
          </cell>
        </row>
        <row r="397">
          <cell r="B397" t="str">
            <v>해남천</v>
          </cell>
          <cell r="C397">
            <v>1990</v>
          </cell>
          <cell r="D397" t="str">
            <v>현대엔지니어링</v>
          </cell>
          <cell r="E397" t="str">
            <v>해남천
하천정비기본계획</v>
          </cell>
          <cell r="F397" t="str">
            <v>1991.7.27</v>
          </cell>
          <cell r="G397" t="str">
            <v>보평해안</v>
          </cell>
          <cell r="H397" t="str">
            <v>금강저수지</v>
          </cell>
          <cell r="I397">
            <v>8.1</v>
          </cell>
          <cell r="J397">
            <v>8.1</v>
          </cell>
          <cell r="K397" t="str">
            <v>동호</v>
          </cell>
          <cell r="L397" t="str">
            <v>한종</v>
          </cell>
        </row>
        <row r="398">
          <cell r="B398" t="str">
            <v>현산천</v>
          </cell>
          <cell r="C398">
            <v>1984</v>
          </cell>
          <cell r="D398" t="str">
            <v>삼안건설</v>
          </cell>
          <cell r="E398" t="str">
            <v>현산천
하천정비기본계획</v>
          </cell>
          <cell r="F398" t="str">
            <v>1984.12.29</v>
          </cell>
          <cell r="G398" t="str">
            <v>백포해안</v>
          </cell>
          <cell r="H398" t="str">
            <v>구시저수지</v>
          </cell>
          <cell r="I398">
            <v>10.1</v>
          </cell>
          <cell r="J398">
            <v>10.1</v>
          </cell>
          <cell r="K398" t="str">
            <v>보유</v>
          </cell>
          <cell r="L398" t="str">
            <v>보유</v>
          </cell>
        </row>
        <row r="399">
          <cell r="B399" t="str">
            <v>화내천</v>
          </cell>
        </row>
        <row r="400">
          <cell r="B400" t="str">
            <v>화산천</v>
          </cell>
          <cell r="C400">
            <v>1995</v>
          </cell>
          <cell r="D400" t="str">
            <v>남일엔지니어링</v>
          </cell>
          <cell r="E400" t="str">
            <v>금자천
하천정비기본계획</v>
          </cell>
          <cell r="F400" t="str">
            <v>1995.6.29</v>
          </cell>
          <cell r="G400" t="str">
            <v>관동해안</v>
          </cell>
          <cell r="H400" t="str">
            <v>월호마을</v>
          </cell>
          <cell r="I400">
            <v>5.3</v>
          </cell>
          <cell r="J400">
            <v>5.3</v>
          </cell>
          <cell r="K400" t="str">
            <v>동호</v>
          </cell>
          <cell r="L400" t="str">
            <v>동호</v>
          </cell>
        </row>
        <row r="401">
          <cell r="B401" t="str">
            <v>흥촌천</v>
          </cell>
        </row>
        <row r="402">
          <cell r="B402" t="str">
            <v>가수천</v>
          </cell>
          <cell r="C402">
            <v>1988</v>
          </cell>
          <cell r="D402" t="str">
            <v>동일기술</v>
          </cell>
          <cell r="E402" t="str">
            <v>동복천
하천정비기본계획</v>
          </cell>
          <cell r="F402" t="str">
            <v>1989.1.25</v>
          </cell>
          <cell r="G402" t="str">
            <v>유천천합류점</v>
          </cell>
          <cell r="H402" t="str">
            <v>신율마을</v>
          </cell>
          <cell r="I402">
            <v>2.9</v>
          </cell>
          <cell r="J402">
            <v>2.9</v>
          </cell>
          <cell r="K402" t="str">
            <v>한종</v>
          </cell>
          <cell r="L402" t="str">
            <v>삼안</v>
          </cell>
        </row>
        <row r="403">
          <cell r="B403" t="str">
            <v>강변천</v>
          </cell>
        </row>
        <row r="404">
          <cell r="B404" t="str">
            <v>결우천</v>
          </cell>
        </row>
        <row r="405">
          <cell r="B405" t="str">
            <v>광대천</v>
          </cell>
          <cell r="C405">
            <v>1992</v>
          </cell>
          <cell r="D405" t="str">
            <v>대원엔지니어링</v>
          </cell>
          <cell r="E405" t="str">
            <v>송석천
하천정비기본계획</v>
          </cell>
          <cell r="F405" t="str">
            <v>1993.7.12</v>
          </cell>
          <cell r="G405" t="str">
            <v>석정천 합류점</v>
          </cell>
          <cell r="H405" t="str">
            <v>대신마을</v>
          </cell>
          <cell r="I405">
            <v>1.6</v>
          </cell>
          <cell r="J405">
            <v>1.6</v>
          </cell>
          <cell r="K405" t="str">
            <v>보유</v>
          </cell>
          <cell r="L405" t="str">
            <v>보유</v>
          </cell>
        </row>
        <row r="406">
          <cell r="B406" t="str">
            <v>구암천</v>
          </cell>
          <cell r="C406">
            <v>1999</v>
          </cell>
          <cell r="D406" t="str">
            <v>한국기술개발</v>
          </cell>
          <cell r="E406" t="str">
            <v>구암천
하천정비기본계획</v>
          </cell>
          <cell r="F406" t="str">
            <v>2000.12.29</v>
          </cell>
          <cell r="G406" t="str">
            <v>보성강 합류점</v>
          </cell>
          <cell r="H406" t="str">
            <v>강산마을</v>
          </cell>
          <cell r="I406">
            <v>2.5</v>
          </cell>
          <cell r="J406">
            <v>2.5</v>
          </cell>
          <cell r="K406" t="str">
            <v>동신</v>
          </cell>
          <cell r="L406" t="str">
            <v>남원</v>
          </cell>
        </row>
        <row r="407">
          <cell r="B407" t="str">
            <v>길성천</v>
          </cell>
          <cell r="C407">
            <v>1995</v>
          </cell>
          <cell r="D407" t="str">
            <v>대아건설
엔지니어링</v>
          </cell>
          <cell r="E407" t="str">
            <v>간문천
하천정비기본계획</v>
          </cell>
          <cell r="F407" t="str">
            <v>1995.6.29</v>
          </cell>
          <cell r="G407" t="str">
            <v>동복천 합류점</v>
          </cell>
          <cell r="H407" t="str">
            <v>용곡마을</v>
          </cell>
          <cell r="I407">
            <v>8</v>
          </cell>
          <cell r="J407">
            <v>8</v>
          </cell>
          <cell r="K407" t="str">
            <v>동호</v>
          </cell>
          <cell r="L407" t="str">
            <v>동호</v>
          </cell>
        </row>
        <row r="408">
          <cell r="B408" t="str">
            <v>내남천</v>
          </cell>
        </row>
        <row r="409">
          <cell r="B409" t="str">
            <v>내북천</v>
          </cell>
          <cell r="C409">
            <v>1993</v>
          </cell>
          <cell r="D409" t="str">
            <v>한국기술개발</v>
          </cell>
          <cell r="E409" t="str">
            <v>마산천
하천정비기본계획</v>
          </cell>
          <cell r="F409" t="str">
            <v>1994.9.12</v>
          </cell>
          <cell r="G409" t="str">
            <v>동복천 합류점</v>
          </cell>
          <cell r="H409" t="str">
            <v>노치마을</v>
          </cell>
          <cell r="I409">
            <v>9</v>
          </cell>
          <cell r="J409">
            <v>9</v>
          </cell>
          <cell r="K409" t="str">
            <v>동호</v>
          </cell>
          <cell r="L409" t="str">
            <v>동호</v>
          </cell>
        </row>
        <row r="410">
          <cell r="B410" t="str">
            <v>대곡천</v>
          </cell>
        </row>
        <row r="411">
          <cell r="B411" t="str">
            <v>대비천</v>
          </cell>
        </row>
        <row r="412">
          <cell r="B412" t="str">
            <v>대초천</v>
          </cell>
          <cell r="C412">
            <v>1980</v>
          </cell>
          <cell r="D412" t="str">
            <v>삼안건설</v>
          </cell>
          <cell r="E412" t="str">
            <v>대초천
하천정비기본계획</v>
          </cell>
          <cell r="F412" t="str">
            <v>1981.5.6</v>
          </cell>
          <cell r="G412" t="str">
            <v>지석천 합류점</v>
          </cell>
          <cell r="H412" t="str">
            <v>우산교</v>
          </cell>
          <cell r="I412">
            <v>6.5</v>
          </cell>
          <cell r="J412">
            <v>6.5</v>
          </cell>
          <cell r="K412" t="str">
            <v>동호</v>
          </cell>
          <cell r="L412" t="str">
            <v>보유</v>
          </cell>
        </row>
        <row r="413">
          <cell r="B413" t="str">
            <v>대포천</v>
          </cell>
        </row>
        <row r="414">
          <cell r="B414" t="str">
            <v>도곡천</v>
          </cell>
          <cell r="C414">
            <v>1995</v>
          </cell>
          <cell r="D414" t="str">
            <v>광남기술</v>
          </cell>
          <cell r="E414" t="str">
            <v>도곡천
하천정비기본계획</v>
          </cell>
          <cell r="F414" t="str">
            <v>1996.7.22</v>
          </cell>
          <cell r="G414" t="str">
            <v>지석천 합류점</v>
          </cell>
          <cell r="H414" t="str">
            <v>세량마을</v>
          </cell>
          <cell r="I414">
            <v>8</v>
          </cell>
          <cell r="J414">
            <v>8</v>
          </cell>
          <cell r="K414" t="str">
            <v>삼안</v>
          </cell>
          <cell r="L414" t="str">
            <v>보유</v>
          </cell>
        </row>
        <row r="415">
          <cell r="B415" t="str">
            <v>동천</v>
          </cell>
          <cell r="C415">
            <v>1993</v>
          </cell>
          <cell r="D415" t="str">
            <v>고려건설</v>
          </cell>
          <cell r="E415" t="str">
            <v>동천
하천정비기본계획</v>
          </cell>
          <cell r="F415" t="str">
            <v>1994.9.12</v>
          </cell>
          <cell r="G415" t="str">
            <v>화순천 합류점</v>
          </cell>
          <cell r="H415" t="str">
            <v>수만마을</v>
          </cell>
          <cell r="I415">
            <v>12</v>
          </cell>
          <cell r="J415">
            <v>12</v>
          </cell>
          <cell r="K415" t="str">
            <v>동호</v>
          </cell>
          <cell r="L415" t="str">
            <v>동호</v>
          </cell>
        </row>
        <row r="416">
          <cell r="B416" t="str">
            <v>동복천</v>
          </cell>
          <cell r="C416">
            <v>1988</v>
          </cell>
          <cell r="D416" t="str">
            <v>동일기술</v>
          </cell>
          <cell r="E416" t="str">
            <v>동복천
하천정비기본계획</v>
          </cell>
          <cell r="F416" t="str">
            <v>1989.1.25</v>
          </cell>
          <cell r="G416" t="str">
            <v>보성강 합류점</v>
          </cell>
          <cell r="H416" t="str">
            <v>송단마을</v>
          </cell>
          <cell r="I416">
            <v>29.1</v>
          </cell>
          <cell r="J416">
            <v>29.1</v>
          </cell>
          <cell r="K416" t="str">
            <v>한종</v>
          </cell>
          <cell r="L416" t="str">
            <v>삼안</v>
          </cell>
        </row>
        <row r="417">
          <cell r="B417" t="str">
            <v>백운천</v>
          </cell>
        </row>
        <row r="418">
          <cell r="B418" t="str">
            <v>벌고천</v>
          </cell>
          <cell r="C418">
            <v>2004</v>
          </cell>
          <cell r="F418" t="str">
            <v>2004.12.20</v>
          </cell>
          <cell r="J418">
            <v>3.96</v>
          </cell>
          <cell r="K418" t="str">
            <v>보유</v>
          </cell>
          <cell r="L418">
            <v>0</v>
          </cell>
        </row>
        <row r="419">
          <cell r="B419" t="str">
            <v>복림천</v>
          </cell>
        </row>
        <row r="420">
          <cell r="B420" t="str">
            <v>봉학천</v>
          </cell>
        </row>
        <row r="421">
          <cell r="B421" t="str">
            <v>석정천</v>
          </cell>
          <cell r="C421">
            <v>1992</v>
          </cell>
          <cell r="D421" t="str">
            <v>대원엔지니어링</v>
          </cell>
          <cell r="E421" t="str">
            <v>송석천
하천정비기본계획</v>
          </cell>
          <cell r="F421" t="str">
            <v>1993.7.12</v>
          </cell>
          <cell r="G421" t="str">
            <v>지석천 합류점</v>
          </cell>
          <cell r="H421" t="str">
            <v>양곡마을</v>
          </cell>
          <cell r="I421">
            <v>7</v>
          </cell>
          <cell r="J421">
            <v>7</v>
          </cell>
          <cell r="K421" t="str">
            <v>보유</v>
          </cell>
          <cell r="L421" t="str">
            <v>보유</v>
          </cell>
        </row>
        <row r="422">
          <cell r="B422" t="str">
            <v>세청천</v>
          </cell>
        </row>
        <row r="423">
          <cell r="B423" t="str">
            <v>송산천</v>
          </cell>
        </row>
        <row r="424">
          <cell r="B424" t="str">
            <v>송석천</v>
          </cell>
          <cell r="C424">
            <v>1992</v>
          </cell>
          <cell r="D424" t="str">
            <v>대원엔지니어링</v>
          </cell>
          <cell r="E424" t="str">
            <v>송석천
하천정비기본계획</v>
          </cell>
          <cell r="F424" t="str">
            <v>1993.7.12</v>
          </cell>
          <cell r="G424" t="str">
            <v>지석천 합류점</v>
          </cell>
          <cell r="H424" t="str">
            <v>옥리마을</v>
          </cell>
          <cell r="I424">
            <v>11.9</v>
          </cell>
          <cell r="J424">
            <v>11.9</v>
          </cell>
          <cell r="K424" t="str">
            <v>보유</v>
          </cell>
          <cell r="L424" t="str">
            <v>보유</v>
          </cell>
        </row>
        <row r="425">
          <cell r="B425" t="str">
            <v>송암천</v>
          </cell>
        </row>
        <row r="426">
          <cell r="B426" t="str">
            <v>수리천</v>
          </cell>
        </row>
        <row r="427">
          <cell r="B427" t="str">
            <v>신성천</v>
          </cell>
        </row>
        <row r="428">
          <cell r="B428" t="str">
            <v>쌍봉사천</v>
          </cell>
          <cell r="C428">
            <v>1997</v>
          </cell>
          <cell r="D428" t="str">
            <v>동신기술개발</v>
          </cell>
          <cell r="E428" t="str">
            <v>인덕천
하천정비기본계획</v>
          </cell>
          <cell r="F428" t="str">
            <v>1998.1.20</v>
          </cell>
          <cell r="G428" t="str">
            <v>지석천 합류점</v>
          </cell>
          <cell r="H428" t="str">
            <v>쌍봉마을</v>
          </cell>
          <cell r="I428">
            <v>2.2999999999999998</v>
          </cell>
          <cell r="J428">
            <v>2.2999999999999998</v>
          </cell>
          <cell r="K428" t="str">
            <v>삼안</v>
          </cell>
          <cell r="L428" t="str">
            <v>삼안</v>
          </cell>
        </row>
        <row r="429">
          <cell r="B429" t="str">
            <v>쌍옥천</v>
          </cell>
        </row>
        <row r="430">
          <cell r="B430" t="str">
            <v>안성천</v>
          </cell>
        </row>
        <row r="431">
          <cell r="B431" t="str">
            <v>안심천</v>
          </cell>
        </row>
        <row r="432">
          <cell r="B432" t="str">
            <v>어시천</v>
          </cell>
          <cell r="C432">
            <v>1992</v>
          </cell>
          <cell r="D432" t="str">
            <v>대원엔지니어링</v>
          </cell>
          <cell r="E432" t="str">
            <v>송석천
하천정비기본계획</v>
          </cell>
          <cell r="F432" t="str">
            <v>1993.7.12</v>
          </cell>
          <cell r="G432" t="str">
            <v>송석천 합류점</v>
          </cell>
          <cell r="H432" t="str">
            <v>묵곡마을</v>
          </cell>
          <cell r="I432">
            <v>3.4</v>
          </cell>
          <cell r="J432">
            <v>3.4</v>
          </cell>
          <cell r="K432" t="str">
            <v>보유</v>
          </cell>
          <cell r="L432" t="str">
            <v>보유</v>
          </cell>
        </row>
        <row r="433">
          <cell r="B433" t="str">
            <v>오룡천</v>
          </cell>
        </row>
        <row r="434">
          <cell r="B434" t="str">
            <v>외남천</v>
          </cell>
          <cell r="C434">
            <v>1988</v>
          </cell>
          <cell r="D434" t="str">
            <v>동일기술</v>
          </cell>
          <cell r="E434" t="str">
            <v>동복천
하천정비기본계획</v>
          </cell>
          <cell r="F434" t="str">
            <v>1989.1.25</v>
          </cell>
          <cell r="G434" t="str">
            <v>동복천 합류점</v>
          </cell>
          <cell r="H434" t="str">
            <v>정우마을</v>
          </cell>
          <cell r="I434">
            <v>8.1999999999999993</v>
          </cell>
          <cell r="J434">
            <v>8.1999999999999993</v>
          </cell>
          <cell r="K434" t="str">
            <v>한종</v>
          </cell>
          <cell r="L434" t="str">
            <v>삼안</v>
          </cell>
        </row>
        <row r="435">
          <cell r="B435" t="str">
            <v>운곡천</v>
          </cell>
          <cell r="C435">
            <v>2004</v>
          </cell>
          <cell r="D435">
            <v>0</v>
          </cell>
          <cell r="E435">
            <v>0</v>
          </cell>
          <cell r="F435" t="str">
            <v>2004.12.20</v>
          </cell>
          <cell r="G435">
            <v>0</v>
          </cell>
          <cell r="H435">
            <v>0</v>
          </cell>
          <cell r="I435">
            <v>0</v>
          </cell>
          <cell r="J435">
            <v>2.5</v>
          </cell>
          <cell r="K435" t="str">
            <v>보유</v>
          </cell>
          <cell r="L435">
            <v>0</v>
          </cell>
        </row>
        <row r="436">
          <cell r="B436" t="str">
            <v>웅곡천</v>
          </cell>
          <cell r="C436">
            <v>2006</v>
          </cell>
          <cell r="D436">
            <v>0</v>
          </cell>
          <cell r="E436">
            <v>0</v>
          </cell>
          <cell r="F436" t="str">
            <v>2006.7.27</v>
          </cell>
          <cell r="G436" t="str">
            <v>화순군 화순읍 서태리</v>
          </cell>
          <cell r="H436" t="str">
            <v>화순군 화순읍 도웅리</v>
          </cell>
          <cell r="I436">
            <v>0</v>
          </cell>
          <cell r="J436">
            <v>2.15</v>
          </cell>
          <cell r="K436" t="str">
            <v>보유</v>
          </cell>
          <cell r="L436">
            <v>0</v>
          </cell>
        </row>
        <row r="437">
          <cell r="B437" t="str">
            <v>유곡천</v>
          </cell>
          <cell r="C437">
            <v>2006</v>
          </cell>
          <cell r="D437">
            <v>0</v>
          </cell>
          <cell r="E437">
            <v>0</v>
          </cell>
          <cell r="F437" t="str">
            <v>2006.7.27</v>
          </cell>
          <cell r="G437" t="str">
            <v>화순군 도곡면 평리</v>
          </cell>
          <cell r="H437" t="str">
            <v>화순군 도곡면 월곡리</v>
          </cell>
          <cell r="I437">
            <v>0</v>
          </cell>
          <cell r="J437">
            <v>3.89</v>
          </cell>
          <cell r="K437" t="str">
            <v>보유</v>
          </cell>
          <cell r="L437">
            <v>0</v>
          </cell>
        </row>
        <row r="438">
          <cell r="B438" t="str">
            <v>유천천</v>
          </cell>
          <cell r="C438">
            <v>1988</v>
          </cell>
          <cell r="D438" t="str">
            <v>동일기술</v>
          </cell>
          <cell r="E438" t="str">
            <v>동복천
하천정비기본계획</v>
          </cell>
          <cell r="F438" t="str">
            <v>1989.1.25</v>
          </cell>
          <cell r="G438" t="str">
            <v>동복천 합류점</v>
          </cell>
          <cell r="H438" t="str">
            <v>유천마을</v>
          </cell>
          <cell r="I438">
            <v>3.9</v>
          </cell>
          <cell r="J438">
            <v>3.9</v>
          </cell>
          <cell r="K438" t="str">
            <v>한종</v>
          </cell>
          <cell r="L438" t="str">
            <v>삼안</v>
          </cell>
        </row>
        <row r="439">
          <cell r="B439" t="str">
            <v>율곡천</v>
          </cell>
        </row>
        <row r="440">
          <cell r="B440" t="str">
            <v>이서천</v>
          </cell>
        </row>
        <row r="441">
          <cell r="B441" t="str">
            <v>이양천</v>
          </cell>
        </row>
        <row r="442">
          <cell r="B442" t="str">
            <v>장복천</v>
          </cell>
        </row>
        <row r="443">
          <cell r="B443" t="str">
            <v>정천</v>
          </cell>
          <cell r="C443">
            <v>1993</v>
          </cell>
          <cell r="D443" t="str">
            <v>고려건설</v>
          </cell>
          <cell r="E443" t="str">
            <v>동천
하천정비기본계획</v>
          </cell>
          <cell r="F443" t="str">
            <v>1994.9.12</v>
          </cell>
          <cell r="G443" t="str">
            <v>대초천 합류점</v>
          </cell>
          <cell r="H443" t="str">
            <v>등광마을</v>
          </cell>
          <cell r="I443">
            <v>10.4</v>
          </cell>
          <cell r="J443">
            <v>10.4</v>
          </cell>
          <cell r="K443" t="str">
            <v>동호</v>
          </cell>
          <cell r="L443" t="str">
            <v>동호</v>
          </cell>
        </row>
        <row r="444">
          <cell r="B444" t="str">
            <v>지석천</v>
          </cell>
          <cell r="C444">
            <v>1979</v>
          </cell>
          <cell r="D444" t="str">
            <v>삼안건설</v>
          </cell>
          <cell r="E444" t="str">
            <v>지석천
하천정비기본계획</v>
          </cell>
          <cell r="F444" t="str">
            <v>1980.6.2</v>
          </cell>
          <cell r="G444" t="str">
            <v>지석천 합류점</v>
          </cell>
          <cell r="H444" t="str">
            <v>구례마을</v>
          </cell>
          <cell r="I444">
            <v>15</v>
          </cell>
          <cell r="J444">
            <v>15</v>
          </cell>
          <cell r="K444" t="str">
            <v>동호</v>
          </cell>
          <cell r="L444" t="str">
            <v>삼안</v>
          </cell>
        </row>
        <row r="445">
          <cell r="B445" t="str">
            <v>청풍천</v>
          </cell>
          <cell r="C445">
            <v>1992</v>
          </cell>
          <cell r="D445" t="str">
            <v>금호엔지니어링</v>
          </cell>
          <cell r="E445" t="str">
            <v>청풍천
하천정비기본계획</v>
          </cell>
          <cell r="F445" t="str">
            <v>1993.6.7</v>
          </cell>
          <cell r="G445" t="str">
            <v>지석천 합류점</v>
          </cell>
          <cell r="H445" t="str">
            <v>신석마을</v>
          </cell>
          <cell r="I445">
            <v>6</v>
          </cell>
          <cell r="J445">
            <v>6</v>
          </cell>
          <cell r="K445" t="str">
            <v>동호</v>
          </cell>
          <cell r="L445" t="str">
            <v>동호</v>
          </cell>
        </row>
        <row r="446">
          <cell r="B446" t="str">
            <v>춘양천</v>
          </cell>
          <cell r="C446">
            <v>1996</v>
          </cell>
          <cell r="D446" t="str">
            <v>대산엔지니어링</v>
          </cell>
          <cell r="E446" t="str">
            <v>창정천
하천정비기본계획</v>
          </cell>
          <cell r="F446" t="str">
            <v>1997.7.5</v>
          </cell>
          <cell r="G446" t="str">
            <v>지석천 합류점</v>
          </cell>
          <cell r="H446" t="str">
            <v>변천마을</v>
          </cell>
          <cell r="I446">
            <v>5.0999999999999996</v>
          </cell>
          <cell r="J446">
            <v>5.0999999999999996</v>
          </cell>
          <cell r="K446" t="str">
            <v>삼안</v>
          </cell>
          <cell r="L446" t="str">
            <v>보유</v>
          </cell>
        </row>
        <row r="447">
          <cell r="B447" t="str">
            <v>평촌천</v>
          </cell>
        </row>
        <row r="448">
          <cell r="B448" t="str">
            <v>한천천</v>
          </cell>
          <cell r="C448">
            <v>1994</v>
          </cell>
          <cell r="D448" t="str">
            <v>남일엔지니어링</v>
          </cell>
          <cell r="E448" t="str">
            <v>한천천
하천정비기본계획</v>
          </cell>
          <cell r="F448" t="str">
            <v>1995.6.29</v>
          </cell>
          <cell r="G448" t="str">
            <v>지석천 합류점</v>
          </cell>
          <cell r="H448" t="str">
            <v>오음마을</v>
          </cell>
          <cell r="I448">
            <v>9.1999999999999993</v>
          </cell>
          <cell r="J448">
            <v>9.1999999999999993</v>
          </cell>
          <cell r="K448" t="str">
            <v>동호</v>
          </cell>
          <cell r="L448" t="str">
            <v>동호</v>
          </cell>
        </row>
        <row r="449">
          <cell r="B449" t="str">
            <v>화순천</v>
          </cell>
          <cell r="C449">
            <v>1992</v>
          </cell>
          <cell r="D449" t="str">
            <v>금호엔지니어링</v>
          </cell>
          <cell r="E449" t="str">
            <v>청풍천
하천정비기본계획</v>
          </cell>
          <cell r="F449" t="str">
            <v>1993.6.7</v>
          </cell>
          <cell r="G449" t="str">
            <v>지석천 합류점</v>
          </cell>
          <cell r="H449" t="str">
            <v>청궁마을</v>
          </cell>
          <cell r="I449">
            <v>22</v>
          </cell>
          <cell r="J449">
            <v>22</v>
          </cell>
          <cell r="K449" t="str">
            <v>동호</v>
          </cell>
          <cell r="L449" t="str">
            <v>동호</v>
          </cell>
        </row>
      </sheetData>
      <sheetData sheetId="6">
        <row r="5">
          <cell r="B5" t="str">
            <v>지석천</v>
          </cell>
          <cell r="C5" t="str">
            <v>화순</v>
          </cell>
          <cell r="D5" t="str">
            <v>이양</v>
          </cell>
          <cell r="E5" t="str">
            <v>화순</v>
          </cell>
          <cell r="F5" t="str">
            <v>도곡</v>
          </cell>
          <cell r="G5">
            <v>33.799999999999997</v>
          </cell>
          <cell r="H5">
            <v>79</v>
          </cell>
          <cell r="I5">
            <v>1</v>
          </cell>
          <cell r="J5" t="str">
            <v>80.6.2. 제91호</v>
          </cell>
        </row>
        <row r="6">
          <cell r="B6" t="str">
            <v>대초천</v>
          </cell>
          <cell r="C6" t="str">
            <v>나주</v>
          </cell>
          <cell r="D6" t="str">
            <v>다도</v>
          </cell>
          <cell r="E6" t="str">
            <v>나주</v>
          </cell>
          <cell r="F6" t="str">
            <v>남평</v>
          </cell>
          <cell r="G6">
            <v>6.5</v>
          </cell>
          <cell r="H6">
            <v>80</v>
          </cell>
          <cell r="I6">
            <v>2</v>
          </cell>
          <cell r="J6" t="str">
            <v>81.5.6  제81호</v>
          </cell>
        </row>
        <row r="7">
          <cell r="B7" t="str">
            <v>고막원천</v>
          </cell>
          <cell r="C7" t="str">
            <v>장성</v>
          </cell>
          <cell r="D7" t="str">
            <v>삼서</v>
          </cell>
          <cell r="E7" t="str">
            <v>장성</v>
          </cell>
          <cell r="F7" t="str">
            <v>문평</v>
          </cell>
          <cell r="G7">
            <v>23.1</v>
          </cell>
          <cell r="H7">
            <v>81</v>
          </cell>
          <cell r="I7" t="str">
            <v>3, 42</v>
          </cell>
          <cell r="J7" t="str">
            <v>93.7.12  제151호</v>
          </cell>
        </row>
        <row r="8">
          <cell r="B8" t="str">
            <v>영산천</v>
          </cell>
          <cell r="C8" t="str">
            <v>나주</v>
          </cell>
          <cell r="D8" t="str">
            <v>봉황</v>
          </cell>
          <cell r="E8" t="str">
            <v>나주</v>
          </cell>
          <cell r="F8" t="str">
            <v>영산포</v>
          </cell>
          <cell r="G8">
            <v>9.5</v>
          </cell>
          <cell r="H8">
            <v>81</v>
          </cell>
          <cell r="I8">
            <v>3</v>
          </cell>
          <cell r="J8" t="str">
            <v>82.2.24  제68호</v>
          </cell>
        </row>
        <row r="9">
          <cell r="B9" t="str">
            <v>봉황천</v>
          </cell>
          <cell r="C9" t="str">
            <v>나주</v>
          </cell>
          <cell r="D9" t="str">
            <v>봉황</v>
          </cell>
          <cell r="E9" t="str">
            <v>나주</v>
          </cell>
          <cell r="F9" t="str">
            <v>영산포</v>
          </cell>
          <cell r="G9">
            <v>4.5</v>
          </cell>
          <cell r="H9">
            <v>81</v>
          </cell>
          <cell r="I9">
            <v>3</v>
          </cell>
          <cell r="J9" t="str">
            <v>82.2.24  제68호</v>
          </cell>
        </row>
        <row r="10">
          <cell r="B10" t="str">
            <v>벌교천</v>
          </cell>
          <cell r="C10" t="str">
            <v>보성</v>
          </cell>
          <cell r="D10" t="str">
            <v>벌교</v>
          </cell>
          <cell r="E10" t="str">
            <v>보성</v>
          </cell>
          <cell r="F10" t="str">
            <v>벌교</v>
          </cell>
          <cell r="G10">
            <v>6.4</v>
          </cell>
          <cell r="H10">
            <v>82</v>
          </cell>
          <cell r="I10">
            <v>4</v>
          </cell>
          <cell r="J10" t="str">
            <v>82.8.2  제207호</v>
          </cell>
        </row>
        <row r="11">
          <cell r="B11" t="str">
            <v>낙안천</v>
          </cell>
          <cell r="C11" t="str">
            <v>순천</v>
          </cell>
          <cell r="D11" t="str">
            <v>낙안</v>
          </cell>
          <cell r="E11" t="str">
            <v>보성</v>
          </cell>
          <cell r="F11" t="str">
            <v>벌교</v>
          </cell>
          <cell r="G11">
            <v>2.2000000000000002</v>
          </cell>
          <cell r="H11">
            <v>82</v>
          </cell>
          <cell r="I11">
            <v>4</v>
          </cell>
          <cell r="J11" t="str">
            <v>〃</v>
          </cell>
        </row>
        <row r="12">
          <cell r="B12" t="str">
            <v>칠동천</v>
          </cell>
          <cell r="C12" t="str">
            <v>보성</v>
          </cell>
          <cell r="D12" t="str">
            <v>벌교</v>
          </cell>
          <cell r="E12" t="str">
            <v>보성</v>
          </cell>
          <cell r="F12" t="str">
            <v>벌교</v>
          </cell>
          <cell r="G12">
            <v>7.5</v>
          </cell>
          <cell r="H12">
            <v>82</v>
          </cell>
          <cell r="I12">
            <v>4</v>
          </cell>
          <cell r="J12" t="str">
            <v>〃</v>
          </cell>
        </row>
        <row r="13">
          <cell r="B13" t="str">
            <v>마동천</v>
          </cell>
          <cell r="C13" t="str">
            <v>보성</v>
          </cell>
          <cell r="D13" t="str">
            <v>벌교</v>
          </cell>
          <cell r="E13" t="str">
            <v>보성</v>
          </cell>
          <cell r="F13" t="str">
            <v>벌교</v>
          </cell>
          <cell r="G13">
            <v>1.1000000000000001</v>
          </cell>
          <cell r="H13">
            <v>84</v>
          </cell>
          <cell r="I13">
            <v>4</v>
          </cell>
          <cell r="J13" t="str">
            <v>〃</v>
          </cell>
        </row>
        <row r="14">
          <cell r="B14" t="str">
            <v>학교천</v>
          </cell>
          <cell r="C14" t="str">
            <v>함평</v>
          </cell>
          <cell r="D14" t="str">
            <v>학교</v>
          </cell>
          <cell r="E14" t="str">
            <v>함평</v>
          </cell>
          <cell r="F14" t="str">
            <v>엄다</v>
          </cell>
          <cell r="G14">
            <v>6.5</v>
          </cell>
          <cell r="H14">
            <v>84</v>
          </cell>
          <cell r="I14">
            <v>5</v>
          </cell>
          <cell r="J14" t="str">
            <v>84.12.29  제412호</v>
          </cell>
        </row>
        <row r="15">
          <cell r="B15" t="str">
            <v>수어천</v>
          </cell>
          <cell r="C15" t="str">
            <v>광양</v>
          </cell>
          <cell r="D15" t="str">
            <v>진상</v>
          </cell>
          <cell r="E15" t="str">
            <v>광양</v>
          </cell>
          <cell r="F15" t="str">
            <v>진월</v>
          </cell>
          <cell r="G15">
            <v>8</v>
          </cell>
          <cell r="H15">
            <v>84</v>
          </cell>
          <cell r="I15">
            <v>6</v>
          </cell>
          <cell r="J15" t="str">
            <v>86.8.28  제153호</v>
          </cell>
        </row>
        <row r="16">
          <cell r="B16" t="str">
            <v>옥곡천</v>
          </cell>
          <cell r="C16" t="str">
            <v>광양</v>
          </cell>
          <cell r="D16" t="str">
            <v>옥곡</v>
          </cell>
          <cell r="E16" t="str">
            <v>광양</v>
          </cell>
          <cell r="F16" t="str">
            <v>진월</v>
          </cell>
          <cell r="G16">
            <v>3.5</v>
          </cell>
          <cell r="H16">
            <v>84</v>
          </cell>
          <cell r="I16">
            <v>6</v>
          </cell>
          <cell r="J16" t="str">
            <v>〃</v>
          </cell>
        </row>
        <row r="17">
          <cell r="B17" t="str">
            <v>현산천</v>
          </cell>
          <cell r="C17" t="str">
            <v>해남</v>
          </cell>
          <cell r="D17" t="str">
            <v>현산</v>
          </cell>
          <cell r="E17" t="str">
            <v>해남</v>
          </cell>
          <cell r="F17" t="str">
            <v>현산</v>
          </cell>
          <cell r="G17">
            <v>10.1</v>
          </cell>
          <cell r="H17">
            <v>84</v>
          </cell>
          <cell r="I17">
            <v>7</v>
          </cell>
          <cell r="J17" t="str">
            <v>84.12.29  제412호</v>
          </cell>
        </row>
        <row r="18">
          <cell r="B18" t="str">
            <v>고현천</v>
          </cell>
          <cell r="C18" t="str">
            <v>해남</v>
          </cell>
          <cell r="D18" t="str">
            <v>현산</v>
          </cell>
          <cell r="E18" t="str">
            <v>해남</v>
          </cell>
          <cell r="F18" t="str">
            <v>현산</v>
          </cell>
          <cell r="G18">
            <v>2.2000000000000002</v>
          </cell>
          <cell r="H18">
            <v>84</v>
          </cell>
          <cell r="I18">
            <v>7</v>
          </cell>
          <cell r="J18" t="str">
            <v>〃</v>
          </cell>
        </row>
        <row r="19">
          <cell r="B19" t="str">
            <v>구산천</v>
          </cell>
          <cell r="C19" t="str">
            <v>해남</v>
          </cell>
          <cell r="D19" t="str">
            <v>현산</v>
          </cell>
          <cell r="E19" t="str">
            <v>해남</v>
          </cell>
          <cell r="F19" t="str">
            <v>현산</v>
          </cell>
          <cell r="G19">
            <v>5.6</v>
          </cell>
          <cell r="H19">
            <v>84</v>
          </cell>
          <cell r="I19">
            <v>7</v>
          </cell>
          <cell r="J19" t="str">
            <v>〃</v>
          </cell>
        </row>
        <row r="20">
          <cell r="B20" t="str">
            <v>조산천</v>
          </cell>
          <cell r="C20" t="str">
            <v>해남</v>
          </cell>
          <cell r="D20" t="str">
            <v>현산</v>
          </cell>
          <cell r="E20" t="str">
            <v>해남</v>
          </cell>
          <cell r="F20" t="str">
            <v>현산</v>
          </cell>
          <cell r="G20">
            <v>2.1</v>
          </cell>
          <cell r="H20">
            <v>84</v>
          </cell>
          <cell r="I20">
            <v>7</v>
          </cell>
          <cell r="J20" t="str">
            <v>〃</v>
          </cell>
        </row>
        <row r="21">
          <cell r="B21" t="str">
            <v>개천
(황룡천)</v>
          </cell>
          <cell r="C21" t="str">
            <v>장성</v>
          </cell>
          <cell r="D21" t="str">
            <v>북일</v>
          </cell>
          <cell r="E21" t="str">
            <v>장성</v>
          </cell>
          <cell r="F21" t="str">
            <v>장성</v>
          </cell>
          <cell r="G21">
            <v>31.8</v>
          </cell>
          <cell r="H21">
            <v>85</v>
          </cell>
          <cell r="I21">
            <v>8</v>
          </cell>
          <cell r="J21" t="str">
            <v>85.11.8  제297호</v>
          </cell>
        </row>
        <row r="22">
          <cell r="B22" t="str">
            <v>망월천</v>
          </cell>
          <cell r="C22" t="str">
            <v>영암</v>
          </cell>
          <cell r="D22" t="str">
            <v>미암</v>
          </cell>
          <cell r="E22" t="str">
            <v>영암</v>
          </cell>
          <cell r="F22" t="str">
            <v>학산</v>
          </cell>
          <cell r="G22">
            <v>7.5</v>
          </cell>
          <cell r="H22">
            <v>85</v>
          </cell>
          <cell r="I22">
            <v>9</v>
          </cell>
          <cell r="J22" t="str">
            <v>〃</v>
          </cell>
        </row>
        <row r="23">
          <cell r="B23" t="str">
            <v>삼포강</v>
          </cell>
          <cell r="C23" t="str">
            <v>영암</v>
          </cell>
          <cell r="D23" t="str">
            <v>신북</v>
          </cell>
          <cell r="E23" t="str">
            <v>나주</v>
          </cell>
          <cell r="F23" t="str">
            <v>동강</v>
          </cell>
          <cell r="G23">
            <v>16.5</v>
          </cell>
          <cell r="H23">
            <v>86</v>
          </cell>
          <cell r="I23">
            <v>10</v>
          </cell>
          <cell r="J23" t="str">
            <v>87.1.6  제1호</v>
          </cell>
        </row>
        <row r="24">
          <cell r="B24" t="str">
            <v>금곡천</v>
          </cell>
          <cell r="C24" t="str">
            <v>나주</v>
          </cell>
          <cell r="D24" t="str">
            <v>공산</v>
          </cell>
          <cell r="E24" t="str">
            <v>나주</v>
          </cell>
          <cell r="F24" t="str">
            <v>공산</v>
          </cell>
          <cell r="G24">
            <v>2.5</v>
          </cell>
          <cell r="H24">
            <v>86</v>
          </cell>
          <cell r="I24">
            <v>10</v>
          </cell>
          <cell r="J24" t="str">
            <v>〃</v>
          </cell>
        </row>
        <row r="25">
          <cell r="B25" t="str">
            <v>성남천</v>
          </cell>
          <cell r="C25" t="str">
            <v>나주</v>
          </cell>
          <cell r="D25" t="str">
            <v>공산</v>
          </cell>
          <cell r="E25" t="str">
            <v>나주</v>
          </cell>
          <cell r="F25" t="str">
            <v>동강</v>
          </cell>
          <cell r="G25">
            <v>2</v>
          </cell>
          <cell r="H25">
            <v>86</v>
          </cell>
          <cell r="I25">
            <v>10</v>
          </cell>
          <cell r="J25" t="str">
            <v>〃</v>
          </cell>
        </row>
        <row r="26">
          <cell r="B26" t="str">
            <v>칠량천</v>
          </cell>
          <cell r="C26" t="str">
            <v>강진</v>
          </cell>
          <cell r="D26" t="str">
            <v>칠량</v>
          </cell>
          <cell r="E26" t="str">
            <v>강진</v>
          </cell>
          <cell r="F26" t="str">
            <v>칠량</v>
          </cell>
          <cell r="G26">
            <v>5.5</v>
          </cell>
          <cell r="H26">
            <v>86</v>
          </cell>
          <cell r="I26">
            <v>11</v>
          </cell>
          <cell r="J26" t="str">
            <v>〃</v>
          </cell>
        </row>
        <row r="27">
          <cell r="B27" t="str">
            <v>명주천</v>
          </cell>
          <cell r="C27" t="str">
            <v>강진</v>
          </cell>
          <cell r="D27" t="str">
            <v>칠량</v>
          </cell>
          <cell r="E27" t="str">
            <v>강진</v>
          </cell>
          <cell r="F27" t="str">
            <v>칠량</v>
          </cell>
          <cell r="G27">
            <v>3.5</v>
          </cell>
          <cell r="H27">
            <v>86</v>
          </cell>
          <cell r="I27">
            <v>11</v>
          </cell>
          <cell r="J27" t="str">
            <v>〃</v>
          </cell>
        </row>
        <row r="28">
          <cell r="B28" t="str">
            <v>삼산천</v>
          </cell>
          <cell r="C28" t="str">
            <v>해남</v>
          </cell>
          <cell r="D28" t="str">
            <v>삼산</v>
          </cell>
          <cell r="E28" t="str">
            <v>해남</v>
          </cell>
          <cell r="F28" t="str">
            <v>삼산</v>
          </cell>
          <cell r="G28">
            <v>6.5</v>
          </cell>
          <cell r="H28">
            <v>86</v>
          </cell>
          <cell r="I28">
            <v>12</v>
          </cell>
          <cell r="J28" t="str">
            <v>〃</v>
          </cell>
        </row>
        <row r="29">
          <cell r="B29" t="str">
            <v>평림천</v>
          </cell>
          <cell r="C29" t="str">
            <v>장성</v>
          </cell>
          <cell r="D29" t="str">
            <v>삼계</v>
          </cell>
          <cell r="E29" t="str">
            <v>장성</v>
          </cell>
          <cell r="F29" t="str">
            <v>황룡</v>
          </cell>
          <cell r="G29">
            <v>18</v>
          </cell>
          <cell r="H29">
            <v>87</v>
          </cell>
          <cell r="I29">
            <v>13</v>
          </cell>
          <cell r="J29" t="str">
            <v>87.12.28  제160호</v>
          </cell>
        </row>
        <row r="30">
          <cell r="B30" t="str">
            <v>광양동천</v>
          </cell>
          <cell r="C30" t="str">
            <v>광양</v>
          </cell>
          <cell r="D30" t="str">
            <v>옥룡</v>
          </cell>
          <cell r="E30" t="str">
            <v>광양</v>
          </cell>
          <cell r="F30" t="str">
            <v>광양</v>
          </cell>
          <cell r="G30">
            <v>6</v>
          </cell>
          <cell r="H30">
            <v>87</v>
          </cell>
          <cell r="I30">
            <v>14</v>
          </cell>
          <cell r="J30" t="str">
            <v>〃</v>
          </cell>
        </row>
        <row r="31">
          <cell r="B31" t="str">
            <v>광양서천</v>
          </cell>
          <cell r="C31" t="str">
            <v>광양</v>
          </cell>
          <cell r="D31" t="str">
            <v>봉강</v>
          </cell>
          <cell r="E31" t="str">
            <v>광양</v>
          </cell>
          <cell r="F31" t="str">
            <v>광양</v>
          </cell>
          <cell r="G31">
            <v>8.9</v>
          </cell>
          <cell r="H31">
            <v>87</v>
          </cell>
          <cell r="I31">
            <v>14</v>
          </cell>
          <cell r="J31" t="str">
            <v>〃</v>
          </cell>
        </row>
        <row r="32">
          <cell r="B32" t="str">
            <v>구상천</v>
          </cell>
          <cell r="C32" t="str">
            <v>광양</v>
          </cell>
          <cell r="D32" t="str">
            <v>봉강</v>
          </cell>
          <cell r="E32" t="str">
            <v>광양</v>
          </cell>
          <cell r="F32" t="str">
            <v>봉강</v>
          </cell>
          <cell r="G32">
            <v>2.4</v>
          </cell>
          <cell r="H32">
            <v>87</v>
          </cell>
          <cell r="I32">
            <v>14</v>
          </cell>
          <cell r="J32" t="str">
            <v>〃</v>
          </cell>
        </row>
        <row r="33">
          <cell r="B33" t="str">
            <v>억만천</v>
          </cell>
          <cell r="C33" t="str">
            <v>광양</v>
          </cell>
          <cell r="D33" t="str">
            <v>광양</v>
          </cell>
          <cell r="E33" t="str">
            <v>광양</v>
          </cell>
          <cell r="F33" t="str">
            <v>광양</v>
          </cell>
          <cell r="G33">
            <v>2.1</v>
          </cell>
          <cell r="H33">
            <v>87</v>
          </cell>
          <cell r="I33">
            <v>14</v>
          </cell>
          <cell r="J33" t="str">
            <v>〃</v>
          </cell>
        </row>
        <row r="34">
          <cell r="B34" t="str">
            <v>용천</v>
          </cell>
          <cell r="C34" t="str">
            <v>담양</v>
          </cell>
          <cell r="D34" t="str">
            <v>용</v>
          </cell>
          <cell r="E34" t="str">
            <v>담양</v>
          </cell>
          <cell r="F34" t="str">
            <v>담양</v>
          </cell>
          <cell r="G34">
            <v>4.0999999999999996</v>
          </cell>
          <cell r="H34">
            <v>88</v>
          </cell>
          <cell r="I34">
            <v>15</v>
          </cell>
          <cell r="J34" t="str">
            <v>88.4.25 제56호</v>
          </cell>
        </row>
        <row r="35">
          <cell r="B35" t="str">
            <v>월산천</v>
          </cell>
          <cell r="C35" t="str">
            <v>담양</v>
          </cell>
          <cell r="D35" t="str">
            <v>월산</v>
          </cell>
          <cell r="E35" t="str">
            <v>담양</v>
          </cell>
          <cell r="F35" t="str">
            <v>월산</v>
          </cell>
          <cell r="G35">
            <v>1.9</v>
          </cell>
          <cell r="H35">
            <v>88</v>
          </cell>
          <cell r="I35">
            <v>15</v>
          </cell>
          <cell r="J35" t="str">
            <v>〃</v>
          </cell>
        </row>
        <row r="36">
          <cell r="B36" t="str">
            <v>증암강</v>
          </cell>
          <cell r="C36" t="str">
            <v>담양</v>
          </cell>
          <cell r="D36" t="str">
            <v>고서</v>
          </cell>
          <cell r="E36" t="str">
            <v>담양</v>
          </cell>
          <cell r="F36" t="str">
            <v>봉산</v>
          </cell>
          <cell r="G36">
            <v>9</v>
          </cell>
          <cell r="H36">
            <v>88</v>
          </cell>
          <cell r="I36">
            <v>16</v>
          </cell>
          <cell r="J36" t="str">
            <v>89.1.25  제5호</v>
          </cell>
        </row>
        <row r="37">
          <cell r="B37" t="str">
            <v>석곡천</v>
          </cell>
          <cell r="C37" t="str">
            <v>담양</v>
          </cell>
          <cell r="D37" t="str">
            <v>고서</v>
          </cell>
          <cell r="E37" t="str">
            <v>담양</v>
          </cell>
          <cell r="F37" t="str">
            <v>고서</v>
          </cell>
          <cell r="G37">
            <v>2.1</v>
          </cell>
          <cell r="H37">
            <v>88</v>
          </cell>
          <cell r="I37">
            <v>16</v>
          </cell>
          <cell r="J37" t="str">
            <v>〃</v>
          </cell>
        </row>
        <row r="38">
          <cell r="B38" t="str">
            <v>창평천</v>
          </cell>
          <cell r="C38" t="str">
            <v>담양</v>
          </cell>
          <cell r="D38" t="str">
            <v>창평</v>
          </cell>
          <cell r="E38" t="str">
            <v>담양</v>
          </cell>
          <cell r="F38" t="str">
            <v>봉산</v>
          </cell>
          <cell r="G38">
            <v>8.5</v>
          </cell>
          <cell r="H38">
            <v>88</v>
          </cell>
          <cell r="I38">
            <v>16</v>
          </cell>
          <cell r="J38" t="str">
            <v>〃</v>
          </cell>
        </row>
        <row r="39">
          <cell r="B39" t="str">
            <v>삼천천</v>
          </cell>
          <cell r="C39" t="str">
            <v>담양</v>
          </cell>
          <cell r="D39" t="str">
            <v>창평</v>
          </cell>
          <cell r="E39" t="str">
            <v>담양</v>
          </cell>
          <cell r="F39" t="str">
            <v>창평</v>
          </cell>
          <cell r="G39">
            <v>1.9</v>
          </cell>
          <cell r="H39">
            <v>88</v>
          </cell>
          <cell r="I39">
            <v>16</v>
          </cell>
          <cell r="J39" t="str">
            <v>〃</v>
          </cell>
        </row>
        <row r="40">
          <cell r="B40" t="str">
            <v>안국천</v>
          </cell>
          <cell r="C40" t="str">
            <v>나주</v>
          </cell>
          <cell r="D40" t="str">
            <v>문평</v>
          </cell>
          <cell r="E40" t="str">
            <v>나주</v>
          </cell>
          <cell r="F40" t="str">
            <v>문평</v>
          </cell>
          <cell r="G40">
            <v>2.2999999999999998</v>
          </cell>
          <cell r="H40">
            <v>88</v>
          </cell>
          <cell r="I40">
            <v>17</v>
          </cell>
          <cell r="J40" t="str">
            <v>88.4.25 제56호</v>
          </cell>
        </row>
        <row r="41">
          <cell r="B41" t="str">
            <v>장성천</v>
          </cell>
          <cell r="C41" t="str">
            <v>나주</v>
          </cell>
          <cell r="D41" t="str">
            <v>삼도</v>
          </cell>
          <cell r="E41" t="str">
            <v>나주</v>
          </cell>
          <cell r="F41" t="str">
            <v>나주</v>
          </cell>
          <cell r="G41">
            <v>11.2</v>
          </cell>
          <cell r="H41">
            <v>88</v>
          </cell>
          <cell r="I41">
            <v>17</v>
          </cell>
          <cell r="J41" t="str">
            <v>〃</v>
          </cell>
        </row>
        <row r="42">
          <cell r="B42" t="str">
            <v>노안천</v>
          </cell>
          <cell r="C42" t="str">
            <v>나주</v>
          </cell>
          <cell r="D42" t="str">
            <v>노안</v>
          </cell>
          <cell r="E42" t="str">
            <v>나주</v>
          </cell>
          <cell r="F42" t="str">
            <v>노안</v>
          </cell>
          <cell r="G42">
            <v>2.5</v>
          </cell>
          <cell r="H42">
            <v>88</v>
          </cell>
          <cell r="I42">
            <v>17</v>
          </cell>
          <cell r="J42" t="str">
            <v>〃</v>
          </cell>
        </row>
        <row r="43">
          <cell r="B43" t="str">
            <v>감정천</v>
          </cell>
          <cell r="C43" t="str">
            <v>나주</v>
          </cell>
          <cell r="D43" t="str">
            <v>노안</v>
          </cell>
          <cell r="E43" t="str">
            <v>나주</v>
          </cell>
          <cell r="F43" t="str">
            <v>노안</v>
          </cell>
          <cell r="G43">
            <v>3.3</v>
          </cell>
          <cell r="H43">
            <v>88</v>
          </cell>
          <cell r="I43">
            <v>17</v>
          </cell>
          <cell r="J43" t="str">
            <v>〃</v>
          </cell>
        </row>
        <row r="44">
          <cell r="B44" t="str">
            <v>옥과천</v>
          </cell>
          <cell r="C44" t="str">
            <v>곡성</v>
          </cell>
          <cell r="D44" t="str">
            <v>오산</v>
          </cell>
          <cell r="E44" t="str">
            <v>곡성</v>
          </cell>
          <cell r="F44" t="str">
            <v>옥과</v>
          </cell>
          <cell r="G44">
            <v>9.3000000000000007</v>
          </cell>
          <cell r="H44">
            <v>88</v>
          </cell>
          <cell r="I44">
            <v>18</v>
          </cell>
          <cell r="J44" t="str">
            <v>〃</v>
          </cell>
        </row>
        <row r="45">
          <cell r="B45" t="str">
            <v>삼기천</v>
          </cell>
          <cell r="C45" t="str">
            <v>곡성</v>
          </cell>
          <cell r="D45" t="str">
            <v>겸</v>
          </cell>
          <cell r="E45" t="str">
            <v>곡성</v>
          </cell>
          <cell r="F45" t="str">
            <v>옥과</v>
          </cell>
          <cell r="G45">
            <v>7</v>
          </cell>
          <cell r="H45">
            <v>88</v>
          </cell>
          <cell r="I45">
            <v>18</v>
          </cell>
          <cell r="J45" t="str">
            <v>〃</v>
          </cell>
        </row>
        <row r="46">
          <cell r="B46" t="str">
            <v>곡성천</v>
          </cell>
          <cell r="C46" t="str">
            <v>곡성</v>
          </cell>
          <cell r="D46" t="str">
            <v>곡성</v>
          </cell>
          <cell r="E46" t="str">
            <v>곡성</v>
          </cell>
          <cell r="F46" t="str">
            <v>곡성</v>
          </cell>
          <cell r="G46">
            <v>3.4</v>
          </cell>
          <cell r="H46">
            <v>88</v>
          </cell>
          <cell r="I46">
            <v>19</v>
          </cell>
          <cell r="J46" t="str">
            <v>〃</v>
          </cell>
        </row>
        <row r="47">
          <cell r="B47" t="str">
            <v>동북천</v>
          </cell>
          <cell r="C47" t="str">
            <v>화순</v>
          </cell>
          <cell r="D47" t="str">
            <v>북</v>
          </cell>
          <cell r="E47" t="str">
            <v>화순</v>
          </cell>
          <cell r="F47" t="str">
            <v>남</v>
          </cell>
          <cell r="G47">
            <v>29.1</v>
          </cell>
          <cell r="H47">
            <v>88</v>
          </cell>
          <cell r="I47">
            <v>20</v>
          </cell>
          <cell r="J47" t="str">
            <v>89.1.25  제5호</v>
          </cell>
        </row>
        <row r="48">
          <cell r="B48" t="str">
            <v>남천</v>
          </cell>
          <cell r="C48" t="str">
            <v>담양</v>
          </cell>
          <cell r="D48" t="str">
            <v>남</v>
          </cell>
          <cell r="E48" t="str">
            <v>담양</v>
          </cell>
          <cell r="F48" t="str">
            <v>북</v>
          </cell>
          <cell r="G48">
            <v>3.8</v>
          </cell>
          <cell r="H48">
            <v>88</v>
          </cell>
          <cell r="I48">
            <v>20</v>
          </cell>
          <cell r="J48" t="str">
            <v>〃</v>
          </cell>
        </row>
        <row r="49">
          <cell r="B49" t="str">
            <v>외남천</v>
          </cell>
          <cell r="C49" t="str">
            <v>화순</v>
          </cell>
          <cell r="D49" t="str">
            <v>한천</v>
          </cell>
          <cell r="E49" t="str">
            <v>화순</v>
          </cell>
          <cell r="F49" t="str">
            <v>남</v>
          </cell>
          <cell r="G49">
            <v>8.1999999999999993</v>
          </cell>
          <cell r="H49">
            <v>88</v>
          </cell>
          <cell r="I49">
            <v>20</v>
          </cell>
          <cell r="J49" t="str">
            <v>〃</v>
          </cell>
        </row>
        <row r="50">
          <cell r="B50" t="str">
            <v>유천천</v>
          </cell>
          <cell r="C50" t="str">
            <v>화순</v>
          </cell>
          <cell r="D50" t="str">
            <v>동북</v>
          </cell>
          <cell r="E50" t="str">
            <v>화순</v>
          </cell>
          <cell r="F50" t="str">
            <v>동북</v>
          </cell>
          <cell r="G50">
            <v>3.9</v>
          </cell>
          <cell r="H50">
            <v>88</v>
          </cell>
          <cell r="I50">
            <v>20</v>
          </cell>
          <cell r="J50" t="str">
            <v>〃</v>
          </cell>
        </row>
        <row r="51">
          <cell r="B51" t="str">
            <v>가수천</v>
          </cell>
          <cell r="C51" t="str">
            <v>화순</v>
          </cell>
          <cell r="D51" t="str">
            <v>동북</v>
          </cell>
          <cell r="E51" t="str">
            <v>화순</v>
          </cell>
          <cell r="F51" t="str">
            <v>동북</v>
          </cell>
          <cell r="G51">
            <v>2.9</v>
          </cell>
          <cell r="H51">
            <v>88</v>
          </cell>
          <cell r="I51">
            <v>20</v>
          </cell>
          <cell r="J51" t="str">
            <v>〃</v>
          </cell>
        </row>
        <row r="52">
          <cell r="B52" t="str">
            <v>보성강</v>
          </cell>
          <cell r="C52" t="str">
            <v>보성</v>
          </cell>
          <cell r="D52" t="str">
            <v>웅치</v>
          </cell>
          <cell r="E52" t="str">
            <v>보성</v>
          </cell>
          <cell r="F52" t="str">
            <v>미력</v>
          </cell>
          <cell r="G52">
            <v>40.799999999999997</v>
          </cell>
          <cell r="H52">
            <v>89</v>
          </cell>
          <cell r="I52">
            <v>21</v>
          </cell>
          <cell r="J52" t="str">
            <v>91.4.25  제56호</v>
          </cell>
        </row>
        <row r="53">
          <cell r="B53" t="str">
            <v>장평천</v>
          </cell>
          <cell r="C53" t="str">
            <v>장흥</v>
          </cell>
          <cell r="D53" t="str">
            <v>장평</v>
          </cell>
          <cell r="E53" t="str">
            <v>장흥</v>
          </cell>
          <cell r="F53" t="str">
            <v>장평</v>
          </cell>
          <cell r="G53">
            <v>9.4</v>
          </cell>
          <cell r="H53">
            <v>89</v>
          </cell>
          <cell r="I53">
            <v>21</v>
          </cell>
          <cell r="J53" t="str">
            <v>〃</v>
          </cell>
        </row>
        <row r="54">
          <cell r="B54" t="str">
            <v>임천천</v>
          </cell>
          <cell r="C54" t="str">
            <v>장흥</v>
          </cell>
          <cell r="D54" t="str">
            <v>장평</v>
          </cell>
          <cell r="E54" t="str">
            <v>장흥</v>
          </cell>
          <cell r="F54" t="str">
            <v>장평</v>
          </cell>
          <cell r="G54">
            <v>1.4</v>
          </cell>
          <cell r="H54">
            <v>89</v>
          </cell>
          <cell r="I54">
            <v>21</v>
          </cell>
          <cell r="J54" t="str">
            <v>〃</v>
          </cell>
        </row>
        <row r="55">
          <cell r="B55" t="str">
            <v>명동천</v>
          </cell>
          <cell r="C55" t="str">
            <v>장흥</v>
          </cell>
          <cell r="D55" t="str">
            <v>장평</v>
          </cell>
          <cell r="E55" t="str">
            <v>장흥</v>
          </cell>
          <cell r="F55" t="str">
            <v>장평</v>
          </cell>
          <cell r="G55">
            <v>0.7</v>
          </cell>
          <cell r="H55">
            <v>89</v>
          </cell>
          <cell r="I55">
            <v>21</v>
          </cell>
          <cell r="J55" t="str">
            <v>〃</v>
          </cell>
        </row>
        <row r="56">
          <cell r="B56" t="str">
            <v>노동천</v>
          </cell>
          <cell r="C56" t="str">
            <v>보성</v>
          </cell>
          <cell r="D56" t="str">
            <v>노동</v>
          </cell>
          <cell r="E56" t="str">
            <v>보성</v>
          </cell>
          <cell r="F56" t="str">
            <v>노동</v>
          </cell>
          <cell r="G56">
            <v>5</v>
          </cell>
          <cell r="H56">
            <v>89</v>
          </cell>
          <cell r="I56">
            <v>21</v>
          </cell>
          <cell r="J56" t="str">
            <v>91.7.27  제105호</v>
          </cell>
        </row>
        <row r="57">
          <cell r="B57" t="str">
            <v>서시천</v>
          </cell>
          <cell r="C57" t="str">
            <v>구례</v>
          </cell>
          <cell r="D57" t="str">
            <v>산동</v>
          </cell>
          <cell r="E57" t="str">
            <v>구례</v>
          </cell>
          <cell r="F57" t="str">
            <v>구례</v>
          </cell>
          <cell r="G57">
            <v>19.600000000000001</v>
          </cell>
          <cell r="H57">
            <v>89</v>
          </cell>
          <cell r="I57">
            <v>22</v>
          </cell>
          <cell r="J57" t="str">
            <v>〃</v>
          </cell>
        </row>
        <row r="58">
          <cell r="B58" t="str">
            <v>무동천</v>
          </cell>
          <cell r="C58" t="str">
            <v>구례</v>
          </cell>
          <cell r="D58" t="str">
            <v>산동</v>
          </cell>
          <cell r="E58" t="str">
            <v>구례</v>
          </cell>
          <cell r="F58" t="str">
            <v>산동</v>
          </cell>
          <cell r="G58">
            <v>0.8</v>
          </cell>
          <cell r="H58">
            <v>89</v>
          </cell>
          <cell r="I58">
            <v>22</v>
          </cell>
          <cell r="J58" t="str">
            <v>〃</v>
          </cell>
        </row>
        <row r="59">
          <cell r="B59" t="str">
            <v>수락천</v>
          </cell>
          <cell r="C59" t="str">
            <v>구례</v>
          </cell>
          <cell r="D59" t="str">
            <v>산동</v>
          </cell>
          <cell r="E59" t="str">
            <v>구례</v>
          </cell>
          <cell r="F59" t="str">
            <v>산동</v>
          </cell>
          <cell r="G59">
            <v>2</v>
          </cell>
          <cell r="H59">
            <v>89</v>
          </cell>
          <cell r="I59">
            <v>22</v>
          </cell>
          <cell r="J59" t="str">
            <v>〃</v>
          </cell>
        </row>
        <row r="60">
          <cell r="B60" t="str">
            <v>대두천</v>
          </cell>
          <cell r="C60" t="str">
            <v>구례</v>
          </cell>
          <cell r="D60" t="str">
            <v>산동</v>
          </cell>
          <cell r="E60" t="str">
            <v>구례</v>
          </cell>
          <cell r="F60" t="str">
            <v>산동</v>
          </cell>
          <cell r="G60">
            <v>3</v>
          </cell>
          <cell r="H60">
            <v>89</v>
          </cell>
          <cell r="I60">
            <v>22</v>
          </cell>
          <cell r="J60" t="str">
            <v>〃</v>
          </cell>
        </row>
        <row r="61">
          <cell r="B61" t="str">
            <v>무은천</v>
          </cell>
          <cell r="C61" t="str">
            <v>구례</v>
          </cell>
          <cell r="D61" t="str">
            <v>산동</v>
          </cell>
          <cell r="E61" t="str">
            <v>구례</v>
          </cell>
          <cell r="F61" t="str">
            <v>산동</v>
          </cell>
          <cell r="G61">
            <v>2.2999999999999998</v>
          </cell>
          <cell r="H61">
            <v>89</v>
          </cell>
          <cell r="I61">
            <v>22</v>
          </cell>
          <cell r="J61" t="str">
            <v>〃</v>
          </cell>
        </row>
        <row r="62">
          <cell r="B62" t="str">
            <v>둔기천</v>
          </cell>
          <cell r="C62" t="str">
            <v>구례</v>
          </cell>
          <cell r="D62" t="str">
            <v>산동</v>
          </cell>
          <cell r="E62" t="str">
            <v>구례</v>
          </cell>
          <cell r="F62" t="str">
            <v>산동</v>
          </cell>
          <cell r="G62">
            <v>1.2</v>
          </cell>
          <cell r="H62">
            <v>89</v>
          </cell>
          <cell r="I62">
            <v>22</v>
          </cell>
          <cell r="J62" t="str">
            <v>〃</v>
          </cell>
        </row>
        <row r="63">
          <cell r="B63" t="str">
            <v>용정천</v>
          </cell>
          <cell r="C63" t="str">
            <v>구례</v>
          </cell>
          <cell r="D63" t="str">
            <v>용방</v>
          </cell>
          <cell r="E63" t="str">
            <v>구례</v>
          </cell>
          <cell r="F63" t="str">
            <v>용방</v>
          </cell>
          <cell r="G63">
            <v>2</v>
          </cell>
          <cell r="H63">
            <v>89</v>
          </cell>
          <cell r="I63">
            <v>22</v>
          </cell>
          <cell r="J63" t="str">
            <v>〃</v>
          </cell>
        </row>
        <row r="64">
          <cell r="B64" t="str">
            <v>천은천</v>
          </cell>
          <cell r="C64" t="str">
            <v>구례</v>
          </cell>
          <cell r="D64" t="str">
            <v>광의</v>
          </cell>
          <cell r="E64" t="str">
            <v>구례</v>
          </cell>
          <cell r="F64" t="str">
            <v>광의</v>
          </cell>
          <cell r="G64">
            <v>3.2</v>
          </cell>
          <cell r="H64">
            <v>89</v>
          </cell>
          <cell r="I64">
            <v>22</v>
          </cell>
          <cell r="J64" t="str">
            <v>〃</v>
          </cell>
        </row>
        <row r="65">
          <cell r="B65" t="str">
            <v>백연천</v>
          </cell>
          <cell r="C65" t="str">
            <v>구례</v>
          </cell>
          <cell r="D65" t="str">
            <v>구례</v>
          </cell>
          <cell r="E65" t="str">
            <v>구례</v>
          </cell>
          <cell r="F65" t="str">
            <v>구례</v>
          </cell>
          <cell r="G65">
            <v>1.6</v>
          </cell>
          <cell r="H65">
            <v>89</v>
          </cell>
          <cell r="I65">
            <v>22</v>
          </cell>
          <cell r="J65" t="str">
            <v>〃</v>
          </cell>
        </row>
        <row r="66">
          <cell r="B66" t="str">
            <v>옥천천</v>
          </cell>
          <cell r="C66" t="str">
            <v>해남</v>
          </cell>
          <cell r="D66" t="str">
            <v>옥천</v>
          </cell>
          <cell r="E66" t="str">
            <v>해남</v>
          </cell>
          <cell r="F66" t="str">
            <v>마산</v>
          </cell>
          <cell r="G66">
            <v>11</v>
          </cell>
          <cell r="H66">
            <v>89</v>
          </cell>
          <cell r="I66">
            <v>23</v>
          </cell>
          <cell r="J66" t="str">
            <v>〃</v>
          </cell>
        </row>
        <row r="67">
          <cell r="B67" t="str">
            <v>대산천</v>
          </cell>
          <cell r="C67" t="str">
            <v>해남</v>
          </cell>
          <cell r="D67" t="str">
            <v>옥천</v>
          </cell>
          <cell r="E67" t="str">
            <v>해남</v>
          </cell>
          <cell r="F67" t="str">
            <v>옥천</v>
          </cell>
          <cell r="G67">
            <v>2</v>
          </cell>
          <cell r="H67">
            <v>89</v>
          </cell>
          <cell r="I67">
            <v>23</v>
          </cell>
          <cell r="J67" t="str">
            <v>〃</v>
          </cell>
        </row>
        <row r="68">
          <cell r="B68" t="str">
            <v>월평천</v>
          </cell>
          <cell r="C68" t="str">
            <v>강진</v>
          </cell>
          <cell r="D68" t="str">
            <v>도암</v>
          </cell>
          <cell r="E68" t="str">
            <v>해남</v>
          </cell>
          <cell r="F68" t="str">
            <v>옥천</v>
          </cell>
          <cell r="G68">
            <v>4</v>
          </cell>
          <cell r="H68">
            <v>89</v>
          </cell>
          <cell r="I68">
            <v>23</v>
          </cell>
          <cell r="J68" t="str">
            <v>〃</v>
          </cell>
        </row>
        <row r="69">
          <cell r="B69" t="str">
            <v>신평천</v>
          </cell>
          <cell r="C69" t="str">
            <v>해남</v>
          </cell>
          <cell r="D69" t="str">
            <v>계곡</v>
          </cell>
          <cell r="E69" t="str">
            <v>해남</v>
          </cell>
          <cell r="F69" t="str">
            <v>옥천</v>
          </cell>
          <cell r="G69">
            <v>2</v>
          </cell>
          <cell r="H69">
            <v>89</v>
          </cell>
          <cell r="I69">
            <v>23</v>
          </cell>
          <cell r="J69" t="str">
            <v>〃</v>
          </cell>
        </row>
        <row r="70">
          <cell r="B70" t="str">
            <v>순천동천</v>
          </cell>
          <cell r="C70" t="str">
            <v>순천</v>
          </cell>
          <cell r="D70" t="str">
            <v>서</v>
          </cell>
          <cell r="E70" t="str">
            <v>순천</v>
          </cell>
          <cell r="F70" t="str">
            <v>대대</v>
          </cell>
          <cell r="G70">
            <v>17.2</v>
          </cell>
          <cell r="H70">
            <v>90</v>
          </cell>
          <cell r="I70">
            <v>24</v>
          </cell>
          <cell r="J70" t="str">
            <v>〃</v>
          </cell>
        </row>
        <row r="71">
          <cell r="B71" t="str">
            <v>순천서천</v>
          </cell>
          <cell r="C71" t="str">
            <v>순천</v>
          </cell>
          <cell r="D71" t="str">
            <v>서</v>
          </cell>
          <cell r="E71" t="str">
            <v>순천</v>
          </cell>
          <cell r="F71" t="str">
            <v>서</v>
          </cell>
          <cell r="G71">
            <v>5.0999999999999996</v>
          </cell>
          <cell r="H71">
            <v>90</v>
          </cell>
          <cell r="I71">
            <v>24</v>
          </cell>
          <cell r="J71" t="str">
            <v>〃</v>
          </cell>
        </row>
        <row r="72">
          <cell r="B72" t="str">
            <v>해룡천</v>
          </cell>
          <cell r="C72" t="str">
            <v>순천</v>
          </cell>
          <cell r="D72" t="str">
            <v>조례</v>
          </cell>
          <cell r="E72" t="str">
            <v>순천</v>
          </cell>
          <cell r="F72" t="str">
            <v>대대</v>
          </cell>
          <cell r="G72">
            <v>10.199999999999999</v>
          </cell>
          <cell r="H72">
            <v>90</v>
          </cell>
          <cell r="I72">
            <v>24</v>
          </cell>
          <cell r="J72" t="str">
            <v>〃</v>
          </cell>
        </row>
        <row r="73">
          <cell r="B73" t="str">
            <v>해남천</v>
          </cell>
          <cell r="C73" t="str">
            <v>해남</v>
          </cell>
          <cell r="D73" t="str">
            <v>해남</v>
          </cell>
          <cell r="E73" t="str">
            <v>해남</v>
          </cell>
          <cell r="F73" t="str">
            <v>마산</v>
          </cell>
          <cell r="G73">
            <v>8.1</v>
          </cell>
          <cell r="H73">
            <v>90</v>
          </cell>
          <cell r="I73">
            <v>25</v>
          </cell>
          <cell r="J73" t="str">
            <v>〃</v>
          </cell>
        </row>
        <row r="74">
          <cell r="B74" t="str">
            <v>남송천</v>
          </cell>
          <cell r="C74" t="str">
            <v>해남</v>
          </cell>
          <cell r="D74" t="str">
            <v>해남</v>
          </cell>
          <cell r="E74" t="str">
            <v>해남</v>
          </cell>
          <cell r="F74" t="str">
            <v>해남</v>
          </cell>
          <cell r="G74">
            <v>1</v>
          </cell>
          <cell r="H74">
            <v>90</v>
          </cell>
          <cell r="I74">
            <v>25</v>
          </cell>
          <cell r="J74" t="str">
            <v>〃</v>
          </cell>
        </row>
        <row r="75">
          <cell r="B75" t="str">
            <v>불갑천</v>
          </cell>
          <cell r="C75" t="str">
            <v>영광</v>
          </cell>
          <cell r="D75" t="str">
            <v>불갑</v>
          </cell>
          <cell r="E75" t="str">
            <v>영광</v>
          </cell>
          <cell r="F75" t="str">
            <v>염산</v>
          </cell>
          <cell r="G75">
            <v>21</v>
          </cell>
          <cell r="H75">
            <v>90</v>
          </cell>
          <cell r="I75">
            <v>26</v>
          </cell>
          <cell r="J75" t="str">
            <v>〃</v>
          </cell>
        </row>
        <row r="76">
          <cell r="B76" t="str">
            <v>군남천</v>
          </cell>
          <cell r="C76" t="str">
            <v>영광</v>
          </cell>
          <cell r="D76" t="str">
            <v>군남</v>
          </cell>
          <cell r="E76" t="str">
            <v>영광</v>
          </cell>
          <cell r="F76" t="str">
            <v>군남</v>
          </cell>
          <cell r="G76">
            <v>6</v>
          </cell>
          <cell r="H76">
            <v>90</v>
          </cell>
          <cell r="I76">
            <v>26</v>
          </cell>
          <cell r="J76" t="str">
            <v>〃</v>
          </cell>
        </row>
        <row r="77">
          <cell r="B77" t="str">
            <v>학산천</v>
          </cell>
          <cell r="C77" t="str">
            <v>영광</v>
          </cell>
          <cell r="D77" t="str">
            <v>백수</v>
          </cell>
          <cell r="E77" t="str">
            <v>영광</v>
          </cell>
          <cell r="F77" t="str">
            <v>백수</v>
          </cell>
          <cell r="G77">
            <v>4</v>
          </cell>
          <cell r="H77">
            <v>90</v>
          </cell>
          <cell r="I77">
            <v>26</v>
          </cell>
          <cell r="J77" t="str">
            <v>〃</v>
          </cell>
        </row>
        <row r="78">
          <cell r="B78" t="str">
            <v>덕산천</v>
          </cell>
          <cell r="C78" t="str">
            <v>나주</v>
          </cell>
          <cell r="D78" t="str">
            <v>왕곡</v>
          </cell>
          <cell r="E78" t="str">
            <v>나주</v>
          </cell>
          <cell r="F78" t="str">
            <v>왕곡</v>
          </cell>
          <cell r="G78">
            <v>6.5</v>
          </cell>
          <cell r="H78">
            <v>91</v>
          </cell>
          <cell r="I78">
            <v>27</v>
          </cell>
          <cell r="J78" t="str">
            <v>92.5.18  제99호</v>
          </cell>
        </row>
        <row r="79">
          <cell r="B79" t="str">
            <v>대치천</v>
          </cell>
          <cell r="C79" t="str">
            <v>무안</v>
          </cell>
          <cell r="D79" t="str">
            <v>몽탄</v>
          </cell>
          <cell r="E79" t="str">
            <v>무안</v>
          </cell>
          <cell r="F79" t="str">
            <v>몽탄</v>
          </cell>
          <cell r="G79">
            <v>5</v>
          </cell>
          <cell r="H79">
            <v>91</v>
          </cell>
          <cell r="I79">
            <v>27</v>
          </cell>
          <cell r="J79" t="str">
            <v>〃</v>
          </cell>
        </row>
        <row r="80">
          <cell r="B80" t="str">
            <v>남창천</v>
          </cell>
          <cell r="C80" t="str">
            <v>무안</v>
          </cell>
          <cell r="D80" t="str">
            <v>일로</v>
          </cell>
          <cell r="E80" t="str">
            <v>무안</v>
          </cell>
          <cell r="F80" t="str">
            <v>일로</v>
          </cell>
          <cell r="G80">
            <v>7</v>
          </cell>
          <cell r="H80">
            <v>91</v>
          </cell>
          <cell r="I80">
            <v>27</v>
          </cell>
          <cell r="J80" t="str">
            <v>〃</v>
          </cell>
        </row>
        <row r="81">
          <cell r="B81" t="str">
            <v>황전천</v>
          </cell>
          <cell r="C81" t="str">
            <v>순천</v>
          </cell>
          <cell r="D81" t="str">
            <v>월등</v>
          </cell>
          <cell r="E81" t="str">
            <v>순천</v>
          </cell>
          <cell r="F81" t="str">
            <v>황전</v>
          </cell>
          <cell r="G81">
            <v>17.8</v>
          </cell>
          <cell r="H81">
            <v>91</v>
          </cell>
          <cell r="I81">
            <v>28</v>
          </cell>
          <cell r="J81" t="str">
            <v>〃</v>
          </cell>
        </row>
        <row r="82">
          <cell r="B82" t="str">
            <v>이사천</v>
          </cell>
          <cell r="C82" t="str">
            <v>순천</v>
          </cell>
          <cell r="D82" t="str">
            <v>승주</v>
          </cell>
          <cell r="E82" t="str">
            <v>순천</v>
          </cell>
          <cell r="F82" t="str">
            <v>교량</v>
          </cell>
          <cell r="G82">
            <v>16.3</v>
          </cell>
          <cell r="H82">
            <v>91</v>
          </cell>
          <cell r="I82">
            <v>28</v>
          </cell>
          <cell r="J82" t="str">
            <v>〃</v>
          </cell>
        </row>
        <row r="83">
          <cell r="B83" t="str">
            <v>쌍암천</v>
          </cell>
          <cell r="C83" t="str">
            <v>순천</v>
          </cell>
          <cell r="D83" t="str">
            <v>승주</v>
          </cell>
          <cell r="E83" t="str">
            <v>순천</v>
          </cell>
          <cell r="F83" t="str">
            <v>승주</v>
          </cell>
          <cell r="G83">
            <v>7.1</v>
          </cell>
          <cell r="H83">
            <v>91</v>
          </cell>
          <cell r="I83">
            <v>28</v>
          </cell>
          <cell r="J83" t="str">
            <v>〃</v>
          </cell>
        </row>
        <row r="84">
          <cell r="B84" t="str">
            <v>금강천</v>
          </cell>
          <cell r="C84" t="str">
            <v>강진</v>
          </cell>
          <cell r="D84" t="str">
            <v>성전</v>
          </cell>
          <cell r="E84" t="str">
            <v>장흥</v>
          </cell>
          <cell r="F84" t="str">
            <v>장흥</v>
          </cell>
          <cell r="G84">
            <v>26.5</v>
          </cell>
          <cell r="H84">
            <v>91</v>
          </cell>
          <cell r="I84">
            <v>29</v>
          </cell>
          <cell r="J84" t="str">
            <v>〃</v>
          </cell>
        </row>
        <row r="85">
          <cell r="B85" t="str">
            <v>학동천</v>
          </cell>
          <cell r="C85" t="str">
            <v>강진</v>
          </cell>
          <cell r="D85" t="str">
            <v>작천</v>
          </cell>
          <cell r="E85" t="str">
            <v>강진</v>
          </cell>
          <cell r="F85" t="str">
            <v>작천</v>
          </cell>
          <cell r="G85">
            <v>4.5</v>
          </cell>
          <cell r="H85">
            <v>91</v>
          </cell>
          <cell r="I85">
            <v>29</v>
          </cell>
          <cell r="J85" t="str">
            <v>〃</v>
          </cell>
        </row>
        <row r="86">
          <cell r="B86" t="str">
            <v>병영천</v>
          </cell>
          <cell r="C86" t="str">
            <v>강진</v>
          </cell>
          <cell r="D86" t="str">
            <v>병영</v>
          </cell>
          <cell r="E86" t="str">
            <v>강진</v>
          </cell>
          <cell r="F86" t="str">
            <v>병영</v>
          </cell>
          <cell r="G86">
            <v>3.5</v>
          </cell>
          <cell r="H86">
            <v>91</v>
          </cell>
          <cell r="I86">
            <v>29</v>
          </cell>
          <cell r="J86" t="str">
            <v>〃</v>
          </cell>
        </row>
        <row r="87">
          <cell r="B87" t="str">
            <v>고흥천</v>
          </cell>
          <cell r="C87" t="str">
            <v>고흥</v>
          </cell>
          <cell r="D87" t="str">
            <v>고흥</v>
          </cell>
          <cell r="E87" t="str">
            <v>고흥</v>
          </cell>
          <cell r="F87" t="str">
            <v>고흥</v>
          </cell>
          <cell r="G87">
            <v>4.8</v>
          </cell>
          <cell r="H87">
            <v>91</v>
          </cell>
          <cell r="I87">
            <v>30</v>
          </cell>
          <cell r="J87" t="str">
            <v>〃</v>
          </cell>
        </row>
        <row r="88">
          <cell r="B88" t="str">
            <v>두원천</v>
          </cell>
          <cell r="C88" t="str">
            <v>고흥</v>
          </cell>
          <cell r="D88" t="str">
            <v>두원</v>
          </cell>
          <cell r="E88" t="str">
            <v>고흥</v>
          </cell>
          <cell r="F88" t="str">
            <v>두원</v>
          </cell>
          <cell r="G88">
            <v>5</v>
          </cell>
          <cell r="H88">
            <v>91</v>
          </cell>
          <cell r="I88">
            <v>30</v>
          </cell>
          <cell r="J88" t="str">
            <v>〃</v>
          </cell>
        </row>
        <row r="89">
          <cell r="B89" t="str">
            <v>강진천</v>
          </cell>
          <cell r="C89" t="str">
            <v>강진</v>
          </cell>
          <cell r="D89" t="str">
            <v>강진</v>
          </cell>
          <cell r="E89" t="str">
            <v>강진</v>
          </cell>
          <cell r="F89" t="str">
            <v>강진</v>
          </cell>
          <cell r="G89">
            <v>6</v>
          </cell>
          <cell r="H89">
            <v>91</v>
          </cell>
          <cell r="I89">
            <v>31</v>
          </cell>
          <cell r="J89" t="str">
            <v>〃</v>
          </cell>
        </row>
        <row r="90">
          <cell r="B90" t="str">
            <v>춘전천</v>
          </cell>
          <cell r="C90" t="str">
            <v>강진</v>
          </cell>
          <cell r="D90" t="str">
            <v>강진</v>
          </cell>
          <cell r="E90" t="str">
            <v>강진</v>
          </cell>
          <cell r="F90" t="str">
            <v>강진</v>
          </cell>
          <cell r="G90">
            <v>2</v>
          </cell>
          <cell r="H90">
            <v>91</v>
          </cell>
          <cell r="I90">
            <v>31</v>
          </cell>
          <cell r="J90" t="str">
            <v>〃</v>
          </cell>
        </row>
        <row r="91">
          <cell r="B91" t="str">
            <v>도암천</v>
          </cell>
          <cell r="C91" t="str">
            <v>강진</v>
          </cell>
          <cell r="D91" t="str">
            <v>도암</v>
          </cell>
          <cell r="E91" t="str">
            <v>강진</v>
          </cell>
          <cell r="F91" t="str">
            <v>도암</v>
          </cell>
          <cell r="G91">
            <v>14.5</v>
          </cell>
          <cell r="H91">
            <v>91</v>
          </cell>
          <cell r="I91">
            <v>32</v>
          </cell>
          <cell r="J91" t="str">
            <v>〃</v>
          </cell>
        </row>
        <row r="92">
          <cell r="B92" t="str">
            <v>산정천</v>
          </cell>
          <cell r="C92" t="str">
            <v>해남</v>
          </cell>
          <cell r="D92" t="str">
            <v>송지</v>
          </cell>
          <cell r="E92" t="str">
            <v>해남</v>
          </cell>
          <cell r="F92" t="str">
            <v>송지</v>
          </cell>
          <cell r="G92">
            <v>6.2</v>
          </cell>
          <cell r="H92">
            <v>91</v>
          </cell>
          <cell r="I92">
            <v>33</v>
          </cell>
          <cell r="J92" t="str">
            <v>〃</v>
          </cell>
        </row>
        <row r="93">
          <cell r="B93" t="str">
            <v>계곡천</v>
          </cell>
          <cell r="C93" t="str">
            <v>해남</v>
          </cell>
          <cell r="D93" t="str">
            <v>계곡</v>
          </cell>
          <cell r="E93" t="str">
            <v>해남</v>
          </cell>
          <cell r="F93" t="str">
            <v>계곡</v>
          </cell>
          <cell r="G93">
            <v>9.8000000000000007</v>
          </cell>
          <cell r="H93">
            <v>91</v>
          </cell>
          <cell r="I93">
            <v>33</v>
          </cell>
          <cell r="J93" t="str">
            <v>〃</v>
          </cell>
        </row>
        <row r="94">
          <cell r="B94" t="str">
            <v>와탄천</v>
          </cell>
          <cell r="C94" t="str">
            <v>영광</v>
          </cell>
          <cell r="D94" t="str">
            <v>대마</v>
          </cell>
          <cell r="E94" t="str">
            <v>영광</v>
          </cell>
          <cell r="F94" t="str">
            <v>법성</v>
          </cell>
          <cell r="G94">
            <v>26</v>
          </cell>
          <cell r="H94">
            <v>91</v>
          </cell>
          <cell r="I94">
            <v>34</v>
          </cell>
          <cell r="J94" t="str">
            <v>〃</v>
          </cell>
        </row>
        <row r="95">
          <cell r="B95" t="str">
            <v>묘량천</v>
          </cell>
          <cell r="C95" t="str">
            <v>영광</v>
          </cell>
          <cell r="D95" t="str">
            <v>묘량</v>
          </cell>
          <cell r="E95" t="str">
            <v>영광</v>
          </cell>
          <cell r="F95" t="str">
            <v>영광</v>
          </cell>
          <cell r="G95">
            <v>9</v>
          </cell>
          <cell r="H95">
            <v>91</v>
          </cell>
          <cell r="I95">
            <v>34</v>
          </cell>
          <cell r="J95" t="str">
            <v>〃</v>
          </cell>
        </row>
        <row r="96">
          <cell r="B96" t="str">
            <v>대산천</v>
          </cell>
          <cell r="C96" t="str">
            <v>영광</v>
          </cell>
          <cell r="D96" t="str">
            <v>영광</v>
          </cell>
          <cell r="E96" t="str">
            <v>영광</v>
          </cell>
          <cell r="F96" t="str">
            <v>법성</v>
          </cell>
          <cell r="G96">
            <v>2.5</v>
          </cell>
          <cell r="H96">
            <v>91</v>
          </cell>
          <cell r="I96">
            <v>34</v>
          </cell>
          <cell r="J96" t="str">
            <v>〃</v>
          </cell>
        </row>
        <row r="97">
          <cell r="B97" t="str">
            <v>군내천</v>
          </cell>
          <cell r="C97" t="str">
            <v>진도</v>
          </cell>
          <cell r="D97" t="str">
            <v>고군</v>
          </cell>
          <cell r="E97" t="str">
            <v>진도</v>
          </cell>
          <cell r="F97" t="str">
            <v>군내</v>
          </cell>
          <cell r="G97">
            <v>10.4</v>
          </cell>
          <cell r="H97">
            <v>91</v>
          </cell>
          <cell r="I97">
            <v>35</v>
          </cell>
          <cell r="J97" t="str">
            <v>〃</v>
          </cell>
        </row>
        <row r="98">
          <cell r="B98" t="str">
            <v>석교천</v>
          </cell>
          <cell r="C98" t="str">
            <v>진도</v>
          </cell>
          <cell r="D98" t="str">
            <v>임회</v>
          </cell>
          <cell r="E98" t="str">
            <v>진도</v>
          </cell>
          <cell r="F98" t="str">
            <v>진도</v>
          </cell>
          <cell r="G98">
            <v>16.2</v>
          </cell>
          <cell r="H98">
            <v>91</v>
          </cell>
          <cell r="I98">
            <v>35</v>
          </cell>
          <cell r="J98" t="str">
            <v>〃</v>
          </cell>
        </row>
        <row r="99">
          <cell r="B99" t="str">
            <v>의신천</v>
          </cell>
          <cell r="C99" t="str">
            <v>진도</v>
          </cell>
          <cell r="D99" t="str">
            <v>의신</v>
          </cell>
          <cell r="E99" t="str">
            <v>진도</v>
          </cell>
          <cell r="F99" t="str">
            <v>의신</v>
          </cell>
          <cell r="G99">
            <v>9.6</v>
          </cell>
          <cell r="H99">
            <v>91</v>
          </cell>
          <cell r="I99">
            <v>35</v>
          </cell>
          <cell r="J99" t="str">
            <v>〃</v>
          </cell>
        </row>
        <row r="100">
          <cell r="B100" t="str">
            <v>수북천</v>
          </cell>
          <cell r="C100" t="str">
            <v>담양</v>
          </cell>
          <cell r="D100" t="str">
            <v>수북</v>
          </cell>
          <cell r="E100" t="str">
            <v>담양</v>
          </cell>
          <cell r="F100" t="str">
            <v>수북</v>
          </cell>
          <cell r="G100">
            <v>6.3</v>
          </cell>
          <cell r="H100">
            <v>92</v>
          </cell>
          <cell r="I100">
            <v>36</v>
          </cell>
          <cell r="J100" t="str">
            <v>93.7.12  제151호</v>
          </cell>
        </row>
        <row r="101">
          <cell r="B101" t="str">
            <v>오례천</v>
          </cell>
          <cell r="C101" t="str">
            <v>담양</v>
          </cell>
          <cell r="D101" t="str">
            <v>대덕</v>
          </cell>
          <cell r="E101" t="str">
            <v>담양</v>
          </cell>
          <cell r="F101" t="str">
            <v>봉산</v>
          </cell>
          <cell r="G101">
            <v>21.3</v>
          </cell>
          <cell r="H101">
            <v>92</v>
          </cell>
          <cell r="I101">
            <v>36</v>
          </cell>
          <cell r="J101" t="str">
            <v>〃</v>
          </cell>
        </row>
        <row r="102">
          <cell r="B102" t="str">
            <v>대악천</v>
          </cell>
          <cell r="C102" t="str">
            <v>장성</v>
          </cell>
          <cell r="D102" t="str">
            <v>북하</v>
          </cell>
          <cell r="E102" t="str">
            <v>장성</v>
          </cell>
          <cell r="F102" t="str">
            <v>북하</v>
          </cell>
          <cell r="G102">
            <v>11.2</v>
          </cell>
          <cell r="H102">
            <v>92</v>
          </cell>
          <cell r="I102">
            <v>37</v>
          </cell>
          <cell r="J102" t="str">
            <v>〃</v>
          </cell>
        </row>
        <row r="103">
          <cell r="B103" t="str">
            <v>모현천</v>
          </cell>
          <cell r="C103" t="str">
            <v>장성</v>
          </cell>
          <cell r="D103" t="str">
            <v>북이</v>
          </cell>
          <cell r="E103" t="str">
            <v>장성</v>
          </cell>
          <cell r="F103" t="str">
            <v>북이</v>
          </cell>
          <cell r="G103">
            <v>7.9</v>
          </cell>
          <cell r="H103">
            <v>92</v>
          </cell>
          <cell r="I103">
            <v>37</v>
          </cell>
          <cell r="J103" t="str">
            <v>〃</v>
          </cell>
        </row>
        <row r="104">
          <cell r="B104" t="str">
            <v>취암천</v>
          </cell>
          <cell r="C104" t="str">
            <v>장성</v>
          </cell>
          <cell r="D104" t="str">
            <v>서삼</v>
          </cell>
          <cell r="E104" t="str">
            <v>장성</v>
          </cell>
          <cell r="F104" t="str">
            <v>황룡</v>
          </cell>
          <cell r="G104">
            <v>8.6999999999999993</v>
          </cell>
          <cell r="H104">
            <v>92</v>
          </cell>
          <cell r="I104">
            <v>37</v>
          </cell>
          <cell r="J104" t="str">
            <v>〃</v>
          </cell>
        </row>
        <row r="105">
          <cell r="B105" t="str">
            <v>삼계천</v>
          </cell>
          <cell r="C105" t="str">
            <v>장성</v>
          </cell>
          <cell r="D105" t="str">
            <v>삼계</v>
          </cell>
          <cell r="E105" t="str">
            <v>장성</v>
          </cell>
          <cell r="F105" t="str">
            <v>삼계</v>
          </cell>
          <cell r="G105">
            <v>5</v>
          </cell>
          <cell r="H105">
            <v>92</v>
          </cell>
          <cell r="I105">
            <v>38</v>
          </cell>
          <cell r="J105" t="str">
            <v>92.11.9  제200호</v>
          </cell>
        </row>
        <row r="106">
          <cell r="B106" t="str">
            <v>청풍천</v>
          </cell>
          <cell r="C106" t="str">
            <v>화순</v>
          </cell>
          <cell r="D106" t="str">
            <v>청풍</v>
          </cell>
          <cell r="E106" t="str">
            <v>화순</v>
          </cell>
          <cell r="F106" t="str">
            <v>청풍</v>
          </cell>
          <cell r="G106">
            <v>6</v>
          </cell>
          <cell r="H106">
            <v>92</v>
          </cell>
          <cell r="I106">
            <v>39</v>
          </cell>
          <cell r="J106" t="str">
            <v>93.6.7  제127호</v>
          </cell>
        </row>
        <row r="107">
          <cell r="B107" t="str">
            <v>화순천</v>
          </cell>
          <cell r="C107" t="str">
            <v>화순</v>
          </cell>
          <cell r="D107" t="str">
            <v>동</v>
          </cell>
          <cell r="E107" t="str">
            <v>화순</v>
          </cell>
          <cell r="F107" t="str">
            <v>도곡</v>
          </cell>
          <cell r="G107">
            <v>22</v>
          </cell>
          <cell r="H107">
            <v>92</v>
          </cell>
          <cell r="I107">
            <v>39</v>
          </cell>
          <cell r="J107" t="str">
            <v>〃</v>
          </cell>
        </row>
        <row r="108">
          <cell r="B108" t="str">
            <v>송석천</v>
          </cell>
          <cell r="C108" t="str">
            <v>화순</v>
          </cell>
          <cell r="D108" t="str">
            <v>이양</v>
          </cell>
          <cell r="E108" t="str">
            <v>화순</v>
          </cell>
          <cell r="F108" t="str">
            <v>이양</v>
          </cell>
          <cell r="G108">
            <v>12.6</v>
          </cell>
          <cell r="H108">
            <v>92</v>
          </cell>
          <cell r="I108">
            <v>40</v>
          </cell>
          <cell r="J108" t="str">
            <v>93.7.12  제151호</v>
          </cell>
        </row>
        <row r="109">
          <cell r="B109" t="str">
            <v>어시천</v>
          </cell>
          <cell r="C109" t="str">
            <v>화순</v>
          </cell>
          <cell r="D109" t="str">
            <v>이양</v>
          </cell>
          <cell r="E109" t="str">
            <v>화순</v>
          </cell>
          <cell r="F109" t="str">
            <v>이양</v>
          </cell>
          <cell r="G109">
            <v>3.7</v>
          </cell>
          <cell r="H109">
            <v>92</v>
          </cell>
          <cell r="I109">
            <v>40</v>
          </cell>
          <cell r="J109" t="str">
            <v>〃</v>
          </cell>
        </row>
        <row r="110">
          <cell r="B110" t="str">
            <v>석정천</v>
          </cell>
          <cell r="C110" t="str">
            <v>화순</v>
          </cell>
          <cell r="D110" t="str">
            <v>춘양</v>
          </cell>
          <cell r="E110" t="str">
            <v>화순</v>
          </cell>
          <cell r="F110" t="str">
            <v>춘양</v>
          </cell>
          <cell r="G110">
            <v>7</v>
          </cell>
          <cell r="H110">
            <v>92</v>
          </cell>
          <cell r="I110">
            <v>40</v>
          </cell>
          <cell r="J110" t="str">
            <v>〃</v>
          </cell>
        </row>
        <row r="111">
          <cell r="B111" t="str">
            <v>광대천</v>
          </cell>
          <cell r="C111" t="str">
            <v>화순</v>
          </cell>
          <cell r="D111" t="str">
            <v>춘양</v>
          </cell>
          <cell r="E111" t="str">
            <v>화순</v>
          </cell>
          <cell r="F111" t="str">
            <v>춘양</v>
          </cell>
          <cell r="G111">
            <v>1.6</v>
          </cell>
          <cell r="H111">
            <v>92</v>
          </cell>
          <cell r="I111">
            <v>40</v>
          </cell>
          <cell r="J111" t="str">
            <v>〃</v>
          </cell>
        </row>
        <row r="112">
          <cell r="B112" t="str">
            <v>만봉천</v>
          </cell>
          <cell r="C112" t="str">
            <v>나주</v>
          </cell>
          <cell r="D112" t="str">
            <v>봉황</v>
          </cell>
          <cell r="E112" t="str">
            <v>나주</v>
          </cell>
          <cell r="F112" t="str">
            <v>이창</v>
          </cell>
          <cell r="G112">
            <v>16</v>
          </cell>
          <cell r="H112">
            <v>92</v>
          </cell>
          <cell r="I112">
            <v>41</v>
          </cell>
          <cell r="J112" t="str">
            <v>92.11.9  제200호</v>
          </cell>
        </row>
        <row r="113">
          <cell r="B113" t="str">
            <v>금천</v>
          </cell>
          <cell r="C113" t="str">
            <v>영암</v>
          </cell>
          <cell r="D113" t="str">
            <v>금정</v>
          </cell>
          <cell r="E113" t="str">
            <v>나주</v>
          </cell>
          <cell r="F113" t="str">
            <v>세지</v>
          </cell>
          <cell r="G113">
            <v>11</v>
          </cell>
          <cell r="H113">
            <v>92</v>
          </cell>
          <cell r="I113">
            <v>41</v>
          </cell>
          <cell r="J113" t="str">
            <v>〃</v>
          </cell>
        </row>
        <row r="114">
          <cell r="B114" t="str">
            <v>대도천</v>
          </cell>
          <cell r="C114" t="str">
            <v>장성</v>
          </cell>
          <cell r="D114" t="str">
            <v>삼서</v>
          </cell>
          <cell r="E114" t="str">
            <v>장성</v>
          </cell>
          <cell r="F114" t="str">
            <v>삼서</v>
          </cell>
          <cell r="G114">
            <v>3.3</v>
          </cell>
          <cell r="H114">
            <v>92</v>
          </cell>
          <cell r="I114">
            <v>42</v>
          </cell>
          <cell r="J114" t="str">
            <v>93.7.12  제151호</v>
          </cell>
        </row>
        <row r="115">
          <cell r="B115" t="str">
            <v>무안천</v>
          </cell>
          <cell r="C115" t="str">
            <v>무안</v>
          </cell>
          <cell r="D115" t="str">
            <v>무안</v>
          </cell>
          <cell r="E115" t="str">
            <v>함평</v>
          </cell>
          <cell r="F115" t="str">
            <v>엄다</v>
          </cell>
          <cell r="G115">
            <v>6</v>
          </cell>
          <cell r="H115">
            <v>92</v>
          </cell>
          <cell r="I115">
            <v>43</v>
          </cell>
          <cell r="J115" t="str">
            <v>92.11.9  제200호</v>
          </cell>
        </row>
        <row r="116">
          <cell r="B116" t="str">
            <v>영암천</v>
          </cell>
          <cell r="C116" t="str">
            <v>영암</v>
          </cell>
          <cell r="D116" t="str">
            <v>영암</v>
          </cell>
          <cell r="E116" t="str">
            <v>영암</v>
          </cell>
          <cell r="F116" t="str">
            <v>서호</v>
          </cell>
          <cell r="G116">
            <v>15</v>
          </cell>
          <cell r="H116">
            <v>92</v>
          </cell>
          <cell r="I116">
            <v>44</v>
          </cell>
          <cell r="J116" t="str">
            <v>〃</v>
          </cell>
        </row>
        <row r="117">
          <cell r="B117" t="str">
            <v>도포천</v>
          </cell>
          <cell r="C117" t="str">
            <v>영암</v>
          </cell>
          <cell r="D117" t="str">
            <v>도포</v>
          </cell>
          <cell r="E117" t="str">
            <v>영암</v>
          </cell>
          <cell r="F117" t="str">
            <v>도포</v>
          </cell>
          <cell r="G117">
            <v>5.5</v>
          </cell>
          <cell r="H117">
            <v>92</v>
          </cell>
          <cell r="I117">
            <v>44</v>
          </cell>
          <cell r="J117" t="str">
            <v>〃</v>
          </cell>
        </row>
        <row r="118">
          <cell r="B118" t="str">
            <v>학산천</v>
          </cell>
          <cell r="C118" t="str">
            <v>영암</v>
          </cell>
          <cell r="D118" t="str">
            <v>학산</v>
          </cell>
          <cell r="E118" t="str">
            <v>영암</v>
          </cell>
          <cell r="F118" t="str">
            <v>서호</v>
          </cell>
          <cell r="G118">
            <v>14</v>
          </cell>
          <cell r="H118">
            <v>92</v>
          </cell>
          <cell r="I118">
            <v>44</v>
          </cell>
          <cell r="J118" t="str">
            <v>〃</v>
          </cell>
        </row>
        <row r="119">
          <cell r="B119" t="str">
            <v>배산천</v>
          </cell>
          <cell r="C119" t="str">
            <v>장흥</v>
          </cell>
          <cell r="D119" t="str">
            <v>장동</v>
          </cell>
          <cell r="E119" t="str">
            <v>장흥</v>
          </cell>
          <cell r="F119" t="str">
            <v>장동</v>
          </cell>
          <cell r="G119">
            <v>4.2</v>
          </cell>
          <cell r="H119">
            <v>92</v>
          </cell>
          <cell r="I119">
            <v>45</v>
          </cell>
          <cell r="J119" t="str">
            <v>93.7.12  제151호</v>
          </cell>
        </row>
        <row r="120">
          <cell r="B120" t="str">
            <v>부산천</v>
          </cell>
          <cell r="C120" t="str">
            <v>장흥</v>
          </cell>
          <cell r="D120" t="str">
            <v>장동</v>
          </cell>
          <cell r="E120" t="str">
            <v>장흥</v>
          </cell>
          <cell r="F120" t="str">
            <v>부산</v>
          </cell>
          <cell r="G120">
            <v>8.6</v>
          </cell>
          <cell r="H120">
            <v>92</v>
          </cell>
          <cell r="I120">
            <v>45</v>
          </cell>
          <cell r="J120" t="str">
            <v>〃</v>
          </cell>
        </row>
        <row r="121">
          <cell r="B121" t="str">
            <v>율어천</v>
          </cell>
          <cell r="C121" t="str">
            <v>보성</v>
          </cell>
          <cell r="D121" t="str">
            <v>율어</v>
          </cell>
          <cell r="E121" t="str">
            <v>보성</v>
          </cell>
          <cell r="F121" t="str">
            <v>율어</v>
          </cell>
          <cell r="G121">
            <v>9.8000000000000007</v>
          </cell>
          <cell r="H121">
            <v>92</v>
          </cell>
          <cell r="I121">
            <v>46</v>
          </cell>
          <cell r="J121" t="str">
            <v>〃</v>
          </cell>
        </row>
        <row r="122">
          <cell r="B122" t="str">
            <v>주암천</v>
          </cell>
          <cell r="C122" t="str">
            <v>순천</v>
          </cell>
          <cell r="D122" t="str">
            <v>주암</v>
          </cell>
          <cell r="E122" t="str">
            <v>순천</v>
          </cell>
          <cell r="F122" t="str">
            <v>주암</v>
          </cell>
          <cell r="G122">
            <v>10</v>
          </cell>
          <cell r="H122">
            <v>92</v>
          </cell>
          <cell r="I122">
            <v>47</v>
          </cell>
          <cell r="J122" t="str">
            <v>〃</v>
          </cell>
        </row>
        <row r="123">
          <cell r="B123" t="str">
            <v>월용천</v>
          </cell>
          <cell r="C123" t="str">
            <v>순천</v>
          </cell>
          <cell r="D123" t="str">
            <v>월등</v>
          </cell>
          <cell r="E123" t="str">
            <v>순천</v>
          </cell>
          <cell r="F123" t="str">
            <v>황전</v>
          </cell>
          <cell r="G123">
            <v>5.6</v>
          </cell>
          <cell r="H123">
            <v>92</v>
          </cell>
          <cell r="I123">
            <v>47</v>
          </cell>
          <cell r="J123" t="str">
            <v>〃</v>
          </cell>
        </row>
        <row r="124">
          <cell r="B124" t="str">
            <v>온수천</v>
          </cell>
          <cell r="C124" t="str">
            <v>곡성</v>
          </cell>
          <cell r="D124" t="str">
            <v>석곡</v>
          </cell>
          <cell r="E124" t="str">
            <v>곡성</v>
          </cell>
          <cell r="F124" t="str">
            <v>석곡</v>
          </cell>
          <cell r="G124">
            <v>9</v>
          </cell>
          <cell r="H124">
            <v>92</v>
          </cell>
          <cell r="I124">
            <v>48</v>
          </cell>
          <cell r="J124" t="str">
            <v>〃</v>
          </cell>
        </row>
        <row r="125">
          <cell r="B125" t="str">
            <v>석곡천</v>
          </cell>
          <cell r="C125" t="str">
            <v>곡성</v>
          </cell>
          <cell r="D125" t="str">
            <v>삼기</v>
          </cell>
          <cell r="E125" t="str">
            <v>곡성</v>
          </cell>
          <cell r="F125" t="str">
            <v>석곡</v>
          </cell>
          <cell r="G125">
            <v>12.2</v>
          </cell>
          <cell r="H125">
            <v>92</v>
          </cell>
          <cell r="I125">
            <v>48</v>
          </cell>
          <cell r="J125" t="str">
            <v>〃</v>
          </cell>
        </row>
        <row r="126">
          <cell r="B126" t="str">
            <v>흥대천</v>
          </cell>
          <cell r="C126" t="str">
            <v>구례</v>
          </cell>
          <cell r="D126" t="str">
            <v>간전</v>
          </cell>
          <cell r="E126" t="str">
            <v>구례</v>
          </cell>
          <cell r="F126" t="str">
            <v>간전</v>
          </cell>
          <cell r="G126">
            <v>3</v>
          </cell>
          <cell r="H126">
            <v>92</v>
          </cell>
          <cell r="I126">
            <v>49</v>
          </cell>
          <cell r="J126" t="str">
            <v>〃</v>
          </cell>
        </row>
        <row r="127">
          <cell r="B127" t="str">
            <v>와우천</v>
          </cell>
          <cell r="C127" t="str">
            <v>고흥</v>
          </cell>
          <cell r="D127" t="str">
            <v>동강</v>
          </cell>
          <cell r="E127" t="str">
            <v>고흥</v>
          </cell>
          <cell r="F127" t="str">
            <v>동강</v>
          </cell>
          <cell r="G127">
            <v>6.6</v>
          </cell>
          <cell r="H127">
            <v>92</v>
          </cell>
          <cell r="I127">
            <v>50</v>
          </cell>
          <cell r="J127" t="str">
            <v>〃</v>
          </cell>
        </row>
        <row r="128">
          <cell r="B128" t="str">
            <v>남상천</v>
          </cell>
          <cell r="C128" t="str">
            <v>장흥</v>
          </cell>
          <cell r="D128" t="str">
            <v>용산</v>
          </cell>
          <cell r="E128" t="str">
            <v>장흥</v>
          </cell>
          <cell r="F128" t="str">
            <v>안양</v>
          </cell>
          <cell r="G128">
            <v>9.6999999999999993</v>
          </cell>
          <cell r="H128">
            <v>92</v>
          </cell>
          <cell r="I128">
            <v>51</v>
          </cell>
          <cell r="J128" t="str">
            <v>〃</v>
          </cell>
        </row>
        <row r="129">
          <cell r="B129" t="str">
            <v>월송천</v>
          </cell>
          <cell r="C129" t="str">
            <v>장흥</v>
          </cell>
          <cell r="D129" t="str">
            <v>용산</v>
          </cell>
          <cell r="E129" t="str">
            <v>장흥</v>
          </cell>
          <cell r="F129" t="str">
            <v>용산</v>
          </cell>
          <cell r="G129">
            <v>4.5999999999999996</v>
          </cell>
          <cell r="H129">
            <v>92</v>
          </cell>
          <cell r="I129">
            <v>51</v>
          </cell>
          <cell r="J129" t="str">
            <v>〃</v>
          </cell>
        </row>
        <row r="130">
          <cell r="B130" t="str">
            <v>고읍천</v>
          </cell>
          <cell r="C130" t="str">
            <v>장흥</v>
          </cell>
          <cell r="D130" t="str">
            <v>관산</v>
          </cell>
          <cell r="E130" t="str">
            <v>장흥</v>
          </cell>
          <cell r="F130" t="str">
            <v>관산</v>
          </cell>
          <cell r="G130">
            <v>10</v>
          </cell>
          <cell r="H130">
            <v>92</v>
          </cell>
          <cell r="I130">
            <v>51</v>
          </cell>
          <cell r="J130" t="str">
            <v>〃</v>
          </cell>
        </row>
        <row r="131">
          <cell r="B131" t="str">
            <v>건무천</v>
          </cell>
          <cell r="C131" t="str">
            <v>영광</v>
          </cell>
          <cell r="D131" t="str">
            <v>불갑</v>
          </cell>
          <cell r="E131" t="str">
            <v>영광</v>
          </cell>
          <cell r="F131" t="str">
            <v>불갑</v>
          </cell>
          <cell r="G131">
            <v>6.2</v>
          </cell>
          <cell r="H131">
            <v>92</v>
          </cell>
          <cell r="I131">
            <v>52</v>
          </cell>
          <cell r="J131" t="str">
            <v>〃</v>
          </cell>
        </row>
        <row r="132">
          <cell r="B132" t="str">
            <v>남창천</v>
          </cell>
          <cell r="C132" t="str">
            <v>영광</v>
          </cell>
          <cell r="D132" t="str">
            <v>군남</v>
          </cell>
          <cell r="E132" t="str">
            <v>영광</v>
          </cell>
          <cell r="F132" t="str">
            <v>군남</v>
          </cell>
          <cell r="G132">
            <v>2.4</v>
          </cell>
          <cell r="H132">
            <v>92</v>
          </cell>
          <cell r="I132">
            <v>52</v>
          </cell>
          <cell r="J132" t="str">
            <v>〃</v>
          </cell>
        </row>
        <row r="133">
          <cell r="B133" t="str">
            <v>삼인천</v>
          </cell>
          <cell r="C133" t="str">
            <v>강진</v>
          </cell>
          <cell r="D133" t="str">
            <v>신전</v>
          </cell>
          <cell r="E133" t="str">
            <v>강진</v>
          </cell>
          <cell r="F133" t="str">
            <v>신전</v>
          </cell>
          <cell r="G133">
            <v>2.7</v>
          </cell>
          <cell r="H133">
            <v>92</v>
          </cell>
          <cell r="I133">
            <v>53</v>
          </cell>
          <cell r="J133" t="str">
            <v>〃</v>
          </cell>
        </row>
        <row r="134">
          <cell r="B134" t="str">
            <v>대전천</v>
          </cell>
          <cell r="C134" t="str">
            <v>담양</v>
          </cell>
          <cell r="D134" t="str">
            <v>대전</v>
          </cell>
          <cell r="E134" t="str">
            <v>담양</v>
          </cell>
          <cell r="F134" t="str">
            <v>대전</v>
          </cell>
          <cell r="G134">
            <v>9</v>
          </cell>
          <cell r="H134">
            <v>93</v>
          </cell>
          <cell r="I134">
            <v>54</v>
          </cell>
          <cell r="J134" t="str">
            <v>94.9.12  제151호</v>
          </cell>
        </row>
        <row r="135">
          <cell r="B135" t="str">
            <v>풍영정천</v>
          </cell>
          <cell r="C135" t="str">
            <v>장성</v>
          </cell>
          <cell r="D135" t="str">
            <v>진원</v>
          </cell>
          <cell r="E135" t="str">
            <v>장성</v>
          </cell>
          <cell r="F135" t="str">
            <v>남</v>
          </cell>
          <cell r="G135">
            <v>8.1999999999999993</v>
          </cell>
          <cell r="H135">
            <v>93</v>
          </cell>
          <cell r="I135">
            <v>54</v>
          </cell>
          <cell r="J135" t="str">
            <v>〃</v>
          </cell>
        </row>
        <row r="136">
          <cell r="B136" t="str">
            <v>북하천</v>
          </cell>
          <cell r="C136" t="str">
            <v>담양</v>
          </cell>
          <cell r="D136" t="str">
            <v>월산</v>
          </cell>
          <cell r="E136" t="str">
            <v>장성</v>
          </cell>
          <cell r="F136" t="str">
            <v>북하</v>
          </cell>
          <cell r="G136">
            <v>14.4</v>
          </cell>
          <cell r="H136">
            <v>93</v>
          </cell>
          <cell r="I136">
            <v>54</v>
          </cell>
          <cell r="J136" t="str">
            <v>〃</v>
          </cell>
        </row>
        <row r="137">
          <cell r="B137" t="str">
            <v>동천</v>
          </cell>
          <cell r="C137" t="str">
            <v>화순</v>
          </cell>
          <cell r="D137" t="str">
            <v>화순</v>
          </cell>
          <cell r="E137" t="str">
            <v>화순</v>
          </cell>
          <cell r="F137" t="str">
            <v>동</v>
          </cell>
          <cell r="G137">
            <v>12</v>
          </cell>
          <cell r="H137">
            <v>93</v>
          </cell>
          <cell r="I137">
            <v>55</v>
          </cell>
          <cell r="J137" t="str">
            <v>〃</v>
          </cell>
        </row>
        <row r="138">
          <cell r="B138" t="str">
            <v>정천</v>
          </cell>
          <cell r="C138" t="str">
            <v>화순</v>
          </cell>
          <cell r="D138" t="str">
            <v>도암</v>
          </cell>
          <cell r="E138" t="str">
            <v>나주</v>
          </cell>
          <cell r="F138" t="str">
            <v>남평</v>
          </cell>
          <cell r="G138">
            <v>10.4</v>
          </cell>
          <cell r="H138">
            <v>93</v>
          </cell>
          <cell r="I138">
            <v>55</v>
          </cell>
          <cell r="J138" t="str">
            <v>〃</v>
          </cell>
        </row>
        <row r="139">
          <cell r="B139" t="str">
            <v>신광천</v>
          </cell>
          <cell r="C139" t="str">
            <v>함평</v>
          </cell>
          <cell r="D139" t="str">
            <v>신광</v>
          </cell>
          <cell r="E139" t="str">
            <v>함평</v>
          </cell>
          <cell r="F139" t="str">
            <v>신광</v>
          </cell>
          <cell r="G139">
            <v>6.1</v>
          </cell>
          <cell r="H139">
            <v>93</v>
          </cell>
          <cell r="I139">
            <v>56</v>
          </cell>
          <cell r="J139" t="str">
            <v>〃</v>
          </cell>
        </row>
        <row r="140">
          <cell r="B140" t="str">
            <v>문평천</v>
          </cell>
          <cell r="C140" t="str">
            <v>나주</v>
          </cell>
          <cell r="D140" t="str">
            <v>문평</v>
          </cell>
          <cell r="E140" t="str">
            <v>나주</v>
          </cell>
          <cell r="F140" t="str">
            <v>다시</v>
          </cell>
          <cell r="G140">
            <v>15.4</v>
          </cell>
          <cell r="H140">
            <v>93</v>
          </cell>
          <cell r="I140">
            <v>56</v>
          </cell>
          <cell r="J140" t="str">
            <v>〃</v>
          </cell>
        </row>
        <row r="141">
          <cell r="B141" t="str">
            <v>대동천</v>
          </cell>
          <cell r="C141" t="str">
            <v>함평</v>
          </cell>
          <cell r="D141" t="str">
            <v>해보</v>
          </cell>
          <cell r="E141" t="str">
            <v>함평</v>
          </cell>
          <cell r="F141" t="str">
            <v>대동</v>
          </cell>
          <cell r="G141">
            <v>12.6</v>
          </cell>
          <cell r="H141">
            <v>93</v>
          </cell>
          <cell r="I141">
            <v>56</v>
          </cell>
          <cell r="J141" t="str">
            <v>〃</v>
          </cell>
        </row>
        <row r="142">
          <cell r="B142" t="str">
            <v>엄다천</v>
          </cell>
          <cell r="C142" t="str">
            <v>함평</v>
          </cell>
          <cell r="D142" t="str">
            <v>함평</v>
          </cell>
          <cell r="E142" t="str">
            <v>함평</v>
          </cell>
          <cell r="F142" t="str">
            <v>엄다</v>
          </cell>
          <cell r="G142">
            <v>8.8000000000000007</v>
          </cell>
          <cell r="H142">
            <v>93</v>
          </cell>
          <cell r="I142">
            <v>56</v>
          </cell>
          <cell r="J142" t="str">
            <v>〃</v>
          </cell>
        </row>
        <row r="143">
          <cell r="B143" t="str">
            <v>석진천</v>
          </cell>
          <cell r="C143" t="str">
            <v>무안</v>
          </cell>
          <cell r="D143" t="str">
            <v>무안</v>
          </cell>
          <cell r="E143" t="str">
            <v>무안</v>
          </cell>
          <cell r="F143" t="str">
            <v>몽탄</v>
          </cell>
          <cell r="G143">
            <v>5.2</v>
          </cell>
          <cell r="H143">
            <v>93</v>
          </cell>
          <cell r="I143">
            <v>56</v>
          </cell>
          <cell r="J143" t="str">
            <v>〃</v>
          </cell>
        </row>
        <row r="144">
          <cell r="B144" t="str">
            <v>봉화천</v>
          </cell>
          <cell r="C144" t="str">
            <v>보성</v>
          </cell>
          <cell r="D144" t="str">
            <v>보성</v>
          </cell>
          <cell r="E144" t="str">
            <v>보성</v>
          </cell>
          <cell r="F144" t="str">
            <v>보성</v>
          </cell>
          <cell r="G144">
            <v>10.8</v>
          </cell>
          <cell r="H144">
            <v>93</v>
          </cell>
          <cell r="I144">
            <v>57</v>
          </cell>
          <cell r="J144" t="str">
            <v>〃</v>
          </cell>
        </row>
        <row r="145">
          <cell r="B145" t="str">
            <v>부동천</v>
          </cell>
          <cell r="C145" t="str">
            <v>장흥</v>
          </cell>
          <cell r="D145" t="str">
            <v>장흥</v>
          </cell>
          <cell r="E145" t="str">
            <v>장흥</v>
          </cell>
          <cell r="F145" t="str">
            <v>장흥</v>
          </cell>
          <cell r="G145">
            <v>6.5</v>
          </cell>
          <cell r="H145">
            <v>93</v>
          </cell>
          <cell r="I145">
            <v>57</v>
          </cell>
          <cell r="J145" t="str">
            <v>〃</v>
          </cell>
        </row>
        <row r="146">
          <cell r="B146" t="str">
            <v>마산천</v>
          </cell>
          <cell r="C146" t="str">
            <v>구례</v>
          </cell>
          <cell r="D146" t="str">
            <v>마산</v>
          </cell>
          <cell r="E146" t="str">
            <v>구례</v>
          </cell>
          <cell r="F146" t="str">
            <v>마산</v>
          </cell>
          <cell r="G146">
            <v>11</v>
          </cell>
          <cell r="H146">
            <v>93</v>
          </cell>
          <cell r="I146">
            <v>58</v>
          </cell>
          <cell r="J146" t="str">
            <v>〃</v>
          </cell>
        </row>
        <row r="147">
          <cell r="B147" t="str">
            <v>토지천</v>
          </cell>
          <cell r="C147" t="str">
            <v>구례</v>
          </cell>
          <cell r="D147" t="str">
            <v>토지</v>
          </cell>
          <cell r="E147" t="str">
            <v>구례</v>
          </cell>
          <cell r="F147" t="str">
            <v>토지</v>
          </cell>
          <cell r="G147">
            <v>12</v>
          </cell>
          <cell r="H147">
            <v>93</v>
          </cell>
          <cell r="I147">
            <v>58</v>
          </cell>
          <cell r="J147" t="str">
            <v>〃</v>
          </cell>
        </row>
        <row r="148">
          <cell r="B148" t="str">
            <v>송광천</v>
          </cell>
          <cell r="C148" t="str">
            <v>순천</v>
          </cell>
          <cell r="D148" t="str">
            <v>외서</v>
          </cell>
          <cell r="E148" t="str">
            <v>순천</v>
          </cell>
          <cell r="F148" t="str">
            <v>송광</v>
          </cell>
          <cell r="G148">
            <v>16</v>
          </cell>
          <cell r="H148">
            <v>93</v>
          </cell>
          <cell r="I148">
            <v>58</v>
          </cell>
          <cell r="J148" t="str">
            <v>〃</v>
          </cell>
        </row>
        <row r="149">
          <cell r="B149" t="str">
            <v>내북천</v>
          </cell>
          <cell r="C149" t="str">
            <v>화순</v>
          </cell>
          <cell r="D149" t="str">
            <v>북</v>
          </cell>
          <cell r="E149" t="str">
            <v>화순</v>
          </cell>
          <cell r="F149" t="str">
            <v>북</v>
          </cell>
          <cell r="G149">
            <v>9</v>
          </cell>
          <cell r="H149">
            <v>93</v>
          </cell>
          <cell r="I149">
            <v>58</v>
          </cell>
          <cell r="J149" t="str">
            <v>〃</v>
          </cell>
        </row>
        <row r="150">
          <cell r="B150" t="str">
            <v>상사천</v>
          </cell>
          <cell r="C150" t="str">
            <v>순천</v>
          </cell>
          <cell r="D150" t="str">
            <v>낙안</v>
          </cell>
          <cell r="E150" t="str">
            <v>순천</v>
          </cell>
          <cell r="F150" t="str">
            <v>상사</v>
          </cell>
          <cell r="G150">
            <v>15.5</v>
          </cell>
          <cell r="H150">
            <v>93</v>
          </cell>
          <cell r="I150">
            <v>59</v>
          </cell>
          <cell r="J150" t="str">
            <v>〃</v>
          </cell>
        </row>
        <row r="151">
          <cell r="B151" t="str">
            <v>한천천</v>
          </cell>
          <cell r="C151" t="str">
            <v>화순</v>
          </cell>
          <cell r="D151" t="str">
            <v>한천</v>
          </cell>
          <cell r="E151" t="str">
            <v>화순</v>
          </cell>
          <cell r="F151" t="str">
            <v>한천</v>
          </cell>
          <cell r="G151">
            <v>9</v>
          </cell>
          <cell r="H151">
            <v>94</v>
          </cell>
          <cell r="I151">
            <v>60</v>
          </cell>
          <cell r="J151" t="str">
            <v>95.6.29  제127호</v>
          </cell>
        </row>
        <row r="152">
          <cell r="B152" t="str">
            <v>해보천</v>
          </cell>
          <cell r="C152" t="str">
            <v>함평</v>
          </cell>
          <cell r="D152" t="str">
            <v>해보</v>
          </cell>
          <cell r="E152" t="str">
            <v>함평</v>
          </cell>
          <cell r="F152" t="str">
            <v>나산</v>
          </cell>
          <cell r="G152">
            <v>8.4</v>
          </cell>
          <cell r="H152">
            <v>94</v>
          </cell>
          <cell r="I152">
            <v>60</v>
          </cell>
          <cell r="J152" t="str">
            <v>〃</v>
          </cell>
        </row>
        <row r="153">
          <cell r="B153" t="str">
            <v>용계천</v>
          </cell>
          <cell r="C153" t="str">
            <v>무안</v>
          </cell>
          <cell r="D153" t="str">
            <v>청계</v>
          </cell>
          <cell r="E153" t="str">
            <v>무안</v>
          </cell>
          <cell r="F153" t="str">
            <v>청계</v>
          </cell>
          <cell r="G153">
            <v>7.3</v>
          </cell>
          <cell r="H153">
            <v>94</v>
          </cell>
          <cell r="I153">
            <v>60</v>
          </cell>
          <cell r="J153" t="str">
            <v>〃</v>
          </cell>
        </row>
        <row r="154">
          <cell r="B154" t="str">
            <v>북일천</v>
          </cell>
          <cell r="C154" t="str">
            <v>장성</v>
          </cell>
          <cell r="D154" t="str">
            <v>북일</v>
          </cell>
          <cell r="E154" t="str">
            <v>장성</v>
          </cell>
          <cell r="F154" t="str">
            <v>북일</v>
          </cell>
          <cell r="G154">
            <v>6</v>
          </cell>
          <cell r="H154">
            <v>94</v>
          </cell>
          <cell r="I154">
            <v>61</v>
          </cell>
          <cell r="J154" t="str">
            <v>〃</v>
          </cell>
        </row>
        <row r="155">
          <cell r="B155" t="str">
            <v>시종천</v>
          </cell>
          <cell r="C155" t="str">
            <v>영암</v>
          </cell>
          <cell r="D155" t="str">
            <v>신북</v>
          </cell>
          <cell r="E155" t="str">
            <v>영암</v>
          </cell>
          <cell r="F155" t="str">
            <v>시종</v>
          </cell>
          <cell r="G155">
            <v>5</v>
          </cell>
          <cell r="H155">
            <v>94</v>
          </cell>
          <cell r="I155">
            <v>60</v>
          </cell>
          <cell r="J155" t="str">
            <v>〃</v>
          </cell>
        </row>
        <row r="156">
          <cell r="B156" t="str">
            <v>구치천</v>
          </cell>
          <cell r="C156" t="str">
            <v>나주</v>
          </cell>
          <cell r="D156" t="str">
            <v>남평</v>
          </cell>
          <cell r="E156" t="str">
            <v>나주</v>
          </cell>
          <cell r="F156" t="str">
            <v>남평</v>
          </cell>
          <cell r="G156">
            <v>6</v>
          </cell>
          <cell r="H156">
            <v>94</v>
          </cell>
          <cell r="I156">
            <v>61</v>
          </cell>
          <cell r="J156" t="str">
            <v>〃</v>
          </cell>
        </row>
        <row r="157">
          <cell r="B157" t="str">
            <v>중월천</v>
          </cell>
          <cell r="C157" t="str">
            <v>담양</v>
          </cell>
          <cell r="D157" t="str">
            <v>월산</v>
          </cell>
          <cell r="E157" t="str">
            <v>담양</v>
          </cell>
          <cell r="F157" t="str">
            <v>월산</v>
          </cell>
          <cell r="G157">
            <v>3.5</v>
          </cell>
          <cell r="H157">
            <v>94</v>
          </cell>
          <cell r="I157">
            <v>61</v>
          </cell>
          <cell r="J157" t="str">
            <v>〃</v>
          </cell>
        </row>
        <row r="158">
          <cell r="B158" t="str">
            <v>대마천</v>
          </cell>
          <cell r="C158" t="str">
            <v>영광</v>
          </cell>
          <cell r="D158" t="str">
            <v>대마</v>
          </cell>
          <cell r="E158" t="str">
            <v>영광</v>
          </cell>
          <cell r="F158" t="str">
            <v>대마</v>
          </cell>
          <cell r="G158">
            <v>4.8</v>
          </cell>
          <cell r="H158">
            <v>94</v>
          </cell>
          <cell r="I158">
            <v>60</v>
          </cell>
          <cell r="J158" t="str">
            <v>〃</v>
          </cell>
        </row>
        <row r="159">
          <cell r="B159" t="str">
            <v>관동천</v>
          </cell>
          <cell r="C159" t="str">
            <v>장성</v>
          </cell>
          <cell r="D159" t="str">
            <v>황룡</v>
          </cell>
          <cell r="E159" t="str">
            <v>장성</v>
          </cell>
          <cell r="F159" t="str">
            <v>황룡</v>
          </cell>
          <cell r="G159">
            <v>7.2</v>
          </cell>
          <cell r="H159">
            <v>94</v>
          </cell>
          <cell r="I159">
            <v>61</v>
          </cell>
          <cell r="J159" t="str">
            <v>〃</v>
          </cell>
        </row>
        <row r="160">
          <cell r="B160" t="str">
            <v>궁원천</v>
          </cell>
          <cell r="C160" t="str">
            <v>나주</v>
          </cell>
          <cell r="D160" t="str">
            <v>다도</v>
          </cell>
          <cell r="E160" t="str">
            <v>나주</v>
          </cell>
          <cell r="F160" t="str">
            <v>다도</v>
          </cell>
          <cell r="G160">
            <v>9</v>
          </cell>
          <cell r="H160">
            <v>94</v>
          </cell>
          <cell r="I160">
            <v>61</v>
          </cell>
          <cell r="J160" t="str">
            <v>〃</v>
          </cell>
        </row>
        <row r="161">
          <cell r="B161" t="str">
            <v>금자천</v>
          </cell>
          <cell r="C161" t="str">
            <v>장흥</v>
          </cell>
          <cell r="D161" t="str">
            <v>부산</v>
          </cell>
          <cell r="E161" t="str">
            <v>장흥</v>
          </cell>
          <cell r="F161" t="str">
            <v>부산</v>
          </cell>
          <cell r="G161">
            <v>3.4</v>
          </cell>
          <cell r="H161">
            <v>94</v>
          </cell>
          <cell r="I161">
            <v>62</v>
          </cell>
          <cell r="J161" t="str">
            <v>〃</v>
          </cell>
        </row>
        <row r="162">
          <cell r="B162" t="str">
            <v>대덕천</v>
          </cell>
          <cell r="C162" t="str">
            <v>장흥</v>
          </cell>
          <cell r="D162" t="str">
            <v>대도</v>
          </cell>
          <cell r="E162" t="str">
            <v>장흥</v>
          </cell>
          <cell r="F162" t="str">
            <v>대도</v>
          </cell>
          <cell r="G162">
            <v>9</v>
          </cell>
          <cell r="H162">
            <v>94</v>
          </cell>
          <cell r="I162">
            <v>62</v>
          </cell>
          <cell r="J162" t="str">
            <v>〃</v>
          </cell>
        </row>
        <row r="163">
          <cell r="B163" t="str">
            <v>화산천</v>
          </cell>
          <cell r="C163" t="str">
            <v>해남</v>
          </cell>
          <cell r="D163" t="str">
            <v>화산</v>
          </cell>
          <cell r="E163" t="str">
            <v>해남</v>
          </cell>
          <cell r="F163" t="str">
            <v>화산</v>
          </cell>
          <cell r="G163">
            <v>5.3</v>
          </cell>
          <cell r="H163">
            <v>94</v>
          </cell>
          <cell r="I163">
            <v>62</v>
          </cell>
          <cell r="J163" t="str">
            <v>〃</v>
          </cell>
        </row>
        <row r="164">
          <cell r="B164" t="str">
            <v>진도천</v>
          </cell>
          <cell r="C164" t="str">
            <v>진도</v>
          </cell>
          <cell r="D164" t="str">
            <v>진도</v>
          </cell>
          <cell r="E164" t="str">
            <v>진도</v>
          </cell>
          <cell r="F164" t="str">
            <v>진도</v>
          </cell>
          <cell r="G164">
            <v>7.4</v>
          </cell>
          <cell r="H164">
            <v>94</v>
          </cell>
          <cell r="I164">
            <v>62</v>
          </cell>
          <cell r="J164" t="str">
            <v>〃</v>
          </cell>
        </row>
        <row r="165">
          <cell r="B165" t="str">
            <v>군외천</v>
          </cell>
          <cell r="C165" t="str">
            <v>완도</v>
          </cell>
          <cell r="D165" t="str">
            <v>군외</v>
          </cell>
          <cell r="E165" t="str">
            <v>완도</v>
          </cell>
          <cell r="F165" t="str">
            <v>군외</v>
          </cell>
          <cell r="G165">
            <v>2.6</v>
          </cell>
          <cell r="H165">
            <v>94</v>
          </cell>
          <cell r="I165">
            <v>62</v>
          </cell>
          <cell r="J165" t="str">
            <v>〃</v>
          </cell>
        </row>
        <row r="166">
          <cell r="B166" t="str">
            <v>호동천</v>
          </cell>
          <cell r="C166" t="str">
            <v>영암</v>
          </cell>
          <cell r="D166" t="str">
            <v>군서</v>
          </cell>
          <cell r="E166" t="str">
            <v>영암</v>
          </cell>
          <cell r="F166" t="str">
            <v>군서</v>
          </cell>
          <cell r="G166">
            <v>7</v>
          </cell>
          <cell r="H166">
            <v>94</v>
          </cell>
          <cell r="I166">
            <v>62</v>
          </cell>
          <cell r="J166" t="str">
            <v>〃</v>
          </cell>
        </row>
        <row r="167">
          <cell r="B167" t="str">
            <v>송지천</v>
          </cell>
          <cell r="C167" t="str">
            <v>해남</v>
          </cell>
          <cell r="D167" t="str">
            <v>송지</v>
          </cell>
          <cell r="E167" t="str">
            <v>해남</v>
          </cell>
          <cell r="F167" t="str">
            <v>송지</v>
          </cell>
          <cell r="G167">
            <v>6.6</v>
          </cell>
          <cell r="H167">
            <v>94</v>
          </cell>
          <cell r="I167">
            <v>62</v>
          </cell>
          <cell r="J167" t="str">
            <v>〃</v>
          </cell>
        </row>
        <row r="168">
          <cell r="B168" t="str">
            <v>간문천</v>
          </cell>
          <cell r="C168" t="str">
            <v>구례</v>
          </cell>
          <cell r="D168" t="str">
            <v>간전</v>
          </cell>
          <cell r="E168" t="str">
            <v>구례</v>
          </cell>
          <cell r="F168" t="str">
            <v>간전</v>
          </cell>
          <cell r="G168">
            <v>6.5</v>
          </cell>
          <cell r="H168">
            <v>94</v>
          </cell>
          <cell r="I168">
            <v>63</v>
          </cell>
          <cell r="J168" t="str">
            <v>〃</v>
          </cell>
        </row>
        <row r="169">
          <cell r="B169" t="str">
            <v>오곡천</v>
          </cell>
          <cell r="C169" t="str">
            <v>곡성</v>
          </cell>
          <cell r="D169" t="str">
            <v>오곡</v>
          </cell>
          <cell r="E169" t="str">
            <v>곡성</v>
          </cell>
          <cell r="F169" t="str">
            <v>오곡</v>
          </cell>
          <cell r="G169">
            <v>9</v>
          </cell>
          <cell r="H169">
            <v>94</v>
          </cell>
          <cell r="I169">
            <v>63</v>
          </cell>
          <cell r="J169" t="str">
            <v>〃</v>
          </cell>
        </row>
        <row r="170">
          <cell r="B170" t="str">
            <v>길성천</v>
          </cell>
          <cell r="C170" t="str">
            <v>화순</v>
          </cell>
          <cell r="D170" t="str">
            <v>북</v>
          </cell>
          <cell r="E170" t="str">
            <v>화순</v>
          </cell>
          <cell r="F170" t="str">
            <v>북</v>
          </cell>
          <cell r="G170">
            <v>8</v>
          </cell>
          <cell r="H170">
            <v>94</v>
          </cell>
          <cell r="I170">
            <v>63</v>
          </cell>
          <cell r="J170" t="str">
            <v>〃</v>
          </cell>
        </row>
        <row r="171">
          <cell r="B171" t="str">
            <v>광천</v>
          </cell>
          <cell r="C171" t="str">
            <v>순천</v>
          </cell>
          <cell r="D171" t="str">
            <v>주암</v>
          </cell>
          <cell r="E171" t="str">
            <v>순천</v>
          </cell>
          <cell r="F171" t="str">
            <v>주암</v>
          </cell>
          <cell r="G171">
            <v>8.1999999999999993</v>
          </cell>
          <cell r="H171">
            <v>94</v>
          </cell>
          <cell r="I171">
            <v>63</v>
          </cell>
          <cell r="J171" t="str">
            <v>〃</v>
          </cell>
        </row>
        <row r="172">
          <cell r="B172" t="str">
            <v>대덕천</v>
          </cell>
          <cell r="C172" t="str">
            <v>담양</v>
          </cell>
          <cell r="D172" t="str">
            <v>대덕</v>
          </cell>
          <cell r="E172" t="str">
            <v>담양</v>
          </cell>
          <cell r="F172" t="str">
            <v>대덕</v>
          </cell>
          <cell r="G172">
            <v>7</v>
          </cell>
          <cell r="H172">
            <v>94</v>
          </cell>
          <cell r="I172">
            <v>63</v>
          </cell>
          <cell r="J172" t="str">
            <v>〃</v>
          </cell>
        </row>
        <row r="173">
          <cell r="B173" t="str">
            <v>목사동천</v>
          </cell>
          <cell r="C173" t="str">
            <v>곡성</v>
          </cell>
          <cell r="D173" t="str">
            <v>목사동</v>
          </cell>
          <cell r="E173" t="str">
            <v>곡성</v>
          </cell>
          <cell r="F173" t="str">
            <v>목사동</v>
          </cell>
          <cell r="G173">
            <v>7</v>
          </cell>
          <cell r="H173">
            <v>94</v>
          </cell>
          <cell r="I173">
            <v>63</v>
          </cell>
          <cell r="J173" t="str">
            <v>〃</v>
          </cell>
        </row>
        <row r="174">
          <cell r="B174" t="str">
            <v>외서천</v>
          </cell>
          <cell r="C174" t="str">
            <v>순천</v>
          </cell>
          <cell r="D174" t="str">
            <v>외서</v>
          </cell>
          <cell r="E174" t="str">
            <v>순천</v>
          </cell>
          <cell r="F174" t="str">
            <v>외서</v>
          </cell>
          <cell r="G174">
            <v>5</v>
          </cell>
          <cell r="H174">
            <v>94</v>
          </cell>
          <cell r="I174">
            <v>64</v>
          </cell>
          <cell r="J174" t="str">
            <v>〃</v>
          </cell>
        </row>
        <row r="175">
          <cell r="B175" t="str">
            <v>대연천</v>
          </cell>
          <cell r="C175" t="str">
            <v>보성</v>
          </cell>
          <cell r="D175" t="str">
            <v>노동</v>
          </cell>
          <cell r="E175" t="str">
            <v>보성</v>
          </cell>
          <cell r="F175" t="str">
            <v>노동</v>
          </cell>
          <cell r="G175">
            <v>3.2</v>
          </cell>
          <cell r="H175">
            <v>94</v>
          </cell>
          <cell r="I175">
            <v>64</v>
          </cell>
          <cell r="J175" t="str">
            <v>〃</v>
          </cell>
        </row>
        <row r="176">
          <cell r="B176" t="str">
            <v>마륜천</v>
          </cell>
          <cell r="C176" t="str">
            <v>고흥</v>
          </cell>
          <cell r="D176" t="str">
            <v>동강</v>
          </cell>
          <cell r="E176" t="str">
            <v>고흥</v>
          </cell>
          <cell r="F176" t="str">
            <v>동강</v>
          </cell>
          <cell r="G176">
            <v>6.7</v>
          </cell>
          <cell r="H176">
            <v>94</v>
          </cell>
          <cell r="I176">
            <v>64</v>
          </cell>
          <cell r="J176" t="str">
            <v>〃</v>
          </cell>
        </row>
        <row r="177">
          <cell r="B177" t="str">
            <v>겸백천</v>
          </cell>
          <cell r="C177" t="str">
            <v>보성</v>
          </cell>
          <cell r="D177" t="str">
            <v>겸백</v>
          </cell>
          <cell r="E177" t="str">
            <v>보성</v>
          </cell>
          <cell r="F177" t="str">
            <v>겸백</v>
          </cell>
          <cell r="G177">
            <v>6.3</v>
          </cell>
          <cell r="H177">
            <v>94</v>
          </cell>
          <cell r="I177">
            <v>64</v>
          </cell>
          <cell r="J177" t="str">
            <v>〃</v>
          </cell>
        </row>
        <row r="178">
          <cell r="B178" t="str">
            <v>수평천</v>
          </cell>
          <cell r="C178" t="str">
            <v>광양</v>
          </cell>
          <cell r="D178" t="str">
            <v>옥곡</v>
          </cell>
          <cell r="E178" t="str">
            <v>광양</v>
          </cell>
          <cell r="F178" t="str">
            <v>옥곡</v>
          </cell>
          <cell r="G178">
            <v>7</v>
          </cell>
          <cell r="H178">
            <v>94</v>
          </cell>
          <cell r="I178">
            <v>64</v>
          </cell>
          <cell r="J178" t="str">
            <v>〃</v>
          </cell>
        </row>
        <row r="179">
          <cell r="B179" t="str">
            <v>포두천</v>
          </cell>
          <cell r="C179" t="str">
            <v>고흥</v>
          </cell>
          <cell r="D179" t="str">
            <v>포두</v>
          </cell>
          <cell r="E179" t="str">
            <v>고흥</v>
          </cell>
          <cell r="F179" t="str">
            <v>포두</v>
          </cell>
          <cell r="G179">
            <v>8</v>
          </cell>
          <cell r="H179">
            <v>94</v>
          </cell>
          <cell r="I179">
            <v>64</v>
          </cell>
          <cell r="J179" t="str">
            <v>〃</v>
          </cell>
        </row>
        <row r="180">
          <cell r="B180" t="str">
            <v>도곡천</v>
          </cell>
          <cell r="C180" t="str">
            <v>화순</v>
          </cell>
          <cell r="D180" t="str">
            <v>도곡</v>
          </cell>
          <cell r="E180" t="str">
            <v>화순</v>
          </cell>
          <cell r="F180" t="str">
            <v>도곡</v>
          </cell>
          <cell r="G180">
            <v>8</v>
          </cell>
          <cell r="H180">
            <v>95</v>
          </cell>
          <cell r="I180">
            <v>65</v>
          </cell>
          <cell r="J180" t="str">
            <v>96.7.22  제130호</v>
          </cell>
        </row>
        <row r="181">
          <cell r="B181" t="str">
            <v>산포천</v>
          </cell>
          <cell r="C181" t="str">
            <v>나주</v>
          </cell>
          <cell r="D181" t="str">
            <v>다도</v>
          </cell>
          <cell r="E181" t="str">
            <v>나주</v>
          </cell>
          <cell r="F181" t="str">
            <v>산포</v>
          </cell>
          <cell r="G181">
            <v>8.1</v>
          </cell>
          <cell r="H181">
            <v>95</v>
          </cell>
          <cell r="I181">
            <v>65</v>
          </cell>
          <cell r="J181" t="str">
            <v>〃</v>
          </cell>
        </row>
        <row r="182">
          <cell r="B182" t="str">
            <v>율촌천</v>
          </cell>
          <cell r="C182" t="str">
            <v>여수</v>
          </cell>
          <cell r="D182" t="str">
            <v>율촌</v>
          </cell>
          <cell r="E182" t="str">
            <v>여수</v>
          </cell>
          <cell r="F182" t="str">
            <v>율촌</v>
          </cell>
          <cell r="G182">
            <v>4.0999999999999996</v>
          </cell>
          <cell r="H182">
            <v>95</v>
          </cell>
          <cell r="I182">
            <v>66</v>
          </cell>
          <cell r="J182" t="str">
            <v>〃</v>
          </cell>
        </row>
        <row r="183">
          <cell r="B183" t="str">
            <v>죽곡천</v>
          </cell>
          <cell r="C183" t="str">
            <v>곡성</v>
          </cell>
          <cell r="D183" t="str">
            <v>죽곡</v>
          </cell>
          <cell r="E183" t="str">
            <v>곡성</v>
          </cell>
          <cell r="F183" t="str">
            <v>죽곡</v>
          </cell>
          <cell r="G183">
            <v>5</v>
          </cell>
          <cell r="H183">
            <v>95</v>
          </cell>
          <cell r="I183">
            <v>66</v>
          </cell>
          <cell r="J183" t="str">
            <v>〃</v>
          </cell>
        </row>
        <row r="184">
          <cell r="B184" t="str">
            <v>복내천</v>
          </cell>
          <cell r="C184" t="str">
            <v>보성</v>
          </cell>
          <cell r="D184" t="str">
            <v>북내</v>
          </cell>
          <cell r="E184" t="str">
            <v>보성</v>
          </cell>
          <cell r="F184" t="str">
            <v>북내</v>
          </cell>
          <cell r="G184">
            <v>5.0999999999999996</v>
          </cell>
          <cell r="H184">
            <v>95</v>
          </cell>
          <cell r="I184">
            <v>66</v>
          </cell>
          <cell r="J184" t="str">
            <v>〃</v>
          </cell>
        </row>
        <row r="185">
          <cell r="B185" t="str">
            <v>서삼천</v>
          </cell>
          <cell r="C185" t="str">
            <v>장성</v>
          </cell>
          <cell r="D185" t="str">
            <v>삼서</v>
          </cell>
          <cell r="E185" t="str">
            <v>장성</v>
          </cell>
          <cell r="F185" t="str">
            <v>삼서</v>
          </cell>
          <cell r="G185">
            <v>6.3</v>
          </cell>
          <cell r="H185">
            <v>95</v>
          </cell>
          <cell r="I185">
            <v>67</v>
          </cell>
          <cell r="J185" t="str">
            <v>〃</v>
          </cell>
        </row>
        <row r="186">
          <cell r="B186" t="str">
            <v>군서천</v>
          </cell>
          <cell r="C186" t="str">
            <v>영광</v>
          </cell>
          <cell r="D186" t="str">
            <v>군서</v>
          </cell>
          <cell r="E186" t="str">
            <v>영광</v>
          </cell>
          <cell r="F186" t="str">
            <v>백수</v>
          </cell>
          <cell r="G186">
            <v>5.0999999999999996</v>
          </cell>
          <cell r="H186">
            <v>95</v>
          </cell>
          <cell r="I186">
            <v>67</v>
          </cell>
          <cell r="J186" t="str">
            <v>〃</v>
          </cell>
        </row>
        <row r="187">
          <cell r="B187" t="str">
            <v>평능천</v>
          </cell>
          <cell r="C187" t="str">
            <v>함평</v>
          </cell>
          <cell r="D187" t="str">
            <v>나산</v>
          </cell>
          <cell r="E187" t="str">
            <v>함평</v>
          </cell>
          <cell r="F187" t="str">
            <v>나산</v>
          </cell>
          <cell r="G187">
            <v>5</v>
          </cell>
          <cell r="H187">
            <v>95</v>
          </cell>
          <cell r="I187">
            <v>67</v>
          </cell>
          <cell r="J187" t="str">
            <v>〃</v>
          </cell>
        </row>
        <row r="188">
          <cell r="B188" t="str">
            <v>옴천천</v>
          </cell>
          <cell r="C188" t="str">
            <v>강진</v>
          </cell>
          <cell r="D188" t="str">
            <v>옴천</v>
          </cell>
          <cell r="E188" t="str">
            <v>강진</v>
          </cell>
          <cell r="F188" t="str">
            <v>옴천</v>
          </cell>
          <cell r="G188">
            <v>7.2</v>
          </cell>
          <cell r="H188">
            <v>95</v>
          </cell>
          <cell r="I188">
            <v>68</v>
          </cell>
          <cell r="J188" t="str">
            <v>〃</v>
          </cell>
        </row>
        <row r="189">
          <cell r="B189" t="str">
            <v>유치천</v>
          </cell>
          <cell r="C189" t="str">
            <v>영암</v>
          </cell>
          <cell r="D189" t="str">
            <v>금정</v>
          </cell>
          <cell r="E189" t="str">
            <v>장흥</v>
          </cell>
          <cell r="F189" t="str">
            <v>유치</v>
          </cell>
          <cell r="G189">
            <v>6.3</v>
          </cell>
          <cell r="H189">
            <v>95</v>
          </cell>
          <cell r="I189">
            <v>68</v>
          </cell>
          <cell r="J189" t="str">
            <v>〃</v>
          </cell>
        </row>
        <row r="190">
          <cell r="B190" t="str">
            <v>창정천</v>
          </cell>
          <cell r="C190" t="str">
            <v>곡성</v>
          </cell>
          <cell r="D190" t="str">
            <v>겸</v>
          </cell>
          <cell r="E190" t="str">
            <v>곡성</v>
          </cell>
          <cell r="F190" t="str">
            <v>입</v>
          </cell>
          <cell r="G190">
            <v>4.2</v>
          </cell>
          <cell r="H190">
            <v>97</v>
          </cell>
          <cell r="I190">
            <v>69</v>
          </cell>
          <cell r="J190" t="str">
            <v>97.7.5  제95호</v>
          </cell>
        </row>
        <row r="191">
          <cell r="B191" t="str">
            <v>노동천</v>
          </cell>
          <cell r="C191" t="str">
            <v>나주</v>
          </cell>
          <cell r="D191" t="str">
            <v>남평</v>
          </cell>
          <cell r="E191" t="str">
            <v>나주</v>
          </cell>
          <cell r="F191" t="str">
            <v>남평</v>
          </cell>
          <cell r="G191">
            <v>3.6</v>
          </cell>
          <cell r="H191">
            <v>97</v>
          </cell>
          <cell r="I191">
            <v>69</v>
          </cell>
          <cell r="J191" t="str">
            <v>〃</v>
          </cell>
        </row>
        <row r="192">
          <cell r="B192" t="str">
            <v>춘양천</v>
          </cell>
          <cell r="C192" t="str">
            <v>화순</v>
          </cell>
          <cell r="D192" t="str">
            <v>춘양</v>
          </cell>
          <cell r="E192" t="str">
            <v>화순</v>
          </cell>
          <cell r="F192" t="str">
            <v>춘양</v>
          </cell>
          <cell r="G192">
            <v>5.0999999999999996</v>
          </cell>
          <cell r="H192">
            <v>97</v>
          </cell>
          <cell r="I192">
            <v>69</v>
          </cell>
          <cell r="J192" t="str">
            <v>〃</v>
          </cell>
        </row>
        <row r="193">
          <cell r="B193" t="str">
            <v>쌍봉천</v>
          </cell>
          <cell r="C193" t="str">
            <v>여수</v>
          </cell>
          <cell r="D193" t="str">
            <v>회장</v>
          </cell>
          <cell r="E193" t="str">
            <v>여수</v>
          </cell>
          <cell r="F193" t="str">
            <v>화치</v>
          </cell>
          <cell r="G193">
            <v>5.7</v>
          </cell>
          <cell r="H193">
            <v>97</v>
          </cell>
          <cell r="I193">
            <v>70</v>
          </cell>
          <cell r="J193" t="str">
            <v>〃</v>
          </cell>
        </row>
        <row r="194">
          <cell r="B194" t="str">
            <v>개천</v>
          </cell>
          <cell r="C194" t="str">
            <v>장성</v>
          </cell>
          <cell r="D194" t="str">
            <v>북이</v>
          </cell>
          <cell r="E194" t="str">
            <v>장성</v>
          </cell>
          <cell r="F194" t="str">
            <v>북일</v>
          </cell>
          <cell r="G194">
            <v>7.6</v>
          </cell>
          <cell r="H194">
            <v>97</v>
          </cell>
          <cell r="I194">
            <v>70</v>
          </cell>
          <cell r="J194" t="str">
            <v>〃</v>
          </cell>
        </row>
        <row r="195">
          <cell r="B195" t="str">
            <v>홍거천</v>
          </cell>
          <cell r="C195" t="str">
            <v>장흥</v>
          </cell>
          <cell r="D195" t="str">
            <v>안양</v>
          </cell>
          <cell r="E195" t="str">
            <v>장흥</v>
          </cell>
          <cell r="F195" t="str">
            <v>안양</v>
          </cell>
          <cell r="G195">
            <v>5.0999999999999996</v>
          </cell>
          <cell r="H195">
            <v>97</v>
          </cell>
          <cell r="I195">
            <v>71</v>
          </cell>
          <cell r="J195" t="str">
            <v>〃</v>
          </cell>
        </row>
        <row r="196">
          <cell r="B196" t="str">
            <v>대구천</v>
          </cell>
          <cell r="C196" t="str">
            <v>강진</v>
          </cell>
          <cell r="D196" t="str">
            <v>대구</v>
          </cell>
          <cell r="E196" t="str">
            <v>강진</v>
          </cell>
          <cell r="F196" t="str">
            <v>대구</v>
          </cell>
          <cell r="G196">
            <v>4.2</v>
          </cell>
          <cell r="H196">
            <v>97</v>
          </cell>
          <cell r="I196">
            <v>71</v>
          </cell>
          <cell r="J196" t="str">
            <v>〃</v>
          </cell>
        </row>
        <row r="197">
          <cell r="B197" t="str">
            <v>망호천</v>
          </cell>
          <cell r="C197" t="str">
            <v>영암</v>
          </cell>
          <cell r="D197" t="str">
            <v>영암</v>
          </cell>
          <cell r="E197" t="str">
            <v>영암</v>
          </cell>
          <cell r="F197" t="str">
            <v>영암</v>
          </cell>
          <cell r="G197">
            <v>3.3</v>
          </cell>
          <cell r="H197">
            <v>97</v>
          </cell>
          <cell r="I197">
            <v>71</v>
          </cell>
          <cell r="J197" t="str">
            <v>〃</v>
          </cell>
        </row>
        <row r="198">
          <cell r="B198" t="str">
            <v>사정천</v>
          </cell>
          <cell r="C198" t="str">
            <v>고흥</v>
          </cell>
          <cell r="D198" t="str">
            <v>점암</v>
          </cell>
          <cell r="E198" t="str">
            <v>고흥</v>
          </cell>
          <cell r="F198" t="str">
            <v>점암</v>
          </cell>
          <cell r="G198">
            <v>7.5</v>
          </cell>
          <cell r="H198">
            <v>97</v>
          </cell>
          <cell r="I198">
            <v>72</v>
          </cell>
          <cell r="J198" t="str">
            <v>〃</v>
          </cell>
        </row>
        <row r="199">
          <cell r="B199" t="str">
            <v>득량천</v>
          </cell>
          <cell r="C199" t="str">
            <v>보성</v>
          </cell>
          <cell r="D199" t="str">
            <v>득량</v>
          </cell>
          <cell r="E199" t="str">
            <v>보성</v>
          </cell>
          <cell r="F199" t="str">
            <v>득량</v>
          </cell>
          <cell r="G199">
            <v>4.7</v>
          </cell>
          <cell r="H199">
            <v>97</v>
          </cell>
          <cell r="I199">
            <v>72</v>
          </cell>
          <cell r="J199" t="str">
            <v>〃</v>
          </cell>
        </row>
        <row r="200">
          <cell r="B200" t="str">
            <v>인덕천</v>
          </cell>
          <cell r="C200" t="str">
            <v>광양</v>
          </cell>
          <cell r="D200" t="str">
            <v>광양</v>
          </cell>
          <cell r="E200" t="str">
            <v>광양</v>
          </cell>
          <cell r="F200" t="str">
            <v>광양</v>
          </cell>
          <cell r="G200">
            <v>2.1</v>
          </cell>
          <cell r="H200">
            <v>98</v>
          </cell>
          <cell r="I200">
            <v>73</v>
          </cell>
          <cell r="J200" t="str">
            <v>98.1.20  제14호</v>
          </cell>
        </row>
        <row r="201">
          <cell r="B201" t="str">
            <v>고읍천</v>
          </cell>
          <cell r="C201" t="str">
            <v>고흥</v>
          </cell>
          <cell r="D201" t="str">
            <v>풍양</v>
          </cell>
          <cell r="E201" t="str">
            <v>고흥</v>
          </cell>
          <cell r="F201" t="str">
            <v>풍양</v>
          </cell>
          <cell r="G201">
            <v>2.1</v>
          </cell>
          <cell r="H201">
            <v>98</v>
          </cell>
          <cell r="I201">
            <v>73</v>
          </cell>
          <cell r="J201" t="str">
            <v>〃</v>
          </cell>
        </row>
        <row r="202">
          <cell r="B202" t="str">
            <v>삼서천</v>
          </cell>
          <cell r="C202" t="str">
            <v>장성</v>
          </cell>
          <cell r="D202" t="str">
            <v>삼서</v>
          </cell>
          <cell r="E202" t="str">
            <v>함평</v>
          </cell>
          <cell r="F202" t="str">
            <v>월안</v>
          </cell>
          <cell r="G202">
            <v>2.2999999999999998</v>
          </cell>
          <cell r="H202">
            <v>98</v>
          </cell>
          <cell r="I202">
            <v>74</v>
          </cell>
          <cell r="J202" t="str">
            <v>〃</v>
          </cell>
        </row>
        <row r="203">
          <cell r="B203" t="str">
            <v>산내천</v>
          </cell>
          <cell r="C203" t="str">
            <v>함평</v>
          </cell>
          <cell r="D203" t="str">
            <v>해보</v>
          </cell>
          <cell r="E203" t="str">
            <v>함평</v>
          </cell>
          <cell r="F203" t="str">
            <v>해보</v>
          </cell>
          <cell r="G203">
            <v>2.1</v>
          </cell>
          <cell r="H203">
            <v>98</v>
          </cell>
          <cell r="I203">
            <v>74</v>
          </cell>
          <cell r="J203" t="str">
            <v>〃</v>
          </cell>
        </row>
        <row r="204">
          <cell r="B204" t="str">
            <v>덕림천</v>
          </cell>
          <cell r="C204" t="str">
            <v>나주</v>
          </cell>
          <cell r="D204" t="str">
            <v>다도</v>
          </cell>
          <cell r="E204" t="str">
            <v>나주</v>
          </cell>
          <cell r="F204" t="str">
            <v>다도</v>
          </cell>
          <cell r="G204">
            <v>3</v>
          </cell>
          <cell r="H204">
            <v>98</v>
          </cell>
          <cell r="I204">
            <v>74</v>
          </cell>
          <cell r="J204" t="str">
            <v>〃</v>
          </cell>
        </row>
        <row r="205">
          <cell r="B205" t="str">
            <v>수문천</v>
          </cell>
          <cell r="C205" t="str">
            <v>장흥</v>
          </cell>
          <cell r="D205" t="str">
            <v>안양</v>
          </cell>
          <cell r="E205" t="str">
            <v>장흥</v>
          </cell>
          <cell r="F205" t="str">
            <v>안양</v>
          </cell>
          <cell r="G205">
            <v>3.2</v>
          </cell>
          <cell r="H205">
            <v>98</v>
          </cell>
          <cell r="I205">
            <v>74</v>
          </cell>
          <cell r="J205" t="str">
            <v>〃</v>
          </cell>
        </row>
        <row r="206">
          <cell r="B206" t="str">
            <v>대흥사천</v>
          </cell>
          <cell r="C206" t="str">
            <v>해남</v>
          </cell>
          <cell r="D206" t="str">
            <v>삼산</v>
          </cell>
          <cell r="E206" t="str">
            <v>해남</v>
          </cell>
          <cell r="F206" t="str">
            <v>삼산</v>
          </cell>
          <cell r="G206">
            <v>2.4</v>
          </cell>
          <cell r="H206">
            <v>98</v>
          </cell>
          <cell r="I206">
            <v>74</v>
          </cell>
          <cell r="J206" t="str">
            <v>〃</v>
          </cell>
        </row>
        <row r="207">
          <cell r="B207" t="str">
            <v>쌍봉사천</v>
          </cell>
          <cell r="C207" t="str">
            <v>화순</v>
          </cell>
          <cell r="D207" t="str">
            <v>이양</v>
          </cell>
          <cell r="E207" t="str">
            <v>화순</v>
          </cell>
          <cell r="F207" t="str">
            <v>이양</v>
          </cell>
          <cell r="G207">
            <v>2.2999999999999998</v>
          </cell>
          <cell r="H207">
            <v>98</v>
          </cell>
          <cell r="I207">
            <v>73</v>
          </cell>
          <cell r="J207" t="str">
            <v>〃</v>
          </cell>
        </row>
        <row r="208">
          <cell r="B208" t="str">
            <v>도룡천</v>
          </cell>
          <cell r="C208" t="str">
            <v>순천</v>
          </cell>
          <cell r="D208" t="str">
            <v>별량</v>
          </cell>
          <cell r="E208" t="str">
            <v>순천</v>
          </cell>
          <cell r="F208" t="str">
            <v>별량</v>
          </cell>
          <cell r="G208">
            <v>3.1</v>
          </cell>
          <cell r="H208">
            <v>98</v>
          </cell>
          <cell r="I208">
            <v>73</v>
          </cell>
          <cell r="J208" t="str">
            <v>〃</v>
          </cell>
        </row>
        <row r="209">
          <cell r="B209" t="str">
            <v>동계천</v>
          </cell>
          <cell r="C209" t="str">
            <v>곡성</v>
          </cell>
          <cell r="D209" t="str">
            <v>죽곡</v>
          </cell>
          <cell r="E209" t="str">
            <v>곡성</v>
          </cell>
          <cell r="F209" t="str">
            <v>죽곡</v>
          </cell>
          <cell r="G209">
            <v>3.8</v>
          </cell>
          <cell r="H209">
            <v>98</v>
          </cell>
          <cell r="I209">
            <v>73</v>
          </cell>
          <cell r="J209" t="str">
            <v>〃</v>
          </cell>
        </row>
        <row r="210">
          <cell r="B210" t="str">
            <v>고달천</v>
          </cell>
          <cell r="C210" t="str">
            <v>곡성</v>
          </cell>
          <cell r="D210" t="str">
            <v>고달</v>
          </cell>
          <cell r="E210" t="str">
            <v>곡성</v>
          </cell>
          <cell r="F210" t="str">
            <v>고달</v>
          </cell>
          <cell r="G210">
            <v>3.3</v>
          </cell>
          <cell r="H210">
            <v>98</v>
          </cell>
          <cell r="I210">
            <v>75</v>
          </cell>
          <cell r="J210" t="str">
            <v>98.12.12 제261호</v>
          </cell>
        </row>
        <row r="211">
          <cell r="B211" t="str">
            <v>중산천</v>
          </cell>
          <cell r="C211" t="str">
            <v>구례</v>
          </cell>
          <cell r="D211" t="str">
            <v>문척</v>
          </cell>
          <cell r="E211" t="str">
            <v>구례</v>
          </cell>
          <cell r="F211" t="str">
            <v>문척</v>
          </cell>
          <cell r="G211">
            <v>2.6</v>
          </cell>
          <cell r="H211">
            <v>98</v>
          </cell>
          <cell r="I211">
            <v>76</v>
          </cell>
          <cell r="J211" t="str">
            <v>〃</v>
          </cell>
        </row>
        <row r="212">
          <cell r="B212" t="str">
            <v>석교천</v>
          </cell>
          <cell r="C212" t="str">
            <v>장흥</v>
          </cell>
          <cell r="D212" t="str">
            <v>장동</v>
          </cell>
          <cell r="E212" t="str">
            <v>장흥</v>
          </cell>
          <cell r="F212" t="str">
            <v>장동</v>
          </cell>
          <cell r="G212">
            <v>2.9</v>
          </cell>
          <cell r="H212">
            <v>98</v>
          </cell>
          <cell r="I212">
            <v>77</v>
          </cell>
          <cell r="J212" t="str">
            <v>〃</v>
          </cell>
        </row>
        <row r="213">
          <cell r="B213" t="str">
            <v>대강천</v>
          </cell>
          <cell r="C213" t="str">
            <v>고흥</v>
          </cell>
          <cell r="D213" t="str">
            <v>동강</v>
          </cell>
          <cell r="E213" t="str">
            <v>고흥</v>
          </cell>
          <cell r="F213" t="str">
            <v>동강</v>
          </cell>
          <cell r="G213">
            <v>2.6</v>
          </cell>
          <cell r="H213">
            <v>98</v>
          </cell>
          <cell r="I213">
            <v>78</v>
          </cell>
          <cell r="J213" t="str">
            <v>〃</v>
          </cell>
        </row>
        <row r="214">
          <cell r="B214" t="str">
            <v>진원천</v>
          </cell>
          <cell r="C214" t="str">
            <v>장성</v>
          </cell>
          <cell r="D214" t="str">
            <v>진원</v>
          </cell>
          <cell r="E214" t="str">
            <v>장성</v>
          </cell>
          <cell r="F214" t="str">
            <v>진원</v>
          </cell>
          <cell r="G214">
            <v>3.1</v>
          </cell>
          <cell r="H214">
            <v>98</v>
          </cell>
          <cell r="I214">
            <v>79</v>
          </cell>
          <cell r="J214" t="str">
            <v>〃</v>
          </cell>
        </row>
        <row r="215">
          <cell r="B215" t="str">
            <v>영광천</v>
          </cell>
          <cell r="C215" t="str">
            <v>영광</v>
          </cell>
          <cell r="D215" t="str">
            <v>영광</v>
          </cell>
          <cell r="E215" t="str">
            <v>영광</v>
          </cell>
          <cell r="F215" t="str">
            <v>영광</v>
          </cell>
          <cell r="G215">
            <v>4.2</v>
          </cell>
          <cell r="H215">
            <v>98</v>
          </cell>
          <cell r="I215">
            <v>80</v>
          </cell>
          <cell r="J215" t="str">
            <v>〃</v>
          </cell>
        </row>
        <row r="216">
          <cell r="B216" t="str">
            <v>청계천</v>
          </cell>
          <cell r="C216" t="str">
            <v>무안</v>
          </cell>
          <cell r="D216" t="str">
            <v>청계</v>
          </cell>
          <cell r="E216" t="str">
            <v>무안</v>
          </cell>
          <cell r="F216" t="str">
            <v>청계</v>
          </cell>
          <cell r="G216">
            <v>2.4</v>
          </cell>
          <cell r="H216">
            <v>98</v>
          </cell>
          <cell r="I216">
            <v>81</v>
          </cell>
          <cell r="J216" t="str">
            <v>〃</v>
          </cell>
        </row>
        <row r="217">
          <cell r="B217" t="str">
            <v>남천천</v>
          </cell>
          <cell r="C217" t="str">
            <v>해남</v>
          </cell>
          <cell r="D217" t="str">
            <v>해남</v>
          </cell>
          <cell r="E217" t="str">
            <v>해남</v>
          </cell>
          <cell r="F217" t="str">
            <v>해남</v>
          </cell>
          <cell r="G217">
            <v>2.2999999999999998</v>
          </cell>
          <cell r="H217">
            <v>98</v>
          </cell>
          <cell r="I217">
            <v>82</v>
          </cell>
          <cell r="J217" t="str">
            <v>〃</v>
          </cell>
        </row>
        <row r="218">
          <cell r="B218" t="str">
            <v>회룡천</v>
          </cell>
          <cell r="C218" t="str">
            <v>순천</v>
          </cell>
          <cell r="D218" t="str">
            <v>황전</v>
          </cell>
          <cell r="E218" t="str">
            <v>순천</v>
          </cell>
          <cell r="F218" t="str">
            <v>황전</v>
          </cell>
          <cell r="G218">
            <v>4</v>
          </cell>
          <cell r="H218">
            <v>99</v>
          </cell>
          <cell r="I218">
            <v>83</v>
          </cell>
          <cell r="J218" t="str">
            <v>2000.12.29 제239호</v>
          </cell>
        </row>
        <row r="219">
          <cell r="B219" t="str">
            <v>구암천</v>
          </cell>
          <cell r="C219" t="str">
            <v>보성</v>
          </cell>
          <cell r="D219" t="str">
            <v>웅치</v>
          </cell>
          <cell r="E219" t="str">
            <v>보성</v>
          </cell>
          <cell r="F219" t="str">
            <v>웅치</v>
          </cell>
          <cell r="G219">
            <v>2.5299999999999998</v>
          </cell>
          <cell r="H219">
            <v>99</v>
          </cell>
          <cell r="I219">
            <v>84</v>
          </cell>
          <cell r="J219" t="str">
            <v>"</v>
          </cell>
        </row>
        <row r="220">
          <cell r="B220" t="str">
            <v>송곡천</v>
          </cell>
          <cell r="C220" t="str">
            <v>보성</v>
          </cell>
          <cell r="D220" t="str">
            <v>득량</v>
          </cell>
          <cell r="E220" t="str">
            <v>보성</v>
          </cell>
          <cell r="F220" t="str">
            <v>득량</v>
          </cell>
          <cell r="G220">
            <v>2.2599999999999998</v>
          </cell>
          <cell r="H220">
            <v>99</v>
          </cell>
          <cell r="I220">
            <v>85</v>
          </cell>
          <cell r="J220" t="str">
            <v>"</v>
          </cell>
        </row>
        <row r="221">
          <cell r="B221" t="str">
            <v>금마천</v>
          </cell>
          <cell r="C221" t="str">
            <v>고흥</v>
          </cell>
          <cell r="D221" t="str">
            <v>대서</v>
          </cell>
          <cell r="E221" t="str">
            <v>고흥</v>
          </cell>
          <cell r="F221" t="str">
            <v>대서</v>
          </cell>
          <cell r="G221">
            <v>3.43</v>
          </cell>
          <cell r="H221">
            <v>99</v>
          </cell>
          <cell r="I221">
            <v>86</v>
          </cell>
          <cell r="J221" t="str">
            <v>"</v>
          </cell>
        </row>
        <row r="222">
          <cell r="B222" t="str">
            <v>회문천</v>
          </cell>
          <cell r="C222" t="str">
            <v>영암</v>
          </cell>
          <cell r="D222" t="str">
            <v>군서</v>
          </cell>
          <cell r="E222" t="str">
            <v>영암</v>
          </cell>
          <cell r="F222" t="str">
            <v>군서</v>
          </cell>
          <cell r="G222">
            <v>2.29</v>
          </cell>
          <cell r="H222">
            <v>99</v>
          </cell>
          <cell r="I222">
            <v>87</v>
          </cell>
          <cell r="J222" t="str">
            <v>"</v>
          </cell>
        </row>
        <row r="223">
          <cell r="B223" t="str">
            <v>가학천</v>
          </cell>
          <cell r="C223" t="str">
            <v>해남</v>
          </cell>
          <cell r="D223" t="str">
            <v>계곡</v>
          </cell>
          <cell r="E223" t="str">
            <v>해남</v>
          </cell>
          <cell r="F223" t="str">
            <v>계곡</v>
          </cell>
          <cell r="G223">
            <v>2.56</v>
          </cell>
          <cell r="H223">
            <v>99</v>
          </cell>
          <cell r="I223">
            <v>88</v>
          </cell>
          <cell r="J223" t="str">
            <v>"</v>
          </cell>
        </row>
        <row r="224">
          <cell r="B224" t="str">
            <v>송림천</v>
          </cell>
          <cell r="C224" t="str">
            <v>영광</v>
          </cell>
          <cell r="D224" t="str">
            <v>군서</v>
          </cell>
          <cell r="E224" t="str">
            <v>영광</v>
          </cell>
          <cell r="F224" t="str">
            <v>영광</v>
          </cell>
          <cell r="G224">
            <v>2.14</v>
          </cell>
          <cell r="H224">
            <v>99</v>
          </cell>
          <cell r="I224">
            <v>89</v>
          </cell>
          <cell r="J224" t="str">
            <v>"</v>
          </cell>
        </row>
        <row r="225">
          <cell r="B225" t="str">
            <v>부황천</v>
          </cell>
          <cell r="C225" t="str">
            <v>완도</v>
          </cell>
          <cell r="D225" t="str">
            <v>노화</v>
          </cell>
          <cell r="E225" t="str">
            <v>완도</v>
          </cell>
          <cell r="F225" t="str">
            <v>노화</v>
          </cell>
          <cell r="G225">
            <v>2.4</v>
          </cell>
          <cell r="H225">
            <v>99</v>
          </cell>
          <cell r="I225">
            <v>90</v>
          </cell>
          <cell r="J225" t="str">
            <v>"</v>
          </cell>
        </row>
        <row r="226">
          <cell r="B226" t="str">
            <v>초상천</v>
          </cell>
          <cell r="C226" t="str">
            <v>진도</v>
          </cell>
          <cell r="D226" t="str">
            <v>의신</v>
          </cell>
          <cell r="E226" t="str">
            <v>진도</v>
          </cell>
          <cell r="F226" t="str">
            <v>의신</v>
          </cell>
          <cell r="G226">
            <v>2.6</v>
          </cell>
          <cell r="H226">
            <v>99</v>
          </cell>
          <cell r="I226">
            <v>91</v>
          </cell>
          <cell r="J226" t="str">
            <v>"</v>
          </cell>
        </row>
        <row r="227">
          <cell r="B227" t="str">
            <v>지산천</v>
          </cell>
          <cell r="C227" t="str">
            <v>진도</v>
          </cell>
          <cell r="D227" t="str">
            <v>지산</v>
          </cell>
          <cell r="E227" t="str">
            <v>진도</v>
          </cell>
          <cell r="F227" t="str">
            <v>지산</v>
          </cell>
          <cell r="G227">
            <v>2.4</v>
          </cell>
          <cell r="H227">
            <v>99</v>
          </cell>
          <cell r="I227">
            <v>92</v>
          </cell>
          <cell r="J227" t="str">
            <v>"</v>
          </cell>
        </row>
        <row r="228">
          <cell r="B228" t="str">
            <v>용암천</v>
          </cell>
          <cell r="C228" t="str">
            <v>함평</v>
          </cell>
          <cell r="D228" t="str">
            <v>월야</v>
          </cell>
          <cell r="E228" t="str">
            <v>함평</v>
          </cell>
          <cell r="F228" t="str">
            <v>해보</v>
          </cell>
          <cell r="G228">
            <v>2</v>
          </cell>
          <cell r="H228">
            <v>99</v>
          </cell>
          <cell r="I228">
            <v>93</v>
          </cell>
          <cell r="J228" t="str">
            <v>"</v>
          </cell>
        </row>
        <row r="229">
          <cell r="B229" t="str">
            <v>화양천</v>
          </cell>
          <cell r="C229" t="str">
            <v>여수</v>
          </cell>
          <cell r="D229" t="str">
            <v>화양</v>
          </cell>
          <cell r="E229" t="str">
            <v>여수</v>
          </cell>
          <cell r="F229" t="str">
            <v>화양</v>
          </cell>
          <cell r="G229">
            <v>2</v>
          </cell>
          <cell r="H229">
            <v>99</v>
          </cell>
          <cell r="I229">
            <v>94</v>
          </cell>
          <cell r="J229" t="str">
            <v>"</v>
          </cell>
        </row>
        <row r="230">
          <cell r="B230" t="str">
            <v>주삼천</v>
          </cell>
          <cell r="C230" t="str">
            <v>여수</v>
          </cell>
          <cell r="D230" t="str">
            <v>봉계</v>
          </cell>
          <cell r="E230" t="str">
            <v>여수</v>
          </cell>
          <cell r="F230" t="str">
            <v>여천</v>
          </cell>
          <cell r="G230">
            <v>1.41</v>
          </cell>
          <cell r="H230">
            <v>2000</v>
          </cell>
          <cell r="I230">
            <v>95</v>
          </cell>
          <cell r="J230" t="str">
            <v>"</v>
          </cell>
        </row>
        <row r="231">
          <cell r="B231" t="str">
            <v>대강천</v>
          </cell>
          <cell r="C231" t="str">
            <v>고흥</v>
          </cell>
          <cell r="D231" t="str">
            <v>동강</v>
          </cell>
          <cell r="E231" t="str">
            <v>고흥</v>
          </cell>
          <cell r="F231" t="str">
            <v>동강</v>
          </cell>
          <cell r="G231">
            <v>2.1259999999999999</v>
          </cell>
          <cell r="H231">
            <v>2000</v>
          </cell>
          <cell r="I231" t="str">
            <v>78-1</v>
          </cell>
          <cell r="J231" t="str">
            <v>98년수립 상류부</v>
          </cell>
        </row>
        <row r="232">
          <cell r="B232" t="str">
            <v>고치천</v>
          </cell>
          <cell r="C232" t="str">
            <v>곡성</v>
          </cell>
          <cell r="D232" t="str">
            <v>죽곡</v>
          </cell>
          <cell r="E232" t="str">
            <v>곡성</v>
          </cell>
          <cell r="F232" t="str">
            <v>죽곡</v>
          </cell>
          <cell r="G232">
            <v>2.8</v>
          </cell>
          <cell r="H232">
            <v>2000</v>
          </cell>
          <cell r="I232">
            <v>96</v>
          </cell>
          <cell r="J232" t="str">
            <v>"</v>
          </cell>
        </row>
        <row r="233">
          <cell r="B233" t="str">
            <v>유정천</v>
          </cell>
          <cell r="C233" t="str">
            <v>곡성</v>
          </cell>
          <cell r="D233" t="str">
            <v>석곡</v>
          </cell>
          <cell r="E233" t="str">
            <v>곡성</v>
          </cell>
          <cell r="F233" t="str">
            <v>석곡</v>
          </cell>
          <cell r="G233">
            <v>2.516</v>
          </cell>
          <cell r="H233">
            <v>2000</v>
          </cell>
          <cell r="I233">
            <v>97</v>
          </cell>
          <cell r="J233" t="str">
            <v>"</v>
          </cell>
        </row>
        <row r="234">
          <cell r="B234" t="str">
            <v>장계천</v>
          </cell>
          <cell r="C234" t="str">
            <v>강진</v>
          </cell>
          <cell r="D234" t="str">
            <v>칠량</v>
          </cell>
          <cell r="E234" t="str">
            <v>강진</v>
          </cell>
          <cell r="F234" t="str">
            <v>칠량</v>
          </cell>
          <cell r="G234">
            <v>3.47</v>
          </cell>
          <cell r="H234">
            <v>2000</v>
          </cell>
          <cell r="I234">
            <v>98</v>
          </cell>
          <cell r="J234" t="str">
            <v>"</v>
          </cell>
        </row>
        <row r="235">
          <cell r="B235" t="str">
            <v>평화천</v>
          </cell>
          <cell r="C235" t="str">
            <v>장흥</v>
          </cell>
          <cell r="D235" t="str">
            <v>장흥</v>
          </cell>
          <cell r="E235" t="str">
            <v>장흥</v>
          </cell>
          <cell r="F235" t="str">
            <v>장흥</v>
          </cell>
          <cell r="G235">
            <v>5.2</v>
          </cell>
          <cell r="H235">
            <v>2000</v>
          </cell>
          <cell r="I235">
            <v>99</v>
          </cell>
          <cell r="J235" t="str">
            <v>"</v>
          </cell>
        </row>
        <row r="236">
          <cell r="B236" t="str">
            <v>금석천</v>
          </cell>
          <cell r="C236" t="str">
            <v>함평</v>
          </cell>
          <cell r="D236" t="str">
            <v>월야</v>
          </cell>
          <cell r="E236" t="str">
            <v>함평</v>
          </cell>
          <cell r="F236" t="str">
            <v>월야</v>
          </cell>
          <cell r="G236">
            <v>2.4700000000000002</v>
          </cell>
          <cell r="H236">
            <v>2000</v>
          </cell>
          <cell r="I236">
            <v>100</v>
          </cell>
          <cell r="J236" t="str">
            <v>"</v>
          </cell>
        </row>
        <row r="237">
          <cell r="B237" t="str">
            <v>백록천</v>
          </cell>
          <cell r="C237" t="str">
            <v>순천</v>
          </cell>
          <cell r="D237" t="str">
            <v>주암</v>
          </cell>
          <cell r="E237" t="str">
            <v>순천</v>
          </cell>
          <cell r="F237" t="str">
            <v>송광</v>
          </cell>
          <cell r="G237">
            <v>5.64</v>
          </cell>
          <cell r="H237">
            <v>2000</v>
          </cell>
          <cell r="I237">
            <v>101</v>
          </cell>
          <cell r="J237" t="str">
            <v>"</v>
          </cell>
        </row>
        <row r="238">
          <cell r="B238" t="str">
            <v>광양동천</v>
          </cell>
          <cell r="C238" t="str">
            <v>광양</v>
          </cell>
          <cell r="D238" t="str">
            <v>옥룡</v>
          </cell>
          <cell r="E238" t="str">
            <v>광양</v>
          </cell>
          <cell r="F238" t="str">
            <v>광양</v>
          </cell>
          <cell r="G238">
            <v>22.42</v>
          </cell>
          <cell r="H238">
            <v>2003</v>
          </cell>
          <cell r="I238">
            <v>102</v>
          </cell>
          <cell r="J238" t="str">
            <v>2004.1.13 제3호</v>
          </cell>
        </row>
        <row r="239">
          <cell r="B239" t="str">
            <v>추산천</v>
          </cell>
          <cell r="C239" t="str">
            <v>광양</v>
          </cell>
          <cell r="D239" t="str">
            <v>옥룡</v>
          </cell>
          <cell r="E239" t="str">
            <v>광양</v>
          </cell>
          <cell r="F239" t="str">
            <v>옥룡</v>
          </cell>
          <cell r="G239">
            <v>5.03</v>
          </cell>
          <cell r="H239">
            <v>2003</v>
          </cell>
          <cell r="I239">
            <v>102</v>
          </cell>
          <cell r="J239" t="str">
            <v>〃</v>
          </cell>
        </row>
        <row r="240">
          <cell r="B240" t="str">
            <v>금천천</v>
          </cell>
          <cell r="C240" t="str">
            <v>광양</v>
          </cell>
          <cell r="D240" t="str">
            <v>다압</v>
          </cell>
          <cell r="E240" t="str">
            <v>광양</v>
          </cell>
          <cell r="F240" t="str">
            <v>다압</v>
          </cell>
          <cell r="G240">
            <v>0.91</v>
          </cell>
          <cell r="H240">
            <v>2003</v>
          </cell>
          <cell r="I240">
            <v>103</v>
          </cell>
          <cell r="J240" t="str">
            <v>〃</v>
          </cell>
        </row>
        <row r="241">
          <cell r="B241" t="str">
            <v>성황천</v>
          </cell>
          <cell r="C241" t="str">
            <v>광양</v>
          </cell>
          <cell r="D241" t="str">
            <v>성황</v>
          </cell>
          <cell r="E241" t="str">
            <v>광양</v>
          </cell>
          <cell r="F241" t="str">
            <v>도이</v>
          </cell>
          <cell r="G241">
            <v>3.02</v>
          </cell>
          <cell r="H241">
            <v>2003</v>
          </cell>
          <cell r="I241">
            <v>103</v>
          </cell>
          <cell r="J241" t="str">
            <v>〃</v>
          </cell>
        </row>
        <row r="242">
          <cell r="B242" t="str">
            <v>정산천</v>
          </cell>
          <cell r="C242" t="str">
            <v>광양</v>
          </cell>
          <cell r="D242" t="str">
            <v>성황</v>
          </cell>
          <cell r="E242" t="str">
            <v>광양</v>
          </cell>
          <cell r="F242" t="str">
            <v>성황</v>
          </cell>
          <cell r="G242">
            <v>2.2200000000000002</v>
          </cell>
          <cell r="H242">
            <v>2003</v>
          </cell>
          <cell r="I242">
            <v>103</v>
          </cell>
          <cell r="J242" t="str">
            <v>〃</v>
          </cell>
        </row>
        <row r="243">
          <cell r="B243" t="str">
            <v>옥곡천</v>
          </cell>
          <cell r="C243" t="str">
            <v>광양</v>
          </cell>
          <cell r="D243" t="str">
            <v>진상</v>
          </cell>
          <cell r="E243" t="str">
            <v>광양</v>
          </cell>
          <cell r="F243" t="str">
            <v>옥곡</v>
          </cell>
          <cell r="G243">
            <v>10.43</v>
          </cell>
          <cell r="H243">
            <v>2003</v>
          </cell>
          <cell r="I243">
            <v>104</v>
          </cell>
          <cell r="J243" t="str">
            <v>〃</v>
          </cell>
        </row>
        <row r="244">
          <cell r="B244" t="str">
            <v>정토천</v>
          </cell>
          <cell r="C244" t="str">
            <v>광양</v>
          </cell>
          <cell r="D244" t="str">
            <v>옥곡</v>
          </cell>
          <cell r="E244" t="str">
            <v>광양</v>
          </cell>
          <cell r="F244" t="str">
            <v>옥곡</v>
          </cell>
          <cell r="G244">
            <v>5.04</v>
          </cell>
          <cell r="H244">
            <v>2003</v>
          </cell>
          <cell r="I244">
            <v>104</v>
          </cell>
          <cell r="J244" t="str">
            <v>〃</v>
          </cell>
        </row>
        <row r="245">
          <cell r="B245" t="str">
            <v>묵백천</v>
          </cell>
          <cell r="C245" t="str">
            <v>광양</v>
          </cell>
          <cell r="D245" t="str">
            <v>옥곡</v>
          </cell>
          <cell r="E245" t="str">
            <v>광양</v>
          </cell>
          <cell r="F245" t="str">
            <v>옥곡</v>
          </cell>
          <cell r="G245">
            <v>1.7</v>
          </cell>
          <cell r="H245">
            <v>2003</v>
          </cell>
          <cell r="I245">
            <v>104</v>
          </cell>
          <cell r="J245" t="str">
            <v>〃</v>
          </cell>
        </row>
        <row r="246">
          <cell r="B246" t="str">
            <v>수어천</v>
          </cell>
          <cell r="C246" t="str">
            <v>광양</v>
          </cell>
          <cell r="D246" t="str">
            <v>진상</v>
          </cell>
          <cell r="E246" t="str">
            <v>광양</v>
          </cell>
          <cell r="F246" t="str">
            <v>광영</v>
          </cell>
          <cell r="G246">
            <v>23.25</v>
          </cell>
          <cell r="H246">
            <v>2003</v>
          </cell>
          <cell r="I246">
            <v>105</v>
          </cell>
          <cell r="J246" t="str">
            <v>〃</v>
          </cell>
        </row>
        <row r="247">
          <cell r="B247" t="str">
            <v>성두천</v>
          </cell>
          <cell r="C247" t="str">
            <v>광양</v>
          </cell>
          <cell r="D247" t="str">
            <v>진상</v>
          </cell>
          <cell r="E247" t="str">
            <v>광양</v>
          </cell>
          <cell r="F247" t="str">
            <v>진상</v>
          </cell>
          <cell r="G247">
            <v>2.56</v>
          </cell>
          <cell r="H247">
            <v>2003</v>
          </cell>
          <cell r="I247">
            <v>105</v>
          </cell>
          <cell r="J247" t="str">
            <v>〃</v>
          </cell>
        </row>
        <row r="248">
          <cell r="B248" t="str">
            <v>웅동천</v>
          </cell>
          <cell r="C248" t="str">
            <v>광양</v>
          </cell>
          <cell r="D248" t="str">
            <v>진상</v>
          </cell>
          <cell r="E248" t="str">
            <v>광양</v>
          </cell>
          <cell r="F248" t="str">
            <v>진상</v>
          </cell>
          <cell r="G248">
            <v>4.47</v>
          </cell>
          <cell r="H248">
            <v>2003</v>
          </cell>
          <cell r="I248">
            <v>105</v>
          </cell>
          <cell r="J248" t="str">
            <v>〃</v>
          </cell>
        </row>
        <row r="249">
          <cell r="B249" t="str">
            <v>고막원천</v>
          </cell>
          <cell r="C249" t="str">
            <v>장성</v>
          </cell>
          <cell r="D249" t="str">
            <v>삼서</v>
          </cell>
          <cell r="E249" t="str">
            <v>함평</v>
          </cell>
          <cell r="F249" t="str">
            <v>월야</v>
          </cell>
          <cell r="G249">
            <v>2</v>
          </cell>
          <cell r="H249">
            <v>2003</v>
          </cell>
          <cell r="I249">
            <v>106</v>
          </cell>
        </row>
        <row r="250">
          <cell r="B250" t="str">
            <v>입천</v>
          </cell>
          <cell r="C250" t="str">
            <v>곡성</v>
          </cell>
          <cell r="D250" t="str">
            <v>입</v>
          </cell>
          <cell r="E250" t="str">
            <v>곡성</v>
          </cell>
          <cell r="F250" t="str">
            <v>입</v>
          </cell>
          <cell r="G250">
            <v>6.5</v>
          </cell>
          <cell r="H250">
            <v>2003</v>
          </cell>
          <cell r="I250">
            <v>107</v>
          </cell>
        </row>
        <row r="251">
          <cell r="B251" t="str">
            <v>순천동천</v>
          </cell>
          <cell r="C251" t="str">
            <v>순천</v>
          </cell>
          <cell r="D251" t="str">
            <v>서면</v>
          </cell>
          <cell r="E251" t="str">
            <v>순천</v>
          </cell>
          <cell r="F251" t="str">
            <v>서면</v>
          </cell>
          <cell r="G251">
            <v>3.2</v>
          </cell>
          <cell r="H251">
            <v>2002</v>
          </cell>
          <cell r="I251">
            <v>108</v>
          </cell>
        </row>
        <row r="252">
          <cell r="B252" t="str">
            <v>양간천</v>
          </cell>
          <cell r="C252" t="str">
            <v>무안</v>
          </cell>
          <cell r="D252" t="str">
            <v>해제</v>
          </cell>
          <cell r="E252" t="str">
            <v>무안</v>
          </cell>
          <cell r="F252" t="str">
            <v>해제</v>
          </cell>
          <cell r="G252">
            <v>3.2</v>
          </cell>
          <cell r="H252">
            <v>2003</v>
          </cell>
          <cell r="I252">
            <v>109</v>
          </cell>
        </row>
        <row r="253">
          <cell r="B253" t="str">
            <v>흥촌천</v>
          </cell>
          <cell r="C253" t="str">
            <v>해남</v>
          </cell>
          <cell r="D253" t="str">
            <v>북일</v>
          </cell>
          <cell r="E253" t="str">
            <v>해남</v>
          </cell>
          <cell r="F253" t="str">
            <v>북일</v>
          </cell>
          <cell r="G253">
            <v>3.2</v>
          </cell>
          <cell r="H253">
            <v>2003</v>
          </cell>
          <cell r="I253">
            <v>110</v>
          </cell>
        </row>
        <row r="254">
          <cell r="B254" t="str">
            <v>대초천</v>
          </cell>
          <cell r="C254" t="str">
            <v>화순</v>
          </cell>
          <cell r="D254" t="str">
            <v>도암</v>
          </cell>
          <cell r="E254" t="str">
            <v>화순</v>
          </cell>
          <cell r="F254" t="str">
            <v>도암</v>
          </cell>
          <cell r="G254">
            <v>2.9</v>
          </cell>
          <cell r="H254">
            <v>2002</v>
          </cell>
          <cell r="I254">
            <v>111</v>
          </cell>
        </row>
        <row r="255">
          <cell r="B255" t="str">
            <v>송학천</v>
          </cell>
          <cell r="C255" t="str">
            <v>나주</v>
          </cell>
          <cell r="D255" t="str">
            <v>남평</v>
          </cell>
          <cell r="E255" t="str">
            <v>나주</v>
          </cell>
          <cell r="F255" t="str">
            <v>남평</v>
          </cell>
          <cell r="G255">
            <v>4.8</v>
          </cell>
          <cell r="H255">
            <v>2003</v>
          </cell>
          <cell r="I255">
            <v>112</v>
          </cell>
        </row>
        <row r="256">
          <cell r="B256" t="str">
            <v>동해천</v>
          </cell>
          <cell r="C256" t="str">
            <v>해남</v>
          </cell>
          <cell r="D256" t="str">
            <v>북평</v>
          </cell>
          <cell r="E256" t="str">
            <v>해남</v>
          </cell>
          <cell r="F256" t="str">
            <v>북평</v>
          </cell>
          <cell r="G256">
            <v>2.8</v>
          </cell>
          <cell r="H256">
            <v>2003</v>
          </cell>
          <cell r="I256">
            <v>113</v>
          </cell>
        </row>
        <row r="257">
          <cell r="B257" t="str">
            <v>삼기천</v>
          </cell>
          <cell r="C257" t="str">
            <v>곡성</v>
          </cell>
          <cell r="D257" t="str">
            <v>곡성</v>
          </cell>
          <cell r="E257" t="str">
            <v>곡성</v>
          </cell>
          <cell r="F257" t="str">
            <v>곡성</v>
          </cell>
          <cell r="G257">
            <v>3.9</v>
          </cell>
          <cell r="H257">
            <v>2001</v>
          </cell>
          <cell r="I257">
            <v>114</v>
          </cell>
        </row>
        <row r="258">
          <cell r="B258" t="str">
            <v>용산천</v>
          </cell>
          <cell r="C258" t="str">
            <v>장성</v>
          </cell>
          <cell r="D258" t="str">
            <v>진원</v>
          </cell>
          <cell r="E258" t="str">
            <v>장성</v>
          </cell>
          <cell r="F258" t="str">
            <v>진원</v>
          </cell>
          <cell r="G258">
            <v>2.9</v>
          </cell>
          <cell r="H258">
            <v>2003</v>
          </cell>
          <cell r="I258">
            <v>115</v>
          </cell>
        </row>
        <row r="259">
          <cell r="B259" t="str">
            <v>대산천</v>
          </cell>
          <cell r="C259" t="str">
            <v>보성</v>
          </cell>
          <cell r="D259" t="str">
            <v>웅치</v>
          </cell>
          <cell r="E259" t="str">
            <v>보성</v>
          </cell>
          <cell r="F259" t="str">
            <v>웅치</v>
          </cell>
          <cell r="G259">
            <v>2.7</v>
          </cell>
          <cell r="H259">
            <v>2003</v>
          </cell>
          <cell r="I259">
            <v>116</v>
          </cell>
        </row>
        <row r="260">
          <cell r="B260" t="str">
            <v>북이천</v>
          </cell>
          <cell r="C260" t="str">
            <v>장성</v>
          </cell>
          <cell r="D260" t="str">
            <v>북이</v>
          </cell>
          <cell r="E260" t="str">
            <v>장성</v>
          </cell>
          <cell r="F260" t="str">
            <v>북이</v>
          </cell>
          <cell r="G260">
            <v>6.8</v>
          </cell>
          <cell r="H260">
            <v>2002</v>
          </cell>
          <cell r="I260">
            <v>117</v>
          </cell>
        </row>
        <row r="261">
          <cell r="B261" t="str">
            <v>상암천</v>
          </cell>
          <cell r="C261" t="str">
            <v>여수</v>
          </cell>
          <cell r="D261" t="str">
            <v>삼일</v>
          </cell>
          <cell r="E261" t="str">
            <v>여수</v>
          </cell>
          <cell r="F261" t="str">
            <v>삼일</v>
          </cell>
          <cell r="G261">
            <v>4.5999999999999996</v>
          </cell>
          <cell r="H261">
            <v>2002</v>
          </cell>
          <cell r="I261">
            <v>118</v>
          </cell>
        </row>
        <row r="262">
          <cell r="B262" t="str">
            <v>송산천</v>
          </cell>
          <cell r="C262" t="str">
            <v>고흥</v>
          </cell>
          <cell r="D262" t="str">
            <v>포두</v>
          </cell>
          <cell r="E262" t="str">
            <v>고흥</v>
          </cell>
          <cell r="F262" t="str">
            <v>포두</v>
          </cell>
          <cell r="G262">
            <v>3.4</v>
          </cell>
          <cell r="H262">
            <v>2002</v>
          </cell>
          <cell r="I262">
            <v>119</v>
          </cell>
        </row>
        <row r="263">
          <cell r="B263" t="str">
            <v>차천</v>
          </cell>
          <cell r="C263" t="str">
            <v>화순</v>
          </cell>
          <cell r="D263" t="str">
            <v>청풍</v>
          </cell>
          <cell r="E263" t="str">
            <v>화순</v>
          </cell>
          <cell r="F263" t="str">
            <v>청풍</v>
          </cell>
          <cell r="G263">
            <v>5.9</v>
          </cell>
          <cell r="H263">
            <v>2003</v>
          </cell>
          <cell r="I263">
            <v>120</v>
          </cell>
        </row>
        <row r="264">
          <cell r="B264" t="str">
            <v>용촌천</v>
          </cell>
          <cell r="C264" t="str">
            <v>순천</v>
          </cell>
          <cell r="D264" t="str">
            <v>주암</v>
          </cell>
          <cell r="E264" t="str">
            <v>순천</v>
          </cell>
          <cell r="F264" t="str">
            <v>주암</v>
          </cell>
          <cell r="G264">
            <v>4.74</v>
          </cell>
          <cell r="H264">
            <v>2003</v>
          </cell>
        </row>
        <row r="265">
          <cell r="B265" t="str">
            <v>나주천</v>
          </cell>
          <cell r="C265" t="str">
            <v>나주</v>
          </cell>
          <cell r="D265" t="str">
            <v>경현</v>
          </cell>
          <cell r="E265" t="str">
            <v>나주</v>
          </cell>
          <cell r="F265" t="str">
            <v>삼도</v>
          </cell>
          <cell r="G265">
            <v>6.57</v>
          </cell>
          <cell r="H265">
            <v>2003</v>
          </cell>
        </row>
        <row r="266">
          <cell r="B266" t="str">
            <v>봉황천</v>
          </cell>
          <cell r="C266" t="str">
            <v>나주</v>
          </cell>
          <cell r="D266" t="str">
            <v>봉황</v>
          </cell>
          <cell r="E266" t="str">
            <v>나주</v>
          </cell>
          <cell r="F266" t="str">
            <v xml:space="preserve">영산 </v>
          </cell>
          <cell r="G266">
            <v>6.74</v>
          </cell>
          <cell r="H266">
            <v>2003</v>
          </cell>
        </row>
        <row r="267">
          <cell r="B267" t="str">
            <v>영산강</v>
          </cell>
          <cell r="C267" t="str">
            <v>담양</v>
          </cell>
          <cell r="D267" t="str">
            <v>금성</v>
          </cell>
          <cell r="E267" t="str">
            <v>담양</v>
          </cell>
          <cell r="F267" t="str">
            <v>금성</v>
          </cell>
          <cell r="G267">
            <v>4.7</v>
          </cell>
          <cell r="H267">
            <v>2003</v>
          </cell>
        </row>
        <row r="268">
          <cell r="B268" t="str">
            <v>곡성천</v>
          </cell>
          <cell r="C268" t="str">
            <v>곡성</v>
          </cell>
          <cell r="D268" t="str">
            <v>곡성</v>
          </cell>
          <cell r="E268" t="str">
            <v>곡성</v>
          </cell>
          <cell r="F268" t="str">
            <v>오곡</v>
          </cell>
          <cell r="G268">
            <v>6.3</v>
          </cell>
          <cell r="H268">
            <v>2003</v>
          </cell>
        </row>
        <row r="269">
          <cell r="B269" t="str">
            <v>이내천</v>
          </cell>
          <cell r="C269" t="str">
            <v>보성</v>
          </cell>
          <cell r="D269" t="str">
            <v>조성</v>
          </cell>
          <cell r="E269" t="str">
            <v>보성</v>
          </cell>
          <cell r="F269" t="str">
            <v>조성</v>
          </cell>
          <cell r="G269">
            <v>1.1499999999999999</v>
          </cell>
          <cell r="H269">
            <v>2003</v>
          </cell>
        </row>
        <row r="270">
          <cell r="B270" t="str">
            <v>월산천</v>
          </cell>
          <cell r="C270" t="str">
            <v>강진</v>
          </cell>
          <cell r="D270" t="str">
            <v>성전</v>
          </cell>
          <cell r="E270" t="str">
            <v>강진</v>
          </cell>
          <cell r="F270" t="str">
            <v>성전</v>
          </cell>
          <cell r="G270">
            <v>4.79</v>
          </cell>
          <cell r="H270">
            <v>2003</v>
          </cell>
        </row>
        <row r="271">
          <cell r="B271" t="str">
            <v>성전천</v>
          </cell>
          <cell r="C271" t="str">
            <v>강진</v>
          </cell>
          <cell r="D271" t="str">
            <v>성전</v>
          </cell>
          <cell r="E271" t="str">
            <v>강진</v>
          </cell>
          <cell r="F271" t="str">
            <v>성전</v>
          </cell>
          <cell r="G271">
            <v>6.1</v>
          </cell>
          <cell r="H271">
            <v>2003</v>
          </cell>
        </row>
        <row r="272">
          <cell r="B272" t="str">
            <v>산막천</v>
          </cell>
          <cell r="C272" t="str">
            <v>해남</v>
          </cell>
          <cell r="D272" t="str">
            <v>마산</v>
          </cell>
          <cell r="E272" t="str">
            <v>해남</v>
          </cell>
          <cell r="F272" t="str">
            <v>마산</v>
          </cell>
          <cell r="G272">
            <v>4.32</v>
          </cell>
          <cell r="H272">
            <v>2003</v>
          </cell>
        </row>
        <row r="273">
          <cell r="B273" t="str">
            <v>남송천</v>
          </cell>
          <cell r="C273" t="str">
            <v>해남</v>
          </cell>
          <cell r="D273" t="str">
            <v>해남</v>
          </cell>
          <cell r="E273" t="str">
            <v>해남</v>
          </cell>
          <cell r="F273" t="str">
            <v>해남</v>
          </cell>
          <cell r="G273">
            <v>2.67</v>
          </cell>
          <cell r="H273">
            <v>2003</v>
          </cell>
        </row>
        <row r="274">
          <cell r="B274" t="str">
            <v>학교천</v>
          </cell>
          <cell r="C274" t="str">
            <v>함평</v>
          </cell>
          <cell r="D274" t="str">
            <v>대동</v>
          </cell>
          <cell r="E274" t="str">
            <v>함평</v>
          </cell>
          <cell r="F274" t="str">
            <v>학교</v>
          </cell>
          <cell r="G274">
            <v>4.7300000000000004</v>
          </cell>
          <cell r="H274">
            <v>2003</v>
          </cell>
        </row>
        <row r="275">
          <cell r="B275" t="str">
            <v>마읍천</v>
          </cell>
          <cell r="C275" t="str">
            <v>영광</v>
          </cell>
          <cell r="D275" t="str">
            <v>군서</v>
          </cell>
          <cell r="E275" t="str">
            <v>영광</v>
          </cell>
          <cell r="F275" t="str">
            <v>군서</v>
          </cell>
          <cell r="G275">
            <v>4.75</v>
          </cell>
          <cell r="H275">
            <v>2003</v>
          </cell>
        </row>
        <row r="276">
          <cell r="B276" t="str">
            <v>약수천</v>
          </cell>
          <cell r="C276" t="str">
            <v>장성</v>
          </cell>
          <cell r="D276" t="str">
            <v>북하</v>
          </cell>
          <cell r="E276" t="str">
            <v>장성</v>
          </cell>
          <cell r="F276" t="str">
            <v>북하</v>
          </cell>
          <cell r="G276">
            <v>5.1100000000000003</v>
          </cell>
          <cell r="H276">
            <v>2003</v>
          </cell>
        </row>
        <row r="277">
          <cell r="B277" t="str">
            <v>산정천</v>
          </cell>
          <cell r="C277" t="str">
            <v>장성</v>
          </cell>
          <cell r="D277" t="str">
            <v>진원</v>
          </cell>
          <cell r="E277" t="str">
            <v>장성</v>
          </cell>
          <cell r="F277" t="str">
            <v>남</v>
          </cell>
          <cell r="G277">
            <v>5</v>
          </cell>
          <cell r="H277">
            <v>2003</v>
          </cell>
        </row>
        <row r="278">
          <cell r="B278" t="str">
            <v>초상천</v>
          </cell>
          <cell r="C278" t="str">
            <v>진도</v>
          </cell>
          <cell r="D278" t="str">
            <v>의신</v>
          </cell>
          <cell r="E278" t="str">
            <v>진도</v>
          </cell>
          <cell r="F278" t="str">
            <v>의신</v>
          </cell>
          <cell r="G278">
            <v>1.53</v>
          </cell>
          <cell r="H278">
            <v>2003</v>
          </cell>
        </row>
        <row r="279">
          <cell r="B279" t="str">
            <v>임회천</v>
          </cell>
          <cell r="C279" t="str">
            <v>진도</v>
          </cell>
          <cell r="D279" t="str">
            <v>임회</v>
          </cell>
          <cell r="E279" t="str">
            <v>진도</v>
          </cell>
          <cell r="F279" t="str">
            <v>임회</v>
          </cell>
          <cell r="G279">
            <v>5.57</v>
          </cell>
          <cell r="H279">
            <v>2003</v>
          </cell>
        </row>
        <row r="280">
          <cell r="B280" t="str">
            <v>통안천</v>
          </cell>
          <cell r="C280" t="str">
            <v>장성</v>
          </cell>
          <cell r="D280" t="str">
            <v>황룡</v>
          </cell>
          <cell r="E280" t="str">
            <v>장성</v>
          </cell>
          <cell r="F280" t="str">
            <v>황룡</v>
          </cell>
          <cell r="G280">
            <v>5.75</v>
          </cell>
          <cell r="H280">
            <v>2003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"/>
      <sheetName val="용역비내역-진짜"/>
    </sheetNames>
    <sheetDataSet>
      <sheetData sheetId="0" refreshError="1"/>
      <sheetData sheetId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현황"/>
      <sheetName val="신규사업현황"/>
      <sheetName val="증감표"/>
      <sheetName val="예산총괄1"/>
      <sheetName val="예산총괄2"/>
      <sheetName val="일반하천총괄"/>
      <sheetName val="일반하천 기타"/>
      <sheetName val="고부제"/>
      <sheetName val="원평천상류2차"/>
      <sheetName val="망월제"/>
      <sheetName val="삼기제"/>
      <sheetName val="구산제"/>
      <sheetName val="산호제"/>
      <sheetName val="장동당호제"/>
      <sheetName val="함평천"/>
      <sheetName val="향가제"/>
      <sheetName val="고막원천"/>
      <sheetName val="조촌제"/>
      <sheetName val="금구제"/>
      <sheetName val="두월제"/>
      <sheetName val="일반하천실시설계용역"/>
      <sheetName val="수계치수총괄"/>
      <sheetName val="기타현황"/>
      <sheetName val="쌍치제"/>
      <sheetName val="봉냉제"/>
      <sheetName val="회문제"/>
      <sheetName val="강산제"/>
      <sheetName val="병암제"/>
      <sheetName val="동계제"/>
      <sheetName val="팔덕제"/>
      <sheetName val="서시제"/>
      <sheetName val="동복제"/>
      <sheetName val="검산제"/>
      <sheetName val="죽곡제"/>
      <sheetName val="목사동제"/>
      <sheetName val="가남제"/>
      <sheetName val="간문제"/>
      <sheetName val="백록제"/>
      <sheetName val="신양제상류"/>
      <sheetName val="다압제"/>
      <sheetName val="온수제"/>
      <sheetName val="석곡제"/>
      <sheetName val="섬진강실시설계"/>
      <sheetName val="홍정제"/>
      <sheetName val="지석천보축"/>
      <sheetName val="선암제"/>
      <sheetName val="송림제"/>
      <sheetName val="평지제"/>
      <sheetName val="영산강보축"/>
      <sheetName val="송풍제"/>
      <sheetName val="완창제"/>
      <sheetName val="무주제"/>
      <sheetName val="성덕제"/>
      <sheetName val="장수제"/>
      <sheetName val="전도제"/>
      <sheetName val="부남제"/>
      <sheetName val="진안제"/>
      <sheetName val="금강실시설계"/>
      <sheetName val="용호제"/>
      <sheetName val="한교제"/>
      <sheetName val="성계제"/>
      <sheetName val="동진강하도정비"/>
      <sheetName val="정읍천하도정비"/>
      <sheetName val="백산제"/>
      <sheetName val="소성제"/>
      <sheetName val="대목제"/>
      <sheetName val="부거제"/>
      <sheetName val="동진강실시설계용역"/>
      <sheetName val="남봉제"/>
      <sheetName val="창평제"/>
      <sheetName val="목천제"/>
      <sheetName val="구룡제"/>
      <sheetName val="대성제"/>
      <sheetName val="천호제"/>
      <sheetName val="소양제"/>
      <sheetName val="고산제"/>
      <sheetName val="만경강실시설계"/>
      <sheetName val="유치제"/>
      <sheetName val="작천제"/>
      <sheetName val="병영제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0">
          <cell r="E10">
            <v>27494000</v>
          </cell>
          <cell r="I10">
            <v>23119000</v>
          </cell>
          <cell r="K10">
            <v>2162000</v>
          </cell>
          <cell r="M10">
            <v>2213000</v>
          </cell>
        </row>
        <row r="11">
          <cell r="D11">
            <v>25429</v>
          </cell>
          <cell r="H11">
            <v>25429</v>
          </cell>
          <cell r="J11">
            <v>0</v>
          </cell>
          <cell r="L11">
            <v>0</v>
          </cell>
        </row>
        <row r="15">
          <cell r="E15">
            <v>6481000</v>
          </cell>
          <cell r="I15">
            <v>6481000</v>
          </cell>
          <cell r="K15">
            <v>0</v>
          </cell>
        </row>
      </sheetData>
      <sheetData sheetId="8">
        <row r="10">
          <cell r="E10">
            <v>18566000</v>
          </cell>
          <cell r="I10">
            <v>6566000</v>
          </cell>
          <cell r="K10">
            <v>2000000</v>
          </cell>
          <cell r="M10">
            <v>2248000</v>
          </cell>
        </row>
        <row r="11">
          <cell r="D11">
            <v>9534</v>
          </cell>
          <cell r="H11">
            <v>8654</v>
          </cell>
          <cell r="J11">
            <v>0</v>
          </cell>
          <cell r="L11">
            <v>880</v>
          </cell>
        </row>
        <row r="15">
          <cell r="E15">
            <v>1500000</v>
          </cell>
          <cell r="I15">
            <v>1500000</v>
          </cell>
          <cell r="K15">
            <v>0</v>
          </cell>
          <cell r="M15">
            <v>0</v>
          </cell>
        </row>
      </sheetData>
      <sheetData sheetId="9">
        <row r="10">
          <cell r="I10">
            <v>0</v>
          </cell>
          <cell r="K10">
            <v>895000</v>
          </cell>
        </row>
        <row r="11">
          <cell r="H11">
            <v>0</v>
          </cell>
          <cell r="J11">
            <v>1900</v>
          </cell>
        </row>
        <row r="15">
          <cell r="I15">
            <v>0</v>
          </cell>
          <cell r="K15">
            <v>105000</v>
          </cell>
        </row>
      </sheetData>
      <sheetData sheetId="10">
        <row r="10">
          <cell r="E10">
            <v>12500000</v>
          </cell>
          <cell r="I10">
            <v>0</v>
          </cell>
          <cell r="K10">
            <v>800000</v>
          </cell>
          <cell r="M10">
            <v>2000000</v>
          </cell>
        </row>
        <row r="11">
          <cell r="D11">
            <v>8760</v>
          </cell>
          <cell r="J11">
            <v>797</v>
          </cell>
          <cell r="L11">
            <v>2000</v>
          </cell>
        </row>
        <row r="15">
          <cell r="E15">
            <v>5000000</v>
          </cell>
          <cell r="I15">
            <v>0</v>
          </cell>
          <cell r="K15">
            <v>200000</v>
          </cell>
          <cell r="M15">
            <v>1500000</v>
          </cell>
        </row>
      </sheetData>
      <sheetData sheetId="11">
        <row r="10">
          <cell r="E10">
            <v>3928000</v>
          </cell>
          <cell r="I10">
            <v>0</v>
          </cell>
          <cell r="K10">
            <v>868000</v>
          </cell>
        </row>
        <row r="11">
          <cell r="H11">
            <v>0</v>
          </cell>
          <cell r="J11">
            <v>1438</v>
          </cell>
        </row>
        <row r="15">
          <cell r="I15">
            <v>0</v>
          </cell>
          <cell r="K15">
            <v>132000</v>
          </cell>
        </row>
      </sheetData>
      <sheetData sheetId="12">
        <row r="10">
          <cell r="I10">
            <v>0</v>
          </cell>
          <cell r="K10">
            <v>769000</v>
          </cell>
        </row>
        <row r="11">
          <cell r="H11">
            <v>0</v>
          </cell>
          <cell r="J11">
            <v>1193</v>
          </cell>
        </row>
        <row r="15">
          <cell r="I15">
            <v>0</v>
          </cell>
          <cell r="K15">
            <v>231000</v>
          </cell>
        </row>
      </sheetData>
      <sheetData sheetId="13">
        <row r="10">
          <cell r="E10">
            <v>6782000</v>
          </cell>
          <cell r="I10">
            <v>0</v>
          </cell>
          <cell r="K10">
            <v>1580000</v>
          </cell>
          <cell r="M10">
            <v>2000000</v>
          </cell>
        </row>
        <row r="11">
          <cell r="D11">
            <v>9276</v>
          </cell>
          <cell r="H11">
            <v>0</v>
          </cell>
          <cell r="J11">
            <v>2161</v>
          </cell>
          <cell r="L11">
            <v>4310</v>
          </cell>
        </row>
        <row r="15">
          <cell r="E15">
            <v>129000</v>
          </cell>
          <cell r="I15">
            <v>0</v>
          </cell>
          <cell r="K15">
            <v>129000</v>
          </cell>
        </row>
      </sheetData>
      <sheetData sheetId="14">
        <row r="10">
          <cell r="E10">
            <v>10000000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17511</v>
          </cell>
          <cell r="H11">
            <v>0</v>
          </cell>
          <cell r="J11">
            <v>0</v>
          </cell>
          <cell r="L11">
            <v>3500</v>
          </cell>
        </row>
        <row r="15">
          <cell r="E15">
            <v>1000000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5">
        <row r="10">
          <cell r="E10">
            <v>1000000</v>
          </cell>
          <cell r="I10">
            <v>0</v>
          </cell>
          <cell r="K10">
            <v>0</v>
          </cell>
          <cell r="M10">
            <v>1000000</v>
          </cell>
        </row>
        <row r="11">
          <cell r="D11">
            <v>500</v>
          </cell>
          <cell r="H11">
            <v>0</v>
          </cell>
          <cell r="J11">
            <v>0</v>
          </cell>
          <cell r="L11">
            <v>500</v>
          </cell>
        </row>
        <row r="15">
          <cell r="E15">
            <v>300000</v>
          </cell>
          <cell r="I15">
            <v>0</v>
          </cell>
          <cell r="K15">
            <v>0</v>
          </cell>
          <cell r="M15">
            <v>300000</v>
          </cell>
        </row>
      </sheetData>
      <sheetData sheetId="16">
        <row r="10">
          <cell r="E10">
            <v>5000000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10390</v>
          </cell>
          <cell r="H11">
            <v>0</v>
          </cell>
          <cell r="J11">
            <v>0</v>
          </cell>
          <cell r="L11">
            <v>1039</v>
          </cell>
        </row>
        <row r="15">
          <cell r="E15">
            <v>500000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7">
        <row r="10">
          <cell r="E10">
            <v>11700000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9700</v>
          </cell>
          <cell r="H11">
            <v>0</v>
          </cell>
          <cell r="J11">
            <v>0</v>
          </cell>
          <cell r="L11">
            <v>414</v>
          </cell>
        </row>
        <row r="15">
          <cell r="E15">
            <v>2000000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8">
        <row r="10">
          <cell r="E10">
            <v>7400000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8100</v>
          </cell>
          <cell r="H11">
            <v>0</v>
          </cell>
          <cell r="J11">
            <v>0</v>
          </cell>
          <cell r="L11">
            <v>547</v>
          </cell>
        </row>
        <row r="15">
          <cell r="E15">
            <v>1600000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19">
        <row r="10">
          <cell r="E10">
            <v>26300000</v>
          </cell>
          <cell r="I10">
            <v>0</v>
          </cell>
          <cell r="K10">
            <v>0</v>
          </cell>
          <cell r="M10">
            <v>500000</v>
          </cell>
        </row>
        <row r="11">
          <cell r="D11">
            <v>22200</v>
          </cell>
          <cell r="H11">
            <v>0</v>
          </cell>
          <cell r="J11">
            <v>0</v>
          </cell>
          <cell r="L11">
            <v>422</v>
          </cell>
        </row>
        <row r="15">
          <cell r="E15">
            <v>5000000</v>
          </cell>
          <cell r="I15">
            <v>0</v>
          </cell>
          <cell r="K15">
            <v>0</v>
          </cell>
          <cell r="M15">
            <v>500000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반하천총괄 (2)"/>
      <sheetName val="예산현황"/>
      <sheetName val="신규사업현황"/>
      <sheetName val="증감표"/>
      <sheetName val="예산총괄1"/>
      <sheetName val="예산총괄2"/>
      <sheetName val="일반하천총괄"/>
      <sheetName val="일반하천 기타"/>
      <sheetName val="고부제"/>
      <sheetName val="원평천상류2차"/>
      <sheetName val="망월제"/>
      <sheetName val="삼기제"/>
      <sheetName val="구산제"/>
      <sheetName val="산호제"/>
      <sheetName val="장동당호제"/>
      <sheetName val="함평천"/>
      <sheetName val="향가제"/>
      <sheetName val="고막원천"/>
      <sheetName val="조촌제"/>
      <sheetName val="금구제"/>
      <sheetName val="두월제"/>
      <sheetName val="일반하천실시설계용역"/>
      <sheetName val="수계치수총괄"/>
      <sheetName val="기타현황"/>
      <sheetName val="쌍치제"/>
      <sheetName val="봉냉제"/>
      <sheetName val="회문제"/>
      <sheetName val="강산제"/>
      <sheetName val="병암제"/>
      <sheetName val="동계제"/>
      <sheetName val="팔덕제"/>
      <sheetName val="서시제"/>
      <sheetName val="동복제"/>
      <sheetName val="검산제"/>
      <sheetName val="죽곡제"/>
      <sheetName val="목사동제"/>
      <sheetName val="가남제"/>
      <sheetName val="간문제"/>
      <sheetName val="백록제"/>
      <sheetName val="신양제상류"/>
      <sheetName val="다압제"/>
      <sheetName val="온수제"/>
      <sheetName val="석곡제"/>
      <sheetName val="섬진강실시설계"/>
      <sheetName val="홍정제"/>
      <sheetName val="지석천보축"/>
      <sheetName val="선암제"/>
      <sheetName val="송림제"/>
      <sheetName val="평지제"/>
      <sheetName val="영산강보축"/>
      <sheetName val="송풍제"/>
      <sheetName val="완창제"/>
      <sheetName val="무주제"/>
      <sheetName val="성덕제"/>
      <sheetName val="장수제"/>
      <sheetName val="전도제"/>
      <sheetName val="부남제"/>
      <sheetName val="진안제"/>
      <sheetName val="금강실시설계"/>
      <sheetName val="용호제"/>
      <sheetName val="한교제"/>
      <sheetName val="성계제"/>
      <sheetName val="동진강하도정비"/>
      <sheetName val="정읍천하도정비"/>
      <sheetName val="백산제"/>
      <sheetName val="소성제"/>
      <sheetName val="대목제"/>
      <sheetName val="부거제"/>
      <sheetName val="동진강실시설계용역"/>
      <sheetName val="남봉제"/>
      <sheetName val="창평제"/>
      <sheetName val="목천제"/>
      <sheetName val="구룡제"/>
      <sheetName val="대성제"/>
      <sheetName val="천호제"/>
      <sheetName val="소양제"/>
      <sheetName val="고산제"/>
      <sheetName val="만경강실시설계"/>
      <sheetName val="유치제"/>
      <sheetName val="작천제"/>
      <sheetName val="병영제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0">
          <cell r="C10">
            <v>27494000</v>
          </cell>
          <cell r="I10">
            <v>23119000</v>
          </cell>
        </row>
        <row r="11">
          <cell r="B11">
            <v>25429</v>
          </cell>
        </row>
        <row r="18">
          <cell r="E18">
            <v>970000</v>
          </cell>
          <cell r="I18">
            <v>50000</v>
          </cell>
          <cell r="K18">
            <v>300000</v>
          </cell>
          <cell r="M18">
            <v>300000</v>
          </cell>
        </row>
      </sheetData>
      <sheetData sheetId="9">
        <row r="10">
          <cell r="C10">
            <v>16490000</v>
          </cell>
        </row>
        <row r="11">
          <cell r="B11">
            <v>9514</v>
          </cell>
        </row>
        <row r="15">
          <cell r="C15">
            <v>1500000</v>
          </cell>
        </row>
      </sheetData>
      <sheetData sheetId="10" refreshError="1"/>
      <sheetData sheetId="11">
        <row r="10">
          <cell r="C10">
            <v>7000000</v>
          </cell>
        </row>
        <row r="11">
          <cell r="B11">
            <v>6970</v>
          </cell>
        </row>
        <row r="15">
          <cell r="C15">
            <v>1500000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8">
          <cell r="E18">
            <v>0</v>
          </cell>
          <cell r="K18">
            <v>0</v>
          </cell>
          <cell r="M18">
            <v>0</v>
          </cell>
        </row>
      </sheetData>
      <sheetData sheetId="19" refreshError="1"/>
      <sheetData sheetId="20" refreshError="1"/>
      <sheetData sheetId="21">
        <row r="17">
          <cell r="E17">
            <v>1799000</v>
          </cell>
          <cell r="I17">
            <v>0</v>
          </cell>
          <cell r="K17">
            <v>357000</v>
          </cell>
          <cell r="M17">
            <v>1442000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 refreshError="1">
        <row r="24">
          <cell r="C24" t="str">
            <v>D=100×11¼˚</v>
          </cell>
        </row>
        <row r="25">
          <cell r="C25" t="str">
            <v>D=150×11¼˚</v>
          </cell>
        </row>
        <row r="26">
          <cell r="C26" t="str">
            <v>D=100×11¼˚</v>
          </cell>
        </row>
        <row r="27">
          <cell r="C27" t="str">
            <v>D=100×22½˚</v>
          </cell>
        </row>
        <row r="28">
          <cell r="C28" t="str">
            <v>D=150×22½˚</v>
          </cell>
        </row>
        <row r="29">
          <cell r="C29" t="str">
            <v>D=100×22½˚</v>
          </cell>
        </row>
        <row r="30">
          <cell r="C30" t="str">
            <v>D=100×45˚</v>
          </cell>
        </row>
        <row r="31">
          <cell r="C31" t="str">
            <v>D=150×45˚</v>
          </cell>
        </row>
        <row r="32">
          <cell r="C32" t="str">
            <v>D=100×45˚</v>
          </cell>
        </row>
        <row r="33">
          <cell r="C33" t="str">
            <v>D=100×90˚</v>
          </cell>
        </row>
        <row r="34">
          <cell r="C34" t="str">
            <v>D=100×90˚</v>
          </cell>
        </row>
        <row r="35">
          <cell r="C35" t="str">
            <v>D=100×90˚</v>
          </cell>
        </row>
        <row r="36">
          <cell r="C36" t="str">
            <v>D=100×100</v>
          </cell>
        </row>
        <row r="37">
          <cell r="C37" t="str">
            <v>D=100×100</v>
          </cell>
        </row>
        <row r="38">
          <cell r="C38" t="str">
            <v>D=100×100</v>
          </cell>
        </row>
        <row r="39">
          <cell r="C39" t="str">
            <v>D=100×100</v>
          </cell>
        </row>
        <row r="40">
          <cell r="C40" t="str">
            <v>D=100×100</v>
          </cell>
        </row>
        <row r="41">
          <cell r="C41" t="str">
            <v>D=100×100</v>
          </cell>
        </row>
        <row r="42">
          <cell r="C42" t="str">
            <v>D=80</v>
          </cell>
        </row>
        <row r="43">
          <cell r="C43" t="str">
            <v>D=100</v>
          </cell>
        </row>
        <row r="44">
          <cell r="C44" t="str">
            <v>D=150</v>
          </cell>
        </row>
        <row r="45">
          <cell r="C45" t="str">
            <v>D=200</v>
          </cell>
        </row>
        <row r="46">
          <cell r="C46" t="str">
            <v>D=250</v>
          </cell>
        </row>
        <row r="47">
          <cell r="C47" t="str">
            <v>D=300</v>
          </cell>
        </row>
        <row r="48">
          <cell r="C48" t="str">
            <v>D=80</v>
          </cell>
        </row>
        <row r="49">
          <cell r="C49" t="str">
            <v>D=100</v>
          </cell>
        </row>
        <row r="50">
          <cell r="C50" t="str">
            <v>D=150</v>
          </cell>
        </row>
        <row r="51">
          <cell r="C51" t="str">
            <v>D=200</v>
          </cell>
        </row>
        <row r="52">
          <cell r="C52" t="str">
            <v>D=250</v>
          </cell>
        </row>
        <row r="53">
          <cell r="C53" t="str">
            <v>D=300</v>
          </cell>
        </row>
        <row r="54">
          <cell r="C54" t="str">
            <v>D=80</v>
          </cell>
        </row>
        <row r="55">
          <cell r="C55" t="str">
            <v>D=100</v>
          </cell>
        </row>
        <row r="56">
          <cell r="C56" t="str">
            <v>D=150</v>
          </cell>
        </row>
        <row r="57">
          <cell r="C57" t="str">
            <v>D=200</v>
          </cell>
        </row>
        <row r="58">
          <cell r="C58" t="str">
            <v>D=300</v>
          </cell>
        </row>
        <row r="59">
          <cell r="C59" t="str">
            <v>D=80</v>
          </cell>
        </row>
        <row r="60">
          <cell r="C60" t="str">
            <v>D=100</v>
          </cell>
        </row>
        <row r="61">
          <cell r="C61" t="str">
            <v>D=80</v>
          </cell>
        </row>
        <row r="62">
          <cell r="C62" t="str">
            <v>D=100</v>
          </cell>
        </row>
        <row r="63">
          <cell r="C63" t="str">
            <v>D=100</v>
          </cell>
        </row>
        <row r="64">
          <cell r="C64" t="str">
            <v>D=100</v>
          </cell>
        </row>
        <row r="65">
          <cell r="C65" t="str">
            <v>D=100</v>
          </cell>
        </row>
        <row r="66">
          <cell r="C66" t="str">
            <v>D=100</v>
          </cell>
        </row>
        <row r="67">
          <cell r="C67" t="str">
            <v>D=100</v>
          </cell>
        </row>
        <row r="68">
          <cell r="C68" t="str">
            <v>D=100</v>
          </cell>
        </row>
        <row r="69">
          <cell r="C69" t="str">
            <v>D=125</v>
          </cell>
        </row>
        <row r="70">
          <cell r="C70" t="str">
            <v>D=150</v>
          </cell>
        </row>
        <row r="71">
          <cell r="C71" t="str">
            <v>D=200</v>
          </cell>
        </row>
        <row r="72">
          <cell r="C72" t="str">
            <v>D=250</v>
          </cell>
        </row>
        <row r="73">
          <cell r="C73" t="str">
            <v>D=300</v>
          </cell>
        </row>
        <row r="74">
          <cell r="C74" t="str">
            <v>D=350</v>
          </cell>
        </row>
        <row r="75">
          <cell r="C75" t="str">
            <v>D=400</v>
          </cell>
        </row>
        <row r="76">
          <cell r="C76" t="str">
            <v>D=450</v>
          </cell>
        </row>
        <row r="77">
          <cell r="C77" t="str">
            <v>D=500</v>
          </cell>
        </row>
        <row r="78">
          <cell r="C78" t="str">
            <v>D=600</v>
          </cell>
        </row>
        <row r="79">
          <cell r="C79" t="str">
            <v>D=700</v>
          </cell>
        </row>
        <row r="80">
          <cell r="C80" t="str">
            <v>D=800</v>
          </cell>
        </row>
        <row r="81">
          <cell r="C81" t="str">
            <v>D=900</v>
          </cell>
        </row>
        <row r="82">
          <cell r="C82" t="str">
            <v>D=1000</v>
          </cell>
        </row>
        <row r="83">
          <cell r="C83" t="str">
            <v>D=1100</v>
          </cell>
        </row>
        <row r="84">
          <cell r="C84" t="str">
            <v>D=1200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우각부보강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nys"/>
      <sheetName val="데이타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일위대가"/>
      <sheetName val="DATE"/>
      <sheetName val="차액보증"/>
      <sheetName val="덕전리"/>
      <sheetName val="96보완계획7.12"/>
      <sheetName val="단위수량"/>
      <sheetName val="Sheet1"/>
      <sheetName val="일위목록"/>
      <sheetName val="신호등일위대가"/>
      <sheetName val="기초단가"/>
      <sheetName val="일위대가(가설)"/>
      <sheetName val="건축-물가변동"/>
      <sheetName val="기계설비-물가변동"/>
      <sheetName val="데이타"/>
      <sheetName val="계산서(곡선부)"/>
      <sheetName val="-치수표(곡선부)"/>
      <sheetName val="산출내역"/>
      <sheetName val="용역비내역-진짜"/>
      <sheetName val="변수"/>
      <sheetName val="라.공사비"/>
      <sheetName val="다.도서인쇄비 "/>
      <sheetName val="관접합및부설"/>
      <sheetName val="단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INNER FULE"/>
      <sheetName val="적용할증"/>
      <sheetName val="연돌일위집계"/>
      <sheetName val="일위대가"/>
      <sheetName val="고소할증품"/>
      <sheetName val="특수비계공품"/>
      <sheetName val="수량산출서"/>
      <sheetName val="플랫폼집계"/>
      <sheetName val="플랫폼수량"/>
      <sheetName val="계단집계"/>
      <sheetName val="계단수량"/>
      <sheetName val="랜딩집계"/>
      <sheetName val="랜딩수량"/>
      <sheetName val="사다리집계"/>
      <sheetName val="사다리수량"/>
      <sheetName val="Sheet1"/>
      <sheetName val="연돌내역서"/>
      <sheetName val="연돌"/>
      <sheetName val="Sheet2"/>
      <sheetName val="Sheet3"/>
      <sheetName val="(76)배관총괄"/>
      <sheetName val="M2-1-1"/>
      <sheetName val="M2-1-2"/>
      <sheetName val="M2-1-3"/>
      <sheetName val="M2-1-4"/>
      <sheetName val="M2-1-5"/>
      <sheetName val="M2-1-6"/>
      <sheetName val="M2-1-7"/>
      <sheetName val="M2-1-8"/>
      <sheetName val="M2-1-9"/>
      <sheetName val="M2-1-10"/>
      <sheetName val="정산"/>
      <sheetName val="관리비"/>
      <sheetName val="기성공제"/>
      <sheetName val="실행내역"/>
      <sheetName val="1월보고(99종합)"/>
      <sheetName val="00년 1월"/>
      <sheetName val="00년 2월"/>
      <sheetName val="00년 3월"/>
      <sheetName val="00년 4월"/>
      <sheetName val="00년 5월"/>
      <sheetName val="00년상반기"/>
      <sheetName val="00년 7월"/>
      <sheetName val="00년 8월"/>
      <sheetName val="00년 9월"/>
      <sheetName val="00년10월"/>
      <sheetName val="12월가공서비스"/>
      <sheetName val="Sheet10"/>
      <sheetName val="Sheet11"/>
      <sheetName val="Sheet12"/>
      <sheetName val="Sheet13"/>
      <sheetName val="Sheet14"/>
      <sheetName val="Sheet15"/>
      <sheetName val="Sheet16"/>
      <sheetName val="그래프data"/>
      <sheetName val="정부노임단가"/>
      <sheetName val="갑지(추정)"/>
      <sheetName val="공문"/>
      <sheetName val="노원열병합  건축공사기성내역서"/>
      <sheetName val="설계예산서"/>
      <sheetName val="㽓다리수량"/>
      <sheetName val="실행(1)"/>
      <sheetName val="단가표"/>
      <sheetName val="PIPE내역(FCN)"/>
      <sheetName val="01"/>
      <sheetName val="목표세부명세"/>
      <sheetName val="금액내역서"/>
      <sheetName val="SG"/>
      <sheetName val="배관(TDI ISBL)"/>
      <sheetName val="TOWER 12TON"/>
      <sheetName val="TOWER 10TON"/>
      <sheetName val="직재"/>
      <sheetName val="일위대가-목록"/>
      <sheetName val="건축집계"/>
      <sheetName val="가시설흙막이"/>
      <sheetName val="결과조달"/>
      <sheetName val="DRUM"/>
      <sheetName val="노임단가"/>
      <sheetName val="품셈"/>
      <sheetName val="동축분 종합설계서"/>
      <sheetName val="전기일위대가"/>
      <sheetName val="연돌내역일위"/>
      <sheetName val="청산공사"/>
      <sheetName val="예가표"/>
      <sheetName val="0226"/>
      <sheetName val="1ST"/>
      <sheetName val="기준"/>
      <sheetName val="기계설비"/>
      <sheetName val="당초"/>
      <sheetName val="PBS"/>
      <sheetName val="TB-내역서"/>
      <sheetName val="유림골조"/>
      <sheetName val=" 견적서"/>
      <sheetName val="소비자가"/>
      <sheetName val="#REF"/>
      <sheetName val="3.공통공사대비"/>
      <sheetName val="집계"/>
      <sheetName val="기본일위"/>
      <sheetName val="직노"/>
      <sheetName val="I一般比"/>
      <sheetName val="내역서2안"/>
      <sheetName val="설직재-1"/>
      <sheetName val="제직재"/>
      <sheetName val="S003031"/>
      <sheetName val="안국연체"/>
      <sheetName val="현장경상비"/>
      <sheetName val="6호기"/>
      <sheetName val="h-013211-2"/>
      <sheetName val="Sheet5"/>
      <sheetName val="입상내역"/>
      <sheetName val="수문일위1"/>
      <sheetName val="APT"/>
      <sheetName val="실행"/>
      <sheetName val="IW-LIST"/>
      <sheetName val="설계예시"/>
      <sheetName val="1단계"/>
      <sheetName val="일반부표"/>
      <sheetName val="품셈TABLE"/>
      <sheetName val="모니터"/>
      <sheetName val="CAT_5"/>
      <sheetName val="단중"/>
      <sheetName val="품셈표"/>
      <sheetName val="PIPE"/>
      <sheetName val="FLANGE"/>
      <sheetName val="VALVE"/>
      <sheetName val="ELECTRIC"/>
      <sheetName val="CTEMCOST"/>
      <sheetName val="SCHEDULE"/>
      <sheetName val="공사내역"/>
      <sheetName val="D-3109"/>
      <sheetName val="부표총괄"/>
      <sheetName val="INNER_FULE"/>
      <sheetName val="00년_1월"/>
      <sheetName val="00년_2월"/>
      <sheetName val="00년_3월"/>
      <sheetName val="00년_4월"/>
      <sheetName val="00년_5월"/>
      <sheetName val="00년_7월"/>
      <sheetName val="00년_8월"/>
      <sheetName val="00년_9월"/>
      <sheetName val="노원열병합__건축공사기성내역서"/>
      <sheetName val="배관(TDI_ISBL)"/>
      <sheetName val="TOWER_12TON"/>
      <sheetName val="TOWER_10TON"/>
      <sheetName val="C3"/>
      <sheetName val="TDI ISBL"/>
      <sheetName val="도"/>
      <sheetName val="견적"/>
      <sheetName val="내"/>
      <sheetName val="misc"/>
      <sheetName val="수주전망영업부"/>
      <sheetName val="Sheet4"/>
      <sheetName val="내역서(총)"/>
      <sheetName val="세대내부"/>
      <sheetName val="조건표"/>
      <sheetName val="지급자재"/>
      <sheetName val="MINA BM"/>
      <sheetName val="수금 "/>
      <sheetName val="12월정산수금현황"/>
      <sheetName val="수정시산표"/>
      <sheetName val="B"/>
      <sheetName val="BACKDATA"/>
      <sheetName val="A"/>
      <sheetName val="외화"/>
      <sheetName val="2 카드채권(대출포함)"/>
      <sheetName val="자금동향"/>
      <sheetName val="금융비용"/>
      <sheetName val="일위대가목차"/>
      <sheetName val="일위대가(여기까지)"/>
      <sheetName val="설계조건"/>
      <sheetName val="NYS"/>
      <sheetName val="공통비총괄표"/>
      <sheetName val="전기"/>
      <sheetName val="건축(광주)"/>
      <sheetName val="노임"/>
      <sheetName val="월별cashflow"/>
      <sheetName val="사업검토"/>
      <sheetName val="월별경비집행"/>
      <sheetName val="공사비증감"/>
      <sheetName val="6PILE  (돌출)"/>
      <sheetName val="제-노임"/>
      <sheetName val="표지"/>
      <sheetName val="일위"/>
      <sheetName val="금융"/>
      <sheetName val="TRE TABLE"/>
      <sheetName val="DATA"/>
      <sheetName val="내역서(증축)"/>
      <sheetName val="견적조건"/>
      <sheetName val="도면자료제출일정"/>
      <sheetName val="CALCULATION"/>
      <sheetName val="Summary"/>
      <sheetName val="24V"/>
      <sheetName val="C-301E~305E"/>
      <sheetName val="CONC SLAB"/>
      <sheetName val="수로단위수량"/>
      <sheetName val="건축-물가변동"/>
      <sheetName val="기준표"/>
      <sheetName val="카메라(TO양식변경)"/>
      <sheetName val="설치공사"/>
      <sheetName val="가격조사서"/>
      <sheetName val="표지 (2)"/>
      <sheetName val="BQ"/>
      <sheetName val="예정(3)"/>
      <sheetName val="동원(3)"/>
      <sheetName val="기계경비 (2)"/>
      <sheetName val="DATA2000"/>
      <sheetName val="수입"/>
      <sheetName val="AC포장수량"/>
      <sheetName val="Y-WORK"/>
      <sheetName val="부속동"/>
      <sheetName val="개요"/>
      <sheetName val="경산"/>
      <sheetName val="공사현황"/>
      <sheetName val="code"/>
      <sheetName val="공종별 공사비변동"/>
      <sheetName val="J直材4"/>
      <sheetName val="자금신청서"/>
      <sheetName val="P.M 별"/>
      <sheetName val="외주계약현황"/>
      <sheetName val="자재계약내용"/>
      <sheetName val="설계명세서(선로)"/>
      <sheetName val="0708"/>
      <sheetName val="nde_request"/>
      <sheetName val="부하(성남)"/>
      <sheetName val="EQUIP"/>
      <sheetName val="내역서"/>
      <sheetName val="공종별수량집계"/>
      <sheetName val="1__설계조건_2_단면가정_3__하중계산"/>
      <sheetName val="LEGEND"/>
      <sheetName val="DATA_입력란"/>
      <sheetName val="CODE1"/>
      <sheetName val="danga"/>
      <sheetName val="보도경계블럭"/>
      <sheetName val="ilch"/>
      <sheetName val="MOTOR"/>
      <sheetName val="원가총괄"/>
      <sheetName val="PARAMETER"/>
      <sheetName val="1_설계조건"/>
      <sheetName val="cable-data"/>
      <sheetName val="집수정(600-700)"/>
      <sheetName val="데이타"/>
      <sheetName val="단가_및_재료비"/>
      <sheetName val="요율"/>
      <sheetName val="단가및재료비"/>
      <sheetName val="총괄표"/>
      <sheetName val="중기사용료산출근거"/>
      <sheetName val="차도부연장현황"/>
      <sheetName val="식재인부"/>
      <sheetName val="빗물받이(910-510-410)"/>
      <sheetName val="수자재단위당"/>
      <sheetName val="건축기계설비표선정수장"/>
      <sheetName val="토공사"/>
      <sheetName val="UNIT"/>
      <sheetName val="96보완계획7_12"/>
      <sheetName val="간접비"/>
      <sheetName val="할증 "/>
      <sheetName val="trf(36%)"/>
      <sheetName val="SOS_PLC &amp; Panel"/>
      <sheetName val="REFTABLE"/>
      <sheetName val="NAMES"/>
      <sheetName val="D-623D"/>
      <sheetName val="TCF"/>
      <sheetName val="人力"/>
      <sheetName val="分析2-安装包"/>
      <sheetName val="Back data Table"/>
      <sheetName val="집계표"/>
      <sheetName val="ERECIN"/>
      <sheetName val="동축분_종합설계서"/>
      <sheetName val="3_공통공사대비"/>
      <sheetName val="TDI_ISBL"/>
      <sheetName val="MINA_BM"/>
      <sheetName val="국내"/>
      <sheetName val="다이꾸"/>
      <sheetName val="0000"/>
      <sheetName val="의뢰서"/>
      <sheetName val="갑지"/>
      <sheetName val="대림경상68억"/>
      <sheetName val="VV보온LINK"/>
      <sheetName val="FIT보온LINK"/>
      <sheetName val="공통비(전체)"/>
      <sheetName val="날개벽수량표"/>
      <sheetName val="KMX(현대토목)"/>
      <sheetName val="원가계산서(남측)"/>
      <sheetName val="PIPE(UG)내역"/>
      <sheetName val="일위대가(계측기설치)"/>
      <sheetName val="COVER-P"/>
      <sheetName val="INSTR"/>
      <sheetName val="매출"/>
      <sheetName val="1.설계기준"/>
      <sheetName val="Sheet9"/>
      <sheetName val="발전기"/>
      <sheetName val="간선"/>
      <sheetName val="전기자료"/>
      <sheetName val="INNER_FULE1"/>
      <sheetName val="00년_1월1"/>
      <sheetName val="00년_2월1"/>
      <sheetName val="00년_3월1"/>
      <sheetName val="00년_4월1"/>
      <sheetName val="00년_5월1"/>
      <sheetName val="00년_7월1"/>
      <sheetName val="00년_8월1"/>
      <sheetName val="00년_9월1"/>
      <sheetName val="노원열병합__건축공사기성내역서1"/>
      <sheetName val="배관(TDI_ISBL)1"/>
      <sheetName val="TOWER_12TON1"/>
      <sheetName val="TOWER_10TON1"/>
      <sheetName val="_견적서"/>
      <sheetName val="7.1유효폭"/>
      <sheetName val="현장관리비"/>
      <sheetName val="노임이"/>
      <sheetName val="골프장예산"/>
      <sheetName val="실행내역서 "/>
      <sheetName val="설계명세서"/>
      <sheetName val="IMPEADENCE MAP 취수장"/>
      <sheetName val="단면 (2)"/>
      <sheetName val="sum1 (2)"/>
      <sheetName val="TG9504"/>
      <sheetName val="판가반영"/>
      <sheetName val="BQMPALOC"/>
      <sheetName val="토공정보"/>
      <sheetName val="두앙"/>
      <sheetName val="계정"/>
      <sheetName val="부하계산서"/>
      <sheetName val="Civil"/>
      <sheetName val="DB@Acess"/>
      <sheetName val="LinerWt"/>
      <sheetName val="Cash2"/>
      <sheetName val="Z"/>
      <sheetName val="만기"/>
      <sheetName val="97 사업추정(WEKI)"/>
      <sheetName val="단가조사"/>
      <sheetName val="DB"/>
      <sheetName val="마감사양"/>
      <sheetName val="토공실행"/>
      <sheetName val="GRDBS"/>
      <sheetName val="단가표 "/>
      <sheetName val="배수내역"/>
      <sheetName val="견"/>
      <sheetName val="FORM-0"/>
      <sheetName val="CODE (2)"/>
      <sheetName val="교각계산"/>
      <sheetName val="코드"/>
      <sheetName val="내역"/>
      <sheetName val="COST"/>
      <sheetName val="을"/>
      <sheetName val="기본사항"/>
      <sheetName val="을-ATYPE"/>
      <sheetName val="정보"/>
      <sheetName val="입력"/>
      <sheetName val="Project_Brief1"/>
      <sheetName val="Breakdown"/>
      <sheetName val="금액집계"/>
      <sheetName val="ITEM"/>
      <sheetName val="1공구(을)"/>
      <sheetName val="UnitRate"/>
      <sheetName val="유림총괄"/>
      <sheetName val="입찰내역 발주처 양식"/>
      <sheetName val="산거각호표"/>
      <sheetName val="설비원가"/>
      <sheetName val="손익분석"/>
      <sheetName val="대로근거"/>
      <sheetName val="중로근거"/>
      <sheetName val="수량산출서 갑지"/>
      <sheetName val="프랜트면허"/>
      <sheetName val="COPING"/>
      <sheetName val="오산갈곳"/>
      <sheetName val="토공(완충)"/>
      <sheetName val="3BL공동구 수량"/>
      <sheetName val="방배동내역(리라)"/>
      <sheetName val="공사비예산서(토목분)"/>
      <sheetName val="밸브설치"/>
      <sheetName val="경상비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2000년1차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일위대가(가설)"/>
      <sheetName val="단가"/>
      <sheetName val="배수공"/>
      <sheetName val="설계"/>
      <sheetName val="BID"/>
      <sheetName val="포장공"/>
      <sheetName val="일위대가(1)"/>
      <sheetName val="총공사내역서"/>
      <sheetName val="200"/>
      <sheetName val="토공"/>
      <sheetName val="도급"/>
      <sheetName val="설 계"/>
      <sheetName val="입찰안"/>
      <sheetName val="WORK"/>
      <sheetName val="일반공사"/>
      <sheetName val="충주"/>
      <sheetName val="입출재고현황 (2)"/>
      <sheetName val="구조물철거타공정이월"/>
      <sheetName val="9GNG운반"/>
      <sheetName val="아울렛박스"/>
      <sheetName val="허용전류-IEC"/>
      <sheetName val="허용전류-IEC DATA"/>
      <sheetName val="본선 토공 분배표"/>
      <sheetName val="방배2E"/>
      <sheetName val="연부97-1"/>
      <sheetName val="21301동"/>
      <sheetName val="slipsumpR"/>
      <sheetName val="산출내역서집계표"/>
      <sheetName val="관로토공집계표"/>
      <sheetName val="연습"/>
      <sheetName val="연수동"/>
      <sheetName val="공통부대비"/>
      <sheetName val="COVER"/>
      <sheetName val="조명시설"/>
      <sheetName val="MTO REV.2(ARMOR)"/>
      <sheetName val="교각1"/>
      <sheetName val="BSD (2)"/>
      <sheetName val="충돌 내용"/>
      <sheetName val="calc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물가시세표"/>
      <sheetName val="자재대"/>
      <sheetName val="자재내역"/>
      <sheetName val="노임 (2)"/>
      <sheetName val="단가기준"/>
      <sheetName val="공사비증감대비표"/>
      <sheetName val="에어서징"/>
      <sheetName val="강관파일운반(D406)"/>
      <sheetName val="강관파일운반(D508)"/>
      <sheetName val="강교PILE"/>
      <sheetName val="내역적용수량"/>
      <sheetName val="증감대비표 (2)"/>
      <sheetName val="전체"/>
      <sheetName val="한칸짜리원가계산서"/>
      <sheetName val="물가변동조정금액 (건교)"/>
      <sheetName val="강관파일내역"/>
      <sheetName val="신규단가"/>
      <sheetName val="pile수량집계"/>
      <sheetName val="관급"/>
      <sheetName val="증감대비표"/>
      <sheetName val="Sheet1"/>
      <sheetName val="전체분2회변경"/>
      <sheetName val="강관파일실정보고(20000223)"/>
      <sheetName val="환경기계공정표 (3)"/>
      <sheetName val="데이타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가데이터"/>
      <sheetName val="경영상태(PQ)"/>
      <sheetName val="시공여유율(PQ)"/>
      <sheetName val="100억이상"/>
      <sheetName val="시공여유율(100억)"/>
      <sheetName val="50억이상"/>
      <sheetName val="10억이상"/>
      <sheetName val="10억미만"/>
      <sheetName val="DATA98"/>
      <sheetName val="우수명단"/>
      <sheetName val="요율"/>
      <sheetName val="자재대"/>
      <sheetName val="청천내"/>
      <sheetName val="원가계산서 "/>
      <sheetName val="L_RPTB02_01"/>
      <sheetName val="DATE"/>
      <sheetName val="설계명세서"/>
      <sheetName val="내역"/>
      <sheetName val="강관파일내역"/>
    </sheetNames>
    <sheetDataSet>
      <sheetData sheetId="0" refreshError="1">
        <row r="6">
          <cell r="R6" t="str">
            <v>1,000억이상</v>
          </cell>
        </row>
        <row r="7">
          <cell r="R7" t="str">
            <v>300억이상</v>
          </cell>
        </row>
        <row r="8">
          <cell r="R8" t="str">
            <v>100억이상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계경비(시간당)"/>
      <sheetName val="램머"/>
      <sheetName val="일위대가"/>
      <sheetName val="설명"/>
      <sheetName val="원가계산서"/>
      <sheetName val="내역서"/>
      <sheetName val="산출물량"/>
      <sheetName val="일위대가표"/>
      <sheetName val="산출"/>
      <sheetName val="노임"/>
      <sheetName val="산출서"/>
      <sheetName val="경산"/>
      <sheetName val="기계경비_시간당_"/>
      <sheetName val="설계예산서"/>
      <sheetName val="평가데이터"/>
      <sheetName val="청천내"/>
      <sheetName val="노무비"/>
      <sheetName val="견적대비"/>
      <sheetName val="기초입력 DATA"/>
      <sheetName val="구천"/>
      <sheetName val="2공구하도급내역서"/>
      <sheetName val="내역"/>
      <sheetName val="예산내~1"/>
      <sheetName val="요율"/>
      <sheetName val="자재대"/>
      <sheetName val="현장경비"/>
      <sheetName val="공사개요"/>
      <sheetName val="방배동내역(리라)"/>
      <sheetName val="건축공사집계표"/>
      <sheetName val="부대공사총괄"/>
      <sheetName val="방배동내역 (총괄)"/>
      <sheetName val="일위대가 "/>
      <sheetName val="내역(토목)"/>
      <sheetName val="총괄내역서"/>
      <sheetName val="동원인원"/>
      <sheetName val="데이타"/>
      <sheetName val="식재인부"/>
      <sheetName val="현장경상비"/>
      <sheetName val="작성"/>
      <sheetName val="전기일위대가"/>
      <sheetName val="단가"/>
      <sheetName val="공사원가계산서"/>
      <sheetName val="도급예산내역서총괄표"/>
      <sheetName val="DATE"/>
      <sheetName val="공사비_NDE"/>
      <sheetName val="조경내역서"/>
      <sheetName val="배수공"/>
      <sheetName val="부대공"/>
      <sheetName val="계림(함평)"/>
      <sheetName val="계림(장성)"/>
      <sheetName val="업무처리전"/>
      <sheetName val="단면가정"/>
      <sheetName val="설계조건"/>
      <sheetName val="가격조사서"/>
      <sheetName val="직노"/>
      <sheetName val="내역(신례)"/>
      <sheetName val="용역비내역-진짜"/>
      <sheetName val="초기화면"/>
      <sheetName val="관급자재"/>
      <sheetName val="Sheet1"/>
      <sheetName val="전기"/>
      <sheetName val="Baby일위대가"/>
      <sheetName val="Y-WORK"/>
      <sheetName val="공종별 집계"/>
      <sheetName val="원가계산서 "/>
      <sheetName val="노임단가"/>
      <sheetName val="내역서적용수량"/>
      <sheetName val="일위대가목록"/>
      <sheetName val="유수전환공사"/>
      <sheetName val="102역사"/>
      <sheetName val="DATA1"/>
      <sheetName val="2000년1차"/>
      <sheetName val="단가산출서"/>
      <sheetName val="기초자료입력"/>
      <sheetName val="설계내역서"/>
      <sheetName val="변수값"/>
      <sheetName val="중기상차"/>
      <sheetName val="AS복구"/>
      <sheetName val="중기터파기"/>
      <sheetName val="Sheet2 (2)"/>
      <sheetName val="03전반노무비"/>
      <sheetName val="계양가시설"/>
      <sheetName val="실행견적"/>
      <sheetName val="도급예산내역서봉투"/>
      <sheetName val="설계산출표지"/>
      <sheetName val="을부담운반비"/>
      <sheetName val="운반비산출"/>
      <sheetName val="준공정산"/>
      <sheetName val="산출1-수변전"/>
      <sheetName val="수량산출"/>
      <sheetName val="일위"/>
      <sheetName val="CABLE SIZE-1"/>
      <sheetName val="프랜트면허"/>
      <sheetName val="내역서1"/>
      <sheetName val="2.고용보험료산출근거"/>
      <sheetName val="계정"/>
      <sheetName val="물량산출"/>
      <sheetName val="MCC제원"/>
      <sheetName val="토목내역"/>
      <sheetName val="설계명세서"/>
      <sheetName val="물가대비표"/>
      <sheetName val="연결임시"/>
      <sheetName val="일반공사"/>
      <sheetName val="#REF"/>
      <sheetName val="아파트 내역"/>
      <sheetName val="산출내역(K2)"/>
      <sheetName val="공사기본내용입력"/>
      <sheetName val="수량이동"/>
      <sheetName val="FOB발"/>
      <sheetName val="설계명세"/>
      <sheetName val="품셈 "/>
      <sheetName val="PAINT"/>
      <sheetName val="방화도료"/>
      <sheetName val="자재단가"/>
      <sheetName val="간접"/>
      <sheetName val="C1.공사개요"/>
      <sheetName val="40총괄"/>
      <sheetName val="40집계"/>
      <sheetName val="인건비"/>
      <sheetName val="총괄"/>
      <sheetName val="2003 일위대가"/>
      <sheetName val="출자한도"/>
      <sheetName val="전선 및 전선관"/>
      <sheetName val="1공구계약서"/>
      <sheetName val="대상공사(조달청)"/>
      <sheetName val="자료(통합)"/>
      <sheetName val="예산M11A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일위대가목차"/>
      <sheetName val="갑지"/>
      <sheetName val="집계표"/>
      <sheetName val="사통"/>
      <sheetName val="중강당 내역"/>
      <sheetName val="총괄표"/>
      <sheetName val="직재"/>
      <sheetName val="조경"/>
      <sheetName val="견적단가"/>
      <sheetName val="수량집계"/>
      <sheetName val="총괄집계표"/>
      <sheetName val="기본자료"/>
      <sheetName val="노무비지급명세"/>
      <sheetName val="99총공사내역서"/>
      <sheetName val="토공"/>
      <sheetName val="포장공"/>
      <sheetName val="예산내역서"/>
      <sheetName val="허용전류-IEC DATA"/>
      <sheetName val="DATA"/>
      <sheetName val="참조"/>
      <sheetName val="전동기 특성표"/>
      <sheetName val="케이블단면적"/>
      <sheetName val="Sheet2"/>
      <sheetName val="공사관리대장"/>
      <sheetName val="양수장(기계)"/>
      <sheetName val="토목공사"/>
      <sheetName val="명세서"/>
      <sheetName val="70%"/>
      <sheetName val="04노무비"/>
      <sheetName val="하수급견적대비"/>
      <sheetName val="상촌터널실행"/>
      <sheetName val="FB25JN"/>
      <sheetName val="VII-2현장경비"/>
      <sheetName val="Ⅴ-2.공종별내역"/>
      <sheetName val="Sheet5"/>
      <sheetName val="수주추정"/>
      <sheetName val="서울대규장각(가시설흙막이)"/>
      <sheetName val="1차 내역서"/>
      <sheetName val="단가조사서"/>
      <sheetName val="Total"/>
      <sheetName val="집계"/>
      <sheetName val="기본일위"/>
      <sheetName val="패널"/>
      <sheetName val="내역서2안"/>
      <sheetName val="실행내역"/>
      <sheetName val="공사착공계"/>
      <sheetName val="현장대리인위임장"/>
      <sheetName val="3.공통공사대비"/>
      <sheetName val="이름정의"/>
      <sheetName val="전체공내역서"/>
      <sheetName val="투찰가"/>
      <sheetName val="단가산출"/>
      <sheetName val="L_RPTB02_01"/>
      <sheetName val="Mc1"/>
      <sheetName val="1구간내역서"/>
      <sheetName val="설계서(본관)"/>
      <sheetName val="공구"/>
      <sheetName val="매입세"/>
      <sheetName val="방배동내역_(총괄)"/>
      <sheetName val="터파기및재료"/>
      <sheetName val="적점"/>
      <sheetName val="bid"/>
      <sheetName val="준검 내역서"/>
      <sheetName val="건축내역"/>
      <sheetName val="퇴직금(울산천상)"/>
      <sheetName val="Sheet1 (2)"/>
      <sheetName val="해평견적"/>
      <sheetName val="산출2-기기동력"/>
      <sheetName val="Macro1"/>
      <sheetName val="부대집계"/>
      <sheetName val="공사품의서"/>
      <sheetName val="원형1호맨홀토공수량"/>
      <sheetName val="공통비(전체)"/>
      <sheetName val="내역(원안-대안)"/>
      <sheetName val="단가일람"/>
      <sheetName val="토목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수배전반"/>
      <sheetName val="설계산출기초"/>
      <sheetName val="계산서(곡선부)"/>
      <sheetName val="포장재료집계표"/>
      <sheetName val="노무"/>
      <sheetName val="공사원가계산서 "/>
      <sheetName val="일집"/>
      <sheetName val="1.1 부하집계표"/>
      <sheetName val="저압_허용전류요약"/>
      <sheetName val="숫자변환"/>
      <sheetName val="투자비"/>
      <sheetName val="조성원가DATA"/>
      <sheetName val="사업비"/>
      <sheetName val="N賃率-職"/>
      <sheetName val="견적을지"/>
      <sheetName val="을지"/>
      <sheetName val="배관내역"/>
      <sheetName val="입력변수"/>
      <sheetName val="효성CB 1P기초"/>
      <sheetName val="설계서"/>
      <sheetName val="단가 (2)"/>
      <sheetName val="조명율표"/>
      <sheetName val="현장"/>
      <sheetName val="간접비"/>
      <sheetName val="계약현황"/>
      <sheetName val="부동산"/>
      <sheetName val="직원"/>
      <sheetName val="세대별"/>
      <sheetName val="R&amp;D"/>
      <sheetName val="단가및재료비"/>
      <sheetName val="DATA98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시산표"/>
      <sheetName val="본사공가현황"/>
      <sheetName val="일위_파일"/>
      <sheetName val="금액"/>
      <sheetName val="차액보증"/>
      <sheetName val="서대문대장"/>
      <sheetName val="내역서1999.8최종"/>
      <sheetName val="총계"/>
      <sheetName val="대비"/>
      <sheetName val="분석"/>
      <sheetName val="단면 (2)"/>
      <sheetName val="평내중"/>
      <sheetName val="총괄내역"/>
      <sheetName val="EP0618"/>
      <sheetName val="ELECTRIC"/>
      <sheetName val="금액내역서"/>
      <sheetName val="주방환기"/>
      <sheetName val="직접경비"/>
      <sheetName val="직접인건비"/>
      <sheetName val="입력"/>
      <sheetName val="배수장토목공사비"/>
      <sheetName val="설계명세서(선로)"/>
      <sheetName val="공사비예산서(토목분)"/>
      <sheetName val="전기내역1"/>
      <sheetName val="노무비단가"/>
      <sheetName val="조건표"/>
      <sheetName val="조명시설"/>
      <sheetName val="수량산출1"/>
      <sheetName val="자재단가표"/>
      <sheetName val="날개벽(시점좌측)"/>
      <sheetName val="database"/>
      <sheetName val="간지"/>
      <sheetName val="공사요율"/>
      <sheetName val="7. Cable(설명)-IEC"/>
      <sheetName val="순공사비"/>
      <sheetName val="고유코드_설계"/>
      <sheetName val="TYPE A"/>
      <sheetName val="TITLE"/>
      <sheetName val="토사(PE)"/>
      <sheetName val="산출2-전력"/>
      <sheetName val="산출3-동력"/>
      <sheetName val="산출4-전등"/>
      <sheetName val="산출9-TRAY"/>
      <sheetName val="견적"/>
      <sheetName val="시공자검사조서"/>
      <sheetName val="2순기"/>
      <sheetName val="소요자재"/>
      <sheetName val="업체명"/>
      <sheetName val="관리"/>
      <sheetName val="한강운반비"/>
      <sheetName val="원가+내역"/>
      <sheetName val="을"/>
      <sheetName val="전선 및 전선관-자유로"/>
      <sheetName val="관로터파기-자유로"/>
      <sheetName val="정산서 "/>
      <sheetName val="변압기 및 발전기 용량"/>
      <sheetName val="내역총괄"/>
      <sheetName val="6호기"/>
      <sheetName val="제조노임"/>
      <sheetName val="자료입력"/>
      <sheetName val="공통가설"/>
      <sheetName val="기본단가"/>
      <sheetName val="ABUT수량-A1"/>
      <sheetName val="제잡비"/>
      <sheetName val="진주방향"/>
      <sheetName val="마산방향철근집계"/>
      <sheetName val="마산방향"/>
      <sheetName val="106C0300"/>
      <sheetName val="세금자료"/>
      <sheetName val="8노임율표"/>
      <sheetName val="중(토)"/>
      <sheetName val="집계(일반)"/>
      <sheetName val="관접합및부설"/>
      <sheetName val="ESC (공정표기준)"/>
      <sheetName val="단위수량"/>
      <sheetName val="기초단가"/>
      <sheetName val="공사설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우수공"/>
      <sheetName val="투입비"/>
      <sheetName val="가로등내역서"/>
      <sheetName val="6.송금의뢰내역서"/>
      <sheetName val="기본설정"/>
      <sheetName val="부대내역"/>
      <sheetName val="잡비계산"/>
      <sheetName val="입찰안"/>
      <sheetName val="S0"/>
      <sheetName val="도급"/>
      <sheetName val="현황산출서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가점"/>
      <sheetName val="index"/>
      <sheetName val="하부철근수량"/>
      <sheetName val="예산내역"/>
      <sheetName val="PAC"/>
      <sheetName val="공조기"/>
      <sheetName val=" 갑  지 "/>
      <sheetName val="소방"/>
      <sheetName val="실행대비"/>
      <sheetName val="공수"/>
      <sheetName val="산근"/>
      <sheetName val="백(수량이동)"/>
      <sheetName val="ENE-CAL 1"/>
      <sheetName val="5. 차단기 용량계산"/>
      <sheetName val="6.3 전력간선 굵기"/>
      <sheetName val="1.2 부하계산서"/>
      <sheetName val="6. Cable(설명)-IEC"/>
      <sheetName val="MW-S"/>
      <sheetName val="빙장비사양"/>
      <sheetName val="장비사양"/>
      <sheetName val="공사현황"/>
      <sheetName val="2공구산출내역"/>
      <sheetName val="12.유량계 규격 산정"/>
      <sheetName val="4.  단락전류의 계산"/>
      <sheetName val="1.2 저압설비 부하계산서"/>
      <sheetName val="1.3 고압설비 부하계산서"/>
      <sheetName val="1.1.2 부하일람표 (계절부하)"/>
      <sheetName val="1.1.3 부하일람표 (상시부하)"/>
      <sheetName val="대치판정"/>
      <sheetName val="분전반계산서(석관)"/>
      <sheetName val="Data&amp;Result"/>
      <sheetName val="기본DATA"/>
      <sheetName val="WORK"/>
      <sheetName val="총수량집계표"/>
      <sheetName val="화성태안9공구내역(실행)"/>
      <sheetName val="A"/>
      <sheetName val="W-현원가"/>
      <sheetName val="골조시행"/>
      <sheetName val="2003상반기노임기준"/>
      <sheetName val="예산명세서"/>
      <sheetName val="경영상태"/>
      <sheetName val="D-3109"/>
      <sheetName val="장비집계"/>
      <sheetName val="외삼초"/>
      <sheetName val="G_R300경비"/>
      <sheetName val="입력데이타"/>
      <sheetName val="공사목록"/>
      <sheetName val="A-4"/>
      <sheetName val="측량요율"/>
      <sheetName val="수지표"/>
      <sheetName val="셀명"/>
      <sheetName val="가설"/>
      <sheetName val="총 원가계산"/>
      <sheetName val="6-2. 기계경비산출"/>
      <sheetName val="7.단가비교표"/>
      <sheetName val="노무비 근거"/>
      <sheetName val="5-2.일위대가"/>
      <sheetName val="조건"/>
      <sheetName val="건축"/>
      <sheetName val="지질조사"/>
      <sheetName val="물가"/>
      <sheetName val="archi(본사)"/>
      <sheetName val="광장"/>
      <sheetName val="A 견적"/>
      <sheetName val="산출내역서"/>
      <sheetName val="설비"/>
      <sheetName val="아파트 "/>
      <sheetName val="252K444"/>
      <sheetName val="계획금액"/>
      <sheetName val="b_balju"/>
      <sheetName val="기초일위"/>
      <sheetName val="정부노임단가"/>
      <sheetName val="101동"/>
      <sheetName val="기계설비-물가변동"/>
      <sheetName val="김포IO"/>
      <sheetName val="공사내역"/>
      <sheetName val="표지"/>
      <sheetName val="개요"/>
      <sheetName val="Customer Databas"/>
      <sheetName val="전등"/>
      <sheetName val="중기사용료산출근거"/>
      <sheetName val="단가산출2"/>
      <sheetName val="단가 및 재료비"/>
      <sheetName val="동해title"/>
      <sheetName val="실행기고및 투입현황(총괄)"/>
      <sheetName val="취수탑"/>
      <sheetName val="input"/>
      <sheetName val="말뚝물량"/>
      <sheetName val="토적표"/>
      <sheetName val="CON'C"/>
      <sheetName val="적용토목"/>
      <sheetName val="AC포장수량"/>
      <sheetName val="특수선일위대가"/>
      <sheetName val="00상노임"/>
      <sheetName val="Macro(전선)"/>
      <sheetName val="결재갑지"/>
      <sheetName val="일위대가(건축)"/>
      <sheetName val="노 무 비"/>
      <sheetName val="중기조종사 단위단가"/>
      <sheetName val="산출내역서집계표"/>
      <sheetName val="플랜트 설치"/>
      <sheetName val="지급자재"/>
      <sheetName val="반응조"/>
      <sheetName val="데리네이타현황"/>
      <sheetName val="파일의이용"/>
      <sheetName val="단가산출서 (2)"/>
      <sheetName val="환율"/>
      <sheetName val="관급자재 예산서"/>
      <sheetName val="단가비교표"/>
      <sheetName val="예산서"/>
      <sheetName val="관급일위대가"/>
      <sheetName val="단가 "/>
      <sheetName val="단중표"/>
      <sheetName val="공사원가"/>
      <sheetName val="중기목록표"/>
      <sheetName val="환율및기초자료"/>
      <sheetName val="세부내역"/>
      <sheetName val="CABLE-DATA "/>
      <sheetName val="범용개발순소요비용"/>
      <sheetName val="49"/>
      <sheetName val="NO.1-NO12(설계예산서)"/>
      <sheetName val="교각1"/>
      <sheetName val="노임단가표"/>
      <sheetName val="일위대가_"/>
      <sheetName val="대,유,램"/>
      <sheetName val="건축공사"/>
      <sheetName val="철거산출근거"/>
      <sheetName val="ITEM"/>
      <sheetName val="상반기손익차2총괄"/>
      <sheetName val="일위목차"/>
      <sheetName val="기초공"/>
      <sheetName val="기둥(원형)"/>
      <sheetName val="30신설일위대가"/>
      <sheetName val="30집계표"/>
      <sheetName val="기본"/>
      <sheetName val="공사노임"/>
      <sheetName val="참조M"/>
      <sheetName val="I一般比"/>
      <sheetName val="2.5 차단기"/>
      <sheetName val="허용전류-IEC"/>
      <sheetName val="1-4-2.관(약)"/>
      <sheetName val="본사업"/>
      <sheetName val="가설건물"/>
      <sheetName val="Pier 3"/>
      <sheetName val="산출근거"/>
      <sheetName val="빌딩 안내"/>
      <sheetName val="증감내역서"/>
      <sheetName val="제6.1장_부하용량계산서-1"/>
      <sheetName val="공사비"/>
      <sheetName val="심사물량"/>
      <sheetName val="심사계산"/>
      <sheetName val="Macro(차단기)"/>
      <sheetName val="가로등제어반 설치공사(수량)"/>
      <sheetName val="CABLE_DATA "/>
      <sheetName val="입력표"/>
      <sheetName val="FA설치명세"/>
      <sheetName val="참조(X)"/>
      <sheetName val="7.3.1 전력간선 굵기"/>
      <sheetName val="1.2 동력설비 부하계산서"/>
      <sheetName val="Sensitivity"/>
      <sheetName val="통행료수입"/>
      <sheetName val="약전설비"/>
    </sheetNames>
    <sheetDataSet>
      <sheetData sheetId="0" refreshError="1">
        <row r="1">
          <cell r="C1" t="str">
            <v xml:space="preserve"> </v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5">
          <cell r="H145">
            <v>3773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/>
      <sheetData sheetId="181"/>
      <sheetData sheetId="182"/>
      <sheetData sheetId="183" refreshError="1"/>
      <sheetData sheetId="184"/>
      <sheetData sheetId="185" refreshError="1"/>
      <sheetData sheetId="186" refreshError="1"/>
      <sheetData sheetId="187" refreshError="1"/>
      <sheetData sheetId="188"/>
      <sheetData sheetId="189" refreshError="1"/>
      <sheetData sheetId="190"/>
      <sheetData sheetId="191" refreshError="1"/>
      <sheetData sheetId="192" refreshError="1"/>
      <sheetData sheetId="193" refreshError="1"/>
      <sheetData sheetId="194"/>
      <sheetData sheetId="195" refreshError="1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/>
      <sheetData sheetId="203"/>
      <sheetData sheetId="204" refreshError="1"/>
      <sheetData sheetId="205"/>
      <sheetData sheetId="206"/>
      <sheetData sheetId="207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단위수량산출"/>
      <sheetName val="수량산출"/>
      <sheetName val="조명시설"/>
      <sheetName val="수량집계"/>
      <sheetName val="DATE"/>
      <sheetName val="교사기준면적(초등)"/>
      <sheetName val="평가데이터"/>
      <sheetName val="용수량(생활용수)"/>
      <sheetName val="내역서-토목"/>
      <sheetName val="청천내"/>
      <sheetName val="변경증감(물량)대비표"/>
      <sheetName val="파일구성"/>
      <sheetName val="파일의이용"/>
      <sheetName val="내역(신례)"/>
      <sheetName val="토사(PE)"/>
      <sheetName val="내역서"/>
      <sheetName val="입력란"/>
      <sheetName val="97노임단가"/>
      <sheetName val="공종단가"/>
      <sheetName val="증감대비"/>
      <sheetName val="기계경비(시간당)"/>
      <sheetName val="일위단위"/>
      <sheetName val="이토변실"/>
      <sheetName val="원가계산"/>
      <sheetName val="유림골조"/>
      <sheetName val="계산서(곡선부)"/>
      <sheetName val="포장재료집계표"/>
      <sheetName val="램머"/>
    </sheetNames>
    <sheetDataSet>
      <sheetData sheetId="0" refreshError="1">
        <row r="4">
          <cell r="B4">
            <v>0.65</v>
          </cell>
        </row>
        <row r="5">
          <cell r="B5">
            <v>1</v>
          </cell>
        </row>
        <row r="8">
          <cell r="B8">
            <v>0.79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사(PE)"/>
      <sheetName val="토사(PE-토류벽)"/>
      <sheetName val="토사(흄관)"/>
      <sheetName val="토사(흄관-토류벽)"/>
      <sheetName val="토사(BOX-토류벽)"/>
      <sheetName val="토사(PE-관보호공)"/>
      <sheetName val="토사(PE,CON B=)"/>
      <sheetName val="토사(흄관,CON B=)"/>
      <sheetName val="토사(PE-역사이펀)"/>
      <sheetName val="토사(PE-관보호공 0.3)"/>
      <sheetName val="토사(PE-관보호공 1.0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갑지"/>
      <sheetName val="원가 (변경)"/>
      <sheetName val="건축"/>
      <sheetName val="호안정비공"/>
      <sheetName val="급수시설공"/>
      <sheetName val="도로횡단공"/>
      <sheetName val="부대공"/>
      <sheetName val="공정5"/>
      <sheetName val="공정6"/>
      <sheetName val="공정7"/>
      <sheetName val="공정8"/>
      <sheetName val="공정9"/>
      <sheetName val="공정10"/>
      <sheetName val="사급자재비"/>
      <sheetName val="관급자재비"/>
      <sheetName val="기계"/>
    </sheetNames>
    <sheetDataSet>
      <sheetData sheetId="0" refreshError="1"/>
      <sheetData sheetId="1" refreshError="1"/>
      <sheetData sheetId="2">
        <row r="25">
          <cell r="H25">
            <v>8535924</v>
          </cell>
          <cell r="J25">
            <v>34679594</v>
          </cell>
          <cell r="L25">
            <v>3435914</v>
          </cell>
        </row>
        <row r="26">
          <cell r="H26">
            <v>8535924</v>
          </cell>
          <cell r="J26">
            <v>34679594</v>
          </cell>
          <cell r="L26">
            <v>3435914</v>
          </cell>
        </row>
        <row r="29">
          <cell r="F29">
            <v>7668000</v>
          </cell>
        </row>
        <row r="30">
          <cell r="F30">
            <v>7668000</v>
          </cell>
        </row>
        <row r="31">
          <cell r="F31">
            <v>12726000</v>
          </cell>
        </row>
        <row r="32">
          <cell r="F32">
            <v>12726000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9">
          <cell r="F39">
            <v>7668000</v>
          </cell>
        </row>
        <row r="40">
          <cell r="F40">
            <v>7668000</v>
          </cell>
        </row>
      </sheetData>
      <sheetData sheetId="14">
        <row r="33">
          <cell r="F33">
            <v>12726000</v>
          </cell>
        </row>
        <row r="34">
          <cell r="F34">
            <v>12726000</v>
          </cell>
        </row>
      </sheetData>
      <sheetData sheetId="1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갑지"/>
      <sheetName val="갑지"/>
      <sheetName val="원가 계산"/>
      <sheetName val="설계내역"/>
      <sheetName val="단가산출집계"/>
      <sheetName val="기초사석투하(육상)  (1)"/>
      <sheetName val="기초사석투하(수중)  (2)"/>
      <sheetName val="피복석투하(육상)  (3)"/>
      <sheetName val="피복석투하(기중기)  (4)"/>
      <sheetName val="사석속고르기(5)"/>
      <sheetName val="단(피복석고르기) (6)"/>
      <sheetName val="단(유로폼) (7)"/>
      <sheetName val="레미콘(무근) (8)"/>
      <sheetName val="잠수부1조단가(9)"/>
      <sheetName val="계선주설치5톤(10)"/>
      <sheetName val="공사안내표지판(1.2×0.6)"/>
      <sheetName val="조합페인트칠(철재면2회)"/>
      <sheetName val="노임단가"/>
      <sheetName val="합판거푸집(1회)"/>
      <sheetName val="합판거푸집(4회)"/>
      <sheetName val="합판거푸집(6회) "/>
      <sheetName val="일(신축이음)"/>
      <sheetName val="중기운반비"/>
      <sheetName val="중기운반대수산출"/>
      <sheetName val="중기노임유류단가"/>
      <sheetName val="중기단가산출"/>
      <sheetName val="중기단가총괄"/>
      <sheetName val="기계경비(참고)"/>
      <sheetName val="상부공수량집계"/>
      <sheetName val="관급자재집계"/>
      <sheetName val="방파제토적표"/>
      <sheetName val="상치보강수량산출"/>
      <sheetName val="방사탑부지토적표"/>
      <sheetName val="방사탑수량산출서"/>
      <sheetName val="방파제수량집계"/>
      <sheetName val="이음부수량산출서"/>
    </sheetNames>
    <sheetDataSet>
      <sheetData sheetId="0" refreshError="1"/>
      <sheetData sheetId="1" refreshError="1"/>
      <sheetData sheetId="2">
        <row r="63">
          <cell r="E63">
            <v>425760000</v>
          </cell>
        </row>
        <row r="65">
          <cell r="E65">
            <v>66979000</v>
          </cell>
        </row>
        <row r="67">
          <cell r="E67">
            <v>492739000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물량"/>
      <sheetName val="노임"/>
      <sheetName val="1호인버트수량"/>
      <sheetName val="단가조사"/>
      <sheetName val="자재단가"/>
      <sheetName val="공량산출서"/>
      <sheetName val="관로토공"/>
      <sheetName val="관급_File"/>
      <sheetName val="내역서01"/>
      <sheetName val="DATE"/>
      <sheetName val="2000년1차"/>
      <sheetName val="2000전체분"/>
      <sheetName val="Baby일위대가"/>
      <sheetName val="원가 계산"/>
      <sheetName val="효성CB 1P기초"/>
      <sheetName val="토사(PE)"/>
      <sheetName val="Total"/>
      <sheetName val="조도계산서 (도서)"/>
      <sheetName val="도급내역"/>
      <sheetName val="계수시트"/>
      <sheetName val="견적의뢰"/>
      <sheetName val="설계명세서"/>
      <sheetName val="일위목록"/>
      <sheetName val="Customer Databas"/>
      <sheetName val="CTEMCOST"/>
      <sheetName val="기계경비(시간당)"/>
      <sheetName val="램머"/>
      <sheetName val="관로부문"/>
      <sheetName val="참조"/>
      <sheetName val="4차공사"/>
      <sheetName val="내역서"/>
      <sheetName val="설명"/>
      <sheetName val="공사개요"/>
      <sheetName val="교사기준면적(초등)"/>
      <sheetName val="관급총괄"/>
      <sheetName val="총괄집계표"/>
      <sheetName val="부하계산서"/>
      <sheetName val="임대견적서"/>
      <sheetName val="파일의이용"/>
      <sheetName val="일위대가"/>
      <sheetName val="공사원가계산서"/>
      <sheetName val="토목공사일반"/>
      <sheetName val="당사"/>
      <sheetName val="22신설수량"/>
      <sheetName val="공종"/>
      <sheetName val="관급자재"/>
      <sheetName val="변경관급자재"/>
      <sheetName val="기계경비_시간당_"/>
      <sheetName val="노무비"/>
      <sheetName val="토공"/>
      <sheetName val="Y-WORK"/>
      <sheetName val="부하(성남)"/>
      <sheetName val="내역"/>
      <sheetName val="내역(토목)"/>
      <sheetName val="원가+내역"/>
      <sheetName val="자재"/>
      <sheetName val="프랜트면허"/>
      <sheetName val="#REF"/>
      <sheetName val="성곽내역서"/>
      <sheetName val="평가데이터"/>
      <sheetName val="단가"/>
      <sheetName val="오수토공"/>
      <sheetName val="공정집계"/>
      <sheetName val="수량산출"/>
      <sheetName val="내역서관로"/>
      <sheetName val="내역서설비"/>
      <sheetName val="내역서케이블"/>
      <sheetName val="6.관급자재조서"/>
      <sheetName val="공사비산출서"/>
      <sheetName val="재료"/>
      <sheetName val="wall"/>
      <sheetName val="원가계산서"/>
      <sheetName val="단가비교표"/>
      <sheetName val="작성"/>
      <sheetName val="전력구구조물산근"/>
      <sheetName val="XL4Poppy"/>
      <sheetName val="은평작업지시대장"/>
      <sheetName val="수안보-MBR1"/>
      <sheetName val="단가산출"/>
      <sheetName val="투찰금액"/>
      <sheetName val="전선 및 전선관"/>
      <sheetName val="기둥(원형)"/>
      <sheetName val="재노경"/>
      <sheetName val="데이타"/>
      <sheetName val="21301동"/>
      <sheetName val="출력X"/>
      <sheetName val="실행기초"/>
      <sheetName val="한전일위"/>
      <sheetName val="총괄내역서"/>
      <sheetName val="조명율표"/>
      <sheetName val="옥외외등집계표"/>
      <sheetName val="빌딩 안내"/>
      <sheetName val="경상"/>
      <sheetName val="가설"/>
      <sheetName val="단위수량"/>
      <sheetName val="홍보비디오"/>
      <sheetName val="내역서2안"/>
      <sheetName val="직노"/>
      <sheetName val="일위대가 "/>
      <sheetName val="일산실행내역"/>
      <sheetName val="01"/>
      <sheetName val="도급기성"/>
      <sheetName val="노임단가"/>
      <sheetName val="예산조서"/>
      <sheetName val="물품구매"/>
      <sheetName val="총괄표"/>
      <sheetName val="data"/>
      <sheetName val="단가설계"/>
      <sheetName val="투찰가"/>
      <sheetName val="투찰내역"/>
      <sheetName val="전기"/>
      <sheetName val="1-최종안"/>
      <sheetName val="사업분석-분양가결정"/>
      <sheetName val="부대공"/>
      <sheetName val="포장공"/>
      <sheetName val="허용전류"/>
      <sheetName val="MCC"/>
      <sheetName val="설계예산서"/>
      <sheetName val="공사기본내용입력"/>
      <sheetName val="토사_PE_"/>
      <sheetName val="예비"/>
      <sheetName val="예산내역서"/>
      <sheetName val="청천내"/>
      <sheetName val="가로등내역서"/>
      <sheetName val="구천"/>
      <sheetName val="공통가설"/>
      <sheetName val="본사공가현황"/>
      <sheetName val="순공사비"/>
      <sheetName val="Sheet1"/>
      <sheetName val="증감대비"/>
      <sheetName val="인제내역"/>
      <sheetName val="실행견적"/>
      <sheetName val="적현로"/>
      <sheetName val="소비자가"/>
      <sheetName val="요율"/>
      <sheetName val="자재대"/>
      <sheetName val="기초입력 DATA"/>
      <sheetName val="정부노임단가"/>
      <sheetName val="인건비"/>
      <sheetName val="기계경비"/>
      <sheetName val="공정코드"/>
      <sheetName val="공종단가"/>
      <sheetName val="판매시설"/>
      <sheetName val="주민복지관"/>
      <sheetName val="지하주차장"/>
      <sheetName val="실행간접비용"/>
      <sheetName val="단가 및 재료비"/>
      <sheetName val="중기사용료산출근거"/>
      <sheetName val="단위단가"/>
      <sheetName val="도급"/>
      <sheetName val="010101"/>
      <sheetName val="9.운반비산출"/>
      <sheetName val="49"/>
      <sheetName val="수량집계"/>
      <sheetName val="2.고용보험료산출근거"/>
      <sheetName val="한일양산"/>
      <sheetName val="관급자재내역서"/>
      <sheetName val="설계예산내역서"/>
      <sheetName val="일 위 대 가 표"/>
      <sheetName val="경산"/>
      <sheetName val="도로구조공사비"/>
      <sheetName val="도로토공공사비"/>
      <sheetName val="여수토공사비"/>
      <sheetName val="여과지동"/>
      <sheetName val="기초자료"/>
      <sheetName val="2009년설계(안)"/>
      <sheetName val="익산-"/>
      <sheetName val="Sheet5"/>
      <sheetName val="2-5. 예산조서"/>
      <sheetName val="주요자재단가"/>
      <sheetName val="관급단가"/>
      <sheetName val="Macro1"/>
      <sheetName val="하조서"/>
      <sheetName val="갑지"/>
      <sheetName val="차도조도계산"/>
      <sheetName val="노무비 근거"/>
      <sheetName val="대가표(품셈)"/>
      <sheetName val="30신설일위대가"/>
      <sheetName val="설비"/>
      <sheetName val="배수공"/>
      <sheetName val="시행예산"/>
      <sheetName val="제경비"/>
      <sheetName val="준검 내역서"/>
      <sheetName val="표지"/>
      <sheetName val="수주추정"/>
      <sheetName val="공정표"/>
      <sheetName val="c_balju"/>
      <sheetName val="건축"/>
      <sheetName val=" 견적서"/>
      <sheetName val="손익분석"/>
      <sheetName val="샤워실위생"/>
      <sheetName val="별표 "/>
      <sheetName val="토공사(흙막이)"/>
      <sheetName val="전통건설"/>
      <sheetName val="공종구간"/>
      <sheetName val="공종목록표"/>
      <sheetName val="기본자료입력"/>
      <sheetName val="database"/>
      <sheetName val="배관표"/>
      <sheetName val="97 사업추정(WEKI)"/>
      <sheetName val="설비원가"/>
      <sheetName val="집계표"/>
      <sheetName val="조명시설"/>
      <sheetName val="1차 내역서"/>
      <sheetName val="공사원가"/>
      <sheetName val="조경"/>
      <sheetName val="단가대비표"/>
      <sheetName val="부대집계"/>
      <sheetName val="재정비직인"/>
      <sheetName val="재정비내역"/>
      <sheetName val="지적고시내역"/>
      <sheetName val="계림(함평)"/>
      <sheetName val="계림(장성)"/>
      <sheetName val="값"/>
      <sheetName val="단"/>
      <sheetName val="기자재비"/>
      <sheetName val="대전-교대(A1-A2)"/>
      <sheetName val="70%"/>
      <sheetName val="총투입계"/>
      <sheetName val="물가자료"/>
      <sheetName val="소방"/>
      <sheetName val="산근"/>
      <sheetName val="전기공사일위대가"/>
      <sheetName val="Macro(차단기)"/>
      <sheetName val="(C)원내역"/>
      <sheetName val="유림골조"/>
      <sheetName val="현장관리비"/>
      <sheetName val="설비(제출)"/>
      <sheetName val="터널조도"/>
      <sheetName val="상호참고자료"/>
      <sheetName val="입적6-10"/>
      <sheetName val="갑지1"/>
      <sheetName val="품셈TABLE"/>
      <sheetName val="설계내역서"/>
      <sheetName val="S0"/>
      <sheetName val="J"/>
      <sheetName val="Sheet4"/>
      <sheetName val="자료"/>
      <sheetName val="입사일"/>
      <sheetName val="노무비산출(아파트 전체)-경보"/>
      <sheetName val="99년신청"/>
      <sheetName val="기초자료입력"/>
      <sheetName val="을"/>
      <sheetName val="설계예시"/>
      <sheetName val="설계내역(2000)"/>
      <sheetName val="현장경비"/>
      <sheetName val="일위대가목차"/>
      <sheetName val="Sheet3"/>
      <sheetName val="지급자재내역서"/>
      <sheetName val="원가계산"/>
      <sheetName val="목차"/>
      <sheetName val="1.토공집계"/>
      <sheetName val="도급예산내역서봉투"/>
      <sheetName val="설계산출표지"/>
      <sheetName val="도급예산내역서총괄표"/>
      <sheetName val="을부담운반비"/>
      <sheetName val="운반비산출"/>
      <sheetName val="구조물공집계"/>
      <sheetName val="GI-LIST"/>
      <sheetName val="G.R300경비"/>
      <sheetName val="일위대가표"/>
      <sheetName val="터파기및재료"/>
      <sheetName val="몰탈콘크리트"/>
      <sheetName val="철근집계"/>
      <sheetName val="대비"/>
      <sheetName val="철거산출근거"/>
      <sheetName val="9GNG운반"/>
      <sheetName val="분전함신설"/>
      <sheetName val="접지1종"/>
      <sheetName val="2003 일위대가"/>
      <sheetName val="설변내역서"/>
      <sheetName val="Sheet2"/>
      <sheetName val="4.본실행통합내역서"/>
      <sheetName val="연결임시"/>
      <sheetName val="말뚝물량"/>
      <sheetName val="우수관로집계"/>
      <sheetName val="2-1. 경관조명 내역총괄표"/>
      <sheetName val="관접합및부설"/>
      <sheetName val="기초단가"/>
      <sheetName val="굴착현장"/>
      <sheetName val="연장(직관)"/>
      <sheetName val="1"/>
      <sheetName val="견적단가"/>
      <sheetName val="일위(열차무선)"/>
      <sheetName val="대구-교대(A1)"/>
      <sheetName val="OPGW기별"/>
      <sheetName val="N賃率-職"/>
      <sheetName val="을지"/>
      <sheetName val="시설물"/>
      <sheetName val="식재출력용"/>
      <sheetName val="유지관리"/>
      <sheetName val="물집"/>
      <sheetName val="5지구단위"/>
      <sheetName val="교차로(1) "/>
      <sheetName val="가시설단위수량"/>
      <sheetName val="SORCE1"/>
      <sheetName val="산출금액내역"/>
      <sheetName val="관급자재비"/>
      <sheetName val="사급자재비"/>
      <sheetName val="포장공자재집계표"/>
      <sheetName val="인건비기준"/>
      <sheetName val="설계산출기초"/>
      <sheetName val="용역비내역-진짜"/>
      <sheetName val="기본단가표"/>
      <sheetName val="견적대비"/>
      <sheetName val="협력업체"/>
      <sheetName val="구조물철거타공정이월"/>
      <sheetName val="서대문대장"/>
      <sheetName val="도급내역5+800"/>
      <sheetName val="도급금액"/>
      <sheetName val="일(4)"/>
      <sheetName val="양식"/>
      <sheetName val="간선계산"/>
      <sheetName val="관경별내역서"/>
      <sheetName val="I一般比"/>
      <sheetName val="2공구산출내역"/>
      <sheetName val="Sheet9"/>
      <sheetName val="Sheet14"/>
      <sheetName val="Sheet13"/>
      <sheetName val="Sheet10"/>
      <sheetName val="전기자료"/>
      <sheetName val="단면치수"/>
      <sheetName val="토공(우물통,기타) "/>
      <sheetName val="공토공단위당"/>
      <sheetName val="노임(1차)"/>
      <sheetName val="기본자료"/>
      <sheetName val="약품공급2"/>
      <sheetName val="내역서1999.8최종"/>
      <sheetName val="VII-2현장경비"/>
      <sheetName val="Ⅴ-2.공종별내역"/>
      <sheetName val="1.변압기용량"/>
      <sheetName val="Option"/>
      <sheetName val="개요"/>
      <sheetName val="건축내역"/>
      <sheetName val="설계내역2"/>
      <sheetName val="도봉2지구"/>
      <sheetName val="단면 (2)"/>
      <sheetName val="기본단가"/>
      <sheetName val="인건비단가"/>
      <sheetName val="총괄"/>
      <sheetName val="용소리교"/>
      <sheetName val="설치자재"/>
      <sheetName val="유림총괄"/>
      <sheetName val="공리일"/>
      <sheetName val="직재"/>
      <sheetName val="기성내역서표지"/>
      <sheetName val="변경내역서간지"/>
      <sheetName val="변경증감(물량)대비표"/>
      <sheetName val="INPUT"/>
      <sheetName val="[자재물량.XLS]_____1_c_MAYBE______2"/>
      <sheetName val="원가계산서 "/>
      <sheetName val="국내총괄"/>
      <sheetName val="[자재물량.XLS]_____1_c_MAYBE______4"/>
      <sheetName val="[자재물량.XLS]_____1_c_MAYBE______3"/>
      <sheetName val="Inst."/>
      <sheetName val="공통비총괄표"/>
      <sheetName val="일위목차"/>
      <sheetName val="1회갑지"/>
      <sheetName val="2회내역"/>
      <sheetName val="코드표"/>
      <sheetName val="자재코드"/>
      <sheetName val="초"/>
      <sheetName val="03전반노무비"/>
      <sheetName val="일위대가목록"/>
      <sheetName val="재집"/>
      <sheetName val="주소"/>
      <sheetName val="기기리스트"/>
      <sheetName val="건축내역서"/>
      <sheetName val="설비내역서"/>
      <sheetName val="전기내역서"/>
      <sheetName val="실행대비"/>
      <sheetName val="산출"/>
      <sheetName val="기계공사물량집계"/>
      <sheetName val="토공사"/>
      <sheetName val="제경비율"/>
      <sheetName val="초기화면"/>
      <sheetName val="건축2"/>
      <sheetName val="건축일"/>
      <sheetName val="SG"/>
      <sheetName val="부대공Ⅱ"/>
      <sheetName val="총내역서"/>
      <sheetName val="배수관집계"/>
      <sheetName val="대가 (보완)"/>
      <sheetName val="ABUT수량-A1"/>
      <sheetName val="시운전연료"/>
      <sheetName val="1월"/>
      <sheetName val="투자비"/>
      <sheetName val="조성원가DATA"/>
      <sheetName val="사업비"/>
      <sheetName val="골조시행"/>
      <sheetName val="공통비(전체)"/>
      <sheetName val="간접"/>
      <sheetName val="코스모공장 (어음)"/>
      <sheetName val="금액내역서"/>
      <sheetName val="cal"/>
      <sheetName val="품셈표"/>
      <sheetName val="실행철강하도"/>
      <sheetName val="Hauptdaten"/>
      <sheetName val="TEL"/>
      <sheetName val="갑지(추정)"/>
      <sheetName val="견적서을"/>
      <sheetName val="세금자료"/>
      <sheetName val="빙장비사양"/>
      <sheetName val="장비사양"/>
      <sheetName val="동원인원"/>
      <sheetName val="PIPE"/>
      <sheetName val="공사비_NDE"/>
      <sheetName val="견적서"/>
      <sheetName val="전선 및 전선관-자유로"/>
      <sheetName val="관로터파기-자유로"/>
      <sheetName val="인건-측정"/>
      <sheetName val="잡비계산"/>
      <sheetName val="중기"/>
      <sheetName val="기초목록"/>
      <sheetName val="남양시작동010313100%"/>
      <sheetName val="현장소운반"/>
      <sheetName val="관구보호몰탈"/>
      <sheetName val="공사명입력"/>
      <sheetName val="근로자자료입력"/>
      <sheetName val="참고자료"/>
      <sheetName val="기계공사"/>
      <sheetName val="2003상반기노임기준"/>
      <sheetName val="지중자재단가"/>
      <sheetName val="전기일위대가"/>
      <sheetName val="시설물일위"/>
      <sheetName val="가로등"/>
      <sheetName val="호프"/>
      <sheetName val=""/>
      <sheetName val="변수값"/>
      <sheetName val="물량산출서"/>
      <sheetName val="견적가"/>
      <sheetName val="신영교차로"/>
      <sheetName val="주현(해보)"/>
      <sheetName val="주현(영광)"/>
      <sheetName val="화해(함평)"/>
      <sheetName val="화해(장성)"/>
      <sheetName val="자단"/>
      <sheetName val="환경기계공정표 (3)"/>
      <sheetName val="출자한도"/>
      <sheetName val="사업수지"/>
      <sheetName val="사통"/>
      <sheetName val="업종코드"/>
      <sheetName val="서울대규장각(가시설흙막이)"/>
      <sheetName val="변경내역서"/>
      <sheetName val="방식총괄"/>
      <sheetName val="시중노임"/>
      <sheetName val="우수관로터파기고"/>
      <sheetName val="ITEM"/>
      <sheetName val="WORK"/>
      <sheetName val="월래"/>
      <sheetName val="NEYOK"/>
      <sheetName val="CB"/>
      <sheetName val="시중노임단가"/>
      <sheetName val="입력DATA"/>
      <sheetName val="바닥판"/>
      <sheetName val="기술부 VENDOR LIST"/>
      <sheetName val="SCHEDULE"/>
      <sheetName val="용산3(영광)"/>
      <sheetName val="현황CODE"/>
      <sheetName val="손익현황"/>
      <sheetName val="도색및표지판 단위수량"/>
      <sheetName val="물가대비표"/>
      <sheetName val="토건"/>
      <sheetName val="BSD (2)"/>
      <sheetName val="관급 자재수량집계표"/>
      <sheetName val="hvac(제어동)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/>
      <sheetData sheetId="119"/>
      <sheetData sheetId="120" refreshError="1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연결임시"/>
      <sheetName val="구조물공"/>
      <sheetName val="부대공"/>
      <sheetName val="배수공"/>
      <sheetName val="포장공"/>
      <sheetName val="금액내역서"/>
      <sheetName val="Sheet5"/>
      <sheetName val="9902"/>
      <sheetName val="집계표"/>
      <sheetName val="BID"/>
      <sheetName val="국내조달(통합-1)"/>
      <sheetName val="조달청적격심사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설계명세서"/>
      <sheetName val="설 계"/>
      <sheetName val="부대내역"/>
      <sheetName val="구역화물"/>
      <sheetName val="단가일람"/>
      <sheetName val="석축설면"/>
      <sheetName val="법면단"/>
      <sheetName val="법면설면"/>
      <sheetName val="석축단"/>
      <sheetName val="법면수집"/>
      <sheetName val="Y-WORK"/>
      <sheetName val="천안F"/>
      <sheetName val="투찰금액"/>
      <sheetName val="기초공"/>
      <sheetName val="기둥(원형)"/>
      <sheetName val="TOTAL_BOQ"/>
      <sheetName val="단위목록"/>
      <sheetName val="자재단가"/>
      <sheetName val="기계경비목록"/>
      <sheetName val="노임단가"/>
      <sheetName val="입출재고현황 (2)"/>
      <sheetName val="#REF"/>
      <sheetName val="집행현황"/>
      <sheetName val="APT"/>
      <sheetName val="b_balju"/>
      <sheetName val="구간별관경"/>
      <sheetName val="데이타"/>
      <sheetName val="식재인부"/>
      <sheetName val="단가"/>
      <sheetName val="남평내역"/>
      <sheetName val="경산"/>
      <sheetName val="내역서(교량)전체"/>
      <sheetName val="공종"/>
      <sheetName val="일반수량집계"/>
      <sheetName val="견적의뢰"/>
      <sheetName val="측구공"/>
      <sheetName val="일위대가"/>
      <sheetName val="요율"/>
      <sheetName val="자재대"/>
      <sheetName val="G.R300경비"/>
      <sheetName val="Macro3"/>
      <sheetName val="Sheet2 (2)"/>
      <sheetName val="3.3"/>
      <sheetName val="Sheet4"/>
      <sheetName val="6호기"/>
      <sheetName val="교량하부공"/>
      <sheetName val="교육종류"/>
      <sheetName val="인건비 "/>
      <sheetName val="4.2.1 마루높이 검토"/>
      <sheetName val="기계경비(시간당)"/>
      <sheetName val="램머"/>
      <sheetName val="평가데이터"/>
      <sheetName val="구천"/>
      <sheetName val="청천내"/>
      <sheetName val="DATA 입력란"/>
      <sheetName val="1. 설계조건 2.단면가정 3. 하중계산"/>
      <sheetName val="실행예산"/>
      <sheetName val="맨홀수량산출(A-LINE)"/>
      <sheetName val="설계예산서"/>
      <sheetName val="SIL98"/>
      <sheetName val="구간산출"/>
      <sheetName val="AS포장복구 "/>
      <sheetName val="내역- CCTV"/>
      <sheetName val="중기집계"/>
      <sheetName val="상반기손익차2총괄"/>
      <sheetName val="나.설계조건"/>
      <sheetName val="구간별"/>
      <sheetName val="1호인버트수량"/>
      <sheetName val="DATE"/>
      <sheetName val="결과조달"/>
      <sheetName val="계수시트"/>
      <sheetName val="구룡간선토공총"/>
      <sheetName val="교사기준면적(초등)"/>
      <sheetName val="계지"/>
      <sheetName val="안전보건교육"/>
      <sheetName val="Sheet1"/>
      <sheetName val="단가산출서(기계)"/>
      <sheetName val="총괄내역서"/>
      <sheetName val="토공산근"/>
      <sheetName val="토사(PE)"/>
      <sheetName val="1"/>
      <sheetName val="공정표"/>
      <sheetName val="현장경상비"/>
      <sheetName val="3)교육종류"/>
      <sheetName val="차액보증"/>
      <sheetName val="자재단가표"/>
      <sheetName val="산출"/>
      <sheetName val="내역서"/>
      <sheetName val="wall"/>
      <sheetName val="실행내역서 "/>
      <sheetName val="FACTOR"/>
      <sheetName val="개요"/>
      <sheetName val="현장관리"/>
      <sheetName val="2007"/>
      <sheetName val="구조물"/>
      <sheetName val="현장관리비"/>
      <sheetName val="장비비"/>
      <sheetName val="경상직원"/>
      <sheetName val="토공(우물통,기타) "/>
      <sheetName val="삼보지질"/>
      <sheetName val="건축내역"/>
      <sheetName val="2000년1차"/>
      <sheetName val="노무비단가"/>
      <sheetName val="정보매체A동"/>
      <sheetName val="해평견적"/>
      <sheetName val="갱문및옹벽집계"/>
      <sheetName val="토목"/>
      <sheetName val="anchor"/>
      <sheetName val="복공및주형(수직)"/>
      <sheetName val="준검 내역서"/>
      <sheetName val="공사비집계표(서해안고속도로)"/>
      <sheetName val="3.하중산정4.지지력"/>
      <sheetName val="70%"/>
      <sheetName val="지급자재"/>
      <sheetName val="2000,9월 일위"/>
      <sheetName val="전력구구조물산근"/>
      <sheetName val="공사비총괄표"/>
      <sheetName val="단가 (2)"/>
      <sheetName val="1호구조물"/>
      <sheetName val="날개벽수량표"/>
      <sheetName val="슬래브"/>
      <sheetName val="상촌터널실행"/>
      <sheetName val="해외(원화)"/>
      <sheetName val="일위"/>
      <sheetName val="2.대외공문"/>
      <sheetName val="동해title"/>
      <sheetName val="5.전사투자계획종함안"/>
      <sheetName val="기별(종합)"/>
      <sheetName val="기계설비-물가변동"/>
      <sheetName val="급수"/>
      <sheetName val="21301동"/>
      <sheetName val="실행간접비용"/>
      <sheetName val="설비"/>
      <sheetName val="현장경비"/>
      <sheetName val="용소리교"/>
      <sheetName val="자재"/>
      <sheetName val="노임"/>
      <sheetName val="중기"/>
      <sheetName val="기초코드"/>
      <sheetName val="데리네이타현황"/>
      <sheetName val="노무"/>
      <sheetName val="산근1"/>
      <sheetName val="설계"/>
      <sheetName val="일위대가(가설)"/>
      <sheetName val="DATA"/>
      <sheetName val="간접"/>
      <sheetName val="단가표"/>
      <sheetName val="기초자료"/>
      <sheetName val="전통건설"/>
      <sheetName val="측량대가표"/>
      <sheetName val="산출금액내역"/>
      <sheetName val="도급"/>
      <sheetName val="건축공사"/>
      <sheetName val="2000년 공정표"/>
      <sheetName val="총괄표"/>
      <sheetName val="원가계산서"/>
      <sheetName val="산출근거"/>
      <sheetName val="A1"/>
      <sheetName val="교대교좌면"/>
      <sheetName val="생산량"/>
      <sheetName val="월원가"/>
      <sheetName val="년간전체"/>
      <sheetName val="직불"/>
      <sheetName val="계산서"/>
      <sheetName val="진천방향"/>
      <sheetName val="품셈TABLE"/>
      <sheetName val="9GNG운반"/>
      <sheetName val="database"/>
      <sheetName val="차집관로"/>
      <sheetName val="하수처리장"/>
      <sheetName val="내역(중앙)"/>
      <sheetName val="내역(창신)"/>
      <sheetName val="4.토공(2)S-00001"/>
      <sheetName val="5.배수공(2)S-00040"/>
      <sheetName val="6.구조물공(2)S-00100"/>
      <sheetName val="각형맨홀"/>
      <sheetName val="단가1"/>
      <sheetName val="문학간접"/>
      <sheetName val="모래기초 (2)"/>
      <sheetName val="관급자재"/>
      <sheetName val="스텐레스난간"/>
      <sheetName val="배수공수량집계조서"/>
      <sheetName val="파형관800"/>
      <sheetName val="잡석유용"/>
      <sheetName val="3연box"/>
      <sheetName val="단 box"/>
      <sheetName val="갑지"/>
      <sheetName val="GI-LIST"/>
      <sheetName val="S0"/>
      <sheetName val="직접경비"/>
      <sheetName val="직접인건비"/>
      <sheetName val="2@ BOX"/>
      <sheetName val="2호맨홀공제수량"/>
      <sheetName val="전체내역"/>
      <sheetName val="파일의이용"/>
      <sheetName val="설계내역서"/>
      <sheetName val="일위대가 1"/>
      <sheetName val="산거 1(인력투입)"/>
      <sheetName val="일위대가 2"/>
      <sheetName val="일위대가 3"/>
      <sheetName val="인구"/>
      <sheetName val="환경평가"/>
      <sheetName val="5지구단위"/>
      <sheetName val="관급_File"/>
      <sheetName val="잡비계산"/>
      <sheetName val="공토공단위당"/>
      <sheetName val="분개내역서 (2000년도 )"/>
      <sheetName val="유림골조"/>
      <sheetName val="비교1"/>
      <sheetName val="산출(열차무선)"/>
      <sheetName val="산출(역무통신)"/>
      <sheetName val="협력업체"/>
      <sheetName val="작성"/>
      <sheetName val="규격"/>
      <sheetName val="공문"/>
      <sheetName val="터파기및재료"/>
      <sheetName val="PAINT"/>
      <sheetName val="공사개요"/>
      <sheetName val="시설물단가"/>
      <sheetName val="도급내역"/>
      <sheetName val="도급내역5+800"/>
      <sheetName val="도급금액"/>
      <sheetName val="재노경"/>
      <sheetName val="관로토공"/>
      <sheetName val="우수관"/>
      <sheetName val="설계변경 내역서"/>
      <sheetName val="Customer Databas"/>
      <sheetName val="정공공사"/>
      <sheetName val="C1.공사개요"/>
      <sheetName val="실행(1)"/>
      <sheetName val="A1.스케쥴"/>
      <sheetName val="CTEMCOST"/>
      <sheetName val="조회서"/>
      <sheetName val="실적전망(보정미착합산)"/>
      <sheetName val="이름표"/>
      <sheetName val="1,2공구원가계산서"/>
      <sheetName val="2공구산출내역"/>
      <sheetName val="1공구산출내역서"/>
      <sheetName val="입력데이타"/>
      <sheetName val="지수980731이후"/>
      <sheetName val="지질조사"/>
      <sheetName val="효성CB 1P기초"/>
      <sheetName val="아스팔트 포장총괄집계표"/>
      <sheetName val="배수내역"/>
      <sheetName val="2000전체분"/>
      <sheetName val="연습"/>
      <sheetName val="JUCKEYK"/>
      <sheetName val="안정성검토"/>
      <sheetName val="하중계산"/>
      <sheetName val="설계기준"/>
      <sheetName val="2002자금수지계획(진행+신규)"/>
      <sheetName val="CGS용BD1"/>
      <sheetName val="총괄집계 "/>
      <sheetName val="마감사양"/>
      <sheetName val="시험비"/>
      <sheetName val="일위대가목록"/>
      <sheetName val="목차"/>
      <sheetName val="98수문일위"/>
      <sheetName val="견"/>
      <sheetName val="교통대책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I127"/>
  <sheetViews>
    <sheetView view="pageBreakPreview" zoomScale="85" zoomScaleNormal="85" zoomScaleSheetLayoutView="85" workbookViewId="0">
      <selection activeCell="A5" sqref="A5:AC5"/>
    </sheetView>
  </sheetViews>
  <sheetFormatPr defaultRowHeight="16.5"/>
  <cols>
    <col min="1" max="1" width="9" style="314" customWidth="1"/>
    <col min="2" max="36" width="1.625" style="314" customWidth="1"/>
    <col min="37" max="37" width="2.125" style="314" customWidth="1"/>
    <col min="38" max="45" width="1.625" style="314" customWidth="1"/>
    <col min="46" max="46" width="2.125" style="314" customWidth="1"/>
    <col min="47" max="162" width="1.625" style="314" customWidth="1"/>
    <col min="163" max="163" width="2.625" style="314" customWidth="1"/>
    <col min="164" max="190" width="1.625" style="314" customWidth="1"/>
    <col min="191" max="16384" width="9" style="314"/>
  </cols>
  <sheetData>
    <row r="1" spans="1:165" s="311" customFormat="1" ht="29.25" customHeight="1">
      <c r="A1" s="308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10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10"/>
      <c r="Z1" s="309"/>
      <c r="AA1" s="309"/>
      <c r="AB1" s="309"/>
      <c r="AC1" s="309"/>
      <c r="AD1" s="309"/>
      <c r="AE1" s="309"/>
      <c r="AF1" s="309"/>
      <c r="AG1" s="309"/>
      <c r="AH1" s="309"/>
      <c r="AI1" s="310"/>
      <c r="AJ1" s="309"/>
      <c r="AK1" s="309"/>
      <c r="AL1" s="309"/>
      <c r="AM1" s="309"/>
      <c r="AN1" s="309"/>
      <c r="AO1" s="309"/>
      <c r="AP1" s="309"/>
      <c r="AQ1" s="309"/>
      <c r="AR1" s="309"/>
      <c r="AS1" s="310"/>
      <c r="AT1" s="309"/>
      <c r="AU1" s="309"/>
      <c r="AV1" s="309"/>
      <c r="AW1" s="309"/>
      <c r="AX1" s="309"/>
      <c r="AY1" s="309"/>
      <c r="AZ1" s="309"/>
      <c r="BA1" s="309"/>
      <c r="BB1" s="309"/>
      <c r="BC1" s="309"/>
      <c r="BD1" s="309"/>
      <c r="BE1" s="310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10"/>
      <c r="BQ1" s="309"/>
      <c r="BR1" s="309"/>
      <c r="BS1" s="309"/>
      <c r="BT1" s="309"/>
      <c r="BU1" s="309"/>
      <c r="BV1" s="309"/>
      <c r="BW1" s="309"/>
      <c r="BX1" s="309"/>
      <c r="BY1" s="309"/>
      <c r="BZ1" s="310"/>
      <c r="CA1" s="309"/>
      <c r="CB1" s="309"/>
      <c r="CC1" s="309"/>
      <c r="CD1" s="309"/>
      <c r="CE1" s="309"/>
      <c r="CF1" s="309"/>
      <c r="CG1" s="309"/>
      <c r="CH1" s="309"/>
      <c r="CI1" s="309"/>
      <c r="CJ1" s="310"/>
      <c r="CK1" s="309"/>
      <c r="CL1" s="309"/>
      <c r="CM1" s="309"/>
      <c r="CN1" s="309"/>
      <c r="CO1" s="309"/>
      <c r="CP1" s="309"/>
      <c r="CQ1" s="309"/>
      <c r="CR1" s="309"/>
      <c r="CS1" s="309"/>
      <c r="CT1" s="309"/>
      <c r="CU1" s="309"/>
      <c r="CV1" s="310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10"/>
      <c r="DH1" s="309"/>
      <c r="DI1" s="309"/>
      <c r="DJ1" s="309"/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10"/>
      <c r="DW1" s="309"/>
      <c r="DX1" s="309"/>
      <c r="DY1" s="309"/>
      <c r="DZ1" s="309"/>
      <c r="EA1" s="309"/>
      <c r="EB1" s="309"/>
      <c r="EC1" s="309"/>
      <c r="ED1" s="309"/>
      <c r="EE1" s="309"/>
      <c r="EF1" s="310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10"/>
      <c r="ES1" s="309"/>
      <c r="ET1" s="309"/>
      <c r="EU1" s="309"/>
      <c r="EV1" s="309"/>
      <c r="EW1" s="309"/>
      <c r="EX1" s="309"/>
      <c r="EY1" s="309"/>
      <c r="EZ1" s="309"/>
      <c r="FA1" s="309"/>
      <c r="FB1" s="310"/>
      <c r="FC1" s="309"/>
      <c r="FD1" s="309"/>
      <c r="FE1" s="309"/>
      <c r="FF1" s="309"/>
      <c r="FG1" s="309"/>
      <c r="FH1" s="309"/>
      <c r="FI1" s="309"/>
    </row>
    <row r="2" spans="1:165" s="311" customFormat="1" ht="62.25" customHeight="1" thickBot="1">
      <c r="A2" s="308"/>
      <c r="B2" s="596" t="s">
        <v>1044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6"/>
      <c r="AF2" s="596"/>
      <c r="AG2" s="596"/>
      <c r="AH2" s="596"/>
      <c r="AI2" s="596"/>
      <c r="AJ2" s="596"/>
      <c r="AK2" s="596"/>
      <c r="AL2" s="597" t="s">
        <v>1045</v>
      </c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598"/>
      <c r="DP2" s="598"/>
      <c r="DQ2" s="598"/>
      <c r="DR2" s="598"/>
      <c r="DS2" s="598"/>
      <c r="DT2" s="598"/>
      <c r="DU2" s="598"/>
      <c r="DV2" s="598"/>
      <c r="DW2" s="598"/>
      <c r="DX2" s="598"/>
      <c r="DY2" s="598"/>
      <c r="DZ2" s="598"/>
      <c r="EA2" s="566"/>
      <c r="EB2" s="567"/>
      <c r="EC2" s="567"/>
      <c r="ED2" s="567"/>
      <c r="EE2" s="567"/>
      <c r="EF2" s="567"/>
      <c r="EG2" s="567"/>
      <c r="EH2" s="567"/>
      <c r="EI2" s="567"/>
      <c r="EJ2" s="567"/>
      <c r="EK2" s="567"/>
      <c r="EL2" s="567"/>
      <c r="EM2" s="567"/>
      <c r="EN2" s="567"/>
      <c r="EO2" s="567"/>
      <c r="EP2" s="567"/>
      <c r="EQ2" s="567"/>
      <c r="ER2" s="567"/>
      <c r="ES2" s="567"/>
      <c r="ET2" s="567"/>
      <c r="EU2" s="567"/>
      <c r="EV2" s="567"/>
      <c r="EW2" s="567"/>
      <c r="EX2" s="567"/>
      <c r="EY2" s="567"/>
      <c r="EZ2" s="567"/>
      <c r="FA2" s="567"/>
      <c r="FB2" s="567"/>
      <c r="FC2" s="567"/>
      <c r="FD2" s="567"/>
      <c r="FE2" s="567"/>
      <c r="FF2" s="567"/>
      <c r="FG2" s="567"/>
      <c r="FH2" s="312"/>
      <c r="FI2" s="312"/>
    </row>
    <row r="3" spans="1:165" ht="8.65" customHeight="1" thickTop="1">
      <c r="A3" s="313"/>
      <c r="B3" s="450"/>
      <c r="C3" s="451"/>
      <c r="D3" s="451"/>
      <c r="E3" s="451"/>
      <c r="F3" s="451"/>
      <c r="G3" s="451"/>
      <c r="H3" s="451"/>
      <c r="I3" s="451"/>
      <c r="J3" s="451"/>
      <c r="K3" s="451"/>
      <c r="L3" s="452"/>
      <c r="M3" s="453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2"/>
      <c r="AC3" s="599" t="s">
        <v>238</v>
      </c>
      <c r="AD3" s="600"/>
      <c r="AE3" s="600"/>
      <c r="AF3" s="600"/>
      <c r="AG3" s="600"/>
      <c r="AH3" s="600"/>
      <c r="AI3" s="600"/>
      <c r="AJ3" s="600"/>
      <c r="AK3" s="601"/>
      <c r="AL3" s="605" t="s">
        <v>239</v>
      </c>
      <c r="AM3" s="605"/>
      <c r="AN3" s="605"/>
      <c r="AO3" s="605"/>
      <c r="AP3" s="605"/>
      <c r="AQ3" s="605"/>
      <c r="AR3" s="605"/>
      <c r="AS3" s="605"/>
      <c r="AT3" s="606"/>
      <c r="AU3" s="450"/>
      <c r="AV3" s="451"/>
      <c r="AW3" s="451"/>
      <c r="AX3" s="451"/>
      <c r="AY3" s="451"/>
      <c r="AZ3" s="451"/>
      <c r="BA3" s="451"/>
      <c r="BB3" s="451"/>
      <c r="BC3" s="451"/>
      <c r="BD3" s="452"/>
      <c r="BE3" s="609" t="s">
        <v>240</v>
      </c>
      <c r="BF3" s="609"/>
      <c r="BG3" s="609"/>
      <c r="BH3" s="609"/>
      <c r="BI3" s="609"/>
      <c r="BJ3" s="609"/>
      <c r="BK3" s="609"/>
      <c r="BL3" s="609"/>
      <c r="BM3" s="609"/>
      <c r="BN3" s="609"/>
      <c r="BO3" s="609"/>
      <c r="BP3" s="609"/>
      <c r="BQ3" s="609"/>
      <c r="BR3" s="611" t="s">
        <v>241</v>
      </c>
      <c r="BS3" s="611"/>
      <c r="BT3" s="611"/>
      <c r="BU3" s="611"/>
      <c r="BV3" s="611"/>
      <c r="BW3" s="611"/>
      <c r="BX3" s="612"/>
      <c r="BY3" s="605" t="s">
        <v>641</v>
      </c>
      <c r="BZ3" s="605"/>
      <c r="CA3" s="605"/>
      <c r="CB3" s="605"/>
      <c r="CC3" s="605"/>
      <c r="CD3" s="605"/>
      <c r="CE3" s="605"/>
      <c r="CF3" s="605"/>
      <c r="CG3" s="605"/>
      <c r="CH3" s="605"/>
      <c r="CI3" s="605"/>
      <c r="CJ3" s="605"/>
      <c r="CK3" s="605"/>
      <c r="CL3" s="605"/>
      <c r="CM3" s="605"/>
      <c r="CN3" s="605"/>
      <c r="CO3" s="605"/>
      <c r="CP3" s="605"/>
      <c r="CQ3" s="605"/>
      <c r="CR3" s="605"/>
      <c r="CS3" s="605"/>
      <c r="CT3" s="605"/>
      <c r="CU3" s="605"/>
      <c r="CV3" s="605"/>
      <c r="CW3" s="605"/>
      <c r="CX3" s="605"/>
      <c r="CY3" s="605"/>
      <c r="CZ3" s="605"/>
      <c r="DA3" s="605"/>
      <c r="DB3" s="605"/>
      <c r="DC3" s="605"/>
      <c r="DD3" s="605"/>
      <c r="DE3" s="605"/>
      <c r="DF3" s="605"/>
      <c r="DG3" s="605"/>
      <c r="DH3" s="605"/>
      <c r="DI3" s="606"/>
      <c r="DJ3" s="615" t="s">
        <v>242</v>
      </c>
      <c r="DK3" s="605"/>
      <c r="DL3" s="605"/>
      <c r="DM3" s="605"/>
      <c r="DN3" s="605"/>
      <c r="DO3" s="605"/>
      <c r="DP3" s="605"/>
      <c r="DQ3" s="605"/>
      <c r="DR3" s="605"/>
      <c r="DS3" s="605"/>
      <c r="DT3" s="605"/>
      <c r="DU3" s="605"/>
      <c r="DV3" s="605"/>
      <c r="DW3" s="605"/>
      <c r="DX3" s="605"/>
      <c r="DY3" s="605"/>
      <c r="DZ3" s="605"/>
      <c r="EA3" s="605"/>
      <c r="EB3" s="605"/>
      <c r="EC3" s="605"/>
      <c r="ED3" s="605"/>
      <c r="EE3" s="605"/>
      <c r="EF3" s="605"/>
      <c r="EG3" s="605"/>
      <c r="EH3" s="605"/>
      <c r="EI3" s="605"/>
      <c r="EJ3" s="605"/>
      <c r="EK3" s="605"/>
      <c r="EL3" s="605"/>
      <c r="EM3" s="605"/>
      <c r="EN3" s="605"/>
      <c r="EO3" s="605"/>
      <c r="EP3" s="605"/>
      <c r="EQ3" s="605"/>
      <c r="ER3" s="605"/>
      <c r="ES3" s="605"/>
      <c r="ET3" s="605"/>
      <c r="EU3" s="605"/>
      <c r="EV3" s="605"/>
      <c r="EW3" s="605"/>
      <c r="EX3" s="605"/>
      <c r="EY3" s="605"/>
      <c r="EZ3" s="605"/>
      <c r="FA3" s="605"/>
      <c r="FB3" s="605"/>
      <c r="FC3" s="605"/>
      <c r="FD3" s="605"/>
      <c r="FE3" s="605"/>
      <c r="FF3" s="605"/>
      <c r="FG3" s="606"/>
    </row>
    <row r="4" spans="1:165" ht="8.65" customHeight="1">
      <c r="A4" s="313"/>
      <c r="B4" s="454"/>
      <c r="C4" s="455"/>
      <c r="D4" s="455"/>
      <c r="E4" s="455"/>
      <c r="F4" s="455"/>
      <c r="G4" s="455"/>
      <c r="H4" s="455"/>
      <c r="I4" s="455"/>
      <c r="J4" s="455"/>
      <c r="K4" s="455"/>
      <c r="L4" s="456"/>
      <c r="M4" s="457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6"/>
      <c r="AC4" s="602"/>
      <c r="AD4" s="603"/>
      <c r="AE4" s="603"/>
      <c r="AF4" s="603"/>
      <c r="AG4" s="603"/>
      <c r="AH4" s="603"/>
      <c r="AI4" s="603"/>
      <c r="AJ4" s="603"/>
      <c r="AK4" s="604"/>
      <c r="AL4" s="607"/>
      <c r="AM4" s="607"/>
      <c r="AN4" s="607"/>
      <c r="AO4" s="607"/>
      <c r="AP4" s="607"/>
      <c r="AQ4" s="607"/>
      <c r="AR4" s="607"/>
      <c r="AS4" s="607"/>
      <c r="AT4" s="608"/>
      <c r="AU4" s="454"/>
      <c r="AV4" s="455"/>
      <c r="AW4" s="455"/>
      <c r="AX4" s="455"/>
      <c r="AY4" s="455"/>
      <c r="AZ4" s="455"/>
      <c r="BA4" s="455"/>
      <c r="BB4" s="455"/>
      <c r="BC4" s="455"/>
      <c r="BD4" s="456"/>
      <c r="BE4" s="610"/>
      <c r="BF4" s="610"/>
      <c r="BG4" s="610"/>
      <c r="BH4" s="610"/>
      <c r="BI4" s="610"/>
      <c r="BJ4" s="610"/>
      <c r="BK4" s="610"/>
      <c r="BL4" s="610"/>
      <c r="BM4" s="610"/>
      <c r="BN4" s="610"/>
      <c r="BO4" s="610"/>
      <c r="BP4" s="610"/>
      <c r="BQ4" s="610"/>
      <c r="BR4" s="613"/>
      <c r="BS4" s="613"/>
      <c r="BT4" s="613"/>
      <c r="BU4" s="613"/>
      <c r="BV4" s="613"/>
      <c r="BW4" s="613"/>
      <c r="BX4" s="614"/>
      <c r="BY4" s="607"/>
      <c r="BZ4" s="607"/>
      <c r="CA4" s="607"/>
      <c r="CB4" s="607"/>
      <c r="CC4" s="607"/>
      <c r="CD4" s="607"/>
      <c r="CE4" s="607"/>
      <c r="CF4" s="607"/>
      <c r="CG4" s="607"/>
      <c r="CH4" s="607"/>
      <c r="CI4" s="607"/>
      <c r="CJ4" s="607"/>
      <c r="CK4" s="607"/>
      <c r="CL4" s="607"/>
      <c r="CM4" s="607"/>
      <c r="CN4" s="607"/>
      <c r="CO4" s="607"/>
      <c r="CP4" s="607"/>
      <c r="CQ4" s="607"/>
      <c r="CR4" s="607"/>
      <c r="CS4" s="607"/>
      <c r="CT4" s="607"/>
      <c r="CU4" s="607"/>
      <c r="CV4" s="607"/>
      <c r="CW4" s="607"/>
      <c r="CX4" s="607"/>
      <c r="CY4" s="607"/>
      <c r="CZ4" s="607"/>
      <c r="DA4" s="607"/>
      <c r="DB4" s="607"/>
      <c r="DC4" s="607"/>
      <c r="DD4" s="607"/>
      <c r="DE4" s="607"/>
      <c r="DF4" s="607"/>
      <c r="DG4" s="607"/>
      <c r="DH4" s="607"/>
      <c r="DI4" s="608"/>
      <c r="DJ4" s="616"/>
      <c r="DK4" s="607"/>
      <c r="DL4" s="607"/>
      <c r="DM4" s="607"/>
      <c r="DN4" s="607"/>
      <c r="DO4" s="607"/>
      <c r="DP4" s="607"/>
      <c r="DQ4" s="607"/>
      <c r="DR4" s="607"/>
      <c r="DS4" s="607"/>
      <c r="DT4" s="607"/>
      <c r="DU4" s="607"/>
      <c r="DV4" s="607"/>
      <c r="DW4" s="607"/>
      <c r="DX4" s="607"/>
      <c r="DY4" s="607"/>
      <c r="DZ4" s="607"/>
      <c r="EA4" s="607"/>
      <c r="EB4" s="607"/>
      <c r="EC4" s="607"/>
      <c r="ED4" s="607"/>
      <c r="EE4" s="607"/>
      <c r="EF4" s="607"/>
      <c r="EG4" s="607"/>
      <c r="EH4" s="607"/>
      <c r="EI4" s="607"/>
      <c r="EJ4" s="607"/>
      <c r="EK4" s="607"/>
      <c r="EL4" s="607"/>
      <c r="EM4" s="607"/>
      <c r="EN4" s="607"/>
      <c r="EO4" s="607"/>
      <c r="EP4" s="607"/>
      <c r="EQ4" s="607"/>
      <c r="ER4" s="607"/>
      <c r="ES4" s="607"/>
      <c r="ET4" s="607"/>
      <c r="EU4" s="607"/>
      <c r="EV4" s="607"/>
      <c r="EW4" s="607"/>
      <c r="EX4" s="607"/>
      <c r="EY4" s="607"/>
      <c r="EZ4" s="607"/>
      <c r="FA4" s="607"/>
      <c r="FB4" s="607"/>
      <c r="FC4" s="607"/>
      <c r="FD4" s="607"/>
      <c r="FE4" s="607"/>
      <c r="FF4" s="607"/>
      <c r="FG4" s="608"/>
    </row>
    <row r="5" spans="1:165" ht="8.65" customHeight="1">
      <c r="A5" s="313"/>
      <c r="B5" s="454"/>
      <c r="C5" s="455"/>
      <c r="D5" s="455"/>
      <c r="E5" s="455"/>
      <c r="F5" s="455"/>
      <c r="G5" s="455"/>
      <c r="H5" s="455"/>
      <c r="I5" s="455"/>
      <c r="J5" s="455"/>
      <c r="K5" s="455"/>
      <c r="L5" s="456"/>
      <c r="M5" s="457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6"/>
      <c r="AC5" s="602"/>
      <c r="AD5" s="603"/>
      <c r="AE5" s="603"/>
      <c r="AF5" s="603"/>
      <c r="AG5" s="603"/>
      <c r="AH5" s="603"/>
      <c r="AI5" s="603"/>
      <c r="AJ5" s="603"/>
      <c r="AK5" s="604"/>
      <c r="AL5" s="607"/>
      <c r="AM5" s="607"/>
      <c r="AN5" s="607"/>
      <c r="AO5" s="607"/>
      <c r="AP5" s="607"/>
      <c r="AQ5" s="607"/>
      <c r="AR5" s="607"/>
      <c r="AS5" s="607"/>
      <c r="AT5" s="608"/>
      <c r="AU5" s="454"/>
      <c r="AV5" s="455"/>
      <c r="AW5" s="455"/>
      <c r="AX5" s="455"/>
      <c r="AY5" s="455"/>
      <c r="AZ5" s="455"/>
      <c r="BA5" s="455"/>
      <c r="BB5" s="455"/>
      <c r="BC5" s="455"/>
      <c r="BD5" s="456"/>
      <c r="BE5" s="610"/>
      <c r="BF5" s="610"/>
      <c r="BG5" s="610"/>
      <c r="BH5" s="610"/>
      <c r="BI5" s="610"/>
      <c r="BJ5" s="610"/>
      <c r="BK5" s="610"/>
      <c r="BL5" s="610"/>
      <c r="BM5" s="610"/>
      <c r="BN5" s="610"/>
      <c r="BO5" s="610"/>
      <c r="BP5" s="610"/>
      <c r="BQ5" s="610"/>
      <c r="BR5" s="613"/>
      <c r="BS5" s="613"/>
      <c r="BT5" s="613"/>
      <c r="BU5" s="613"/>
      <c r="BV5" s="613"/>
      <c r="BW5" s="613"/>
      <c r="BX5" s="614"/>
      <c r="BY5" s="607"/>
      <c r="BZ5" s="607"/>
      <c r="CA5" s="607"/>
      <c r="CB5" s="607"/>
      <c r="CC5" s="607"/>
      <c r="CD5" s="607"/>
      <c r="CE5" s="607"/>
      <c r="CF5" s="607"/>
      <c r="CG5" s="607"/>
      <c r="CH5" s="607"/>
      <c r="CI5" s="607"/>
      <c r="CJ5" s="607"/>
      <c r="CK5" s="607"/>
      <c r="CL5" s="607"/>
      <c r="CM5" s="607"/>
      <c r="CN5" s="607"/>
      <c r="CO5" s="607"/>
      <c r="CP5" s="607"/>
      <c r="CQ5" s="607"/>
      <c r="CR5" s="607"/>
      <c r="CS5" s="607"/>
      <c r="CT5" s="607"/>
      <c r="CU5" s="607"/>
      <c r="CV5" s="607"/>
      <c r="CW5" s="607"/>
      <c r="CX5" s="607"/>
      <c r="CY5" s="607"/>
      <c r="CZ5" s="607"/>
      <c r="DA5" s="607"/>
      <c r="DB5" s="607"/>
      <c r="DC5" s="607"/>
      <c r="DD5" s="607"/>
      <c r="DE5" s="607"/>
      <c r="DF5" s="607"/>
      <c r="DG5" s="607"/>
      <c r="DH5" s="607"/>
      <c r="DI5" s="608"/>
      <c r="DJ5" s="616"/>
      <c r="DK5" s="607"/>
      <c r="DL5" s="607"/>
      <c r="DM5" s="607"/>
      <c r="DN5" s="607"/>
      <c r="DO5" s="607"/>
      <c r="DP5" s="607"/>
      <c r="DQ5" s="607"/>
      <c r="DR5" s="607"/>
      <c r="DS5" s="607"/>
      <c r="DT5" s="607"/>
      <c r="DU5" s="607"/>
      <c r="DV5" s="607"/>
      <c r="DW5" s="607"/>
      <c r="DX5" s="607"/>
      <c r="DY5" s="607"/>
      <c r="DZ5" s="607"/>
      <c r="EA5" s="607"/>
      <c r="EB5" s="607"/>
      <c r="EC5" s="607"/>
      <c r="ED5" s="607"/>
      <c r="EE5" s="607"/>
      <c r="EF5" s="607"/>
      <c r="EG5" s="607"/>
      <c r="EH5" s="607"/>
      <c r="EI5" s="607"/>
      <c r="EJ5" s="607"/>
      <c r="EK5" s="607"/>
      <c r="EL5" s="607"/>
      <c r="EM5" s="607"/>
      <c r="EN5" s="607"/>
      <c r="EO5" s="607"/>
      <c r="EP5" s="607"/>
      <c r="EQ5" s="607"/>
      <c r="ER5" s="607"/>
      <c r="ES5" s="607"/>
      <c r="ET5" s="607"/>
      <c r="EU5" s="607"/>
      <c r="EV5" s="607"/>
      <c r="EW5" s="607"/>
      <c r="EX5" s="607"/>
      <c r="EY5" s="607"/>
      <c r="EZ5" s="607"/>
      <c r="FA5" s="607"/>
      <c r="FB5" s="607"/>
      <c r="FC5" s="607"/>
      <c r="FD5" s="607"/>
      <c r="FE5" s="607"/>
      <c r="FF5" s="607"/>
      <c r="FG5" s="608"/>
    </row>
    <row r="6" spans="1:165" ht="8.65" customHeight="1">
      <c r="A6" s="313"/>
      <c r="B6" s="454"/>
      <c r="C6" s="455"/>
      <c r="D6" s="455"/>
      <c r="E6" s="455"/>
      <c r="F6" s="455"/>
      <c r="G6" s="455"/>
      <c r="H6" s="455"/>
      <c r="I6" s="455"/>
      <c r="J6" s="455"/>
      <c r="K6" s="455"/>
      <c r="L6" s="456"/>
      <c r="M6" s="457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6"/>
      <c r="AC6" s="602"/>
      <c r="AD6" s="603"/>
      <c r="AE6" s="603"/>
      <c r="AF6" s="603"/>
      <c r="AG6" s="603"/>
      <c r="AH6" s="603"/>
      <c r="AI6" s="603"/>
      <c r="AJ6" s="603"/>
      <c r="AK6" s="604"/>
      <c r="AL6" s="607"/>
      <c r="AM6" s="607"/>
      <c r="AN6" s="607"/>
      <c r="AO6" s="607"/>
      <c r="AP6" s="607"/>
      <c r="AQ6" s="607"/>
      <c r="AR6" s="607"/>
      <c r="AS6" s="607"/>
      <c r="AT6" s="608"/>
      <c r="AU6" s="454"/>
      <c r="AV6" s="455"/>
      <c r="AW6" s="455"/>
      <c r="AX6" s="455"/>
      <c r="AY6" s="455"/>
      <c r="AZ6" s="455"/>
      <c r="BA6" s="455"/>
      <c r="BB6" s="455"/>
      <c r="BC6" s="455"/>
      <c r="BD6" s="456"/>
      <c r="BE6" s="610"/>
      <c r="BF6" s="610"/>
      <c r="BG6" s="610"/>
      <c r="BH6" s="610"/>
      <c r="BI6" s="610"/>
      <c r="BJ6" s="610"/>
      <c r="BK6" s="610"/>
      <c r="BL6" s="610"/>
      <c r="BM6" s="610"/>
      <c r="BN6" s="610"/>
      <c r="BO6" s="610"/>
      <c r="BP6" s="610"/>
      <c r="BQ6" s="610"/>
      <c r="BR6" s="613"/>
      <c r="BS6" s="613"/>
      <c r="BT6" s="613"/>
      <c r="BU6" s="613"/>
      <c r="BV6" s="613"/>
      <c r="BW6" s="613"/>
      <c r="BX6" s="614"/>
      <c r="BY6" s="607"/>
      <c r="BZ6" s="607"/>
      <c r="CA6" s="607"/>
      <c r="CB6" s="607"/>
      <c r="CC6" s="607"/>
      <c r="CD6" s="607"/>
      <c r="CE6" s="607"/>
      <c r="CF6" s="607"/>
      <c r="CG6" s="607"/>
      <c r="CH6" s="607"/>
      <c r="CI6" s="607"/>
      <c r="CJ6" s="607"/>
      <c r="CK6" s="607"/>
      <c r="CL6" s="607"/>
      <c r="CM6" s="607"/>
      <c r="CN6" s="607"/>
      <c r="CO6" s="607"/>
      <c r="CP6" s="607"/>
      <c r="CQ6" s="607"/>
      <c r="CR6" s="607"/>
      <c r="CS6" s="607"/>
      <c r="CT6" s="607"/>
      <c r="CU6" s="607"/>
      <c r="CV6" s="607"/>
      <c r="CW6" s="607"/>
      <c r="CX6" s="607"/>
      <c r="CY6" s="607"/>
      <c r="CZ6" s="607"/>
      <c r="DA6" s="607"/>
      <c r="DB6" s="607"/>
      <c r="DC6" s="607"/>
      <c r="DD6" s="607"/>
      <c r="DE6" s="607"/>
      <c r="DF6" s="607"/>
      <c r="DG6" s="607"/>
      <c r="DH6" s="607"/>
      <c r="DI6" s="608"/>
      <c r="DJ6" s="616"/>
      <c r="DK6" s="607"/>
      <c r="DL6" s="607"/>
      <c r="DM6" s="607"/>
      <c r="DN6" s="607"/>
      <c r="DO6" s="607"/>
      <c r="DP6" s="607"/>
      <c r="DQ6" s="607"/>
      <c r="DR6" s="607"/>
      <c r="DS6" s="607"/>
      <c r="DT6" s="607"/>
      <c r="DU6" s="607"/>
      <c r="DV6" s="607"/>
      <c r="DW6" s="607"/>
      <c r="DX6" s="607"/>
      <c r="DY6" s="607"/>
      <c r="DZ6" s="607"/>
      <c r="EA6" s="607"/>
      <c r="EB6" s="607"/>
      <c r="EC6" s="607"/>
      <c r="ED6" s="607"/>
      <c r="EE6" s="607"/>
      <c r="EF6" s="607"/>
      <c r="EG6" s="607"/>
      <c r="EH6" s="607"/>
      <c r="EI6" s="607"/>
      <c r="EJ6" s="607"/>
      <c r="EK6" s="607"/>
      <c r="EL6" s="607"/>
      <c r="EM6" s="607"/>
      <c r="EN6" s="607"/>
      <c r="EO6" s="607"/>
      <c r="EP6" s="607"/>
      <c r="EQ6" s="607"/>
      <c r="ER6" s="607"/>
      <c r="ES6" s="607"/>
      <c r="ET6" s="607"/>
      <c r="EU6" s="607"/>
      <c r="EV6" s="607"/>
      <c r="EW6" s="607"/>
      <c r="EX6" s="607"/>
      <c r="EY6" s="607"/>
      <c r="EZ6" s="607"/>
      <c r="FA6" s="607"/>
      <c r="FB6" s="607"/>
      <c r="FC6" s="607"/>
      <c r="FD6" s="607"/>
      <c r="FE6" s="607"/>
      <c r="FF6" s="607"/>
      <c r="FG6" s="608"/>
    </row>
    <row r="7" spans="1:165" ht="8.65" customHeight="1">
      <c r="A7" s="313"/>
      <c r="B7" s="628" t="s">
        <v>1046</v>
      </c>
      <c r="C7" s="621"/>
      <c r="D7" s="621"/>
      <c r="E7" s="621"/>
      <c r="F7" s="621"/>
      <c r="G7" s="621"/>
      <c r="H7" s="621"/>
      <c r="I7" s="621"/>
      <c r="J7" s="621"/>
      <c r="K7" s="621"/>
      <c r="L7" s="641"/>
      <c r="M7" s="642" t="s">
        <v>1047</v>
      </c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41"/>
      <c r="AC7" s="643" t="s">
        <v>243</v>
      </c>
      <c r="AD7" s="644"/>
      <c r="AE7" s="644"/>
      <c r="AF7" s="644"/>
      <c r="AG7" s="644"/>
      <c r="AH7" s="644"/>
      <c r="AI7" s="644"/>
      <c r="AJ7" s="644"/>
      <c r="AK7" s="645"/>
      <c r="AL7" s="618" t="s">
        <v>1048</v>
      </c>
      <c r="AM7" s="618"/>
      <c r="AN7" s="618"/>
      <c r="AO7" s="618"/>
      <c r="AP7" s="618"/>
      <c r="AQ7" s="618"/>
      <c r="AR7" s="618"/>
      <c r="AS7" s="618"/>
      <c r="AT7" s="619"/>
      <c r="AU7" s="591" t="s">
        <v>244</v>
      </c>
      <c r="AV7" s="592"/>
      <c r="AW7" s="592"/>
      <c r="AX7" s="592"/>
      <c r="AY7" s="592"/>
      <c r="AZ7" s="592"/>
      <c r="BA7" s="592"/>
      <c r="BB7" s="592"/>
      <c r="BC7" s="592"/>
      <c r="BD7" s="592"/>
      <c r="BE7" s="586" t="s">
        <v>642</v>
      </c>
      <c r="BF7" s="586"/>
      <c r="BG7" s="586"/>
      <c r="BH7" s="586"/>
      <c r="BI7" s="586"/>
      <c r="BJ7" s="586"/>
      <c r="BK7" s="586"/>
      <c r="BL7" s="586"/>
      <c r="BM7" s="586"/>
      <c r="BN7" s="586"/>
      <c r="BO7" s="586"/>
      <c r="BP7" s="586"/>
      <c r="BQ7" s="586"/>
      <c r="BR7" s="593" t="s">
        <v>1049</v>
      </c>
      <c r="BS7" s="593"/>
      <c r="BT7" s="593"/>
      <c r="BU7" s="593"/>
      <c r="BV7" s="593"/>
      <c r="BW7" s="593"/>
      <c r="BX7" s="638"/>
      <c r="BY7" s="618" t="s">
        <v>1050</v>
      </c>
      <c r="BZ7" s="618"/>
      <c r="CA7" s="618"/>
      <c r="CB7" s="618"/>
      <c r="CC7" s="618"/>
      <c r="CD7" s="618"/>
      <c r="CE7" s="618"/>
      <c r="CF7" s="618"/>
      <c r="CG7" s="618"/>
      <c r="CH7" s="618"/>
      <c r="CI7" s="618"/>
      <c r="CJ7" s="618"/>
      <c r="CK7" s="618"/>
      <c r="CL7" s="618"/>
      <c r="CM7" s="618"/>
      <c r="CN7" s="618"/>
      <c r="CO7" s="618"/>
      <c r="CP7" s="618"/>
      <c r="CQ7" s="618"/>
      <c r="CR7" s="618"/>
      <c r="CS7" s="618"/>
      <c r="CT7" s="618"/>
      <c r="CU7" s="618"/>
      <c r="CV7" s="618"/>
      <c r="CW7" s="618"/>
      <c r="CX7" s="618"/>
      <c r="CY7" s="618"/>
      <c r="CZ7" s="618"/>
      <c r="DA7" s="618"/>
      <c r="DB7" s="618"/>
      <c r="DC7" s="618"/>
      <c r="DD7" s="618"/>
      <c r="DE7" s="618"/>
      <c r="DF7" s="618"/>
      <c r="DG7" s="618"/>
      <c r="DH7" s="618"/>
      <c r="DI7" s="619"/>
      <c r="DJ7" s="626" t="s">
        <v>1051</v>
      </c>
      <c r="DK7" s="618"/>
      <c r="DL7" s="618"/>
      <c r="DM7" s="618"/>
      <c r="DN7" s="618"/>
      <c r="DO7" s="618"/>
      <c r="DP7" s="618"/>
      <c r="DQ7" s="618"/>
      <c r="DR7" s="618"/>
      <c r="DS7" s="618"/>
      <c r="DT7" s="618"/>
      <c r="DU7" s="618"/>
      <c r="DV7" s="618"/>
      <c r="DW7" s="618"/>
      <c r="DX7" s="618"/>
      <c r="DY7" s="618"/>
      <c r="DZ7" s="627"/>
      <c r="EA7" s="617" t="s">
        <v>1052</v>
      </c>
      <c r="EB7" s="618"/>
      <c r="EC7" s="618"/>
      <c r="ED7" s="618"/>
      <c r="EE7" s="618"/>
      <c r="EF7" s="618"/>
      <c r="EG7" s="618"/>
      <c r="EH7" s="618"/>
      <c r="EI7" s="618"/>
      <c r="EJ7" s="618"/>
      <c r="EK7" s="618"/>
      <c r="EL7" s="618"/>
      <c r="EM7" s="618"/>
      <c r="EN7" s="618"/>
      <c r="EO7" s="618"/>
      <c r="EP7" s="618"/>
      <c r="EQ7" s="618"/>
      <c r="ER7" s="618"/>
      <c r="ES7" s="618"/>
      <c r="ET7" s="618"/>
      <c r="EU7" s="618"/>
      <c r="EV7" s="618"/>
      <c r="EW7" s="618"/>
      <c r="EX7" s="618"/>
      <c r="EY7" s="618"/>
      <c r="EZ7" s="618"/>
      <c r="FA7" s="618"/>
      <c r="FB7" s="618"/>
      <c r="FC7" s="618"/>
      <c r="FD7" s="618"/>
      <c r="FE7" s="618"/>
      <c r="FF7" s="618"/>
      <c r="FG7" s="619"/>
    </row>
    <row r="8" spans="1:165" ht="8.65" customHeight="1">
      <c r="A8" s="313"/>
      <c r="B8" s="628"/>
      <c r="C8" s="621"/>
      <c r="D8" s="621"/>
      <c r="E8" s="621"/>
      <c r="F8" s="621"/>
      <c r="G8" s="621"/>
      <c r="H8" s="621"/>
      <c r="I8" s="621"/>
      <c r="J8" s="621"/>
      <c r="K8" s="621"/>
      <c r="L8" s="641"/>
      <c r="M8" s="642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41"/>
      <c r="AC8" s="646"/>
      <c r="AD8" s="647"/>
      <c r="AE8" s="647"/>
      <c r="AF8" s="647"/>
      <c r="AG8" s="647"/>
      <c r="AH8" s="647"/>
      <c r="AI8" s="647"/>
      <c r="AJ8" s="647"/>
      <c r="AK8" s="648"/>
      <c r="AL8" s="624"/>
      <c r="AM8" s="624"/>
      <c r="AN8" s="624"/>
      <c r="AO8" s="624"/>
      <c r="AP8" s="624"/>
      <c r="AQ8" s="624"/>
      <c r="AR8" s="624"/>
      <c r="AS8" s="624"/>
      <c r="AT8" s="625"/>
      <c r="AU8" s="591"/>
      <c r="AV8" s="592"/>
      <c r="AW8" s="592"/>
      <c r="AX8" s="592"/>
      <c r="AY8" s="592"/>
      <c r="AZ8" s="592"/>
      <c r="BA8" s="592"/>
      <c r="BB8" s="592"/>
      <c r="BC8" s="592"/>
      <c r="BD8" s="592"/>
      <c r="BE8" s="587"/>
      <c r="BF8" s="587"/>
      <c r="BG8" s="587"/>
      <c r="BH8" s="587"/>
      <c r="BI8" s="587"/>
      <c r="BJ8" s="587"/>
      <c r="BK8" s="587"/>
      <c r="BL8" s="587"/>
      <c r="BM8" s="587"/>
      <c r="BN8" s="587"/>
      <c r="BO8" s="587"/>
      <c r="BP8" s="587"/>
      <c r="BQ8" s="587"/>
      <c r="BR8" s="594"/>
      <c r="BS8" s="594"/>
      <c r="BT8" s="594"/>
      <c r="BU8" s="594"/>
      <c r="BV8" s="594"/>
      <c r="BW8" s="594"/>
      <c r="BX8" s="639"/>
      <c r="BY8" s="621"/>
      <c r="BZ8" s="621"/>
      <c r="CA8" s="621"/>
      <c r="CB8" s="621"/>
      <c r="CC8" s="621"/>
      <c r="CD8" s="621"/>
      <c r="CE8" s="621"/>
      <c r="CF8" s="621"/>
      <c r="CG8" s="621"/>
      <c r="CH8" s="621"/>
      <c r="CI8" s="621"/>
      <c r="CJ8" s="621"/>
      <c r="CK8" s="621"/>
      <c r="CL8" s="621"/>
      <c r="CM8" s="621"/>
      <c r="CN8" s="621"/>
      <c r="CO8" s="621"/>
      <c r="CP8" s="621"/>
      <c r="CQ8" s="621"/>
      <c r="CR8" s="621"/>
      <c r="CS8" s="621"/>
      <c r="CT8" s="621"/>
      <c r="CU8" s="621"/>
      <c r="CV8" s="621"/>
      <c r="CW8" s="621"/>
      <c r="CX8" s="621"/>
      <c r="CY8" s="621"/>
      <c r="CZ8" s="621"/>
      <c r="DA8" s="621"/>
      <c r="DB8" s="621"/>
      <c r="DC8" s="621"/>
      <c r="DD8" s="621"/>
      <c r="DE8" s="621"/>
      <c r="DF8" s="621"/>
      <c r="DG8" s="621"/>
      <c r="DH8" s="621"/>
      <c r="DI8" s="622"/>
      <c r="DJ8" s="628"/>
      <c r="DK8" s="621"/>
      <c r="DL8" s="621"/>
      <c r="DM8" s="621"/>
      <c r="DN8" s="621"/>
      <c r="DO8" s="621"/>
      <c r="DP8" s="621"/>
      <c r="DQ8" s="621"/>
      <c r="DR8" s="621"/>
      <c r="DS8" s="621"/>
      <c r="DT8" s="621"/>
      <c r="DU8" s="621"/>
      <c r="DV8" s="621"/>
      <c r="DW8" s="621"/>
      <c r="DX8" s="621"/>
      <c r="DY8" s="621"/>
      <c r="DZ8" s="629"/>
      <c r="EA8" s="620"/>
      <c r="EB8" s="621"/>
      <c r="EC8" s="621"/>
      <c r="ED8" s="621"/>
      <c r="EE8" s="621"/>
      <c r="EF8" s="621"/>
      <c r="EG8" s="621"/>
      <c r="EH8" s="621"/>
      <c r="EI8" s="621"/>
      <c r="EJ8" s="621"/>
      <c r="EK8" s="621"/>
      <c r="EL8" s="621"/>
      <c r="EM8" s="621"/>
      <c r="EN8" s="621"/>
      <c r="EO8" s="621"/>
      <c r="EP8" s="621"/>
      <c r="EQ8" s="621"/>
      <c r="ER8" s="621"/>
      <c r="ES8" s="621"/>
      <c r="ET8" s="621"/>
      <c r="EU8" s="621"/>
      <c r="EV8" s="621"/>
      <c r="EW8" s="621"/>
      <c r="EX8" s="621"/>
      <c r="EY8" s="621"/>
      <c r="EZ8" s="621"/>
      <c r="FA8" s="621"/>
      <c r="FB8" s="621"/>
      <c r="FC8" s="621"/>
      <c r="FD8" s="621"/>
      <c r="FE8" s="621"/>
      <c r="FF8" s="621"/>
      <c r="FG8" s="622"/>
    </row>
    <row r="9" spans="1:165" ht="8.65" customHeight="1">
      <c r="A9" s="313"/>
      <c r="B9" s="628" t="s">
        <v>245</v>
      </c>
      <c r="C9" s="621"/>
      <c r="D9" s="621"/>
      <c r="E9" s="621"/>
      <c r="F9" s="621"/>
      <c r="G9" s="621"/>
      <c r="H9" s="621"/>
      <c r="I9" s="621"/>
      <c r="J9" s="621"/>
      <c r="K9" s="621"/>
      <c r="L9" s="641"/>
      <c r="M9" s="642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41"/>
      <c r="AC9" s="649" t="s">
        <v>246</v>
      </c>
      <c r="AD9" s="575"/>
      <c r="AE9" s="576"/>
      <c r="AF9" s="574" t="s">
        <v>247</v>
      </c>
      <c r="AG9" s="575"/>
      <c r="AH9" s="576"/>
      <c r="AI9" s="574" t="s">
        <v>643</v>
      </c>
      <c r="AJ9" s="575"/>
      <c r="AK9" s="583"/>
      <c r="AL9" s="575" t="s">
        <v>246</v>
      </c>
      <c r="AM9" s="575"/>
      <c r="AN9" s="576"/>
      <c r="AO9" s="574" t="s">
        <v>247</v>
      </c>
      <c r="AP9" s="575"/>
      <c r="AQ9" s="576"/>
      <c r="AR9" s="574" t="s">
        <v>643</v>
      </c>
      <c r="AS9" s="575"/>
      <c r="AT9" s="588"/>
      <c r="AU9" s="591" t="s">
        <v>248</v>
      </c>
      <c r="AV9" s="592"/>
      <c r="AW9" s="592"/>
      <c r="AX9" s="592"/>
      <c r="AY9" s="592"/>
      <c r="AZ9" s="592"/>
      <c r="BA9" s="592"/>
      <c r="BB9" s="592"/>
      <c r="BC9" s="592"/>
      <c r="BD9" s="592"/>
      <c r="BE9" s="593" t="s">
        <v>1053</v>
      </c>
      <c r="BF9" s="593"/>
      <c r="BG9" s="593"/>
      <c r="BH9" s="593"/>
      <c r="BI9" s="593"/>
      <c r="BJ9" s="593"/>
      <c r="BK9" s="593"/>
      <c r="BL9" s="593"/>
      <c r="BM9" s="593" t="s">
        <v>249</v>
      </c>
      <c r="BN9" s="593"/>
      <c r="BO9" s="593"/>
      <c r="BP9" s="593"/>
      <c r="BQ9" s="593"/>
      <c r="BR9" s="594"/>
      <c r="BS9" s="594"/>
      <c r="BT9" s="594"/>
      <c r="BU9" s="594"/>
      <c r="BV9" s="594"/>
      <c r="BW9" s="594"/>
      <c r="BX9" s="639"/>
      <c r="BY9" s="621"/>
      <c r="BZ9" s="621"/>
      <c r="CA9" s="621"/>
      <c r="CB9" s="621"/>
      <c r="CC9" s="621"/>
      <c r="CD9" s="621"/>
      <c r="CE9" s="621"/>
      <c r="CF9" s="621"/>
      <c r="CG9" s="621"/>
      <c r="CH9" s="621"/>
      <c r="CI9" s="621"/>
      <c r="CJ9" s="621"/>
      <c r="CK9" s="621"/>
      <c r="CL9" s="621"/>
      <c r="CM9" s="621"/>
      <c r="CN9" s="621"/>
      <c r="CO9" s="621"/>
      <c r="CP9" s="621"/>
      <c r="CQ9" s="621"/>
      <c r="CR9" s="621"/>
      <c r="CS9" s="621"/>
      <c r="CT9" s="621"/>
      <c r="CU9" s="621"/>
      <c r="CV9" s="621"/>
      <c r="CW9" s="621"/>
      <c r="CX9" s="621"/>
      <c r="CY9" s="621"/>
      <c r="CZ9" s="621"/>
      <c r="DA9" s="621"/>
      <c r="DB9" s="621"/>
      <c r="DC9" s="621"/>
      <c r="DD9" s="621"/>
      <c r="DE9" s="621"/>
      <c r="DF9" s="621"/>
      <c r="DG9" s="621"/>
      <c r="DH9" s="621"/>
      <c r="DI9" s="622"/>
      <c r="DJ9" s="628"/>
      <c r="DK9" s="621"/>
      <c r="DL9" s="621"/>
      <c r="DM9" s="621"/>
      <c r="DN9" s="621"/>
      <c r="DO9" s="621"/>
      <c r="DP9" s="621"/>
      <c r="DQ9" s="621"/>
      <c r="DR9" s="621"/>
      <c r="DS9" s="621"/>
      <c r="DT9" s="621"/>
      <c r="DU9" s="621"/>
      <c r="DV9" s="621"/>
      <c r="DW9" s="621"/>
      <c r="DX9" s="621"/>
      <c r="DY9" s="621"/>
      <c r="DZ9" s="629"/>
      <c r="EA9" s="620"/>
      <c r="EB9" s="621"/>
      <c r="EC9" s="621"/>
      <c r="ED9" s="621"/>
      <c r="EE9" s="621"/>
      <c r="EF9" s="621"/>
      <c r="EG9" s="621"/>
      <c r="EH9" s="621"/>
      <c r="EI9" s="621"/>
      <c r="EJ9" s="621"/>
      <c r="EK9" s="621"/>
      <c r="EL9" s="621"/>
      <c r="EM9" s="621"/>
      <c r="EN9" s="621"/>
      <c r="EO9" s="621"/>
      <c r="EP9" s="621"/>
      <c r="EQ9" s="621"/>
      <c r="ER9" s="621"/>
      <c r="ES9" s="621"/>
      <c r="ET9" s="621"/>
      <c r="EU9" s="621"/>
      <c r="EV9" s="621"/>
      <c r="EW9" s="621"/>
      <c r="EX9" s="621"/>
      <c r="EY9" s="621"/>
      <c r="EZ9" s="621"/>
      <c r="FA9" s="621"/>
      <c r="FB9" s="621"/>
      <c r="FC9" s="621"/>
      <c r="FD9" s="621"/>
      <c r="FE9" s="621"/>
      <c r="FF9" s="621"/>
      <c r="FG9" s="622"/>
    </row>
    <row r="10" spans="1:165" ht="8.65" customHeight="1">
      <c r="A10" s="313"/>
      <c r="B10" s="628"/>
      <c r="C10" s="621"/>
      <c r="D10" s="621"/>
      <c r="E10" s="621"/>
      <c r="F10" s="621"/>
      <c r="G10" s="621"/>
      <c r="H10" s="621"/>
      <c r="I10" s="621"/>
      <c r="J10" s="621"/>
      <c r="K10" s="621"/>
      <c r="L10" s="641"/>
      <c r="M10" s="642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41"/>
      <c r="AC10" s="650"/>
      <c r="AD10" s="578"/>
      <c r="AE10" s="579"/>
      <c r="AF10" s="577"/>
      <c r="AG10" s="578"/>
      <c r="AH10" s="579"/>
      <c r="AI10" s="577"/>
      <c r="AJ10" s="578"/>
      <c r="AK10" s="584"/>
      <c r="AL10" s="578"/>
      <c r="AM10" s="578"/>
      <c r="AN10" s="579"/>
      <c r="AO10" s="577"/>
      <c r="AP10" s="578"/>
      <c r="AQ10" s="579"/>
      <c r="AR10" s="577"/>
      <c r="AS10" s="578"/>
      <c r="AT10" s="589"/>
      <c r="AU10" s="591"/>
      <c r="AV10" s="592"/>
      <c r="AW10" s="592"/>
      <c r="AX10" s="592"/>
      <c r="AY10" s="592"/>
      <c r="AZ10" s="592"/>
      <c r="BA10" s="592"/>
      <c r="BB10" s="592"/>
      <c r="BC10" s="592"/>
      <c r="BD10" s="592"/>
      <c r="BE10" s="594"/>
      <c r="BF10" s="594"/>
      <c r="BG10" s="594"/>
      <c r="BH10" s="594"/>
      <c r="BI10" s="594"/>
      <c r="BJ10" s="594"/>
      <c r="BK10" s="594"/>
      <c r="BL10" s="594"/>
      <c r="BM10" s="594"/>
      <c r="BN10" s="594"/>
      <c r="BO10" s="594"/>
      <c r="BP10" s="594"/>
      <c r="BQ10" s="594"/>
      <c r="BR10" s="594"/>
      <c r="BS10" s="594"/>
      <c r="BT10" s="594"/>
      <c r="BU10" s="594"/>
      <c r="BV10" s="594"/>
      <c r="BW10" s="594"/>
      <c r="BX10" s="639"/>
      <c r="BY10" s="624"/>
      <c r="BZ10" s="624"/>
      <c r="CA10" s="624"/>
      <c r="CB10" s="624"/>
      <c r="CC10" s="624"/>
      <c r="CD10" s="624"/>
      <c r="CE10" s="624"/>
      <c r="CF10" s="624"/>
      <c r="CG10" s="624"/>
      <c r="CH10" s="624"/>
      <c r="CI10" s="624"/>
      <c r="CJ10" s="624"/>
      <c r="CK10" s="624"/>
      <c r="CL10" s="624"/>
      <c r="CM10" s="624"/>
      <c r="CN10" s="624"/>
      <c r="CO10" s="624"/>
      <c r="CP10" s="624"/>
      <c r="CQ10" s="624"/>
      <c r="CR10" s="624"/>
      <c r="CS10" s="624"/>
      <c r="CT10" s="624"/>
      <c r="CU10" s="624"/>
      <c r="CV10" s="624"/>
      <c r="CW10" s="624"/>
      <c r="CX10" s="624"/>
      <c r="CY10" s="624"/>
      <c r="CZ10" s="624"/>
      <c r="DA10" s="624"/>
      <c r="DB10" s="624"/>
      <c r="DC10" s="624"/>
      <c r="DD10" s="624"/>
      <c r="DE10" s="624"/>
      <c r="DF10" s="624"/>
      <c r="DG10" s="624"/>
      <c r="DH10" s="624"/>
      <c r="DI10" s="625"/>
      <c r="DJ10" s="630"/>
      <c r="DK10" s="624"/>
      <c r="DL10" s="624"/>
      <c r="DM10" s="624"/>
      <c r="DN10" s="624"/>
      <c r="DO10" s="624"/>
      <c r="DP10" s="624"/>
      <c r="DQ10" s="624"/>
      <c r="DR10" s="624"/>
      <c r="DS10" s="624"/>
      <c r="DT10" s="624"/>
      <c r="DU10" s="624"/>
      <c r="DV10" s="624"/>
      <c r="DW10" s="624"/>
      <c r="DX10" s="624"/>
      <c r="DY10" s="624"/>
      <c r="DZ10" s="631"/>
      <c r="EA10" s="623"/>
      <c r="EB10" s="624"/>
      <c r="EC10" s="624"/>
      <c r="ED10" s="624"/>
      <c r="EE10" s="624"/>
      <c r="EF10" s="624"/>
      <c r="EG10" s="624"/>
      <c r="EH10" s="624"/>
      <c r="EI10" s="624"/>
      <c r="EJ10" s="624"/>
      <c r="EK10" s="624"/>
      <c r="EL10" s="624"/>
      <c r="EM10" s="624"/>
      <c r="EN10" s="624"/>
      <c r="EO10" s="624"/>
      <c r="EP10" s="624"/>
      <c r="EQ10" s="624"/>
      <c r="ER10" s="624"/>
      <c r="ES10" s="624"/>
      <c r="ET10" s="624"/>
      <c r="EU10" s="624"/>
      <c r="EV10" s="624"/>
      <c r="EW10" s="624"/>
      <c r="EX10" s="624"/>
      <c r="EY10" s="624"/>
      <c r="EZ10" s="624"/>
      <c r="FA10" s="624"/>
      <c r="FB10" s="624"/>
      <c r="FC10" s="624"/>
      <c r="FD10" s="624"/>
      <c r="FE10" s="624"/>
      <c r="FF10" s="624"/>
      <c r="FG10" s="625"/>
    </row>
    <row r="11" spans="1:165" ht="8.65" customHeight="1">
      <c r="A11" s="313"/>
      <c r="B11" s="458"/>
      <c r="C11" s="459"/>
      <c r="D11" s="459"/>
      <c r="E11" s="459"/>
      <c r="F11" s="459"/>
      <c r="G11" s="459"/>
      <c r="H11" s="459"/>
      <c r="I11" s="459"/>
      <c r="J11" s="459"/>
      <c r="K11" s="459"/>
      <c r="L11" s="460"/>
      <c r="M11" s="461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60"/>
      <c r="AC11" s="650"/>
      <c r="AD11" s="578"/>
      <c r="AE11" s="579"/>
      <c r="AF11" s="577"/>
      <c r="AG11" s="578"/>
      <c r="AH11" s="579"/>
      <c r="AI11" s="577"/>
      <c r="AJ11" s="578"/>
      <c r="AK11" s="584"/>
      <c r="AL11" s="578"/>
      <c r="AM11" s="578"/>
      <c r="AN11" s="579"/>
      <c r="AO11" s="577"/>
      <c r="AP11" s="578"/>
      <c r="AQ11" s="579"/>
      <c r="AR11" s="577"/>
      <c r="AS11" s="578"/>
      <c r="AT11" s="589"/>
      <c r="AU11" s="458"/>
      <c r="AV11" s="459"/>
      <c r="AW11" s="459"/>
      <c r="AX11" s="459"/>
      <c r="AY11" s="459"/>
      <c r="AZ11" s="459"/>
      <c r="BA11" s="459"/>
      <c r="BB11" s="459"/>
      <c r="BC11" s="459"/>
      <c r="BD11" s="460"/>
      <c r="BE11" s="594"/>
      <c r="BF11" s="594"/>
      <c r="BG11" s="594"/>
      <c r="BH11" s="594"/>
      <c r="BI11" s="594"/>
      <c r="BJ11" s="594"/>
      <c r="BK11" s="594"/>
      <c r="BL11" s="594"/>
      <c r="BM11" s="594"/>
      <c r="BN11" s="594"/>
      <c r="BO11" s="594"/>
      <c r="BP11" s="594"/>
      <c r="BQ11" s="594"/>
      <c r="BR11" s="594"/>
      <c r="BS11" s="594"/>
      <c r="BT11" s="594"/>
      <c r="BU11" s="594"/>
      <c r="BV11" s="594"/>
      <c r="BW11" s="594"/>
      <c r="BX11" s="639"/>
      <c r="BY11" s="632" t="s">
        <v>250</v>
      </c>
      <c r="BZ11" s="633"/>
      <c r="CA11" s="633"/>
      <c r="CB11" s="633"/>
      <c r="CC11" s="633"/>
      <c r="CD11" s="633"/>
      <c r="CE11" s="633"/>
      <c r="CF11" s="633"/>
      <c r="CG11" s="633"/>
      <c r="CH11" s="633"/>
      <c r="CI11" s="633"/>
      <c r="CJ11" s="633"/>
      <c r="CK11" s="633"/>
      <c r="CL11" s="633"/>
      <c r="CM11" s="617" t="s">
        <v>251</v>
      </c>
      <c r="CN11" s="618"/>
      <c r="CO11" s="618"/>
      <c r="CP11" s="618"/>
      <c r="CQ11" s="618"/>
      <c r="CR11" s="618"/>
      <c r="CS11" s="618"/>
      <c r="CT11" s="618"/>
      <c r="CU11" s="618"/>
      <c r="CV11" s="618"/>
      <c r="CW11" s="618"/>
      <c r="CX11" s="618"/>
      <c r="CY11" s="618"/>
      <c r="CZ11" s="618"/>
      <c r="DA11" s="618"/>
      <c r="DB11" s="618"/>
      <c r="DC11" s="618"/>
      <c r="DD11" s="618"/>
      <c r="DE11" s="618"/>
      <c r="DF11" s="618"/>
      <c r="DG11" s="618"/>
      <c r="DH11" s="618"/>
      <c r="DI11" s="619"/>
      <c r="DJ11" s="626" t="s">
        <v>1054</v>
      </c>
      <c r="DK11" s="618"/>
      <c r="DL11" s="618"/>
      <c r="DM11" s="618"/>
      <c r="DN11" s="618"/>
      <c r="DO11" s="618"/>
      <c r="DP11" s="618"/>
      <c r="DQ11" s="618"/>
      <c r="DR11" s="618"/>
      <c r="DS11" s="618"/>
      <c r="DT11" s="618"/>
      <c r="DU11" s="618"/>
      <c r="DV11" s="618"/>
      <c r="DW11" s="618"/>
      <c r="DX11" s="618"/>
      <c r="DY11" s="618"/>
      <c r="DZ11" s="627"/>
      <c r="EA11" s="617" t="s">
        <v>1055</v>
      </c>
      <c r="EB11" s="618"/>
      <c r="EC11" s="618"/>
      <c r="ED11" s="618"/>
      <c r="EE11" s="618"/>
      <c r="EF11" s="618"/>
      <c r="EG11" s="618"/>
      <c r="EH11" s="618"/>
      <c r="EI11" s="618"/>
      <c r="EJ11" s="618"/>
      <c r="EK11" s="618"/>
      <c r="EL11" s="618"/>
      <c r="EM11" s="618"/>
      <c r="EN11" s="618"/>
      <c r="EO11" s="618"/>
      <c r="EP11" s="618"/>
      <c r="EQ11" s="618"/>
      <c r="ER11" s="618"/>
      <c r="ES11" s="618"/>
      <c r="ET11" s="618"/>
      <c r="EU11" s="618"/>
      <c r="EV11" s="618"/>
      <c r="EW11" s="618"/>
      <c r="EX11" s="618"/>
      <c r="EY11" s="618"/>
      <c r="EZ11" s="618"/>
      <c r="FA11" s="618"/>
      <c r="FB11" s="618"/>
      <c r="FC11" s="618"/>
      <c r="FD11" s="618"/>
      <c r="FE11" s="618"/>
      <c r="FF11" s="618"/>
      <c r="FG11" s="619"/>
    </row>
    <row r="12" spans="1:165" ht="8.65" customHeight="1">
      <c r="A12" s="313"/>
      <c r="B12" s="458"/>
      <c r="C12" s="459"/>
      <c r="D12" s="459"/>
      <c r="E12" s="459"/>
      <c r="F12" s="459"/>
      <c r="G12" s="459"/>
      <c r="H12" s="459"/>
      <c r="I12" s="459"/>
      <c r="J12" s="459"/>
      <c r="K12" s="459"/>
      <c r="L12" s="460"/>
      <c r="M12" s="461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60"/>
      <c r="AC12" s="650"/>
      <c r="AD12" s="578"/>
      <c r="AE12" s="579"/>
      <c r="AF12" s="577"/>
      <c r="AG12" s="578"/>
      <c r="AH12" s="579"/>
      <c r="AI12" s="577"/>
      <c r="AJ12" s="578"/>
      <c r="AK12" s="584"/>
      <c r="AL12" s="578"/>
      <c r="AM12" s="578"/>
      <c r="AN12" s="579"/>
      <c r="AO12" s="577"/>
      <c r="AP12" s="578"/>
      <c r="AQ12" s="579"/>
      <c r="AR12" s="577"/>
      <c r="AS12" s="578"/>
      <c r="AT12" s="589"/>
      <c r="AU12" s="458"/>
      <c r="AV12" s="459"/>
      <c r="AW12" s="459"/>
      <c r="AX12" s="459"/>
      <c r="AY12" s="459"/>
      <c r="AZ12" s="459"/>
      <c r="BA12" s="459"/>
      <c r="BB12" s="459"/>
      <c r="BC12" s="459"/>
      <c r="BD12" s="460"/>
      <c r="BE12" s="594"/>
      <c r="BF12" s="594"/>
      <c r="BG12" s="594"/>
      <c r="BH12" s="594"/>
      <c r="BI12" s="594"/>
      <c r="BJ12" s="594"/>
      <c r="BK12" s="594"/>
      <c r="BL12" s="594"/>
      <c r="BM12" s="594"/>
      <c r="BN12" s="594"/>
      <c r="BO12" s="594"/>
      <c r="BP12" s="594"/>
      <c r="BQ12" s="594"/>
      <c r="BR12" s="594"/>
      <c r="BS12" s="594"/>
      <c r="BT12" s="594"/>
      <c r="BU12" s="594"/>
      <c r="BV12" s="594"/>
      <c r="BW12" s="594"/>
      <c r="BX12" s="639"/>
      <c r="BY12" s="634"/>
      <c r="BZ12" s="635"/>
      <c r="CA12" s="635"/>
      <c r="CB12" s="635"/>
      <c r="CC12" s="635"/>
      <c r="CD12" s="635"/>
      <c r="CE12" s="635"/>
      <c r="CF12" s="635"/>
      <c r="CG12" s="635"/>
      <c r="CH12" s="635"/>
      <c r="CI12" s="635"/>
      <c r="CJ12" s="635"/>
      <c r="CK12" s="635"/>
      <c r="CL12" s="635"/>
      <c r="CM12" s="620"/>
      <c r="CN12" s="621"/>
      <c r="CO12" s="621"/>
      <c r="CP12" s="621"/>
      <c r="CQ12" s="621"/>
      <c r="CR12" s="621"/>
      <c r="CS12" s="621"/>
      <c r="CT12" s="621"/>
      <c r="CU12" s="621"/>
      <c r="CV12" s="621"/>
      <c r="CW12" s="621"/>
      <c r="CX12" s="621"/>
      <c r="CY12" s="621"/>
      <c r="CZ12" s="621"/>
      <c r="DA12" s="621"/>
      <c r="DB12" s="621"/>
      <c r="DC12" s="621"/>
      <c r="DD12" s="621"/>
      <c r="DE12" s="621"/>
      <c r="DF12" s="621"/>
      <c r="DG12" s="621"/>
      <c r="DH12" s="621"/>
      <c r="DI12" s="622"/>
      <c r="DJ12" s="628"/>
      <c r="DK12" s="621"/>
      <c r="DL12" s="621"/>
      <c r="DM12" s="621"/>
      <c r="DN12" s="621"/>
      <c r="DO12" s="621"/>
      <c r="DP12" s="621"/>
      <c r="DQ12" s="621"/>
      <c r="DR12" s="621"/>
      <c r="DS12" s="621"/>
      <c r="DT12" s="621"/>
      <c r="DU12" s="621"/>
      <c r="DV12" s="621"/>
      <c r="DW12" s="621"/>
      <c r="DX12" s="621"/>
      <c r="DY12" s="621"/>
      <c r="DZ12" s="629"/>
      <c r="EA12" s="620"/>
      <c r="EB12" s="621"/>
      <c r="EC12" s="621"/>
      <c r="ED12" s="621"/>
      <c r="EE12" s="621"/>
      <c r="EF12" s="621"/>
      <c r="EG12" s="621"/>
      <c r="EH12" s="621"/>
      <c r="EI12" s="621"/>
      <c r="EJ12" s="621"/>
      <c r="EK12" s="621"/>
      <c r="EL12" s="621"/>
      <c r="EM12" s="621"/>
      <c r="EN12" s="621"/>
      <c r="EO12" s="621"/>
      <c r="EP12" s="621"/>
      <c r="EQ12" s="621"/>
      <c r="ER12" s="621"/>
      <c r="ES12" s="621"/>
      <c r="ET12" s="621"/>
      <c r="EU12" s="621"/>
      <c r="EV12" s="621"/>
      <c r="EW12" s="621"/>
      <c r="EX12" s="621"/>
      <c r="EY12" s="621"/>
      <c r="EZ12" s="621"/>
      <c r="FA12" s="621"/>
      <c r="FB12" s="621"/>
      <c r="FC12" s="621"/>
      <c r="FD12" s="621"/>
      <c r="FE12" s="621"/>
      <c r="FF12" s="621"/>
      <c r="FG12" s="622"/>
    </row>
    <row r="13" spans="1:165" ht="8.65" customHeight="1">
      <c r="A13" s="313"/>
      <c r="B13" s="458"/>
      <c r="C13" s="459"/>
      <c r="D13" s="459"/>
      <c r="E13" s="459"/>
      <c r="F13" s="459"/>
      <c r="G13" s="459"/>
      <c r="H13" s="459"/>
      <c r="I13" s="459"/>
      <c r="J13" s="459"/>
      <c r="K13" s="459"/>
      <c r="L13" s="460"/>
      <c r="M13" s="461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60"/>
      <c r="AC13" s="650"/>
      <c r="AD13" s="578"/>
      <c r="AE13" s="579"/>
      <c r="AF13" s="577"/>
      <c r="AG13" s="578"/>
      <c r="AH13" s="579"/>
      <c r="AI13" s="577"/>
      <c r="AJ13" s="578"/>
      <c r="AK13" s="584"/>
      <c r="AL13" s="578"/>
      <c r="AM13" s="578"/>
      <c r="AN13" s="579"/>
      <c r="AO13" s="577"/>
      <c r="AP13" s="578"/>
      <c r="AQ13" s="579"/>
      <c r="AR13" s="577"/>
      <c r="AS13" s="578"/>
      <c r="AT13" s="589"/>
      <c r="AU13" s="458"/>
      <c r="AV13" s="459"/>
      <c r="AW13" s="459"/>
      <c r="AX13" s="459"/>
      <c r="AY13" s="459"/>
      <c r="AZ13" s="459"/>
      <c r="BA13" s="459"/>
      <c r="BB13" s="459"/>
      <c r="BC13" s="459"/>
      <c r="BD13" s="460"/>
      <c r="BE13" s="594"/>
      <c r="BF13" s="594"/>
      <c r="BG13" s="594"/>
      <c r="BH13" s="594"/>
      <c r="BI13" s="594"/>
      <c r="BJ13" s="594"/>
      <c r="BK13" s="594"/>
      <c r="BL13" s="594"/>
      <c r="BM13" s="594"/>
      <c r="BN13" s="594"/>
      <c r="BO13" s="594"/>
      <c r="BP13" s="594"/>
      <c r="BQ13" s="594"/>
      <c r="BR13" s="594"/>
      <c r="BS13" s="594"/>
      <c r="BT13" s="594"/>
      <c r="BU13" s="594"/>
      <c r="BV13" s="594"/>
      <c r="BW13" s="594"/>
      <c r="BX13" s="639"/>
      <c r="BY13" s="634"/>
      <c r="BZ13" s="635"/>
      <c r="CA13" s="635"/>
      <c r="CB13" s="635"/>
      <c r="CC13" s="635"/>
      <c r="CD13" s="635"/>
      <c r="CE13" s="635"/>
      <c r="CF13" s="635"/>
      <c r="CG13" s="635"/>
      <c r="CH13" s="635"/>
      <c r="CI13" s="635"/>
      <c r="CJ13" s="635"/>
      <c r="CK13" s="635"/>
      <c r="CL13" s="635"/>
      <c r="CM13" s="620"/>
      <c r="CN13" s="621"/>
      <c r="CO13" s="621"/>
      <c r="CP13" s="621"/>
      <c r="CQ13" s="621"/>
      <c r="CR13" s="621"/>
      <c r="CS13" s="621"/>
      <c r="CT13" s="621"/>
      <c r="CU13" s="621"/>
      <c r="CV13" s="621"/>
      <c r="CW13" s="621"/>
      <c r="CX13" s="621"/>
      <c r="CY13" s="621"/>
      <c r="CZ13" s="621"/>
      <c r="DA13" s="621"/>
      <c r="DB13" s="621"/>
      <c r="DC13" s="621"/>
      <c r="DD13" s="621"/>
      <c r="DE13" s="621"/>
      <c r="DF13" s="621"/>
      <c r="DG13" s="621"/>
      <c r="DH13" s="621"/>
      <c r="DI13" s="622"/>
      <c r="DJ13" s="628"/>
      <c r="DK13" s="621"/>
      <c r="DL13" s="621"/>
      <c r="DM13" s="621"/>
      <c r="DN13" s="621"/>
      <c r="DO13" s="621"/>
      <c r="DP13" s="621"/>
      <c r="DQ13" s="621"/>
      <c r="DR13" s="621"/>
      <c r="DS13" s="621"/>
      <c r="DT13" s="621"/>
      <c r="DU13" s="621"/>
      <c r="DV13" s="621"/>
      <c r="DW13" s="621"/>
      <c r="DX13" s="621"/>
      <c r="DY13" s="621"/>
      <c r="DZ13" s="629"/>
      <c r="EA13" s="620" t="s">
        <v>1056</v>
      </c>
      <c r="EB13" s="621"/>
      <c r="EC13" s="621"/>
      <c r="ED13" s="621"/>
      <c r="EE13" s="621"/>
      <c r="EF13" s="621"/>
      <c r="EG13" s="621"/>
      <c r="EH13" s="621"/>
      <c r="EI13" s="621"/>
      <c r="EJ13" s="621"/>
      <c r="EK13" s="621"/>
      <c r="EL13" s="621"/>
      <c r="EM13" s="621"/>
      <c r="EN13" s="621"/>
      <c r="EO13" s="621"/>
      <c r="EP13" s="621"/>
      <c r="EQ13" s="621"/>
      <c r="ER13" s="621"/>
      <c r="ES13" s="621"/>
      <c r="ET13" s="621"/>
      <c r="EU13" s="621"/>
      <c r="EV13" s="621"/>
      <c r="EW13" s="621"/>
      <c r="EX13" s="621"/>
      <c r="EY13" s="621"/>
      <c r="EZ13" s="621"/>
      <c r="FA13" s="621"/>
      <c r="FB13" s="621"/>
      <c r="FC13" s="621"/>
      <c r="FD13" s="621"/>
      <c r="FE13" s="621"/>
      <c r="FF13" s="621"/>
      <c r="FG13" s="622"/>
    </row>
    <row r="14" spans="1:165" ht="8.65" customHeight="1">
      <c r="A14" s="313"/>
      <c r="B14" s="462"/>
      <c r="C14" s="463"/>
      <c r="D14" s="463"/>
      <c r="E14" s="463"/>
      <c r="F14" s="463"/>
      <c r="G14" s="463"/>
      <c r="H14" s="463"/>
      <c r="I14" s="463"/>
      <c r="J14" s="463"/>
      <c r="K14" s="463"/>
      <c r="L14" s="464"/>
      <c r="M14" s="465"/>
      <c r="N14" s="463"/>
      <c r="O14" s="463"/>
      <c r="P14" s="463"/>
      <c r="Q14" s="463"/>
      <c r="R14" s="463"/>
      <c r="S14" s="463"/>
      <c r="T14" s="463"/>
      <c r="U14" s="463"/>
      <c r="V14" s="463"/>
      <c r="W14" s="463"/>
      <c r="X14" s="463"/>
      <c r="Y14" s="463"/>
      <c r="Z14" s="463"/>
      <c r="AA14" s="463"/>
      <c r="AB14" s="464"/>
      <c r="AC14" s="651"/>
      <c r="AD14" s="581"/>
      <c r="AE14" s="582"/>
      <c r="AF14" s="580"/>
      <c r="AG14" s="581"/>
      <c r="AH14" s="582"/>
      <c r="AI14" s="580"/>
      <c r="AJ14" s="581"/>
      <c r="AK14" s="585"/>
      <c r="AL14" s="581"/>
      <c r="AM14" s="581"/>
      <c r="AN14" s="582"/>
      <c r="AO14" s="580"/>
      <c r="AP14" s="581"/>
      <c r="AQ14" s="582"/>
      <c r="AR14" s="580"/>
      <c r="AS14" s="581"/>
      <c r="AT14" s="590"/>
      <c r="AU14" s="462"/>
      <c r="AV14" s="463"/>
      <c r="AW14" s="463"/>
      <c r="AX14" s="463"/>
      <c r="AY14" s="463"/>
      <c r="AZ14" s="463"/>
      <c r="BA14" s="463"/>
      <c r="BB14" s="463"/>
      <c r="BC14" s="463"/>
      <c r="BD14" s="464"/>
      <c r="BE14" s="595"/>
      <c r="BF14" s="595"/>
      <c r="BG14" s="595"/>
      <c r="BH14" s="595"/>
      <c r="BI14" s="595"/>
      <c r="BJ14" s="595"/>
      <c r="BK14" s="595"/>
      <c r="BL14" s="595"/>
      <c r="BM14" s="595"/>
      <c r="BN14" s="595"/>
      <c r="BO14" s="595"/>
      <c r="BP14" s="595"/>
      <c r="BQ14" s="595"/>
      <c r="BR14" s="595"/>
      <c r="BS14" s="595"/>
      <c r="BT14" s="595"/>
      <c r="BU14" s="595"/>
      <c r="BV14" s="595"/>
      <c r="BW14" s="595"/>
      <c r="BX14" s="640"/>
      <c r="BY14" s="636"/>
      <c r="BZ14" s="637"/>
      <c r="CA14" s="637"/>
      <c r="CB14" s="637"/>
      <c r="CC14" s="637"/>
      <c r="CD14" s="637"/>
      <c r="CE14" s="637"/>
      <c r="CF14" s="637"/>
      <c r="CG14" s="637"/>
      <c r="CH14" s="637"/>
      <c r="CI14" s="637"/>
      <c r="CJ14" s="637"/>
      <c r="CK14" s="637"/>
      <c r="CL14" s="637"/>
      <c r="CM14" s="623"/>
      <c r="CN14" s="624"/>
      <c r="CO14" s="624"/>
      <c r="CP14" s="624"/>
      <c r="CQ14" s="624"/>
      <c r="CR14" s="624"/>
      <c r="CS14" s="624"/>
      <c r="CT14" s="624"/>
      <c r="CU14" s="624"/>
      <c r="CV14" s="624"/>
      <c r="CW14" s="624"/>
      <c r="CX14" s="624"/>
      <c r="CY14" s="624"/>
      <c r="CZ14" s="624"/>
      <c r="DA14" s="624"/>
      <c r="DB14" s="624"/>
      <c r="DC14" s="624"/>
      <c r="DD14" s="624"/>
      <c r="DE14" s="624"/>
      <c r="DF14" s="624"/>
      <c r="DG14" s="624"/>
      <c r="DH14" s="624"/>
      <c r="DI14" s="625"/>
      <c r="DJ14" s="630"/>
      <c r="DK14" s="624"/>
      <c r="DL14" s="624"/>
      <c r="DM14" s="624"/>
      <c r="DN14" s="624"/>
      <c r="DO14" s="624"/>
      <c r="DP14" s="624"/>
      <c r="DQ14" s="624"/>
      <c r="DR14" s="624"/>
      <c r="DS14" s="624"/>
      <c r="DT14" s="624"/>
      <c r="DU14" s="624"/>
      <c r="DV14" s="624"/>
      <c r="DW14" s="624"/>
      <c r="DX14" s="624"/>
      <c r="DY14" s="624"/>
      <c r="DZ14" s="631"/>
      <c r="EA14" s="623"/>
      <c r="EB14" s="624"/>
      <c r="EC14" s="624"/>
      <c r="ED14" s="624"/>
      <c r="EE14" s="624"/>
      <c r="EF14" s="624"/>
      <c r="EG14" s="624"/>
      <c r="EH14" s="624"/>
      <c r="EI14" s="624"/>
      <c r="EJ14" s="624"/>
      <c r="EK14" s="624"/>
      <c r="EL14" s="624"/>
      <c r="EM14" s="624"/>
      <c r="EN14" s="624"/>
      <c r="EO14" s="624"/>
      <c r="EP14" s="624"/>
      <c r="EQ14" s="624"/>
      <c r="ER14" s="624"/>
      <c r="ES14" s="624"/>
      <c r="ET14" s="624"/>
      <c r="EU14" s="624"/>
      <c r="EV14" s="624"/>
      <c r="EW14" s="624"/>
      <c r="EX14" s="624"/>
      <c r="EY14" s="624"/>
      <c r="EZ14" s="624"/>
      <c r="FA14" s="624"/>
      <c r="FB14" s="624"/>
      <c r="FC14" s="624"/>
      <c r="FD14" s="624"/>
      <c r="FE14" s="624"/>
      <c r="FF14" s="624"/>
      <c r="FG14" s="625"/>
    </row>
    <row r="15" spans="1:165" ht="8.65" customHeight="1">
      <c r="A15" s="313"/>
      <c r="B15" s="665" t="s">
        <v>252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71" t="s">
        <v>253</v>
      </c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  <c r="Y15" s="666"/>
      <c r="Z15" s="666"/>
      <c r="AA15" s="666"/>
      <c r="AB15" s="672"/>
      <c r="AC15" s="652">
        <v>13.7</v>
      </c>
      <c r="AD15" s="653"/>
      <c r="AE15" s="653"/>
      <c r="AF15" s="653">
        <v>13.7</v>
      </c>
      <c r="AG15" s="653"/>
      <c r="AH15" s="653"/>
      <c r="AI15" s="653">
        <f>AC15</f>
        <v>13.7</v>
      </c>
      <c r="AJ15" s="653"/>
      <c r="AK15" s="675"/>
      <c r="AL15" s="652">
        <v>6.5</v>
      </c>
      <c r="AM15" s="653"/>
      <c r="AN15" s="653"/>
      <c r="AO15" s="653">
        <v>6.4</v>
      </c>
      <c r="AP15" s="653"/>
      <c r="AQ15" s="653"/>
      <c r="AR15" s="653">
        <f>AL15</f>
        <v>6.5</v>
      </c>
      <c r="AS15" s="653"/>
      <c r="AT15" s="683"/>
      <c r="AU15" s="685" t="s">
        <v>254</v>
      </c>
      <c r="AV15" s="686"/>
      <c r="AW15" s="686"/>
      <c r="AX15" s="686"/>
      <c r="AY15" s="686"/>
      <c r="AZ15" s="686"/>
      <c r="BA15" s="686"/>
      <c r="BB15" s="686"/>
      <c r="BC15" s="686"/>
      <c r="BD15" s="686"/>
      <c r="BE15" s="691">
        <v>6</v>
      </c>
      <c r="BF15" s="691"/>
      <c r="BG15" s="691"/>
      <c r="BH15" s="691"/>
      <c r="BI15" s="691"/>
      <c r="BJ15" s="691"/>
      <c r="BK15" s="691"/>
      <c r="BL15" s="691"/>
      <c r="BM15" s="691">
        <v>6</v>
      </c>
      <c r="BN15" s="691"/>
      <c r="BO15" s="691"/>
      <c r="BP15" s="691"/>
      <c r="BQ15" s="691"/>
      <c r="BR15" s="691">
        <v>15</v>
      </c>
      <c r="BS15" s="691"/>
      <c r="BT15" s="691"/>
      <c r="BU15" s="691"/>
      <c r="BV15" s="691"/>
      <c r="BW15" s="691"/>
      <c r="BX15" s="703"/>
      <c r="BY15" s="706" t="s">
        <v>167</v>
      </c>
      <c r="BZ15" s="707"/>
      <c r="CA15" s="707"/>
      <c r="CB15" s="707"/>
      <c r="CC15" s="707"/>
      <c r="CD15" s="707"/>
      <c r="CE15" s="707"/>
      <c r="CF15" s="707"/>
      <c r="CG15" s="707"/>
      <c r="CH15" s="707" t="s">
        <v>1057</v>
      </c>
      <c r="CI15" s="707"/>
      <c r="CJ15" s="707"/>
      <c r="CK15" s="707"/>
      <c r="CL15" s="707"/>
      <c r="CM15" s="656" t="s">
        <v>1058</v>
      </c>
      <c r="CN15" s="657"/>
      <c r="CO15" s="657"/>
      <c r="CP15" s="657"/>
      <c r="CQ15" s="657"/>
      <c r="CR15" s="657"/>
      <c r="CS15" s="657"/>
      <c r="CT15" s="657"/>
      <c r="CU15" s="657"/>
      <c r="CV15" s="657"/>
      <c r="CW15" s="657"/>
      <c r="CX15" s="657"/>
      <c r="CY15" s="657"/>
      <c r="CZ15" s="657"/>
      <c r="DA15" s="657"/>
      <c r="DB15" s="657"/>
      <c r="DC15" s="658"/>
      <c r="DD15" s="656" t="s">
        <v>644</v>
      </c>
      <c r="DE15" s="657"/>
      <c r="DF15" s="657"/>
      <c r="DG15" s="657"/>
      <c r="DH15" s="657"/>
      <c r="DI15" s="700"/>
      <c r="DJ15" s="712" t="s">
        <v>1059</v>
      </c>
      <c r="DK15" s="713"/>
      <c r="DL15" s="713"/>
      <c r="DM15" s="713"/>
      <c r="DN15" s="713"/>
      <c r="DO15" s="713"/>
      <c r="DP15" s="713"/>
      <c r="DQ15" s="713"/>
      <c r="DR15" s="713"/>
      <c r="DS15" s="713"/>
      <c r="DT15" s="713"/>
      <c r="DU15" s="713"/>
      <c r="DV15" s="713"/>
      <c r="DW15" s="713"/>
      <c r="DX15" s="713"/>
      <c r="DY15" s="713"/>
      <c r="DZ15" s="714"/>
      <c r="EA15" s="656" t="s">
        <v>167</v>
      </c>
      <c r="EB15" s="657"/>
      <c r="EC15" s="657"/>
      <c r="ED15" s="657"/>
      <c r="EE15" s="657"/>
      <c r="EF15" s="657"/>
      <c r="EG15" s="657"/>
      <c r="EH15" s="657"/>
      <c r="EI15" s="657"/>
      <c r="EJ15" s="657"/>
      <c r="EK15" s="657"/>
      <c r="EL15" s="657"/>
      <c r="EM15" s="657"/>
      <c r="EN15" s="657"/>
      <c r="EO15" s="657"/>
      <c r="EP15" s="657"/>
      <c r="EQ15" s="658"/>
      <c r="ER15" s="656" t="s">
        <v>1057</v>
      </c>
      <c r="ES15" s="657"/>
      <c r="ET15" s="657"/>
      <c r="EU15" s="657"/>
      <c r="EV15" s="657"/>
      <c r="EW15" s="657"/>
      <c r="EX15" s="657"/>
      <c r="EY15" s="658"/>
      <c r="EZ15" s="656" t="s">
        <v>255</v>
      </c>
      <c r="FA15" s="657"/>
      <c r="FB15" s="657"/>
      <c r="FC15" s="657"/>
      <c r="FD15" s="657"/>
      <c r="FE15" s="657"/>
      <c r="FF15" s="657"/>
      <c r="FG15" s="700"/>
    </row>
    <row r="16" spans="1:165" ht="8.65" customHeight="1">
      <c r="A16" s="313"/>
      <c r="B16" s="667"/>
      <c r="C16" s="668"/>
      <c r="D16" s="668"/>
      <c r="E16" s="668"/>
      <c r="F16" s="668"/>
      <c r="G16" s="668"/>
      <c r="H16" s="668"/>
      <c r="I16" s="668"/>
      <c r="J16" s="668"/>
      <c r="K16" s="668"/>
      <c r="L16" s="668"/>
      <c r="M16" s="673"/>
      <c r="N16" s="670"/>
      <c r="O16" s="670"/>
      <c r="P16" s="670"/>
      <c r="Q16" s="670"/>
      <c r="R16" s="670"/>
      <c r="S16" s="670"/>
      <c r="T16" s="670"/>
      <c r="U16" s="670"/>
      <c r="V16" s="670"/>
      <c r="W16" s="670"/>
      <c r="X16" s="670"/>
      <c r="Y16" s="670"/>
      <c r="Z16" s="670"/>
      <c r="AA16" s="670"/>
      <c r="AB16" s="674"/>
      <c r="AC16" s="654"/>
      <c r="AD16" s="655"/>
      <c r="AE16" s="655"/>
      <c r="AF16" s="655"/>
      <c r="AG16" s="655"/>
      <c r="AH16" s="655"/>
      <c r="AI16" s="655"/>
      <c r="AJ16" s="655"/>
      <c r="AK16" s="676"/>
      <c r="AL16" s="654"/>
      <c r="AM16" s="655"/>
      <c r="AN16" s="655"/>
      <c r="AO16" s="655"/>
      <c r="AP16" s="655"/>
      <c r="AQ16" s="655"/>
      <c r="AR16" s="655"/>
      <c r="AS16" s="655"/>
      <c r="AT16" s="684"/>
      <c r="AU16" s="687"/>
      <c r="AV16" s="688"/>
      <c r="AW16" s="688"/>
      <c r="AX16" s="688"/>
      <c r="AY16" s="688"/>
      <c r="AZ16" s="688"/>
      <c r="BA16" s="688"/>
      <c r="BB16" s="688"/>
      <c r="BC16" s="688"/>
      <c r="BD16" s="688"/>
      <c r="BE16" s="692"/>
      <c r="BF16" s="692"/>
      <c r="BG16" s="692"/>
      <c r="BH16" s="692"/>
      <c r="BI16" s="692"/>
      <c r="BJ16" s="692"/>
      <c r="BK16" s="692"/>
      <c r="BL16" s="692"/>
      <c r="BM16" s="692"/>
      <c r="BN16" s="692"/>
      <c r="BO16" s="692"/>
      <c r="BP16" s="692"/>
      <c r="BQ16" s="692"/>
      <c r="BR16" s="692"/>
      <c r="BS16" s="692"/>
      <c r="BT16" s="692"/>
      <c r="BU16" s="692"/>
      <c r="BV16" s="692"/>
      <c r="BW16" s="692"/>
      <c r="BX16" s="704"/>
      <c r="BY16" s="708"/>
      <c r="BZ16" s="709"/>
      <c r="CA16" s="709"/>
      <c r="CB16" s="709"/>
      <c r="CC16" s="709"/>
      <c r="CD16" s="709"/>
      <c r="CE16" s="709"/>
      <c r="CF16" s="709"/>
      <c r="CG16" s="709"/>
      <c r="CH16" s="709"/>
      <c r="CI16" s="709"/>
      <c r="CJ16" s="709"/>
      <c r="CK16" s="709"/>
      <c r="CL16" s="709"/>
      <c r="CM16" s="659"/>
      <c r="CN16" s="660"/>
      <c r="CO16" s="660"/>
      <c r="CP16" s="660"/>
      <c r="CQ16" s="660"/>
      <c r="CR16" s="660"/>
      <c r="CS16" s="660"/>
      <c r="CT16" s="660"/>
      <c r="CU16" s="660"/>
      <c r="CV16" s="660"/>
      <c r="CW16" s="660"/>
      <c r="CX16" s="660"/>
      <c r="CY16" s="660"/>
      <c r="CZ16" s="660"/>
      <c r="DA16" s="660"/>
      <c r="DB16" s="660"/>
      <c r="DC16" s="661"/>
      <c r="DD16" s="659"/>
      <c r="DE16" s="660"/>
      <c r="DF16" s="660"/>
      <c r="DG16" s="660"/>
      <c r="DH16" s="660"/>
      <c r="DI16" s="701"/>
      <c r="DJ16" s="715"/>
      <c r="DK16" s="716"/>
      <c r="DL16" s="716"/>
      <c r="DM16" s="716"/>
      <c r="DN16" s="716"/>
      <c r="DO16" s="716"/>
      <c r="DP16" s="716"/>
      <c r="DQ16" s="716"/>
      <c r="DR16" s="716"/>
      <c r="DS16" s="716"/>
      <c r="DT16" s="716"/>
      <c r="DU16" s="716"/>
      <c r="DV16" s="716"/>
      <c r="DW16" s="716"/>
      <c r="DX16" s="716"/>
      <c r="DY16" s="716"/>
      <c r="DZ16" s="717"/>
      <c r="EA16" s="659"/>
      <c r="EB16" s="660"/>
      <c r="EC16" s="660"/>
      <c r="ED16" s="660"/>
      <c r="EE16" s="660"/>
      <c r="EF16" s="660"/>
      <c r="EG16" s="660"/>
      <c r="EH16" s="660"/>
      <c r="EI16" s="660"/>
      <c r="EJ16" s="660"/>
      <c r="EK16" s="660"/>
      <c r="EL16" s="660"/>
      <c r="EM16" s="660"/>
      <c r="EN16" s="660"/>
      <c r="EO16" s="660"/>
      <c r="EP16" s="660"/>
      <c r="EQ16" s="661"/>
      <c r="ER16" s="659"/>
      <c r="ES16" s="660"/>
      <c r="ET16" s="660"/>
      <c r="EU16" s="660"/>
      <c r="EV16" s="660"/>
      <c r="EW16" s="660"/>
      <c r="EX16" s="660"/>
      <c r="EY16" s="661"/>
      <c r="EZ16" s="659"/>
      <c r="FA16" s="660"/>
      <c r="FB16" s="660"/>
      <c r="FC16" s="660"/>
      <c r="FD16" s="660"/>
      <c r="FE16" s="660"/>
      <c r="FF16" s="660"/>
      <c r="FG16" s="701"/>
    </row>
    <row r="17" spans="1:163" ht="8.65" customHeight="1">
      <c r="A17" s="313"/>
      <c r="B17" s="667"/>
      <c r="C17" s="668"/>
      <c r="D17" s="668"/>
      <c r="E17" s="668"/>
      <c r="F17" s="668"/>
      <c r="G17" s="668"/>
      <c r="H17" s="668"/>
      <c r="I17" s="668"/>
      <c r="J17" s="668"/>
      <c r="K17" s="668"/>
      <c r="L17" s="668"/>
      <c r="M17" s="671" t="s">
        <v>256</v>
      </c>
      <c r="N17" s="666"/>
      <c r="O17" s="666"/>
      <c r="P17" s="666"/>
      <c r="Q17" s="666"/>
      <c r="R17" s="666"/>
      <c r="S17" s="666"/>
      <c r="T17" s="666"/>
      <c r="U17" s="666"/>
      <c r="V17" s="666"/>
      <c r="W17" s="666"/>
      <c r="X17" s="666"/>
      <c r="Y17" s="666"/>
      <c r="Z17" s="666"/>
      <c r="AA17" s="666"/>
      <c r="AB17" s="672"/>
      <c r="AC17" s="652">
        <v>13.8</v>
      </c>
      <c r="AD17" s="653"/>
      <c r="AE17" s="653"/>
      <c r="AF17" s="653">
        <v>13.8</v>
      </c>
      <c r="AG17" s="653"/>
      <c r="AH17" s="653"/>
      <c r="AI17" s="653">
        <f t="shared" ref="AI17" si="0">AC17</f>
        <v>13.8</v>
      </c>
      <c r="AJ17" s="653"/>
      <c r="AK17" s="675"/>
      <c r="AL17" s="652">
        <v>6.7</v>
      </c>
      <c r="AM17" s="653"/>
      <c r="AN17" s="653"/>
      <c r="AO17" s="653">
        <v>6.6</v>
      </c>
      <c r="AP17" s="653"/>
      <c r="AQ17" s="653"/>
      <c r="AR17" s="653">
        <f t="shared" ref="AR17" si="1">AL17</f>
        <v>6.7</v>
      </c>
      <c r="AS17" s="653"/>
      <c r="AT17" s="683"/>
      <c r="AU17" s="687"/>
      <c r="AV17" s="688"/>
      <c r="AW17" s="688"/>
      <c r="AX17" s="688"/>
      <c r="AY17" s="688"/>
      <c r="AZ17" s="688"/>
      <c r="BA17" s="688"/>
      <c r="BB17" s="688"/>
      <c r="BC17" s="688"/>
      <c r="BD17" s="688"/>
      <c r="BE17" s="692"/>
      <c r="BF17" s="692"/>
      <c r="BG17" s="692"/>
      <c r="BH17" s="692"/>
      <c r="BI17" s="692"/>
      <c r="BJ17" s="692"/>
      <c r="BK17" s="692"/>
      <c r="BL17" s="692"/>
      <c r="BM17" s="692"/>
      <c r="BN17" s="692"/>
      <c r="BO17" s="692"/>
      <c r="BP17" s="692"/>
      <c r="BQ17" s="692"/>
      <c r="BR17" s="692"/>
      <c r="BS17" s="692"/>
      <c r="BT17" s="692"/>
      <c r="BU17" s="692"/>
      <c r="BV17" s="692"/>
      <c r="BW17" s="692"/>
      <c r="BX17" s="704"/>
      <c r="BY17" s="708"/>
      <c r="BZ17" s="709"/>
      <c r="CA17" s="709"/>
      <c r="CB17" s="709"/>
      <c r="CC17" s="709"/>
      <c r="CD17" s="709"/>
      <c r="CE17" s="709"/>
      <c r="CF17" s="709"/>
      <c r="CG17" s="709"/>
      <c r="CH17" s="709"/>
      <c r="CI17" s="709"/>
      <c r="CJ17" s="709"/>
      <c r="CK17" s="709"/>
      <c r="CL17" s="709"/>
      <c r="CM17" s="659"/>
      <c r="CN17" s="660"/>
      <c r="CO17" s="660"/>
      <c r="CP17" s="660"/>
      <c r="CQ17" s="660"/>
      <c r="CR17" s="660"/>
      <c r="CS17" s="660"/>
      <c r="CT17" s="660"/>
      <c r="CU17" s="660"/>
      <c r="CV17" s="660"/>
      <c r="CW17" s="660"/>
      <c r="CX17" s="660"/>
      <c r="CY17" s="660"/>
      <c r="CZ17" s="660"/>
      <c r="DA17" s="660"/>
      <c r="DB17" s="660"/>
      <c r="DC17" s="661"/>
      <c r="DD17" s="659"/>
      <c r="DE17" s="660"/>
      <c r="DF17" s="660"/>
      <c r="DG17" s="660"/>
      <c r="DH17" s="660"/>
      <c r="DI17" s="701"/>
      <c r="DJ17" s="715"/>
      <c r="DK17" s="716"/>
      <c r="DL17" s="716"/>
      <c r="DM17" s="716"/>
      <c r="DN17" s="716"/>
      <c r="DO17" s="716"/>
      <c r="DP17" s="716"/>
      <c r="DQ17" s="716"/>
      <c r="DR17" s="716"/>
      <c r="DS17" s="716"/>
      <c r="DT17" s="716"/>
      <c r="DU17" s="716"/>
      <c r="DV17" s="716"/>
      <c r="DW17" s="716"/>
      <c r="DX17" s="716"/>
      <c r="DY17" s="716"/>
      <c r="DZ17" s="717"/>
      <c r="EA17" s="659"/>
      <c r="EB17" s="660"/>
      <c r="EC17" s="660"/>
      <c r="ED17" s="660"/>
      <c r="EE17" s="660"/>
      <c r="EF17" s="660"/>
      <c r="EG17" s="660"/>
      <c r="EH17" s="660"/>
      <c r="EI17" s="660"/>
      <c r="EJ17" s="660"/>
      <c r="EK17" s="660"/>
      <c r="EL17" s="660"/>
      <c r="EM17" s="660"/>
      <c r="EN17" s="660"/>
      <c r="EO17" s="660"/>
      <c r="EP17" s="660"/>
      <c r="EQ17" s="661"/>
      <c r="ER17" s="659"/>
      <c r="ES17" s="660"/>
      <c r="ET17" s="660"/>
      <c r="EU17" s="660"/>
      <c r="EV17" s="660"/>
      <c r="EW17" s="660"/>
      <c r="EX17" s="660"/>
      <c r="EY17" s="661"/>
      <c r="EZ17" s="659"/>
      <c r="FA17" s="660"/>
      <c r="FB17" s="660"/>
      <c r="FC17" s="660"/>
      <c r="FD17" s="660"/>
      <c r="FE17" s="660"/>
      <c r="FF17" s="660"/>
      <c r="FG17" s="701"/>
    </row>
    <row r="18" spans="1:163" ht="8.65" customHeight="1">
      <c r="A18" s="313"/>
      <c r="B18" s="667"/>
      <c r="C18" s="668"/>
      <c r="D18" s="668"/>
      <c r="E18" s="668"/>
      <c r="F18" s="668"/>
      <c r="G18" s="668"/>
      <c r="H18" s="668"/>
      <c r="I18" s="668"/>
      <c r="J18" s="668"/>
      <c r="K18" s="668"/>
      <c r="L18" s="668"/>
      <c r="M18" s="673"/>
      <c r="N18" s="670"/>
      <c r="O18" s="670"/>
      <c r="P18" s="670"/>
      <c r="Q18" s="670"/>
      <c r="R18" s="670"/>
      <c r="S18" s="670"/>
      <c r="T18" s="670"/>
      <c r="U18" s="670"/>
      <c r="V18" s="670"/>
      <c r="W18" s="670"/>
      <c r="X18" s="670"/>
      <c r="Y18" s="670"/>
      <c r="Z18" s="670"/>
      <c r="AA18" s="670"/>
      <c r="AB18" s="674"/>
      <c r="AC18" s="654"/>
      <c r="AD18" s="655"/>
      <c r="AE18" s="655"/>
      <c r="AF18" s="655"/>
      <c r="AG18" s="655"/>
      <c r="AH18" s="655"/>
      <c r="AI18" s="655"/>
      <c r="AJ18" s="655"/>
      <c r="AK18" s="676"/>
      <c r="AL18" s="654"/>
      <c r="AM18" s="655"/>
      <c r="AN18" s="655"/>
      <c r="AO18" s="655"/>
      <c r="AP18" s="655"/>
      <c r="AQ18" s="655"/>
      <c r="AR18" s="655"/>
      <c r="AS18" s="655"/>
      <c r="AT18" s="684"/>
      <c r="AU18" s="687"/>
      <c r="AV18" s="688"/>
      <c r="AW18" s="688"/>
      <c r="AX18" s="688"/>
      <c r="AY18" s="688"/>
      <c r="AZ18" s="688"/>
      <c r="BA18" s="688"/>
      <c r="BB18" s="688"/>
      <c r="BC18" s="688"/>
      <c r="BD18" s="688"/>
      <c r="BE18" s="692"/>
      <c r="BF18" s="692"/>
      <c r="BG18" s="692"/>
      <c r="BH18" s="692"/>
      <c r="BI18" s="692"/>
      <c r="BJ18" s="692"/>
      <c r="BK18" s="692"/>
      <c r="BL18" s="692"/>
      <c r="BM18" s="692"/>
      <c r="BN18" s="692"/>
      <c r="BO18" s="692"/>
      <c r="BP18" s="692"/>
      <c r="BQ18" s="692"/>
      <c r="BR18" s="692"/>
      <c r="BS18" s="692"/>
      <c r="BT18" s="692"/>
      <c r="BU18" s="692"/>
      <c r="BV18" s="692"/>
      <c r="BW18" s="692"/>
      <c r="BX18" s="704"/>
      <c r="BY18" s="710"/>
      <c r="BZ18" s="711"/>
      <c r="CA18" s="711"/>
      <c r="CB18" s="711"/>
      <c r="CC18" s="711"/>
      <c r="CD18" s="711"/>
      <c r="CE18" s="711"/>
      <c r="CF18" s="711"/>
      <c r="CG18" s="711"/>
      <c r="CH18" s="711"/>
      <c r="CI18" s="711"/>
      <c r="CJ18" s="711"/>
      <c r="CK18" s="711"/>
      <c r="CL18" s="711"/>
      <c r="CM18" s="662"/>
      <c r="CN18" s="663"/>
      <c r="CO18" s="663"/>
      <c r="CP18" s="663"/>
      <c r="CQ18" s="663"/>
      <c r="CR18" s="663"/>
      <c r="CS18" s="663"/>
      <c r="CT18" s="663"/>
      <c r="CU18" s="663"/>
      <c r="CV18" s="663"/>
      <c r="CW18" s="663"/>
      <c r="CX18" s="663"/>
      <c r="CY18" s="663"/>
      <c r="CZ18" s="663"/>
      <c r="DA18" s="663"/>
      <c r="DB18" s="663"/>
      <c r="DC18" s="664"/>
      <c r="DD18" s="662"/>
      <c r="DE18" s="663"/>
      <c r="DF18" s="663"/>
      <c r="DG18" s="663"/>
      <c r="DH18" s="663"/>
      <c r="DI18" s="702"/>
      <c r="DJ18" s="718"/>
      <c r="DK18" s="719"/>
      <c r="DL18" s="719"/>
      <c r="DM18" s="719"/>
      <c r="DN18" s="719"/>
      <c r="DO18" s="719"/>
      <c r="DP18" s="719"/>
      <c r="DQ18" s="719"/>
      <c r="DR18" s="719"/>
      <c r="DS18" s="719"/>
      <c r="DT18" s="719"/>
      <c r="DU18" s="719"/>
      <c r="DV18" s="719"/>
      <c r="DW18" s="719"/>
      <c r="DX18" s="719"/>
      <c r="DY18" s="719"/>
      <c r="DZ18" s="720"/>
      <c r="EA18" s="662"/>
      <c r="EB18" s="663"/>
      <c r="EC18" s="663"/>
      <c r="ED18" s="663"/>
      <c r="EE18" s="663"/>
      <c r="EF18" s="663"/>
      <c r="EG18" s="663"/>
      <c r="EH18" s="663"/>
      <c r="EI18" s="663"/>
      <c r="EJ18" s="663"/>
      <c r="EK18" s="663"/>
      <c r="EL18" s="663"/>
      <c r="EM18" s="663"/>
      <c r="EN18" s="663"/>
      <c r="EO18" s="663"/>
      <c r="EP18" s="663"/>
      <c r="EQ18" s="664"/>
      <c r="ER18" s="662"/>
      <c r="ES18" s="663"/>
      <c r="ET18" s="663"/>
      <c r="EU18" s="663"/>
      <c r="EV18" s="663"/>
      <c r="EW18" s="663"/>
      <c r="EX18" s="663"/>
      <c r="EY18" s="664"/>
      <c r="EZ18" s="662"/>
      <c r="FA18" s="663"/>
      <c r="FB18" s="663"/>
      <c r="FC18" s="663"/>
      <c r="FD18" s="663"/>
      <c r="FE18" s="663"/>
      <c r="FF18" s="663"/>
      <c r="FG18" s="702"/>
    </row>
    <row r="19" spans="1:163" ht="8.65" customHeight="1">
      <c r="A19" s="313"/>
      <c r="B19" s="667"/>
      <c r="C19" s="668"/>
      <c r="D19" s="668"/>
      <c r="E19" s="668"/>
      <c r="F19" s="668"/>
      <c r="G19" s="668"/>
      <c r="H19" s="668"/>
      <c r="I19" s="668"/>
      <c r="J19" s="668"/>
      <c r="K19" s="668"/>
      <c r="L19" s="668"/>
      <c r="M19" s="671" t="s">
        <v>1060</v>
      </c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  <c r="Y19" s="666"/>
      <c r="Z19" s="666"/>
      <c r="AA19" s="666"/>
      <c r="AB19" s="672"/>
      <c r="AC19" s="652">
        <v>13.7</v>
      </c>
      <c r="AD19" s="653"/>
      <c r="AE19" s="653"/>
      <c r="AF19" s="653">
        <v>13.8</v>
      </c>
      <c r="AG19" s="653"/>
      <c r="AH19" s="653"/>
      <c r="AI19" s="653">
        <f t="shared" ref="AI19" si="2">AC19</f>
        <v>13.7</v>
      </c>
      <c r="AJ19" s="653"/>
      <c r="AK19" s="675"/>
      <c r="AL19" s="652">
        <v>6.8</v>
      </c>
      <c r="AM19" s="653"/>
      <c r="AN19" s="653"/>
      <c r="AO19" s="653">
        <v>6.7</v>
      </c>
      <c r="AP19" s="653"/>
      <c r="AQ19" s="653"/>
      <c r="AR19" s="653">
        <f t="shared" ref="AR19" si="3">AL19</f>
        <v>6.8</v>
      </c>
      <c r="AS19" s="653"/>
      <c r="AT19" s="683"/>
      <c r="AU19" s="687"/>
      <c r="AV19" s="688"/>
      <c r="AW19" s="688"/>
      <c r="AX19" s="688"/>
      <c r="AY19" s="688"/>
      <c r="AZ19" s="688"/>
      <c r="BA19" s="688"/>
      <c r="BB19" s="688"/>
      <c r="BC19" s="688"/>
      <c r="BD19" s="688"/>
      <c r="BE19" s="692"/>
      <c r="BF19" s="692"/>
      <c r="BG19" s="692"/>
      <c r="BH19" s="692"/>
      <c r="BI19" s="692"/>
      <c r="BJ19" s="692"/>
      <c r="BK19" s="692"/>
      <c r="BL19" s="692"/>
      <c r="BM19" s="692"/>
      <c r="BN19" s="692"/>
      <c r="BO19" s="692"/>
      <c r="BP19" s="692"/>
      <c r="BQ19" s="692"/>
      <c r="BR19" s="692"/>
      <c r="BS19" s="692"/>
      <c r="BT19" s="692"/>
      <c r="BU19" s="692"/>
      <c r="BV19" s="692"/>
      <c r="BW19" s="692"/>
      <c r="BX19" s="704"/>
      <c r="BY19" s="721" t="s">
        <v>257</v>
      </c>
      <c r="BZ19" s="722"/>
      <c r="CA19" s="722"/>
      <c r="CB19" s="722"/>
      <c r="CC19" s="722"/>
      <c r="CD19" s="722"/>
      <c r="CE19" s="722"/>
      <c r="CF19" s="722"/>
      <c r="CG19" s="722"/>
      <c r="CH19" s="727">
        <v>0.4</v>
      </c>
      <c r="CI19" s="727"/>
      <c r="CJ19" s="727"/>
      <c r="CK19" s="727"/>
      <c r="CL19" s="727"/>
      <c r="CM19" s="730" t="s">
        <v>645</v>
      </c>
      <c r="CN19" s="666"/>
      <c r="CO19" s="666"/>
      <c r="CP19" s="666"/>
      <c r="CQ19" s="666"/>
      <c r="CR19" s="666"/>
      <c r="CS19" s="666"/>
      <c r="CT19" s="666"/>
      <c r="CU19" s="666"/>
      <c r="CV19" s="666"/>
      <c r="CW19" s="666"/>
      <c r="CX19" s="666"/>
      <c r="CY19" s="666"/>
      <c r="CZ19" s="666"/>
      <c r="DA19" s="666"/>
      <c r="DB19" s="666"/>
      <c r="DC19" s="731"/>
      <c r="DD19" s="732">
        <v>0.68</v>
      </c>
      <c r="DE19" s="733"/>
      <c r="DF19" s="733"/>
      <c r="DG19" s="733"/>
      <c r="DH19" s="733"/>
      <c r="DI19" s="734"/>
      <c r="DJ19" s="743" t="s">
        <v>1061</v>
      </c>
      <c r="DK19" s="744"/>
      <c r="DL19" s="744"/>
      <c r="DM19" s="744"/>
      <c r="DN19" s="744"/>
      <c r="DO19" s="744"/>
      <c r="DP19" s="744"/>
      <c r="DQ19" s="744"/>
      <c r="DR19" s="744"/>
      <c r="DS19" s="744"/>
      <c r="DT19" s="744"/>
      <c r="DU19" s="744"/>
      <c r="DV19" s="744"/>
      <c r="DW19" s="744"/>
      <c r="DX19" s="744"/>
      <c r="DY19" s="744"/>
      <c r="DZ19" s="745"/>
      <c r="EA19" s="681" t="s">
        <v>258</v>
      </c>
      <c r="EB19" s="681"/>
      <c r="EC19" s="681"/>
      <c r="ED19" s="681"/>
      <c r="EE19" s="681"/>
      <c r="EF19" s="681"/>
      <c r="EG19" s="681"/>
      <c r="EH19" s="681"/>
      <c r="EI19" s="681"/>
      <c r="EJ19" s="681"/>
      <c r="EK19" s="681"/>
      <c r="EL19" s="681"/>
      <c r="EM19" s="681"/>
      <c r="EN19" s="681"/>
      <c r="EO19" s="681"/>
      <c r="EP19" s="681"/>
      <c r="EQ19" s="681"/>
      <c r="ER19" s="682">
        <v>2.93</v>
      </c>
      <c r="ES19" s="682"/>
      <c r="ET19" s="682"/>
      <c r="EU19" s="682"/>
      <c r="EV19" s="682"/>
      <c r="EW19" s="682"/>
      <c r="EX19" s="682"/>
      <c r="EY19" s="682"/>
      <c r="EZ19" s="741"/>
      <c r="FA19" s="741"/>
      <c r="FB19" s="741"/>
      <c r="FC19" s="741"/>
      <c r="FD19" s="741"/>
      <c r="FE19" s="741"/>
      <c r="FF19" s="741"/>
      <c r="FG19" s="742"/>
    </row>
    <row r="20" spans="1:163" ht="8.65" customHeight="1">
      <c r="A20" s="313"/>
      <c r="B20" s="667"/>
      <c r="C20" s="668"/>
      <c r="D20" s="668"/>
      <c r="E20" s="668"/>
      <c r="F20" s="668"/>
      <c r="G20" s="668"/>
      <c r="H20" s="668"/>
      <c r="I20" s="668"/>
      <c r="J20" s="668"/>
      <c r="K20" s="668"/>
      <c r="L20" s="668"/>
      <c r="M20" s="673"/>
      <c r="N20" s="670"/>
      <c r="O20" s="670"/>
      <c r="P20" s="670"/>
      <c r="Q20" s="670"/>
      <c r="R20" s="670"/>
      <c r="S20" s="670"/>
      <c r="T20" s="670"/>
      <c r="U20" s="670"/>
      <c r="V20" s="670"/>
      <c r="W20" s="670"/>
      <c r="X20" s="670"/>
      <c r="Y20" s="670"/>
      <c r="Z20" s="670"/>
      <c r="AA20" s="670"/>
      <c r="AB20" s="674"/>
      <c r="AC20" s="654"/>
      <c r="AD20" s="655"/>
      <c r="AE20" s="655"/>
      <c r="AF20" s="655"/>
      <c r="AG20" s="655"/>
      <c r="AH20" s="655"/>
      <c r="AI20" s="655"/>
      <c r="AJ20" s="655"/>
      <c r="AK20" s="676"/>
      <c r="AL20" s="654"/>
      <c r="AM20" s="655"/>
      <c r="AN20" s="655"/>
      <c r="AO20" s="655"/>
      <c r="AP20" s="655"/>
      <c r="AQ20" s="655"/>
      <c r="AR20" s="655"/>
      <c r="AS20" s="655"/>
      <c r="AT20" s="684"/>
      <c r="AU20" s="689"/>
      <c r="AV20" s="690"/>
      <c r="AW20" s="690"/>
      <c r="AX20" s="690"/>
      <c r="AY20" s="690"/>
      <c r="AZ20" s="690"/>
      <c r="BA20" s="690"/>
      <c r="BB20" s="690"/>
      <c r="BC20" s="690"/>
      <c r="BD20" s="690"/>
      <c r="BE20" s="692"/>
      <c r="BF20" s="692"/>
      <c r="BG20" s="692"/>
      <c r="BH20" s="692"/>
      <c r="BI20" s="692"/>
      <c r="BJ20" s="692"/>
      <c r="BK20" s="692"/>
      <c r="BL20" s="692"/>
      <c r="BM20" s="693"/>
      <c r="BN20" s="693"/>
      <c r="BO20" s="693"/>
      <c r="BP20" s="693"/>
      <c r="BQ20" s="693"/>
      <c r="BR20" s="692"/>
      <c r="BS20" s="692"/>
      <c r="BT20" s="692"/>
      <c r="BU20" s="692"/>
      <c r="BV20" s="692"/>
      <c r="BW20" s="692"/>
      <c r="BX20" s="704"/>
      <c r="BY20" s="723"/>
      <c r="BZ20" s="724"/>
      <c r="CA20" s="724"/>
      <c r="CB20" s="724"/>
      <c r="CC20" s="724"/>
      <c r="CD20" s="724"/>
      <c r="CE20" s="724"/>
      <c r="CF20" s="724"/>
      <c r="CG20" s="724"/>
      <c r="CH20" s="728"/>
      <c r="CI20" s="728"/>
      <c r="CJ20" s="728"/>
      <c r="CK20" s="728"/>
      <c r="CL20" s="728"/>
      <c r="CM20" s="677"/>
      <c r="CN20" s="668"/>
      <c r="CO20" s="668"/>
      <c r="CP20" s="668"/>
      <c r="CQ20" s="668"/>
      <c r="CR20" s="668"/>
      <c r="CS20" s="668"/>
      <c r="CT20" s="668"/>
      <c r="CU20" s="668"/>
      <c r="CV20" s="668"/>
      <c r="CW20" s="668"/>
      <c r="CX20" s="668"/>
      <c r="CY20" s="668"/>
      <c r="CZ20" s="668"/>
      <c r="DA20" s="668"/>
      <c r="DB20" s="668"/>
      <c r="DC20" s="678"/>
      <c r="DD20" s="735"/>
      <c r="DE20" s="736"/>
      <c r="DF20" s="736"/>
      <c r="DG20" s="736"/>
      <c r="DH20" s="736"/>
      <c r="DI20" s="737"/>
      <c r="DJ20" s="746"/>
      <c r="DK20" s="747"/>
      <c r="DL20" s="747"/>
      <c r="DM20" s="747"/>
      <c r="DN20" s="747"/>
      <c r="DO20" s="747"/>
      <c r="DP20" s="747"/>
      <c r="DQ20" s="747"/>
      <c r="DR20" s="747"/>
      <c r="DS20" s="747"/>
      <c r="DT20" s="747"/>
      <c r="DU20" s="747"/>
      <c r="DV20" s="747"/>
      <c r="DW20" s="747"/>
      <c r="DX20" s="747"/>
      <c r="DY20" s="747"/>
      <c r="DZ20" s="748"/>
      <c r="EA20" s="681"/>
      <c r="EB20" s="681"/>
      <c r="EC20" s="681"/>
      <c r="ED20" s="681"/>
      <c r="EE20" s="681"/>
      <c r="EF20" s="681"/>
      <c r="EG20" s="681"/>
      <c r="EH20" s="681"/>
      <c r="EI20" s="681"/>
      <c r="EJ20" s="681"/>
      <c r="EK20" s="681"/>
      <c r="EL20" s="681"/>
      <c r="EM20" s="681"/>
      <c r="EN20" s="681"/>
      <c r="EO20" s="681"/>
      <c r="EP20" s="681"/>
      <c r="EQ20" s="681"/>
      <c r="ER20" s="682"/>
      <c r="ES20" s="682"/>
      <c r="ET20" s="682"/>
      <c r="EU20" s="682"/>
      <c r="EV20" s="682"/>
      <c r="EW20" s="682"/>
      <c r="EX20" s="682"/>
      <c r="EY20" s="682"/>
      <c r="EZ20" s="741"/>
      <c r="FA20" s="741"/>
      <c r="FB20" s="741"/>
      <c r="FC20" s="741"/>
      <c r="FD20" s="741"/>
      <c r="FE20" s="741"/>
      <c r="FF20" s="741"/>
      <c r="FG20" s="742"/>
    </row>
    <row r="21" spans="1:163" ht="8.65" customHeight="1">
      <c r="A21" s="313"/>
      <c r="B21" s="667"/>
      <c r="C21" s="668"/>
      <c r="D21" s="668"/>
      <c r="E21" s="668"/>
      <c r="F21" s="668"/>
      <c r="G21" s="668"/>
      <c r="H21" s="668"/>
      <c r="I21" s="668"/>
      <c r="J21" s="668"/>
      <c r="K21" s="668"/>
      <c r="L21" s="668"/>
      <c r="M21" s="671" t="s">
        <v>259</v>
      </c>
      <c r="N21" s="666"/>
      <c r="O21" s="666"/>
      <c r="P21" s="666"/>
      <c r="Q21" s="666"/>
      <c r="R21" s="666"/>
      <c r="S21" s="666"/>
      <c r="T21" s="666"/>
      <c r="U21" s="666"/>
      <c r="V21" s="666"/>
      <c r="W21" s="666"/>
      <c r="X21" s="666"/>
      <c r="Y21" s="666"/>
      <c r="Z21" s="666"/>
      <c r="AA21" s="666"/>
      <c r="AB21" s="672"/>
      <c r="AC21" s="652">
        <v>13.9</v>
      </c>
      <c r="AD21" s="653"/>
      <c r="AE21" s="653"/>
      <c r="AF21" s="653">
        <v>14</v>
      </c>
      <c r="AG21" s="653"/>
      <c r="AH21" s="653"/>
      <c r="AI21" s="653">
        <f t="shared" ref="AI21" si="4">AC21</f>
        <v>13.9</v>
      </c>
      <c r="AJ21" s="653"/>
      <c r="AK21" s="675"/>
      <c r="AL21" s="652">
        <v>7.1</v>
      </c>
      <c r="AM21" s="653"/>
      <c r="AN21" s="653"/>
      <c r="AO21" s="653">
        <v>7</v>
      </c>
      <c r="AP21" s="653"/>
      <c r="AQ21" s="653"/>
      <c r="AR21" s="653">
        <f t="shared" ref="AR21" si="5">AL21</f>
        <v>7.1</v>
      </c>
      <c r="AS21" s="653"/>
      <c r="AT21" s="683"/>
      <c r="AU21" s="752" t="s">
        <v>260</v>
      </c>
      <c r="AV21" s="753"/>
      <c r="AW21" s="753"/>
      <c r="AX21" s="753"/>
      <c r="AY21" s="753"/>
      <c r="AZ21" s="753"/>
      <c r="BA21" s="753"/>
      <c r="BB21" s="753"/>
      <c r="BC21" s="753"/>
      <c r="BD21" s="753"/>
      <c r="BE21" s="692"/>
      <c r="BF21" s="692"/>
      <c r="BG21" s="692"/>
      <c r="BH21" s="692"/>
      <c r="BI21" s="692"/>
      <c r="BJ21" s="692"/>
      <c r="BK21" s="692"/>
      <c r="BL21" s="692"/>
      <c r="BM21" s="691">
        <v>5.5</v>
      </c>
      <c r="BN21" s="691"/>
      <c r="BO21" s="691"/>
      <c r="BP21" s="691"/>
      <c r="BQ21" s="691"/>
      <c r="BR21" s="692"/>
      <c r="BS21" s="692"/>
      <c r="BT21" s="692"/>
      <c r="BU21" s="692"/>
      <c r="BV21" s="692"/>
      <c r="BW21" s="692"/>
      <c r="BX21" s="704"/>
      <c r="BY21" s="723"/>
      <c r="BZ21" s="724"/>
      <c r="CA21" s="724"/>
      <c r="CB21" s="724"/>
      <c r="CC21" s="724"/>
      <c r="CD21" s="724"/>
      <c r="CE21" s="724"/>
      <c r="CF21" s="724"/>
      <c r="CG21" s="724"/>
      <c r="CH21" s="728"/>
      <c r="CI21" s="728"/>
      <c r="CJ21" s="728"/>
      <c r="CK21" s="728"/>
      <c r="CL21" s="728"/>
      <c r="CM21" s="677" t="s">
        <v>1062</v>
      </c>
      <c r="CN21" s="668"/>
      <c r="CO21" s="668"/>
      <c r="CP21" s="668"/>
      <c r="CQ21" s="668"/>
      <c r="CR21" s="668"/>
      <c r="CS21" s="668"/>
      <c r="CT21" s="668"/>
      <c r="CU21" s="668"/>
      <c r="CV21" s="668"/>
      <c r="CW21" s="668"/>
      <c r="CX21" s="668"/>
      <c r="CY21" s="668"/>
      <c r="CZ21" s="668"/>
      <c r="DA21" s="668"/>
      <c r="DB21" s="668"/>
      <c r="DC21" s="678"/>
      <c r="DD21" s="735"/>
      <c r="DE21" s="736"/>
      <c r="DF21" s="736"/>
      <c r="DG21" s="736"/>
      <c r="DH21" s="736"/>
      <c r="DI21" s="737"/>
      <c r="DJ21" s="746"/>
      <c r="DK21" s="747"/>
      <c r="DL21" s="747"/>
      <c r="DM21" s="747"/>
      <c r="DN21" s="747"/>
      <c r="DO21" s="747"/>
      <c r="DP21" s="747"/>
      <c r="DQ21" s="747"/>
      <c r="DR21" s="747"/>
      <c r="DS21" s="747"/>
      <c r="DT21" s="747"/>
      <c r="DU21" s="747"/>
      <c r="DV21" s="747"/>
      <c r="DW21" s="747"/>
      <c r="DX21" s="747"/>
      <c r="DY21" s="747"/>
      <c r="DZ21" s="748"/>
      <c r="EA21" s="681" t="s">
        <v>261</v>
      </c>
      <c r="EB21" s="681"/>
      <c r="EC21" s="681"/>
      <c r="ED21" s="681"/>
      <c r="EE21" s="681"/>
      <c r="EF21" s="681"/>
      <c r="EG21" s="681"/>
      <c r="EH21" s="681"/>
      <c r="EI21" s="681"/>
      <c r="EJ21" s="681"/>
      <c r="EK21" s="681"/>
      <c r="EL21" s="681"/>
      <c r="EM21" s="681"/>
      <c r="EN21" s="681"/>
      <c r="EO21" s="681"/>
      <c r="EP21" s="681"/>
      <c r="EQ21" s="681"/>
      <c r="ER21" s="682">
        <v>3.09</v>
      </c>
      <c r="ES21" s="682"/>
      <c r="ET21" s="682"/>
      <c r="EU21" s="682"/>
      <c r="EV21" s="682"/>
      <c r="EW21" s="682"/>
      <c r="EX21" s="682"/>
      <c r="EY21" s="682"/>
      <c r="EZ21" s="741"/>
      <c r="FA21" s="741"/>
      <c r="FB21" s="741"/>
      <c r="FC21" s="741"/>
      <c r="FD21" s="741"/>
      <c r="FE21" s="741"/>
      <c r="FF21" s="741"/>
      <c r="FG21" s="742"/>
    </row>
    <row r="22" spans="1:163" ht="8.65" customHeight="1">
      <c r="A22" s="313"/>
      <c r="B22" s="669"/>
      <c r="C22" s="670"/>
      <c r="D22" s="670"/>
      <c r="E22" s="670"/>
      <c r="F22" s="670"/>
      <c r="G22" s="670"/>
      <c r="H22" s="670"/>
      <c r="I22" s="670"/>
      <c r="J22" s="670"/>
      <c r="K22" s="670"/>
      <c r="L22" s="670"/>
      <c r="M22" s="673"/>
      <c r="N22" s="670"/>
      <c r="O22" s="670"/>
      <c r="P22" s="670"/>
      <c r="Q22" s="670"/>
      <c r="R22" s="670"/>
      <c r="S22" s="670"/>
      <c r="T22" s="670"/>
      <c r="U22" s="670"/>
      <c r="V22" s="670"/>
      <c r="W22" s="670"/>
      <c r="X22" s="670"/>
      <c r="Y22" s="670"/>
      <c r="Z22" s="670"/>
      <c r="AA22" s="670"/>
      <c r="AB22" s="674"/>
      <c r="AC22" s="654"/>
      <c r="AD22" s="655"/>
      <c r="AE22" s="655"/>
      <c r="AF22" s="655"/>
      <c r="AG22" s="655"/>
      <c r="AH22" s="655"/>
      <c r="AI22" s="655"/>
      <c r="AJ22" s="655"/>
      <c r="AK22" s="676"/>
      <c r="AL22" s="654"/>
      <c r="AM22" s="655"/>
      <c r="AN22" s="655"/>
      <c r="AO22" s="655"/>
      <c r="AP22" s="655"/>
      <c r="AQ22" s="655"/>
      <c r="AR22" s="655"/>
      <c r="AS22" s="655"/>
      <c r="AT22" s="684"/>
      <c r="AU22" s="754"/>
      <c r="AV22" s="755"/>
      <c r="AW22" s="755"/>
      <c r="AX22" s="755"/>
      <c r="AY22" s="755"/>
      <c r="AZ22" s="755"/>
      <c r="BA22" s="755"/>
      <c r="BB22" s="755"/>
      <c r="BC22" s="755"/>
      <c r="BD22" s="755"/>
      <c r="BE22" s="692"/>
      <c r="BF22" s="692"/>
      <c r="BG22" s="692"/>
      <c r="BH22" s="692"/>
      <c r="BI22" s="692"/>
      <c r="BJ22" s="692"/>
      <c r="BK22" s="692"/>
      <c r="BL22" s="692"/>
      <c r="BM22" s="692"/>
      <c r="BN22" s="692"/>
      <c r="BO22" s="692"/>
      <c r="BP22" s="692"/>
      <c r="BQ22" s="692"/>
      <c r="BR22" s="692"/>
      <c r="BS22" s="692"/>
      <c r="BT22" s="692"/>
      <c r="BU22" s="692"/>
      <c r="BV22" s="692"/>
      <c r="BW22" s="692"/>
      <c r="BX22" s="704"/>
      <c r="BY22" s="725"/>
      <c r="BZ22" s="726"/>
      <c r="CA22" s="726"/>
      <c r="CB22" s="726"/>
      <c r="CC22" s="726"/>
      <c r="CD22" s="726"/>
      <c r="CE22" s="726"/>
      <c r="CF22" s="726"/>
      <c r="CG22" s="726"/>
      <c r="CH22" s="729"/>
      <c r="CI22" s="729"/>
      <c r="CJ22" s="729"/>
      <c r="CK22" s="729"/>
      <c r="CL22" s="729"/>
      <c r="CM22" s="679"/>
      <c r="CN22" s="670"/>
      <c r="CO22" s="670"/>
      <c r="CP22" s="670"/>
      <c r="CQ22" s="670"/>
      <c r="CR22" s="670"/>
      <c r="CS22" s="670"/>
      <c r="CT22" s="670"/>
      <c r="CU22" s="670"/>
      <c r="CV22" s="670"/>
      <c r="CW22" s="670"/>
      <c r="CX22" s="670"/>
      <c r="CY22" s="670"/>
      <c r="CZ22" s="670"/>
      <c r="DA22" s="670"/>
      <c r="DB22" s="670"/>
      <c r="DC22" s="680"/>
      <c r="DD22" s="738"/>
      <c r="DE22" s="739"/>
      <c r="DF22" s="739"/>
      <c r="DG22" s="739"/>
      <c r="DH22" s="739"/>
      <c r="DI22" s="740"/>
      <c r="DJ22" s="746"/>
      <c r="DK22" s="747"/>
      <c r="DL22" s="747"/>
      <c r="DM22" s="747"/>
      <c r="DN22" s="747"/>
      <c r="DO22" s="747"/>
      <c r="DP22" s="747"/>
      <c r="DQ22" s="747"/>
      <c r="DR22" s="747"/>
      <c r="DS22" s="747"/>
      <c r="DT22" s="747"/>
      <c r="DU22" s="747"/>
      <c r="DV22" s="747"/>
      <c r="DW22" s="747"/>
      <c r="DX22" s="747"/>
      <c r="DY22" s="747"/>
      <c r="DZ22" s="748"/>
      <c r="EA22" s="681"/>
      <c r="EB22" s="681"/>
      <c r="EC22" s="681"/>
      <c r="ED22" s="681"/>
      <c r="EE22" s="681"/>
      <c r="EF22" s="681"/>
      <c r="EG22" s="681"/>
      <c r="EH22" s="681"/>
      <c r="EI22" s="681"/>
      <c r="EJ22" s="681"/>
      <c r="EK22" s="681"/>
      <c r="EL22" s="681"/>
      <c r="EM22" s="681"/>
      <c r="EN22" s="681"/>
      <c r="EO22" s="681"/>
      <c r="EP22" s="681"/>
      <c r="EQ22" s="681"/>
      <c r="ER22" s="682"/>
      <c r="ES22" s="682"/>
      <c r="ET22" s="682"/>
      <c r="EU22" s="682"/>
      <c r="EV22" s="682"/>
      <c r="EW22" s="682"/>
      <c r="EX22" s="682"/>
      <c r="EY22" s="682"/>
      <c r="EZ22" s="741"/>
      <c r="FA22" s="741"/>
      <c r="FB22" s="741"/>
      <c r="FC22" s="741"/>
      <c r="FD22" s="741"/>
      <c r="FE22" s="741"/>
      <c r="FF22" s="741"/>
      <c r="FG22" s="742"/>
    </row>
    <row r="23" spans="1:163" ht="8.65" customHeight="1">
      <c r="A23" s="315"/>
      <c r="B23" s="694" t="s">
        <v>262</v>
      </c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71" t="s">
        <v>253</v>
      </c>
      <c r="N23" s="666"/>
      <c r="O23" s="666"/>
      <c r="P23" s="666"/>
      <c r="Q23" s="666"/>
      <c r="R23" s="666"/>
      <c r="S23" s="666"/>
      <c r="T23" s="666"/>
      <c r="U23" s="666"/>
      <c r="V23" s="666"/>
      <c r="W23" s="666"/>
      <c r="X23" s="666"/>
      <c r="Y23" s="666"/>
      <c r="Z23" s="666"/>
      <c r="AA23" s="666"/>
      <c r="AB23" s="672"/>
      <c r="AC23" s="652">
        <v>13.3</v>
      </c>
      <c r="AD23" s="653"/>
      <c r="AE23" s="653"/>
      <c r="AF23" s="653">
        <v>13.3</v>
      </c>
      <c r="AG23" s="653"/>
      <c r="AH23" s="653"/>
      <c r="AI23" s="653">
        <f t="shared" ref="AI23" si="6">AC23</f>
        <v>13.3</v>
      </c>
      <c r="AJ23" s="653"/>
      <c r="AK23" s="675"/>
      <c r="AL23" s="652">
        <v>6.8</v>
      </c>
      <c r="AM23" s="653"/>
      <c r="AN23" s="653"/>
      <c r="AO23" s="653">
        <v>6.7</v>
      </c>
      <c r="AP23" s="653"/>
      <c r="AQ23" s="653"/>
      <c r="AR23" s="653">
        <f t="shared" ref="AR23" si="7">AL23</f>
        <v>6.8</v>
      </c>
      <c r="AS23" s="653"/>
      <c r="AT23" s="683"/>
      <c r="AU23" s="754"/>
      <c r="AV23" s="755"/>
      <c r="AW23" s="755"/>
      <c r="AX23" s="755"/>
      <c r="AY23" s="755"/>
      <c r="AZ23" s="755"/>
      <c r="BA23" s="755"/>
      <c r="BB23" s="755"/>
      <c r="BC23" s="755"/>
      <c r="BD23" s="755"/>
      <c r="BE23" s="692"/>
      <c r="BF23" s="692"/>
      <c r="BG23" s="692"/>
      <c r="BH23" s="692"/>
      <c r="BI23" s="692"/>
      <c r="BJ23" s="692"/>
      <c r="BK23" s="692"/>
      <c r="BL23" s="692"/>
      <c r="BM23" s="692"/>
      <c r="BN23" s="692"/>
      <c r="BO23" s="692"/>
      <c r="BP23" s="692"/>
      <c r="BQ23" s="692"/>
      <c r="BR23" s="692"/>
      <c r="BS23" s="692"/>
      <c r="BT23" s="692"/>
      <c r="BU23" s="692"/>
      <c r="BV23" s="692"/>
      <c r="BW23" s="692"/>
      <c r="BX23" s="704"/>
      <c r="BY23" s="758" t="s">
        <v>1063</v>
      </c>
      <c r="BZ23" s="759"/>
      <c r="CA23" s="759"/>
      <c r="CB23" s="759"/>
      <c r="CC23" s="759"/>
      <c r="CD23" s="759"/>
      <c r="CE23" s="759"/>
      <c r="CF23" s="759"/>
      <c r="CG23" s="759"/>
      <c r="CH23" s="727">
        <v>0.16</v>
      </c>
      <c r="CI23" s="727"/>
      <c r="CJ23" s="727"/>
      <c r="CK23" s="727"/>
      <c r="CL23" s="727"/>
      <c r="CM23" s="730" t="s">
        <v>646</v>
      </c>
      <c r="CN23" s="666"/>
      <c r="CO23" s="666"/>
      <c r="CP23" s="666"/>
      <c r="CQ23" s="666"/>
      <c r="CR23" s="666"/>
      <c r="CS23" s="666"/>
      <c r="CT23" s="666"/>
      <c r="CU23" s="666"/>
      <c r="CV23" s="666"/>
      <c r="CW23" s="666"/>
      <c r="CX23" s="666"/>
      <c r="CY23" s="666"/>
      <c r="CZ23" s="666"/>
      <c r="DA23" s="666"/>
      <c r="DB23" s="666"/>
      <c r="DC23" s="731"/>
      <c r="DD23" s="732">
        <v>0.51</v>
      </c>
      <c r="DE23" s="733"/>
      <c r="DF23" s="733"/>
      <c r="DG23" s="733"/>
      <c r="DH23" s="733"/>
      <c r="DI23" s="734"/>
      <c r="DJ23" s="746"/>
      <c r="DK23" s="747"/>
      <c r="DL23" s="747"/>
      <c r="DM23" s="747"/>
      <c r="DN23" s="747"/>
      <c r="DO23" s="747"/>
      <c r="DP23" s="747"/>
      <c r="DQ23" s="747"/>
      <c r="DR23" s="747"/>
      <c r="DS23" s="747"/>
      <c r="DT23" s="747"/>
      <c r="DU23" s="747"/>
      <c r="DV23" s="747"/>
      <c r="DW23" s="747"/>
      <c r="DX23" s="747"/>
      <c r="DY23" s="747"/>
      <c r="DZ23" s="748"/>
      <c r="EA23" s="681" t="s">
        <v>1064</v>
      </c>
      <c r="EB23" s="681"/>
      <c r="EC23" s="681"/>
      <c r="ED23" s="681"/>
      <c r="EE23" s="681"/>
      <c r="EF23" s="681"/>
      <c r="EG23" s="681"/>
      <c r="EH23" s="681"/>
      <c r="EI23" s="681"/>
      <c r="EJ23" s="681"/>
      <c r="EK23" s="681"/>
      <c r="EL23" s="681"/>
      <c r="EM23" s="681"/>
      <c r="EN23" s="681"/>
      <c r="EO23" s="681"/>
      <c r="EP23" s="681"/>
      <c r="EQ23" s="681"/>
      <c r="ER23" s="682">
        <v>3.43</v>
      </c>
      <c r="ES23" s="682"/>
      <c r="ET23" s="682"/>
      <c r="EU23" s="682"/>
      <c r="EV23" s="682"/>
      <c r="EW23" s="682"/>
      <c r="EX23" s="682"/>
      <c r="EY23" s="682"/>
      <c r="EZ23" s="741"/>
      <c r="FA23" s="741"/>
      <c r="FB23" s="741"/>
      <c r="FC23" s="741"/>
      <c r="FD23" s="741"/>
      <c r="FE23" s="741"/>
      <c r="FF23" s="741"/>
      <c r="FG23" s="742"/>
    </row>
    <row r="24" spans="1:163" ht="8.65" customHeight="1">
      <c r="A24" s="315"/>
      <c r="B24" s="696"/>
      <c r="C24" s="697"/>
      <c r="D24" s="697"/>
      <c r="E24" s="697"/>
      <c r="F24" s="697"/>
      <c r="G24" s="697"/>
      <c r="H24" s="697"/>
      <c r="I24" s="697"/>
      <c r="J24" s="697"/>
      <c r="K24" s="697"/>
      <c r="L24" s="697"/>
      <c r="M24" s="673"/>
      <c r="N24" s="670"/>
      <c r="O24" s="670"/>
      <c r="P24" s="670"/>
      <c r="Q24" s="670"/>
      <c r="R24" s="670"/>
      <c r="S24" s="670"/>
      <c r="T24" s="670"/>
      <c r="U24" s="670"/>
      <c r="V24" s="670"/>
      <c r="W24" s="670"/>
      <c r="X24" s="670"/>
      <c r="Y24" s="670"/>
      <c r="Z24" s="670"/>
      <c r="AA24" s="670"/>
      <c r="AB24" s="674"/>
      <c r="AC24" s="654"/>
      <c r="AD24" s="655"/>
      <c r="AE24" s="655"/>
      <c r="AF24" s="655"/>
      <c r="AG24" s="655"/>
      <c r="AH24" s="655"/>
      <c r="AI24" s="655"/>
      <c r="AJ24" s="655"/>
      <c r="AK24" s="676"/>
      <c r="AL24" s="654"/>
      <c r="AM24" s="655"/>
      <c r="AN24" s="655"/>
      <c r="AO24" s="655"/>
      <c r="AP24" s="655"/>
      <c r="AQ24" s="655"/>
      <c r="AR24" s="655"/>
      <c r="AS24" s="655"/>
      <c r="AT24" s="684"/>
      <c r="AU24" s="756"/>
      <c r="AV24" s="757"/>
      <c r="AW24" s="757"/>
      <c r="AX24" s="757"/>
      <c r="AY24" s="757"/>
      <c r="AZ24" s="757"/>
      <c r="BA24" s="757"/>
      <c r="BB24" s="757"/>
      <c r="BC24" s="757"/>
      <c r="BD24" s="757"/>
      <c r="BE24" s="692"/>
      <c r="BF24" s="692"/>
      <c r="BG24" s="692"/>
      <c r="BH24" s="692"/>
      <c r="BI24" s="692"/>
      <c r="BJ24" s="692"/>
      <c r="BK24" s="692"/>
      <c r="BL24" s="692"/>
      <c r="BM24" s="693"/>
      <c r="BN24" s="693"/>
      <c r="BO24" s="693"/>
      <c r="BP24" s="693"/>
      <c r="BQ24" s="693"/>
      <c r="BR24" s="692"/>
      <c r="BS24" s="692"/>
      <c r="BT24" s="692"/>
      <c r="BU24" s="692"/>
      <c r="BV24" s="692"/>
      <c r="BW24" s="692"/>
      <c r="BX24" s="704"/>
      <c r="BY24" s="760"/>
      <c r="BZ24" s="761"/>
      <c r="CA24" s="761"/>
      <c r="CB24" s="761"/>
      <c r="CC24" s="761"/>
      <c r="CD24" s="761"/>
      <c r="CE24" s="761"/>
      <c r="CF24" s="761"/>
      <c r="CG24" s="761"/>
      <c r="CH24" s="728"/>
      <c r="CI24" s="728"/>
      <c r="CJ24" s="728"/>
      <c r="CK24" s="728"/>
      <c r="CL24" s="728"/>
      <c r="CM24" s="677"/>
      <c r="CN24" s="668"/>
      <c r="CO24" s="668"/>
      <c r="CP24" s="668"/>
      <c r="CQ24" s="668"/>
      <c r="CR24" s="668"/>
      <c r="CS24" s="668"/>
      <c r="CT24" s="668"/>
      <c r="CU24" s="668"/>
      <c r="CV24" s="668"/>
      <c r="CW24" s="668"/>
      <c r="CX24" s="668"/>
      <c r="CY24" s="668"/>
      <c r="CZ24" s="668"/>
      <c r="DA24" s="668"/>
      <c r="DB24" s="668"/>
      <c r="DC24" s="678"/>
      <c r="DD24" s="735"/>
      <c r="DE24" s="736"/>
      <c r="DF24" s="736"/>
      <c r="DG24" s="736"/>
      <c r="DH24" s="736"/>
      <c r="DI24" s="737"/>
      <c r="DJ24" s="746"/>
      <c r="DK24" s="747"/>
      <c r="DL24" s="747"/>
      <c r="DM24" s="747"/>
      <c r="DN24" s="747"/>
      <c r="DO24" s="747"/>
      <c r="DP24" s="747"/>
      <c r="DQ24" s="747"/>
      <c r="DR24" s="747"/>
      <c r="DS24" s="747"/>
      <c r="DT24" s="747"/>
      <c r="DU24" s="747"/>
      <c r="DV24" s="747"/>
      <c r="DW24" s="747"/>
      <c r="DX24" s="747"/>
      <c r="DY24" s="747"/>
      <c r="DZ24" s="748"/>
      <c r="EA24" s="681"/>
      <c r="EB24" s="681"/>
      <c r="EC24" s="681"/>
      <c r="ED24" s="681"/>
      <c r="EE24" s="681"/>
      <c r="EF24" s="681"/>
      <c r="EG24" s="681"/>
      <c r="EH24" s="681"/>
      <c r="EI24" s="681"/>
      <c r="EJ24" s="681"/>
      <c r="EK24" s="681"/>
      <c r="EL24" s="681"/>
      <c r="EM24" s="681"/>
      <c r="EN24" s="681"/>
      <c r="EO24" s="681"/>
      <c r="EP24" s="681"/>
      <c r="EQ24" s="681"/>
      <c r="ER24" s="682"/>
      <c r="ES24" s="682"/>
      <c r="ET24" s="682"/>
      <c r="EU24" s="682"/>
      <c r="EV24" s="682"/>
      <c r="EW24" s="682"/>
      <c r="EX24" s="682"/>
      <c r="EY24" s="682"/>
      <c r="EZ24" s="741"/>
      <c r="FA24" s="741"/>
      <c r="FB24" s="741"/>
      <c r="FC24" s="741"/>
      <c r="FD24" s="741"/>
      <c r="FE24" s="741"/>
      <c r="FF24" s="741"/>
      <c r="FG24" s="742"/>
    </row>
    <row r="25" spans="1:163" ht="8.65" customHeight="1">
      <c r="A25" s="313"/>
      <c r="B25" s="696"/>
      <c r="C25" s="697"/>
      <c r="D25" s="697"/>
      <c r="E25" s="697"/>
      <c r="F25" s="697"/>
      <c r="G25" s="697"/>
      <c r="H25" s="697"/>
      <c r="I25" s="697"/>
      <c r="J25" s="697"/>
      <c r="K25" s="697"/>
      <c r="L25" s="697"/>
      <c r="M25" s="671" t="s">
        <v>256</v>
      </c>
      <c r="N25" s="666"/>
      <c r="O25" s="666"/>
      <c r="P25" s="666"/>
      <c r="Q25" s="666"/>
      <c r="R25" s="666"/>
      <c r="S25" s="666"/>
      <c r="T25" s="666"/>
      <c r="U25" s="666"/>
      <c r="V25" s="666"/>
      <c r="W25" s="666"/>
      <c r="X25" s="666"/>
      <c r="Y25" s="666"/>
      <c r="Z25" s="666"/>
      <c r="AA25" s="666"/>
      <c r="AB25" s="672"/>
      <c r="AC25" s="652">
        <v>13.4</v>
      </c>
      <c r="AD25" s="653"/>
      <c r="AE25" s="653"/>
      <c r="AF25" s="653">
        <v>13.4</v>
      </c>
      <c r="AG25" s="653"/>
      <c r="AH25" s="653"/>
      <c r="AI25" s="653">
        <f t="shared" ref="AI25" si="8">AC25</f>
        <v>13.4</v>
      </c>
      <c r="AJ25" s="653"/>
      <c r="AK25" s="675"/>
      <c r="AL25" s="652">
        <v>7</v>
      </c>
      <c r="AM25" s="653"/>
      <c r="AN25" s="653"/>
      <c r="AO25" s="653">
        <v>6.9</v>
      </c>
      <c r="AP25" s="653"/>
      <c r="AQ25" s="653"/>
      <c r="AR25" s="653">
        <f t="shared" ref="AR25" si="9">AL25</f>
        <v>7</v>
      </c>
      <c r="AS25" s="653"/>
      <c r="AT25" s="683"/>
      <c r="AU25" s="752" t="s">
        <v>263</v>
      </c>
      <c r="AV25" s="753"/>
      <c r="AW25" s="753"/>
      <c r="AX25" s="753"/>
      <c r="AY25" s="753"/>
      <c r="AZ25" s="753"/>
      <c r="BA25" s="753"/>
      <c r="BB25" s="753"/>
      <c r="BC25" s="753"/>
      <c r="BD25" s="753"/>
      <c r="BE25" s="692"/>
      <c r="BF25" s="692"/>
      <c r="BG25" s="692"/>
      <c r="BH25" s="692"/>
      <c r="BI25" s="692"/>
      <c r="BJ25" s="692"/>
      <c r="BK25" s="692"/>
      <c r="BL25" s="692"/>
      <c r="BM25" s="691">
        <v>5</v>
      </c>
      <c r="BN25" s="691"/>
      <c r="BO25" s="691"/>
      <c r="BP25" s="691"/>
      <c r="BQ25" s="691"/>
      <c r="BR25" s="692"/>
      <c r="BS25" s="692"/>
      <c r="BT25" s="692"/>
      <c r="BU25" s="692"/>
      <c r="BV25" s="692"/>
      <c r="BW25" s="692"/>
      <c r="BX25" s="704"/>
      <c r="BY25" s="760"/>
      <c r="BZ25" s="761"/>
      <c r="CA25" s="761"/>
      <c r="CB25" s="761"/>
      <c r="CC25" s="761"/>
      <c r="CD25" s="761"/>
      <c r="CE25" s="761"/>
      <c r="CF25" s="761"/>
      <c r="CG25" s="761"/>
      <c r="CH25" s="728"/>
      <c r="CI25" s="728"/>
      <c r="CJ25" s="728"/>
      <c r="CK25" s="728"/>
      <c r="CL25" s="728"/>
      <c r="CM25" s="677" t="s">
        <v>1065</v>
      </c>
      <c r="CN25" s="668"/>
      <c r="CO25" s="668"/>
      <c r="CP25" s="668"/>
      <c r="CQ25" s="668"/>
      <c r="CR25" s="668"/>
      <c r="CS25" s="668"/>
      <c r="CT25" s="668"/>
      <c r="CU25" s="668"/>
      <c r="CV25" s="668"/>
      <c r="CW25" s="668"/>
      <c r="CX25" s="668"/>
      <c r="CY25" s="668"/>
      <c r="CZ25" s="668"/>
      <c r="DA25" s="668"/>
      <c r="DB25" s="668"/>
      <c r="DC25" s="678"/>
      <c r="DD25" s="735"/>
      <c r="DE25" s="736"/>
      <c r="DF25" s="736"/>
      <c r="DG25" s="736"/>
      <c r="DH25" s="736"/>
      <c r="DI25" s="737"/>
      <c r="DJ25" s="746"/>
      <c r="DK25" s="747"/>
      <c r="DL25" s="747"/>
      <c r="DM25" s="747"/>
      <c r="DN25" s="747"/>
      <c r="DO25" s="747"/>
      <c r="DP25" s="747"/>
      <c r="DQ25" s="747"/>
      <c r="DR25" s="747"/>
      <c r="DS25" s="747"/>
      <c r="DT25" s="747"/>
      <c r="DU25" s="747"/>
      <c r="DV25" s="747"/>
      <c r="DW25" s="747"/>
      <c r="DX25" s="747"/>
      <c r="DY25" s="747"/>
      <c r="DZ25" s="748"/>
      <c r="EA25" s="681" t="s">
        <v>264</v>
      </c>
      <c r="EB25" s="681"/>
      <c r="EC25" s="681"/>
      <c r="ED25" s="681"/>
      <c r="EE25" s="681"/>
      <c r="EF25" s="681"/>
      <c r="EG25" s="681"/>
      <c r="EH25" s="681"/>
      <c r="EI25" s="681"/>
      <c r="EJ25" s="681"/>
      <c r="EK25" s="681"/>
      <c r="EL25" s="681"/>
      <c r="EM25" s="681"/>
      <c r="EN25" s="681"/>
      <c r="EO25" s="681"/>
      <c r="EP25" s="681"/>
      <c r="EQ25" s="681"/>
      <c r="ER25" s="682">
        <v>2.4500000000000002</v>
      </c>
      <c r="ES25" s="682"/>
      <c r="ET25" s="682"/>
      <c r="EU25" s="682"/>
      <c r="EV25" s="682"/>
      <c r="EW25" s="682"/>
      <c r="EX25" s="682"/>
      <c r="EY25" s="682"/>
      <c r="EZ25" s="741"/>
      <c r="FA25" s="741"/>
      <c r="FB25" s="741"/>
      <c r="FC25" s="741"/>
      <c r="FD25" s="741"/>
      <c r="FE25" s="741"/>
      <c r="FF25" s="741"/>
      <c r="FG25" s="742"/>
    </row>
    <row r="26" spans="1:163" ht="8.65" customHeight="1">
      <c r="A26" s="313"/>
      <c r="B26" s="696"/>
      <c r="C26" s="697"/>
      <c r="D26" s="697"/>
      <c r="E26" s="697"/>
      <c r="F26" s="697"/>
      <c r="G26" s="697"/>
      <c r="H26" s="697"/>
      <c r="I26" s="697"/>
      <c r="J26" s="697"/>
      <c r="K26" s="697"/>
      <c r="L26" s="697"/>
      <c r="M26" s="673"/>
      <c r="N26" s="670"/>
      <c r="O26" s="670"/>
      <c r="P26" s="670"/>
      <c r="Q26" s="670"/>
      <c r="R26" s="670"/>
      <c r="S26" s="670"/>
      <c r="T26" s="670"/>
      <c r="U26" s="670"/>
      <c r="V26" s="670"/>
      <c r="W26" s="670"/>
      <c r="X26" s="670"/>
      <c r="Y26" s="670"/>
      <c r="Z26" s="670"/>
      <c r="AA26" s="670"/>
      <c r="AB26" s="674"/>
      <c r="AC26" s="654"/>
      <c r="AD26" s="655"/>
      <c r="AE26" s="655"/>
      <c r="AF26" s="655"/>
      <c r="AG26" s="655"/>
      <c r="AH26" s="655"/>
      <c r="AI26" s="655"/>
      <c r="AJ26" s="655"/>
      <c r="AK26" s="676"/>
      <c r="AL26" s="654"/>
      <c r="AM26" s="655"/>
      <c r="AN26" s="655"/>
      <c r="AO26" s="655"/>
      <c r="AP26" s="655"/>
      <c r="AQ26" s="655"/>
      <c r="AR26" s="655"/>
      <c r="AS26" s="655"/>
      <c r="AT26" s="684"/>
      <c r="AU26" s="754"/>
      <c r="AV26" s="755"/>
      <c r="AW26" s="755"/>
      <c r="AX26" s="755"/>
      <c r="AY26" s="755"/>
      <c r="AZ26" s="755"/>
      <c r="BA26" s="755"/>
      <c r="BB26" s="755"/>
      <c r="BC26" s="755"/>
      <c r="BD26" s="755"/>
      <c r="BE26" s="692"/>
      <c r="BF26" s="692"/>
      <c r="BG26" s="692"/>
      <c r="BH26" s="692"/>
      <c r="BI26" s="692"/>
      <c r="BJ26" s="692"/>
      <c r="BK26" s="692"/>
      <c r="BL26" s="692"/>
      <c r="BM26" s="692"/>
      <c r="BN26" s="692"/>
      <c r="BO26" s="692"/>
      <c r="BP26" s="692"/>
      <c r="BQ26" s="692"/>
      <c r="BR26" s="692"/>
      <c r="BS26" s="692"/>
      <c r="BT26" s="692"/>
      <c r="BU26" s="692"/>
      <c r="BV26" s="692"/>
      <c r="BW26" s="692"/>
      <c r="BX26" s="704"/>
      <c r="BY26" s="762"/>
      <c r="BZ26" s="763"/>
      <c r="CA26" s="763"/>
      <c r="CB26" s="763"/>
      <c r="CC26" s="763"/>
      <c r="CD26" s="763"/>
      <c r="CE26" s="763"/>
      <c r="CF26" s="763"/>
      <c r="CG26" s="763"/>
      <c r="CH26" s="729"/>
      <c r="CI26" s="729"/>
      <c r="CJ26" s="729"/>
      <c r="CK26" s="729"/>
      <c r="CL26" s="729"/>
      <c r="CM26" s="679"/>
      <c r="CN26" s="670"/>
      <c r="CO26" s="670"/>
      <c r="CP26" s="670"/>
      <c r="CQ26" s="670"/>
      <c r="CR26" s="670"/>
      <c r="CS26" s="670"/>
      <c r="CT26" s="670"/>
      <c r="CU26" s="670"/>
      <c r="CV26" s="670"/>
      <c r="CW26" s="670"/>
      <c r="CX26" s="670"/>
      <c r="CY26" s="670"/>
      <c r="CZ26" s="670"/>
      <c r="DA26" s="670"/>
      <c r="DB26" s="670"/>
      <c r="DC26" s="680"/>
      <c r="DD26" s="738"/>
      <c r="DE26" s="739"/>
      <c r="DF26" s="739"/>
      <c r="DG26" s="739"/>
      <c r="DH26" s="739"/>
      <c r="DI26" s="740"/>
      <c r="DJ26" s="746"/>
      <c r="DK26" s="747"/>
      <c r="DL26" s="747"/>
      <c r="DM26" s="747"/>
      <c r="DN26" s="747"/>
      <c r="DO26" s="747"/>
      <c r="DP26" s="747"/>
      <c r="DQ26" s="747"/>
      <c r="DR26" s="747"/>
      <c r="DS26" s="747"/>
      <c r="DT26" s="747"/>
      <c r="DU26" s="747"/>
      <c r="DV26" s="747"/>
      <c r="DW26" s="747"/>
      <c r="DX26" s="747"/>
      <c r="DY26" s="747"/>
      <c r="DZ26" s="748"/>
      <c r="EA26" s="681"/>
      <c r="EB26" s="681"/>
      <c r="EC26" s="681"/>
      <c r="ED26" s="681"/>
      <c r="EE26" s="681"/>
      <c r="EF26" s="681"/>
      <c r="EG26" s="681"/>
      <c r="EH26" s="681"/>
      <c r="EI26" s="681"/>
      <c r="EJ26" s="681"/>
      <c r="EK26" s="681"/>
      <c r="EL26" s="681"/>
      <c r="EM26" s="681"/>
      <c r="EN26" s="681"/>
      <c r="EO26" s="681"/>
      <c r="EP26" s="681"/>
      <c r="EQ26" s="681"/>
      <c r="ER26" s="682"/>
      <c r="ES26" s="682"/>
      <c r="ET26" s="682"/>
      <c r="EU26" s="682"/>
      <c r="EV26" s="682"/>
      <c r="EW26" s="682"/>
      <c r="EX26" s="682"/>
      <c r="EY26" s="682"/>
      <c r="EZ26" s="741"/>
      <c r="FA26" s="741"/>
      <c r="FB26" s="741"/>
      <c r="FC26" s="741"/>
      <c r="FD26" s="741"/>
      <c r="FE26" s="741"/>
      <c r="FF26" s="741"/>
      <c r="FG26" s="742"/>
    </row>
    <row r="27" spans="1:163" ht="8.65" customHeight="1">
      <c r="A27" s="313"/>
      <c r="B27" s="696"/>
      <c r="C27" s="697"/>
      <c r="D27" s="697"/>
      <c r="E27" s="697"/>
      <c r="F27" s="697"/>
      <c r="G27" s="697"/>
      <c r="H27" s="697"/>
      <c r="I27" s="697"/>
      <c r="J27" s="697"/>
      <c r="K27" s="697"/>
      <c r="L27" s="697"/>
      <c r="M27" s="671" t="s">
        <v>265</v>
      </c>
      <c r="N27" s="666"/>
      <c r="O27" s="666"/>
      <c r="P27" s="666"/>
      <c r="Q27" s="666"/>
      <c r="R27" s="666"/>
      <c r="S27" s="666"/>
      <c r="T27" s="666"/>
      <c r="U27" s="666"/>
      <c r="V27" s="666"/>
      <c r="W27" s="666"/>
      <c r="X27" s="666"/>
      <c r="Y27" s="666"/>
      <c r="Z27" s="666"/>
      <c r="AA27" s="666"/>
      <c r="AB27" s="672"/>
      <c r="AC27" s="652">
        <v>13.3</v>
      </c>
      <c r="AD27" s="653"/>
      <c r="AE27" s="653"/>
      <c r="AF27" s="653">
        <v>13.4</v>
      </c>
      <c r="AG27" s="653"/>
      <c r="AH27" s="653"/>
      <c r="AI27" s="653">
        <f t="shared" ref="AI27" si="10">AC27</f>
        <v>13.3</v>
      </c>
      <c r="AJ27" s="653"/>
      <c r="AK27" s="675"/>
      <c r="AL27" s="652">
        <v>7.1</v>
      </c>
      <c r="AM27" s="653"/>
      <c r="AN27" s="653"/>
      <c r="AO27" s="653">
        <v>7</v>
      </c>
      <c r="AP27" s="653"/>
      <c r="AQ27" s="653"/>
      <c r="AR27" s="653">
        <f t="shared" ref="AR27" si="11">AL27</f>
        <v>7.1</v>
      </c>
      <c r="AS27" s="653"/>
      <c r="AT27" s="683"/>
      <c r="AU27" s="754"/>
      <c r="AV27" s="755"/>
      <c r="AW27" s="755"/>
      <c r="AX27" s="755"/>
      <c r="AY27" s="755"/>
      <c r="AZ27" s="755"/>
      <c r="BA27" s="755"/>
      <c r="BB27" s="755"/>
      <c r="BC27" s="755"/>
      <c r="BD27" s="755"/>
      <c r="BE27" s="692"/>
      <c r="BF27" s="692"/>
      <c r="BG27" s="692"/>
      <c r="BH27" s="692"/>
      <c r="BI27" s="692"/>
      <c r="BJ27" s="692"/>
      <c r="BK27" s="692"/>
      <c r="BL27" s="692"/>
      <c r="BM27" s="692"/>
      <c r="BN27" s="692"/>
      <c r="BO27" s="692"/>
      <c r="BP27" s="692"/>
      <c r="BQ27" s="692"/>
      <c r="BR27" s="692"/>
      <c r="BS27" s="692"/>
      <c r="BT27" s="692"/>
      <c r="BU27" s="692"/>
      <c r="BV27" s="692"/>
      <c r="BW27" s="692"/>
      <c r="BX27" s="704"/>
      <c r="BY27" s="764" t="s">
        <v>266</v>
      </c>
      <c r="BZ27" s="765"/>
      <c r="CA27" s="765"/>
      <c r="CB27" s="765"/>
      <c r="CC27" s="765"/>
      <c r="CD27" s="765"/>
      <c r="CE27" s="765"/>
      <c r="CF27" s="765"/>
      <c r="CG27" s="765"/>
      <c r="CH27" s="727">
        <v>0.18</v>
      </c>
      <c r="CI27" s="727"/>
      <c r="CJ27" s="727"/>
      <c r="CK27" s="727"/>
      <c r="CL27" s="727"/>
      <c r="CM27" s="730" t="s">
        <v>647</v>
      </c>
      <c r="CN27" s="666"/>
      <c r="CO27" s="666"/>
      <c r="CP27" s="666"/>
      <c r="CQ27" s="666"/>
      <c r="CR27" s="666"/>
      <c r="CS27" s="666"/>
      <c r="CT27" s="666"/>
      <c r="CU27" s="666"/>
      <c r="CV27" s="666"/>
      <c r="CW27" s="666"/>
      <c r="CX27" s="666"/>
      <c r="CY27" s="666"/>
      <c r="CZ27" s="666"/>
      <c r="DA27" s="666"/>
      <c r="DB27" s="666"/>
      <c r="DC27" s="731"/>
      <c r="DD27" s="732">
        <v>0.32</v>
      </c>
      <c r="DE27" s="733"/>
      <c r="DF27" s="733"/>
      <c r="DG27" s="733"/>
      <c r="DH27" s="733"/>
      <c r="DI27" s="734"/>
      <c r="DJ27" s="746"/>
      <c r="DK27" s="747"/>
      <c r="DL27" s="747"/>
      <c r="DM27" s="747"/>
      <c r="DN27" s="747"/>
      <c r="DO27" s="747"/>
      <c r="DP27" s="747"/>
      <c r="DQ27" s="747"/>
      <c r="DR27" s="747"/>
      <c r="DS27" s="747"/>
      <c r="DT27" s="747"/>
      <c r="DU27" s="747"/>
      <c r="DV27" s="747"/>
      <c r="DW27" s="747"/>
      <c r="DX27" s="747"/>
      <c r="DY27" s="747"/>
      <c r="DZ27" s="748"/>
      <c r="EA27" s="681" t="s">
        <v>267</v>
      </c>
      <c r="EB27" s="681"/>
      <c r="EC27" s="681"/>
      <c r="ED27" s="681"/>
      <c r="EE27" s="681"/>
      <c r="EF27" s="681"/>
      <c r="EG27" s="681"/>
      <c r="EH27" s="681"/>
      <c r="EI27" s="681"/>
      <c r="EJ27" s="681"/>
      <c r="EK27" s="681"/>
      <c r="EL27" s="681"/>
      <c r="EM27" s="681"/>
      <c r="EN27" s="681"/>
      <c r="EO27" s="681"/>
      <c r="EP27" s="681"/>
      <c r="EQ27" s="681"/>
      <c r="ER27" s="682">
        <v>1.85</v>
      </c>
      <c r="ES27" s="682"/>
      <c r="ET27" s="682"/>
      <c r="EU27" s="682"/>
      <c r="EV27" s="682"/>
      <c r="EW27" s="682"/>
      <c r="EX27" s="682"/>
      <c r="EY27" s="682"/>
      <c r="EZ27" s="741"/>
      <c r="FA27" s="741"/>
      <c r="FB27" s="741"/>
      <c r="FC27" s="741"/>
      <c r="FD27" s="741"/>
      <c r="FE27" s="741"/>
      <c r="FF27" s="741"/>
      <c r="FG27" s="742"/>
    </row>
    <row r="28" spans="1:163" ht="8.65" customHeight="1">
      <c r="A28" s="313"/>
      <c r="B28" s="696"/>
      <c r="C28" s="697"/>
      <c r="D28" s="697"/>
      <c r="E28" s="697"/>
      <c r="F28" s="697"/>
      <c r="G28" s="697"/>
      <c r="H28" s="697"/>
      <c r="I28" s="697"/>
      <c r="J28" s="697"/>
      <c r="K28" s="697"/>
      <c r="L28" s="697"/>
      <c r="M28" s="673"/>
      <c r="N28" s="670"/>
      <c r="O28" s="670"/>
      <c r="P28" s="670"/>
      <c r="Q28" s="670"/>
      <c r="R28" s="670"/>
      <c r="S28" s="670"/>
      <c r="T28" s="670"/>
      <c r="U28" s="670"/>
      <c r="V28" s="670"/>
      <c r="W28" s="670"/>
      <c r="X28" s="670"/>
      <c r="Y28" s="670"/>
      <c r="Z28" s="670"/>
      <c r="AA28" s="670"/>
      <c r="AB28" s="674"/>
      <c r="AC28" s="654"/>
      <c r="AD28" s="655"/>
      <c r="AE28" s="655"/>
      <c r="AF28" s="655"/>
      <c r="AG28" s="655"/>
      <c r="AH28" s="655"/>
      <c r="AI28" s="655"/>
      <c r="AJ28" s="655"/>
      <c r="AK28" s="676"/>
      <c r="AL28" s="654"/>
      <c r="AM28" s="655"/>
      <c r="AN28" s="655"/>
      <c r="AO28" s="655"/>
      <c r="AP28" s="655"/>
      <c r="AQ28" s="655"/>
      <c r="AR28" s="655"/>
      <c r="AS28" s="655"/>
      <c r="AT28" s="684"/>
      <c r="AU28" s="756"/>
      <c r="AV28" s="757"/>
      <c r="AW28" s="757"/>
      <c r="AX28" s="757"/>
      <c r="AY28" s="757"/>
      <c r="AZ28" s="757"/>
      <c r="BA28" s="757"/>
      <c r="BB28" s="757"/>
      <c r="BC28" s="757"/>
      <c r="BD28" s="757"/>
      <c r="BE28" s="693"/>
      <c r="BF28" s="693"/>
      <c r="BG28" s="693"/>
      <c r="BH28" s="693"/>
      <c r="BI28" s="693"/>
      <c r="BJ28" s="693"/>
      <c r="BK28" s="693"/>
      <c r="BL28" s="693"/>
      <c r="BM28" s="692"/>
      <c r="BN28" s="692"/>
      <c r="BO28" s="692"/>
      <c r="BP28" s="692"/>
      <c r="BQ28" s="692"/>
      <c r="BR28" s="693"/>
      <c r="BS28" s="693"/>
      <c r="BT28" s="693"/>
      <c r="BU28" s="693"/>
      <c r="BV28" s="693"/>
      <c r="BW28" s="693"/>
      <c r="BX28" s="705"/>
      <c r="BY28" s="766"/>
      <c r="BZ28" s="767"/>
      <c r="CA28" s="767"/>
      <c r="CB28" s="767"/>
      <c r="CC28" s="767"/>
      <c r="CD28" s="767"/>
      <c r="CE28" s="767"/>
      <c r="CF28" s="767"/>
      <c r="CG28" s="767"/>
      <c r="CH28" s="728"/>
      <c r="CI28" s="728"/>
      <c r="CJ28" s="728"/>
      <c r="CK28" s="728"/>
      <c r="CL28" s="728"/>
      <c r="CM28" s="677"/>
      <c r="CN28" s="668"/>
      <c r="CO28" s="668"/>
      <c r="CP28" s="668"/>
      <c r="CQ28" s="668"/>
      <c r="CR28" s="668"/>
      <c r="CS28" s="668"/>
      <c r="CT28" s="668"/>
      <c r="CU28" s="668"/>
      <c r="CV28" s="668"/>
      <c r="CW28" s="668"/>
      <c r="CX28" s="668"/>
      <c r="CY28" s="668"/>
      <c r="CZ28" s="668"/>
      <c r="DA28" s="668"/>
      <c r="DB28" s="668"/>
      <c r="DC28" s="678"/>
      <c r="DD28" s="735"/>
      <c r="DE28" s="736"/>
      <c r="DF28" s="736"/>
      <c r="DG28" s="736"/>
      <c r="DH28" s="736"/>
      <c r="DI28" s="737"/>
      <c r="DJ28" s="749"/>
      <c r="DK28" s="750"/>
      <c r="DL28" s="750"/>
      <c r="DM28" s="750"/>
      <c r="DN28" s="750"/>
      <c r="DO28" s="750"/>
      <c r="DP28" s="750"/>
      <c r="DQ28" s="750"/>
      <c r="DR28" s="750"/>
      <c r="DS28" s="750"/>
      <c r="DT28" s="750"/>
      <c r="DU28" s="750"/>
      <c r="DV28" s="750"/>
      <c r="DW28" s="750"/>
      <c r="DX28" s="750"/>
      <c r="DY28" s="750"/>
      <c r="DZ28" s="751"/>
      <c r="EA28" s="681"/>
      <c r="EB28" s="681"/>
      <c r="EC28" s="681"/>
      <c r="ED28" s="681"/>
      <c r="EE28" s="681"/>
      <c r="EF28" s="681"/>
      <c r="EG28" s="681"/>
      <c r="EH28" s="681"/>
      <c r="EI28" s="681"/>
      <c r="EJ28" s="681"/>
      <c r="EK28" s="681"/>
      <c r="EL28" s="681"/>
      <c r="EM28" s="681"/>
      <c r="EN28" s="681"/>
      <c r="EO28" s="681"/>
      <c r="EP28" s="681"/>
      <c r="EQ28" s="681"/>
      <c r="ER28" s="682"/>
      <c r="ES28" s="682"/>
      <c r="ET28" s="682"/>
      <c r="EU28" s="682"/>
      <c r="EV28" s="682"/>
      <c r="EW28" s="682"/>
      <c r="EX28" s="682"/>
      <c r="EY28" s="682"/>
      <c r="EZ28" s="741"/>
      <c r="FA28" s="741"/>
      <c r="FB28" s="741"/>
      <c r="FC28" s="741"/>
      <c r="FD28" s="741"/>
      <c r="FE28" s="741"/>
      <c r="FF28" s="741"/>
      <c r="FG28" s="742"/>
    </row>
    <row r="29" spans="1:163" ht="8.65" customHeight="1">
      <c r="A29" s="313"/>
      <c r="B29" s="696"/>
      <c r="C29" s="697"/>
      <c r="D29" s="697"/>
      <c r="E29" s="697"/>
      <c r="F29" s="697"/>
      <c r="G29" s="697"/>
      <c r="H29" s="697"/>
      <c r="I29" s="697"/>
      <c r="J29" s="697"/>
      <c r="K29" s="697"/>
      <c r="L29" s="697"/>
      <c r="M29" s="671" t="s">
        <v>259</v>
      </c>
      <c r="N29" s="666"/>
      <c r="O29" s="666"/>
      <c r="P29" s="666"/>
      <c r="Q29" s="666"/>
      <c r="R29" s="666"/>
      <c r="S29" s="666"/>
      <c r="T29" s="666"/>
      <c r="U29" s="666"/>
      <c r="V29" s="666"/>
      <c r="W29" s="666"/>
      <c r="X29" s="666"/>
      <c r="Y29" s="666"/>
      <c r="Z29" s="666"/>
      <c r="AA29" s="666"/>
      <c r="AB29" s="672"/>
      <c r="AC29" s="652">
        <v>13.5</v>
      </c>
      <c r="AD29" s="653"/>
      <c r="AE29" s="653"/>
      <c r="AF29" s="653">
        <v>13.6</v>
      </c>
      <c r="AG29" s="653"/>
      <c r="AH29" s="653"/>
      <c r="AI29" s="653">
        <f t="shared" ref="AI29" si="12">AC29</f>
        <v>13.5</v>
      </c>
      <c r="AJ29" s="653"/>
      <c r="AK29" s="675"/>
      <c r="AL29" s="652">
        <v>7.4</v>
      </c>
      <c r="AM29" s="653"/>
      <c r="AN29" s="653"/>
      <c r="AO29" s="653">
        <v>7.3</v>
      </c>
      <c r="AP29" s="653"/>
      <c r="AQ29" s="653"/>
      <c r="AR29" s="653">
        <f t="shared" ref="AR29" si="13">AL29</f>
        <v>7.4</v>
      </c>
      <c r="AS29" s="653"/>
      <c r="AT29" s="683"/>
      <c r="AU29" s="752" t="s">
        <v>268</v>
      </c>
      <c r="AV29" s="753"/>
      <c r="AW29" s="753"/>
      <c r="AX29" s="753"/>
      <c r="AY29" s="753"/>
      <c r="AZ29" s="753"/>
      <c r="BA29" s="753"/>
      <c r="BB29" s="753"/>
      <c r="BC29" s="753"/>
      <c r="BD29" s="753"/>
      <c r="BE29" s="691">
        <v>5.5</v>
      </c>
      <c r="BF29" s="691"/>
      <c r="BG29" s="691"/>
      <c r="BH29" s="691"/>
      <c r="BI29" s="691"/>
      <c r="BJ29" s="691"/>
      <c r="BK29" s="691"/>
      <c r="BL29" s="691"/>
      <c r="BM29" s="692"/>
      <c r="BN29" s="692"/>
      <c r="BO29" s="692"/>
      <c r="BP29" s="692"/>
      <c r="BQ29" s="692"/>
      <c r="BR29" s="691">
        <v>12</v>
      </c>
      <c r="BS29" s="691"/>
      <c r="BT29" s="691"/>
      <c r="BU29" s="691"/>
      <c r="BV29" s="691"/>
      <c r="BW29" s="691"/>
      <c r="BX29" s="703"/>
      <c r="BY29" s="766"/>
      <c r="BZ29" s="767"/>
      <c r="CA29" s="767"/>
      <c r="CB29" s="767"/>
      <c r="CC29" s="767"/>
      <c r="CD29" s="767"/>
      <c r="CE29" s="767"/>
      <c r="CF29" s="767"/>
      <c r="CG29" s="767"/>
      <c r="CH29" s="728"/>
      <c r="CI29" s="728"/>
      <c r="CJ29" s="728"/>
      <c r="CK29" s="728"/>
      <c r="CL29" s="728"/>
      <c r="CM29" s="677" t="s">
        <v>1066</v>
      </c>
      <c r="CN29" s="668"/>
      <c r="CO29" s="668"/>
      <c r="CP29" s="668"/>
      <c r="CQ29" s="668"/>
      <c r="CR29" s="668"/>
      <c r="CS29" s="668"/>
      <c r="CT29" s="668"/>
      <c r="CU29" s="668"/>
      <c r="CV29" s="668"/>
      <c r="CW29" s="668"/>
      <c r="CX29" s="668"/>
      <c r="CY29" s="668"/>
      <c r="CZ29" s="668"/>
      <c r="DA29" s="668"/>
      <c r="DB29" s="668"/>
      <c r="DC29" s="678"/>
      <c r="DD29" s="735"/>
      <c r="DE29" s="736"/>
      <c r="DF29" s="736"/>
      <c r="DG29" s="736"/>
      <c r="DH29" s="736"/>
      <c r="DI29" s="737"/>
      <c r="DJ29" s="772" t="s">
        <v>648</v>
      </c>
      <c r="DK29" s="773"/>
      <c r="DL29" s="773"/>
      <c r="DM29" s="773"/>
      <c r="DN29" s="773"/>
      <c r="DO29" s="773"/>
      <c r="DP29" s="773"/>
      <c r="DQ29" s="773"/>
      <c r="DR29" s="773"/>
      <c r="DS29" s="773"/>
      <c r="DT29" s="773"/>
      <c r="DU29" s="773"/>
      <c r="DV29" s="773"/>
      <c r="DW29" s="773"/>
      <c r="DX29" s="773"/>
      <c r="DY29" s="773"/>
      <c r="DZ29" s="773"/>
      <c r="EA29" s="681" t="s">
        <v>258</v>
      </c>
      <c r="EB29" s="681"/>
      <c r="EC29" s="681"/>
      <c r="ED29" s="681"/>
      <c r="EE29" s="681"/>
      <c r="EF29" s="681"/>
      <c r="EG29" s="681"/>
      <c r="EH29" s="681"/>
      <c r="EI29" s="681"/>
      <c r="EJ29" s="681"/>
      <c r="EK29" s="681"/>
      <c r="EL29" s="681"/>
      <c r="EM29" s="681"/>
      <c r="EN29" s="681"/>
      <c r="EO29" s="681"/>
      <c r="EP29" s="681"/>
      <c r="EQ29" s="681"/>
      <c r="ER29" s="682">
        <v>1.86</v>
      </c>
      <c r="ES29" s="682"/>
      <c r="ET29" s="682"/>
      <c r="EU29" s="682"/>
      <c r="EV29" s="682"/>
      <c r="EW29" s="682"/>
      <c r="EX29" s="682"/>
      <c r="EY29" s="682"/>
      <c r="EZ29" s="770">
        <v>5349</v>
      </c>
      <c r="FA29" s="770"/>
      <c r="FB29" s="770"/>
      <c r="FC29" s="770"/>
      <c r="FD29" s="770"/>
      <c r="FE29" s="770"/>
      <c r="FF29" s="770"/>
      <c r="FG29" s="771"/>
    </row>
    <row r="30" spans="1:163" ht="8.65" customHeight="1">
      <c r="A30" s="313"/>
      <c r="B30" s="698"/>
      <c r="C30" s="699"/>
      <c r="D30" s="699"/>
      <c r="E30" s="699"/>
      <c r="F30" s="699"/>
      <c r="G30" s="699"/>
      <c r="H30" s="699"/>
      <c r="I30" s="699"/>
      <c r="J30" s="699"/>
      <c r="K30" s="699"/>
      <c r="L30" s="699"/>
      <c r="M30" s="673"/>
      <c r="N30" s="670"/>
      <c r="O30" s="670"/>
      <c r="P30" s="670"/>
      <c r="Q30" s="670"/>
      <c r="R30" s="670"/>
      <c r="S30" s="670"/>
      <c r="T30" s="670"/>
      <c r="U30" s="670"/>
      <c r="V30" s="670"/>
      <c r="W30" s="670"/>
      <c r="X30" s="670"/>
      <c r="Y30" s="670"/>
      <c r="Z30" s="670"/>
      <c r="AA30" s="670"/>
      <c r="AB30" s="674"/>
      <c r="AC30" s="654"/>
      <c r="AD30" s="655"/>
      <c r="AE30" s="655"/>
      <c r="AF30" s="655"/>
      <c r="AG30" s="655"/>
      <c r="AH30" s="655"/>
      <c r="AI30" s="655"/>
      <c r="AJ30" s="655"/>
      <c r="AK30" s="676"/>
      <c r="AL30" s="654"/>
      <c r="AM30" s="655"/>
      <c r="AN30" s="655"/>
      <c r="AO30" s="655"/>
      <c r="AP30" s="655"/>
      <c r="AQ30" s="655"/>
      <c r="AR30" s="655"/>
      <c r="AS30" s="655"/>
      <c r="AT30" s="684"/>
      <c r="AU30" s="754"/>
      <c r="AV30" s="755"/>
      <c r="AW30" s="755"/>
      <c r="AX30" s="755"/>
      <c r="AY30" s="755"/>
      <c r="AZ30" s="755"/>
      <c r="BA30" s="755"/>
      <c r="BB30" s="755"/>
      <c r="BC30" s="755"/>
      <c r="BD30" s="755"/>
      <c r="BE30" s="692"/>
      <c r="BF30" s="692"/>
      <c r="BG30" s="692"/>
      <c r="BH30" s="692"/>
      <c r="BI30" s="692"/>
      <c r="BJ30" s="692"/>
      <c r="BK30" s="692"/>
      <c r="BL30" s="692"/>
      <c r="BM30" s="692"/>
      <c r="BN30" s="692"/>
      <c r="BO30" s="692"/>
      <c r="BP30" s="692"/>
      <c r="BQ30" s="692"/>
      <c r="BR30" s="692"/>
      <c r="BS30" s="692"/>
      <c r="BT30" s="692"/>
      <c r="BU30" s="692"/>
      <c r="BV30" s="692"/>
      <c r="BW30" s="692"/>
      <c r="BX30" s="704"/>
      <c r="BY30" s="768"/>
      <c r="BZ30" s="769"/>
      <c r="CA30" s="769"/>
      <c r="CB30" s="769"/>
      <c r="CC30" s="769"/>
      <c r="CD30" s="769"/>
      <c r="CE30" s="769"/>
      <c r="CF30" s="769"/>
      <c r="CG30" s="769"/>
      <c r="CH30" s="729"/>
      <c r="CI30" s="729"/>
      <c r="CJ30" s="729"/>
      <c r="CK30" s="729"/>
      <c r="CL30" s="729"/>
      <c r="CM30" s="679"/>
      <c r="CN30" s="670"/>
      <c r="CO30" s="670"/>
      <c r="CP30" s="670"/>
      <c r="CQ30" s="670"/>
      <c r="CR30" s="670"/>
      <c r="CS30" s="670"/>
      <c r="CT30" s="670"/>
      <c r="CU30" s="670"/>
      <c r="CV30" s="670"/>
      <c r="CW30" s="670"/>
      <c r="CX30" s="670"/>
      <c r="CY30" s="670"/>
      <c r="CZ30" s="670"/>
      <c r="DA30" s="670"/>
      <c r="DB30" s="670"/>
      <c r="DC30" s="680"/>
      <c r="DD30" s="738"/>
      <c r="DE30" s="739"/>
      <c r="DF30" s="739"/>
      <c r="DG30" s="739"/>
      <c r="DH30" s="739"/>
      <c r="DI30" s="740"/>
      <c r="DJ30" s="772"/>
      <c r="DK30" s="773"/>
      <c r="DL30" s="773"/>
      <c r="DM30" s="773"/>
      <c r="DN30" s="773"/>
      <c r="DO30" s="773"/>
      <c r="DP30" s="773"/>
      <c r="DQ30" s="773"/>
      <c r="DR30" s="773"/>
      <c r="DS30" s="773"/>
      <c r="DT30" s="773"/>
      <c r="DU30" s="773"/>
      <c r="DV30" s="773"/>
      <c r="DW30" s="773"/>
      <c r="DX30" s="773"/>
      <c r="DY30" s="773"/>
      <c r="DZ30" s="773"/>
      <c r="EA30" s="681"/>
      <c r="EB30" s="681"/>
      <c r="EC30" s="681"/>
      <c r="ED30" s="681"/>
      <c r="EE30" s="681"/>
      <c r="EF30" s="681"/>
      <c r="EG30" s="681"/>
      <c r="EH30" s="681"/>
      <c r="EI30" s="681"/>
      <c r="EJ30" s="681"/>
      <c r="EK30" s="681"/>
      <c r="EL30" s="681"/>
      <c r="EM30" s="681"/>
      <c r="EN30" s="681"/>
      <c r="EO30" s="681"/>
      <c r="EP30" s="681"/>
      <c r="EQ30" s="681"/>
      <c r="ER30" s="682"/>
      <c r="ES30" s="682"/>
      <c r="ET30" s="682"/>
      <c r="EU30" s="682"/>
      <c r="EV30" s="682"/>
      <c r="EW30" s="682"/>
      <c r="EX30" s="682"/>
      <c r="EY30" s="682"/>
      <c r="EZ30" s="770"/>
      <c r="FA30" s="770"/>
      <c r="FB30" s="770"/>
      <c r="FC30" s="770"/>
      <c r="FD30" s="770"/>
      <c r="FE30" s="770"/>
      <c r="FF30" s="770"/>
      <c r="FG30" s="771"/>
    </row>
    <row r="31" spans="1:163" ht="8.65" customHeight="1">
      <c r="A31" s="313"/>
      <c r="B31" s="694" t="s">
        <v>269</v>
      </c>
      <c r="C31" s="695"/>
      <c r="D31" s="695"/>
      <c r="E31" s="695"/>
      <c r="F31" s="695"/>
      <c r="G31" s="695"/>
      <c r="H31" s="695"/>
      <c r="I31" s="695"/>
      <c r="J31" s="695"/>
      <c r="K31" s="695"/>
      <c r="L31" s="695"/>
      <c r="M31" s="671" t="s">
        <v>253</v>
      </c>
      <c r="N31" s="666"/>
      <c r="O31" s="666"/>
      <c r="P31" s="666"/>
      <c r="Q31" s="666"/>
      <c r="R31" s="666"/>
      <c r="S31" s="666"/>
      <c r="T31" s="666"/>
      <c r="U31" s="666"/>
      <c r="V31" s="666"/>
      <c r="W31" s="666"/>
      <c r="X31" s="666"/>
      <c r="Y31" s="666"/>
      <c r="Z31" s="666"/>
      <c r="AA31" s="666"/>
      <c r="AB31" s="672"/>
      <c r="AC31" s="652">
        <v>13.1</v>
      </c>
      <c r="AD31" s="653"/>
      <c r="AE31" s="653"/>
      <c r="AF31" s="653">
        <v>13.2</v>
      </c>
      <c r="AG31" s="653"/>
      <c r="AH31" s="653"/>
      <c r="AI31" s="653">
        <f t="shared" ref="AI31" si="14">AC31</f>
        <v>13.1</v>
      </c>
      <c r="AJ31" s="653"/>
      <c r="AK31" s="675"/>
      <c r="AL31" s="652">
        <v>7.1</v>
      </c>
      <c r="AM31" s="653"/>
      <c r="AN31" s="653"/>
      <c r="AO31" s="653">
        <v>7</v>
      </c>
      <c r="AP31" s="653"/>
      <c r="AQ31" s="653"/>
      <c r="AR31" s="653">
        <f t="shared" ref="AR31" si="15">AL31</f>
        <v>7.1</v>
      </c>
      <c r="AS31" s="653"/>
      <c r="AT31" s="683"/>
      <c r="AU31" s="754"/>
      <c r="AV31" s="755"/>
      <c r="AW31" s="755"/>
      <c r="AX31" s="755"/>
      <c r="AY31" s="755"/>
      <c r="AZ31" s="755"/>
      <c r="BA31" s="755"/>
      <c r="BB31" s="755"/>
      <c r="BC31" s="755"/>
      <c r="BD31" s="755"/>
      <c r="BE31" s="692"/>
      <c r="BF31" s="692"/>
      <c r="BG31" s="692"/>
      <c r="BH31" s="692"/>
      <c r="BI31" s="692"/>
      <c r="BJ31" s="692"/>
      <c r="BK31" s="692"/>
      <c r="BL31" s="692"/>
      <c r="BM31" s="692"/>
      <c r="BN31" s="692"/>
      <c r="BO31" s="692"/>
      <c r="BP31" s="692"/>
      <c r="BQ31" s="692"/>
      <c r="BR31" s="692"/>
      <c r="BS31" s="692"/>
      <c r="BT31" s="692"/>
      <c r="BU31" s="692"/>
      <c r="BV31" s="692"/>
      <c r="BW31" s="692"/>
      <c r="BX31" s="704"/>
      <c r="BY31" s="466"/>
      <c r="BZ31" s="466"/>
      <c r="CA31" s="466"/>
      <c r="CB31" s="466"/>
      <c r="CC31" s="466"/>
      <c r="CD31" s="466"/>
      <c r="CE31" s="466"/>
      <c r="CF31" s="466"/>
      <c r="CG31" s="466"/>
      <c r="CH31" s="466"/>
      <c r="CI31" s="466"/>
      <c r="CJ31" s="466"/>
      <c r="CK31" s="466"/>
      <c r="CL31" s="466"/>
      <c r="CM31" s="730" t="s">
        <v>1067</v>
      </c>
      <c r="CN31" s="666"/>
      <c r="CO31" s="666"/>
      <c r="CP31" s="666"/>
      <c r="CQ31" s="666"/>
      <c r="CR31" s="666"/>
      <c r="CS31" s="666"/>
      <c r="CT31" s="666"/>
      <c r="CU31" s="666"/>
      <c r="CV31" s="666"/>
      <c r="CW31" s="666"/>
      <c r="CX31" s="666"/>
      <c r="CY31" s="666"/>
      <c r="CZ31" s="666"/>
      <c r="DA31" s="666"/>
      <c r="DB31" s="666"/>
      <c r="DC31" s="731"/>
      <c r="DD31" s="732">
        <v>0.16</v>
      </c>
      <c r="DE31" s="733"/>
      <c r="DF31" s="733"/>
      <c r="DG31" s="733"/>
      <c r="DH31" s="733"/>
      <c r="DI31" s="734"/>
      <c r="DJ31" s="772"/>
      <c r="DK31" s="773"/>
      <c r="DL31" s="773"/>
      <c r="DM31" s="773"/>
      <c r="DN31" s="773"/>
      <c r="DO31" s="773"/>
      <c r="DP31" s="773"/>
      <c r="DQ31" s="773"/>
      <c r="DR31" s="773"/>
      <c r="DS31" s="773"/>
      <c r="DT31" s="773"/>
      <c r="DU31" s="773"/>
      <c r="DV31" s="773"/>
      <c r="DW31" s="773"/>
      <c r="DX31" s="773"/>
      <c r="DY31" s="773"/>
      <c r="DZ31" s="773"/>
      <c r="EA31" s="681" t="s">
        <v>261</v>
      </c>
      <c r="EB31" s="681"/>
      <c r="EC31" s="681"/>
      <c r="ED31" s="681"/>
      <c r="EE31" s="681"/>
      <c r="EF31" s="681"/>
      <c r="EG31" s="681"/>
      <c r="EH31" s="681"/>
      <c r="EI31" s="681"/>
      <c r="EJ31" s="681"/>
      <c r="EK31" s="681"/>
      <c r="EL31" s="681"/>
      <c r="EM31" s="681"/>
      <c r="EN31" s="681"/>
      <c r="EO31" s="681"/>
      <c r="EP31" s="681"/>
      <c r="EQ31" s="681"/>
      <c r="ER31" s="682">
        <v>1.99</v>
      </c>
      <c r="ES31" s="682"/>
      <c r="ET31" s="682"/>
      <c r="EU31" s="682"/>
      <c r="EV31" s="682"/>
      <c r="EW31" s="682"/>
      <c r="EX31" s="682"/>
      <c r="EY31" s="682"/>
      <c r="EZ31" s="770">
        <v>5499</v>
      </c>
      <c r="FA31" s="770"/>
      <c r="FB31" s="770"/>
      <c r="FC31" s="770"/>
      <c r="FD31" s="770"/>
      <c r="FE31" s="770"/>
      <c r="FF31" s="770"/>
      <c r="FG31" s="771"/>
    </row>
    <row r="32" spans="1:163" ht="8.65" customHeight="1">
      <c r="A32" s="313"/>
      <c r="B32" s="696"/>
      <c r="C32" s="697"/>
      <c r="D32" s="697"/>
      <c r="E32" s="697"/>
      <c r="F32" s="697"/>
      <c r="G32" s="697"/>
      <c r="H32" s="697"/>
      <c r="I32" s="697"/>
      <c r="J32" s="697"/>
      <c r="K32" s="697"/>
      <c r="L32" s="697"/>
      <c r="M32" s="673"/>
      <c r="N32" s="670"/>
      <c r="O32" s="670"/>
      <c r="P32" s="670"/>
      <c r="Q32" s="670"/>
      <c r="R32" s="670"/>
      <c r="S32" s="670"/>
      <c r="T32" s="670"/>
      <c r="U32" s="670"/>
      <c r="V32" s="670"/>
      <c r="W32" s="670"/>
      <c r="X32" s="670"/>
      <c r="Y32" s="670"/>
      <c r="Z32" s="670"/>
      <c r="AA32" s="670"/>
      <c r="AB32" s="674"/>
      <c r="AC32" s="654"/>
      <c r="AD32" s="655"/>
      <c r="AE32" s="655"/>
      <c r="AF32" s="655"/>
      <c r="AG32" s="655"/>
      <c r="AH32" s="655"/>
      <c r="AI32" s="655"/>
      <c r="AJ32" s="655"/>
      <c r="AK32" s="676"/>
      <c r="AL32" s="654"/>
      <c r="AM32" s="655"/>
      <c r="AN32" s="655"/>
      <c r="AO32" s="655"/>
      <c r="AP32" s="655"/>
      <c r="AQ32" s="655"/>
      <c r="AR32" s="655"/>
      <c r="AS32" s="655"/>
      <c r="AT32" s="684"/>
      <c r="AU32" s="756"/>
      <c r="AV32" s="757"/>
      <c r="AW32" s="757"/>
      <c r="AX32" s="757"/>
      <c r="AY32" s="757"/>
      <c r="AZ32" s="757"/>
      <c r="BA32" s="757"/>
      <c r="BB32" s="757"/>
      <c r="BC32" s="757"/>
      <c r="BD32" s="757"/>
      <c r="BE32" s="692"/>
      <c r="BF32" s="692"/>
      <c r="BG32" s="692"/>
      <c r="BH32" s="692"/>
      <c r="BI32" s="692"/>
      <c r="BJ32" s="692"/>
      <c r="BK32" s="692"/>
      <c r="BL32" s="692"/>
      <c r="BM32" s="693"/>
      <c r="BN32" s="693"/>
      <c r="BO32" s="693"/>
      <c r="BP32" s="693"/>
      <c r="BQ32" s="693"/>
      <c r="BR32" s="692"/>
      <c r="BS32" s="692"/>
      <c r="BT32" s="692"/>
      <c r="BU32" s="692"/>
      <c r="BV32" s="692"/>
      <c r="BW32" s="692"/>
      <c r="BX32" s="704"/>
      <c r="BY32" s="467"/>
      <c r="BZ32" s="467"/>
      <c r="CA32" s="467"/>
      <c r="CB32" s="467"/>
      <c r="CC32" s="467"/>
      <c r="CD32" s="467"/>
      <c r="CE32" s="467"/>
      <c r="CF32" s="467"/>
      <c r="CG32" s="467"/>
      <c r="CH32" s="467"/>
      <c r="CI32" s="467"/>
      <c r="CJ32" s="467"/>
      <c r="CK32" s="467"/>
      <c r="CL32" s="467"/>
      <c r="CM32" s="677"/>
      <c r="CN32" s="668"/>
      <c r="CO32" s="668"/>
      <c r="CP32" s="668"/>
      <c r="CQ32" s="668"/>
      <c r="CR32" s="668"/>
      <c r="CS32" s="668"/>
      <c r="CT32" s="668"/>
      <c r="CU32" s="668"/>
      <c r="CV32" s="668"/>
      <c r="CW32" s="668"/>
      <c r="CX32" s="668"/>
      <c r="CY32" s="668"/>
      <c r="CZ32" s="668"/>
      <c r="DA32" s="668"/>
      <c r="DB32" s="668"/>
      <c r="DC32" s="678"/>
      <c r="DD32" s="735"/>
      <c r="DE32" s="736"/>
      <c r="DF32" s="736"/>
      <c r="DG32" s="736"/>
      <c r="DH32" s="736"/>
      <c r="DI32" s="737"/>
      <c r="DJ32" s="772"/>
      <c r="DK32" s="773"/>
      <c r="DL32" s="773"/>
      <c r="DM32" s="773"/>
      <c r="DN32" s="773"/>
      <c r="DO32" s="773"/>
      <c r="DP32" s="773"/>
      <c r="DQ32" s="773"/>
      <c r="DR32" s="773"/>
      <c r="DS32" s="773"/>
      <c r="DT32" s="773"/>
      <c r="DU32" s="773"/>
      <c r="DV32" s="773"/>
      <c r="DW32" s="773"/>
      <c r="DX32" s="773"/>
      <c r="DY32" s="773"/>
      <c r="DZ32" s="773"/>
      <c r="EA32" s="681"/>
      <c r="EB32" s="681"/>
      <c r="EC32" s="681"/>
      <c r="ED32" s="681"/>
      <c r="EE32" s="681"/>
      <c r="EF32" s="681"/>
      <c r="EG32" s="681"/>
      <c r="EH32" s="681"/>
      <c r="EI32" s="681"/>
      <c r="EJ32" s="681"/>
      <c r="EK32" s="681"/>
      <c r="EL32" s="681"/>
      <c r="EM32" s="681"/>
      <c r="EN32" s="681"/>
      <c r="EO32" s="681"/>
      <c r="EP32" s="681"/>
      <c r="EQ32" s="681"/>
      <c r="ER32" s="682"/>
      <c r="ES32" s="682"/>
      <c r="ET32" s="682"/>
      <c r="EU32" s="682"/>
      <c r="EV32" s="682"/>
      <c r="EW32" s="682"/>
      <c r="EX32" s="682"/>
      <c r="EY32" s="682"/>
      <c r="EZ32" s="770"/>
      <c r="FA32" s="770"/>
      <c r="FB32" s="770"/>
      <c r="FC32" s="770"/>
      <c r="FD32" s="770"/>
      <c r="FE32" s="770"/>
      <c r="FF32" s="770"/>
      <c r="FG32" s="771"/>
    </row>
    <row r="33" spans="1:163" ht="8.65" customHeight="1">
      <c r="A33" s="313"/>
      <c r="B33" s="696"/>
      <c r="C33" s="697"/>
      <c r="D33" s="697"/>
      <c r="E33" s="697"/>
      <c r="F33" s="697"/>
      <c r="G33" s="697"/>
      <c r="H33" s="697"/>
      <c r="I33" s="697"/>
      <c r="J33" s="697"/>
      <c r="K33" s="697"/>
      <c r="L33" s="697"/>
      <c r="M33" s="671" t="s">
        <v>256</v>
      </c>
      <c r="N33" s="666"/>
      <c r="O33" s="666"/>
      <c r="P33" s="666"/>
      <c r="Q33" s="666"/>
      <c r="R33" s="666"/>
      <c r="S33" s="666"/>
      <c r="T33" s="666"/>
      <c r="U33" s="666"/>
      <c r="V33" s="666"/>
      <c r="W33" s="666"/>
      <c r="X33" s="666"/>
      <c r="Y33" s="666"/>
      <c r="Z33" s="666"/>
      <c r="AA33" s="666"/>
      <c r="AB33" s="672"/>
      <c r="AC33" s="652">
        <v>13.2</v>
      </c>
      <c r="AD33" s="653"/>
      <c r="AE33" s="653"/>
      <c r="AF33" s="653">
        <v>13.3</v>
      </c>
      <c r="AG33" s="653"/>
      <c r="AH33" s="653"/>
      <c r="AI33" s="653">
        <f t="shared" ref="AI33" si="16">AC33</f>
        <v>13.2</v>
      </c>
      <c r="AJ33" s="653"/>
      <c r="AK33" s="675"/>
      <c r="AL33" s="652">
        <v>7.3</v>
      </c>
      <c r="AM33" s="653"/>
      <c r="AN33" s="653"/>
      <c r="AO33" s="653">
        <v>7.2</v>
      </c>
      <c r="AP33" s="653"/>
      <c r="AQ33" s="653"/>
      <c r="AR33" s="653">
        <f t="shared" ref="AR33" si="17">AL33</f>
        <v>7.3</v>
      </c>
      <c r="AS33" s="653"/>
      <c r="AT33" s="683"/>
      <c r="AU33" s="752" t="s">
        <v>270</v>
      </c>
      <c r="AV33" s="753"/>
      <c r="AW33" s="753"/>
      <c r="AX33" s="753"/>
      <c r="AY33" s="753"/>
      <c r="AZ33" s="753"/>
      <c r="BA33" s="753"/>
      <c r="BB33" s="753"/>
      <c r="BC33" s="753"/>
      <c r="BD33" s="753"/>
      <c r="BE33" s="692"/>
      <c r="BF33" s="692"/>
      <c r="BG33" s="692"/>
      <c r="BH33" s="692"/>
      <c r="BI33" s="692"/>
      <c r="BJ33" s="692"/>
      <c r="BK33" s="692"/>
      <c r="BL33" s="692"/>
      <c r="BM33" s="691">
        <v>4.5</v>
      </c>
      <c r="BN33" s="691"/>
      <c r="BO33" s="691"/>
      <c r="BP33" s="691"/>
      <c r="BQ33" s="691"/>
      <c r="BR33" s="692"/>
      <c r="BS33" s="692"/>
      <c r="BT33" s="692"/>
      <c r="BU33" s="692"/>
      <c r="BV33" s="692"/>
      <c r="BW33" s="692"/>
      <c r="BX33" s="704"/>
      <c r="BY33" s="467"/>
      <c r="BZ33" s="467"/>
      <c r="CA33" s="467"/>
      <c r="CB33" s="467"/>
      <c r="CC33" s="467"/>
      <c r="CD33" s="467"/>
      <c r="CE33" s="467"/>
      <c r="CF33" s="467"/>
      <c r="CG33" s="467"/>
      <c r="CH33" s="467"/>
      <c r="CI33" s="467"/>
      <c r="CJ33" s="467"/>
      <c r="CK33" s="467"/>
      <c r="CL33" s="467"/>
      <c r="CM33" s="677" t="s">
        <v>649</v>
      </c>
      <c r="CN33" s="668"/>
      <c r="CO33" s="668"/>
      <c r="CP33" s="668"/>
      <c r="CQ33" s="668"/>
      <c r="CR33" s="668"/>
      <c r="CS33" s="668"/>
      <c r="CT33" s="668"/>
      <c r="CU33" s="668"/>
      <c r="CV33" s="668"/>
      <c r="CW33" s="668"/>
      <c r="CX33" s="668"/>
      <c r="CY33" s="668"/>
      <c r="CZ33" s="668"/>
      <c r="DA33" s="668"/>
      <c r="DB33" s="668"/>
      <c r="DC33" s="678"/>
      <c r="DD33" s="735"/>
      <c r="DE33" s="736"/>
      <c r="DF33" s="736"/>
      <c r="DG33" s="736"/>
      <c r="DH33" s="736"/>
      <c r="DI33" s="737"/>
      <c r="DJ33" s="772"/>
      <c r="DK33" s="773"/>
      <c r="DL33" s="773"/>
      <c r="DM33" s="773"/>
      <c r="DN33" s="773"/>
      <c r="DO33" s="773"/>
      <c r="DP33" s="773"/>
      <c r="DQ33" s="773"/>
      <c r="DR33" s="773"/>
      <c r="DS33" s="773"/>
      <c r="DT33" s="773"/>
      <c r="DU33" s="773"/>
      <c r="DV33" s="773"/>
      <c r="DW33" s="773"/>
      <c r="DX33" s="773"/>
      <c r="DY33" s="773"/>
      <c r="DZ33" s="773"/>
      <c r="EA33" s="681" t="s">
        <v>271</v>
      </c>
      <c r="EB33" s="681"/>
      <c r="EC33" s="681"/>
      <c r="ED33" s="681"/>
      <c r="EE33" s="681"/>
      <c r="EF33" s="681"/>
      <c r="EG33" s="681"/>
      <c r="EH33" s="681"/>
      <c r="EI33" s="681"/>
      <c r="EJ33" s="681"/>
      <c r="EK33" s="681"/>
      <c r="EL33" s="681"/>
      <c r="EM33" s="681"/>
      <c r="EN33" s="681"/>
      <c r="EO33" s="681"/>
      <c r="EP33" s="681"/>
      <c r="EQ33" s="681"/>
      <c r="ER33" s="682">
        <v>2.35</v>
      </c>
      <c r="ES33" s="682"/>
      <c r="ET33" s="682"/>
      <c r="EU33" s="682"/>
      <c r="EV33" s="682"/>
      <c r="EW33" s="682"/>
      <c r="EX33" s="682"/>
      <c r="EY33" s="682"/>
      <c r="EZ33" s="770">
        <v>5400</v>
      </c>
      <c r="FA33" s="770"/>
      <c r="FB33" s="770"/>
      <c r="FC33" s="770"/>
      <c r="FD33" s="770"/>
      <c r="FE33" s="770"/>
      <c r="FF33" s="770"/>
      <c r="FG33" s="771"/>
    </row>
    <row r="34" spans="1:163" ht="8.65" customHeight="1">
      <c r="A34" s="313"/>
      <c r="B34" s="696"/>
      <c r="C34" s="697"/>
      <c r="D34" s="697"/>
      <c r="E34" s="697"/>
      <c r="F34" s="697"/>
      <c r="G34" s="697"/>
      <c r="H34" s="697"/>
      <c r="I34" s="697"/>
      <c r="J34" s="697"/>
      <c r="K34" s="697"/>
      <c r="L34" s="697"/>
      <c r="M34" s="673"/>
      <c r="N34" s="670"/>
      <c r="O34" s="670"/>
      <c r="P34" s="670"/>
      <c r="Q34" s="670"/>
      <c r="R34" s="670"/>
      <c r="S34" s="670"/>
      <c r="T34" s="670"/>
      <c r="U34" s="670"/>
      <c r="V34" s="670"/>
      <c r="W34" s="670"/>
      <c r="X34" s="670"/>
      <c r="Y34" s="670"/>
      <c r="Z34" s="670"/>
      <c r="AA34" s="670"/>
      <c r="AB34" s="674"/>
      <c r="AC34" s="654"/>
      <c r="AD34" s="655"/>
      <c r="AE34" s="655"/>
      <c r="AF34" s="655"/>
      <c r="AG34" s="655"/>
      <c r="AH34" s="655"/>
      <c r="AI34" s="655"/>
      <c r="AJ34" s="655"/>
      <c r="AK34" s="676"/>
      <c r="AL34" s="654"/>
      <c r="AM34" s="655"/>
      <c r="AN34" s="655"/>
      <c r="AO34" s="655"/>
      <c r="AP34" s="655"/>
      <c r="AQ34" s="655"/>
      <c r="AR34" s="655"/>
      <c r="AS34" s="655"/>
      <c r="AT34" s="684"/>
      <c r="AU34" s="754"/>
      <c r="AV34" s="755"/>
      <c r="AW34" s="755"/>
      <c r="AX34" s="755"/>
      <c r="AY34" s="755"/>
      <c r="AZ34" s="755"/>
      <c r="BA34" s="755"/>
      <c r="BB34" s="755"/>
      <c r="BC34" s="755"/>
      <c r="BD34" s="755"/>
      <c r="BE34" s="692"/>
      <c r="BF34" s="692"/>
      <c r="BG34" s="692"/>
      <c r="BH34" s="692"/>
      <c r="BI34" s="692"/>
      <c r="BJ34" s="692"/>
      <c r="BK34" s="692"/>
      <c r="BL34" s="692"/>
      <c r="BM34" s="692"/>
      <c r="BN34" s="692"/>
      <c r="BO34" s="692"/>
      <c r="BP34" s="692"/>
      <c r="BQ34" s="692"/>
      <c r="BR34" s="692"/>
      <c r="BS34" s="692"/>
      <c r="BT34" s="692"/>
      <c r="BU34" s="692"/>
      <c r="BV34" s="692"/>
      <c r="BW34" s="692"/>
      <c r="BX34" s="704"/>
      <c r="BY34" s="467"/>
      <c r="BZ34" s="467"/>
      <c r="CA34" s="467"/>
      <c r="CB34" s="467"/>
      <c r="CC34" s="467"/>
      <c r="CD34" s="467"/>
      <c r="CE34" s="467"/>
      <c r="CF34" s="467"/>
      <c r="CG34" s="467"/>
      <c r="CH34" s="467"/>
      <c r="CI34" s="467"/>
      <c r="CJ34" s="467"/>
      <c r="CK34" s="467"/>
      <c r="CL34" s="467"/>
      <c r="CM34" s="677"/>
      <c r="CN34" s="668"/>
      <c r="CO34" s="668"/>
      <c r="CP34" s="668"/>
      <c r="CQ34" s="668"/>
      <c r="CR34" s="668"/>
      <c r="CS34" s="668"/>
      <c r="CT34" s="668"/>
      <c r="CU34" s="668"/>
      <c r="CV34" s="668"/>
      <c r="CW34" s="668"/>
      <c r="CX34" s="668"/>
      <c r="CY34" s="668"/>
      <c r="CZ34" s="668"/>
      <c r="DA34" s="668"/>
      <c r="DB34" s="668"/>
      <c r="DC34" s="678"/>
      <c r="DD34" s="735"/>
      <c r="DE34" s="736"/>
      <c r="DF34" s="736"/>
      <c r="DG34" s="736"/>
      <c r="DH34" s="736"/>
      <c r="DI34" s="737"/>
      <c r="DJ34" s="772"/>
      <c r="DK34" s="773"/>
      <c r="DL34" s="773"/>
      <c r="DM34" s="773"/>
      <c r="DN34" s="773"/>
      <c r="DO34" s="773"/>
      <c r="DP34" s="773"/>
      <c r="DQ34" s="773"/>
      <c r="DR34" s="773"/>
      <c r="DS34" s="773"/>
      <c r="DT34" s="773"/>
      <c r="DU34" s="773"/>
      <c r="DV34" s="773"/>
      <c r="DW34" s="773"/>
      <c r="DX34" s="773"/>
      <c r="DY34" s="773"/>
      <c r="DZ34" s="773"/>
      <c r="EA34" s="681"/>
      <c r="EB34" s="681"/>
      <c r="EC34" s="681"/>
      <c r="ED34" s="681"/>
      <c r="EE34" s="681"/>
      <c r="EF34" s="681"/>
      <c r="EG34" s="681"/>
      <c r="EH34" s="681"/>
      <c r="EI34" s="681"/>
      <c r="EJ34" s="681"/>
      <c r="EK34" s="681"/>
      <c r="EL34" s="681"/>
      <c r="EM34" s="681"/>
      <c r="EN34" s="681"/>
      <c r="EO34" s="681"/>
      <c r="EP34" s="681"/>
      <c r="EQ34" s="681"/>
      <c r="ER34" s="682"/>
      <c r="ES34" s="682"/>
      <c r="ET34" s="682"/>
      <c r="EU34" s="682"/>
      <c r="EV34" s="682"/>
      <c r="EW34" s="682"/>
      <c r="EX34" s="682"/>
      <c r="EY34" s="682"/>
      <c r="EZ34" s="770"/>
      <c r="FA34" s="770"/>
      <c r="FB34" s="770"/>
      <c r="FC34" s="770"/>
      <c r="FD34" s="770"/>
      <c r="FE34" s="770"/>
      <c r="FF34" s="770"/>
      <c r="FG34" s="771"/>
    </row>
    <row r="35" spans="1:163" ht="8.65" customHeight="1">
      <c r="A35" s="313"/>
      <c r="B35" s="696"/>
      <c r="C35" s="697"/>
      <c r="D35" s="697"/>
      <c r="E35" s="697"/>
      <c r="F35" s="697"/>
      <c r="G35" s="697"/>
      <c r="H35" s="697"/>
      <c r="I35" s="697"/>
      <c r="J35" s="697"/>
      <c r="K35" s="697"/>
      <c r="L35" s="697"/>
      <c r="M35" s="671" t="s">
        <v>265</v>
      </c>
      <c r="N35" s="666"/>
      <c r="O35" s="666"/>
      <c r="P35" s="666"/>
      <c r="Q35" s="666"/>
      <c r="R35" s="666"/>
      <c r="S35" s="666"/>
      <c r="T35" s="666"/>
      <c r="U35" s="666"/>
      <c r="V35" s="666"/>
      <c r="W35" s="666"/>
      <c r="X35" s="666"/>
      <c r="Y35" s="666"/>
      <c r="Z35" s="666"/>
      <c r="AA35" s="666"/>
      <c r="AB35" s="672"/>
      <c r="AC35" s="652">
        <v>13.2</v>
      </c>
      <c r="AD35" s="653"/>
      <c r="AE35" s="653"/>
      <c r="AF35" s="653">
        <v>13.2</v>
      </c>
      <c r="AG35" s="653"/>
      <c r="AH35" s="653"/>
      <c r="AI35" s="653">
        <f t="shared" ref="AI35" si="18">AC35</f>
        <v>13.2</v>
      </c>
      <c r="AJ35" s="653"/>
      <c r="AK35" s="675"/>
      <c r="AL35" s="652">
        <v>7.3</v>
      </c>
      <c r="AM35" s="653"/>
      <c r="AN35" s="653"/>
      <c r="AO35" s="653">
        <v>7.3</v>
      </c>
      <c r="AP35" s="653"/>
      <c r="AQ35" s="653"/>
      <c r="AR35" s="653">
        <f t="shared" ref="AR35" si="19">AL35</f>
        <v>7.3</v>
      </c>
      <c r="AS35" s="653"/>
      <c r="AT35" s="683"/>
      <c r="AU35" s="754"/>
      <c r="AV35" s="755"/>
      <c r="AW35" s="755"/>
      <c r="AX35" s="755"/>
      <c r="AY35" s="755"/>
      <c r="AZ35" s="755"/>
      <c r="BA35" s="755"/>
      <c r="BB35" s="755"/>
      <c r="BC35" s="755"/>
      <c r="BD35" s="755"/>
      <c r="BE35" s="692"/>
      <c r="BF35" s="692"/>
      <c r="BG35" s="692"/>
      <c r="BH35" s="692"/>
      <c r="BI35" s="692"/>
      <c r="BJ35" s="692"/>
      <c r="BK35" s="692"/>
      <c r="BL35" s="692"/>
      <c r="BM35" s="692"/>
      <c r="BN35" s="692"/>
      <c r="BO35" s="692"/>
      <c r="BP35" s="692"/>
      <c r="BQ35" s="692"/>
      <c r="BR35" s="692"/>
      <c r="BS35" s="692"/>
      <c r="BT35" s="692"/>
      <c r="BU35" s="692"/>
      <c r="BV35" s="692"/>
      <c r="BW35" s="692"/>
      <c r="BX35" s="704"/>
      <c r="BY35" s="467"/>
      <c r="BZ35" s="467"/>
      <c r="CA35" s="467"/>
      <c r="CB35" s="467"/>
      <c r="CC35" s="467"/>
      <c r="CD35" s="467"/>
      <c r="CE35" s="467"/>
      <c r="CF35" s="467"/>
      <c r="CG35" s="467"/>
      <c r="CH35" s="467"/>
      <c r="CI35" s="467"/>
      <c r="CJ35" s="467"/>
      <c r="CK35" s="467"/>
      <c r="CL35" s="467"/>
      <c r="CM35" s="677" t="s">
        <v>1068</v>
      </c>
      <c r="CN35" s="668"/>
      <c r="CO35" s="668"/>
      <c r="CP35" s="668"/>
      <c r="CQ35" s="668"/>
      <c r="CR35" s="668"/>
      <c r="CS35" s="668"/>
      <c r="CT35" s="668"/>
      <c r="CU35" s="668"/>
      <c r="CV35" s="668"/>
      <c r="CW35" s="668"/>
      <c r="CX35" s="668"/>
      <c r="CY35" s="668"/>
      <c r="CZ35" s="668"/>
      <c r="DA35" s="668"/>
      <c r="DB35" s="668"/>
      <c r="DC35" s="678"/>
      <c r="DD35" s="735"/>
      <c r="DE35" s="736"/>
      <c r="DF35" s="736"/>
      <c r="DG35" s="736"/>
      <c r="DH35" s="736"/>
      <c r="DI35" s="737"/>
      <c r="DJ35" s="772"/>
      <c r="DK35" s="773"/>
      <c r="DL35" s="773"/>
      <c r="DM35" s="773"/>
      <c r="DN35" s="773"/>
      <c r="DO35" s="773"/>
      <c r="DP35" s="773"/>
      <c r="DQ35" s="773"/>
      <c r="DR35" s="773"/>
      <c r="DS35" s="773"/>
      <c r="DT35" s="773"/>
      <c r="DU35" s="773"/>
      <c r="DV35" s="773"/>
      <c r="DW35" s="773"/>
      <c r="DX35" s="773"/>
      <c r="DY35" s="773"/>
      <c r="DZ35" s="773"/>
      <c r="EA35" s="681" t="s">
        <v>264</v>
      </c>
      <c r="EB35" s="681"/>
      <c r="EC35" s="681"/>
      <c r="ED35" s="681"/>
      <c r="EE35" s="681"/>
      <c r="EF35" s="681"/>
      <c r="EG35" s="681"/>
      <c r="EH35" s="681"/>
      <c r="EI35" s="681"/>
      <c r="EJ35" s="681"/>
      <c r="EK35" s="681"/>
      <c r="EL35" s="681"/>
      <c r="EM35" s="681"/>
      <c r="EN35" s="681"/>
      <c r="EO35" s="681"/>
      <c r="EP35" s="681"/>
      <c r="EQ35" s="681"/>
      <c r="ER35" s="682">
        <v>1.57</v>
      </c>
      <c r="ES35" s="682"/>
      <c r="ET35" s="682"/>
      <c r="EU35" s="682"/>
      <c r="EV35" s="682"/>
      <c r="EW35" s="682"/>
      <c r="EX35" s="682"/>
      <c r="EY35" s="682"/>
      <c r="EZ35" s="770">
        <v>4411</v>
      </c>
      <c r="FA35" s="770"/>
      <c r="FB35" s="770"/>
      <c r="FC35" s="770"/>
      <c r="FD35" s="770"/>
      <c r="FE35" s="770"/>
      <c r="FF35" s="770"/>
      <c r="FG35" s="771"/>
    </row>
    <row r="36" spans="1:163" ht="8.65" customHeight="1">
      <c r="A36" s="313"/>
      <c r="B36" s="696"/>
      <c r="C36" s="697"/>
      <c r="D36" s="697"/>
      <c r="E36" s="697"/>
      <c r="F36" s="697"/>
      <c r="G36" s="697"/>
      <c r="H36" s="697"/>
      <c r="I36" s="697"/>
      <c r="J36" s="697"/>
      <c r="K36" s="697"/>
      <c r="L36" s="697"/>
      <c r="M36" s="673"/>
      <c r="N36" s="670"/>
      <c r="O36" s="670"/>
      <c r="P36" s="670"/>
      <c r="Q36" s="670"/>
      <c r="R36" s="670"/>
      <c r="S36" s="670"/>
      <c r="T36" s="670"/>
      <c r="U36" s="670"/>
      <c r="V36" s="670"/>
      <c r="W36" s="670"/>
      <c r="X36" s="670"/>
      <c r="Y36" s="670"/>
      <c r="Z36" s="670"/>
      <c r="AA36" s="670"/>
      <c r="AB36" s="674"/>
      <c r="AC36" s="654"/>
      <c r="AD36" s="655"/>
      <c r="AE36" s="655"/>
      <c r="AF36" s="655"/>
      <c r="AG36" s="655"/>
      <c r="AH36" s="655"/>
      <c r="AI36" s="655"/>
      <c r="AJ36" s="655"/>
      <c r="AK36" s="676"/>
      <c r="AL36" s="654"/>
      <c r="AM36" s="655"/>
      <c r="AN36" s="655"/>
      <c r="AO36" s="655"/>
      <c r="AP36" s="655"/>
      <c r="AQ36" s="655"/>
      <c r="AR36" s="655"/>
      <c r="AS36" s="655"/>
      <c r="AT36" s="684"/>
      <c r="AU36" s="756"/>
      <c r="AV36" s="757"/>
      <c r="AW36" s="757"/>
      <c r="AX36" s="757"/>
      <c r="AY36" s="757"/>
      <c r="AZ36" s="757"/>
      <c r="BA36" s="757"/>
      <c r="BB36" s="757"/>
      <c r="BC36" s="757"/>
      <c r="BD36" s="757"/>
      <c r="BE36" s="693"/>
      <c r="BF36" s="693"/>
      <c r="BG36" s="693"/>
      <c r="BH36" s="693"/>
      <c r="BI36" s="693"/>
      <c r="BJ36" s="693"/>
      <c r="BK36" s="693"/>
      <c r="BL36" s="693"/>
      <c r="BM36" s="692"/>
      <c r="BN36" s="692"/>
      <c r="BO36" s="692"/>
      <c r="BP36" s="692"/>
      <c r="BQ36" s="692"/>
      <c r="BR36" s="693"/>
      <c r="BS36" s="693"/>
      <c r="BT36" s="693"/>
      <c r="BU36" s="693"/>
      <c r="BV36" s="693"/>
      <c r="BW36" s="693"/>
      <c r="BX36" s="705"/>
      <c r="BY36" s="467"/>
      <c r="BZ36" s="467"/>
      <c r="CA36" s="467"/>
      <c r="CB36" s="467"/>
      <c r="CC36" s="467"/>
      <c r="CD36" s="467"/>
      <c r="CE36" s="467"/>
      <c r="CF36" s="467"/>
      <c r="CG36" s="467"/>
      <c r="CH36" s="467"/>
      <c r="CI36" s="467"/>
      <c r="CJ36" s="467"/>
      <c r="CK36" s="467"/>
      <c r="CL36" s="467"/>
      <c r="CM36" s="679"/>
      <c r="CN36" s="670"/>
      <c r="CO36" s="670"/>
      <c r="CP36" s="670"/>
      <c r="CQ36" s="670"/>
      <c r="CR36" s="670"/>
      <c r="CS36" s="670"/>
      <c r="CT36" s="670"/>
      <c r="CU36" s="670"/>
      <c r="CV36" s="670"/>
      <c r="CW36" s="670"/>
      <c r="CX36" s="670"/>
      <c r="CY36" s="670"/>
      <c r="CZ36" s="670"/>
      <c r="DA36" s="670"/>
      <c r="DB36" s="670"/>
      <c r="DC36" s="680"/>
      <c r="DD36" s="738"/>
      <c r="DE36" s="739"/>
      <c r="DF36" s="739"/>
      <c r="DG36" s="739"/>
      <c r="DH36" s="739"/>
      <c r="DI36" s="740"/>
      <c r="DJ36" s="772"/>
      <c r="DK36" s="773"/>
      <c r="DL36" s="773"/>
      <c r="DM36" s="773"/>
      <c r="DN36" s="773"/>
      <c r="DO36" s="773"/>
      <c r="DP36" s="773"/>
      <c r="DQ36" s="773"/>
      <c r="DR36" s="773"/>
      <c r="DS36" s="773"/>
      <c r="DT36" s="773"/>
      <c r="DU36" s="773"/>
      <c r="DV36" s="773"/>
      <c r="DW36" s="773"/>
      <c r="DX36" s="773"/>
      <c r="DY36" s="773"/>
      <c r="DZ36" s="773"/>
      <c r="EA36" s="681"/>
      <c r="EB36" s="681"/>
      <c r="EC36" s="681"/>
      <c r="ED36" s="681"/>
      <c r="EE36" s="681"/>
      <c r="EF36" s="681"/>
      <c r="EG36" s="681"/>
      <c r="EH36" s="681"/>
      <c r="EI36" s="681"/>
      <c r="EJ36" s="681"/>
      <c r="EK36" s="681"/>
      <c r="EL36" s="681"/>
      <c r="EM36" s="681"/>
      <c r="EN36" s="681"/>
      <c r="EO36" s="681"/>
      <c r="EP36" s="681"/>
      <c r="EQ36" s="681"/>
      <c r="ER36" s="682"/>
      <c r="ES36" s="682"/>
      <c r="ET36" s="682"/>
      <c r="EU36" s="682"/>
      <c r="EV36" s="682"/>
      <c r="EW36" s="682"/>
      <c r="EX36" s="682"/>
      <c r="EY36" s="682"/>
      <c r="EZ36" s="770"/>
      <c r="FA36" s="770"/>
      <c r="FB36" s="770"/>
      <c r="FC36" s="770"/>
      <c r="FD36" s="770"/>
      <c r="FE36" s="770"/>
      <c r="FF36" s="770"/>
      <c r="FG36" s="771"/>
    </row>
    <row r="37" spans="1:163" ht="8.65" customHeight="1">
      <c r="A37" s="313"/>
      <c r="B37" s="696"/>
      <c r="C37" s="697"/>
      <c r="D37" s="697"/>
      <c r="E37" s="697"/>
      <c r="F37" s="697"/>
      <c r="G37" s="697"/>
      <c r="H37" s="697"/>
      <c r="I37" s="697"/>
      <c r="J37" s="697"/>
      <c r="K37" s="697"/>
      <c r="L37" s="697"/>
      <c r="M37" s="671" t="s">
        <v>259</v>
      </c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  <c r="Y37" s="666"/>
      <c r="Z37" s="666"/>
      <c r="AA37" s="666"/>
      <c r="AB37" s="672"/>
      <c r="AC37" s="652">
        <v>13.4</v>
      </c>
      <c r="AD37" s="653"/>
      <c r="AE37" s="653"/>
      <c r="AF37" s="653">
        <v>13.4</v>
      </c>
      <c r="AG37" s="653"/>
      <c r="AH37" s="653"/>
      <c r="AI37" s="653">
        <f t="shared" ref="AI37" si="20">AC37</f>
        <v>13.4</v>
      </c>
      <c r="AJ37" s="653"/>
      <c r="AK37" s="675"/>
      <c r="AL37" s="652">
        <v>7.7</v>
      </c>
      <c r="AM37" s="653"/>
      <c r="AN37" s="653"/>
      <c r="AO37" s="653">
        <v>7.6</v>
      </c>
      <c r="AP37" s="653"/>
      <c r="AQ37" s="653"/>
      <c r="AR37" s="653">
        <f t="shared" ref="AR37" si="21">AL37</f>
        <v>7.7</v>
      </c>
      <c r="AS37" s="653"/>
      <c r="AT37" s="683"/>
      <c r="AU37" s="752" t="s">
        <v>269</v>
      </c>
      <c r="AV37" s="753"/>
      <c r="AW37" s="753"/>
      <c r="AX37" s="753"/>
      <c r="AY37" s="753"/>
      <c r="AZ37" s="753"/>
      <c r="BA37" s="753"/>
      <c r="BB37" s="753"/>
      <c r="BC37" s="753"/>
      <c r="BD37" s="753"/>
      <c r="BE37" s="691">
        <v>5</v>
      </c>
      <c r="BF37" s="691"/>
      <c r="BG37" s="691"/>
      <c r="BH37" s="691"/>
      <c r="BI37" s="691"/>
      <c r="BJ37" s="691"/>
      <c r="BK37" s="691"/>
      <c r="BL37" s="691"/>
      <c r="BM37" s="692"/>
      <c r="BN37" s="692"/>
      <c r="BO37" s="692"/>
      <c r="BP37" s="692"/>
      <c r="BQ37" s="692"/>
      <c r="BR37" s="691">
        <v>10</v>
      </c>
      <c r="BS37" s="691"/>
      <c r="BT37" s="691"/>
      <c r="BU37" s="691"/>
      <c r="BV37" s="691"/>
      <c r="BW37" s="691"/>
      <c r="BX37" s="703"/>
      <c r="BY37" s="467"/>
      <c r="BZ37" s="467"/>
      <c r="CA37" s="467"/>
      <c r="CB37" s="467"/>
      <c r="CC37" s="467"/>
      <c r="CD37" s="467"/>
      <c r="CE37" s="467"/>
      <c r="CF37" s="467"/>
      <c r="CG37" s="467"/>
      <c r="CH37" s="467"/>
      <c r="CI37" s="467"/>
      <c r="CJ37" s="467"/>
      <c r="CK37" s="467"/>
      <c r="CL37" s="467"/>
      <c r="CM37" s="722" t="s">
        <v>650</v>
      </c>
      <c r="CN37" s="722"/>
      <c r="CO37" s="722"/>
      <c r="CP37" s="722"/>
      <c r="CQ37" s="722"/>
      <c r="CR37" s="722"/>
      <c r="CS37" s="722"/>
      <c r="CT37" s="722"/>
      <c r="CU37" s="722"/>
      <c r="CV37" s="722"/>
      <c r="CW37" s="722"/>
      <c r="CX37" s="722"/>
      <c r="CY37" s="722"/>
      <c r="CZ37" s="722"/>
      <c r="DA37" s="722"/>
      <c r="DB37" s="722"/>
      <c r="DC37" s="722"/>
      <c r="DD37" s="727">
        <v>0.1</v>
      </c>
      <c r="DE37" s="727"/>
      <c r="DF37" s="727"/>
      <c r="DG37" s="727"/>
      <c r="DH37" s="727"/>
      <c r="DI37" s="774"/>
      <c r="DJ37" s="772"/>
      <c r="DK37" s="773"/>
      <c r="DL37" s="773"/>
      <c r="DM37" s="773"/>
      <c r="DN37" s="773"/>
      <c r="DO37" s="773"/>
      <c r="DP37" s="773"/>
      <c r="DQ37" s="773"/>
      <c r="DR37" s="773"/>
      <c r="DS37" s="773"/>
      <c r="DT37" s="773"/>
      <c r="DU37" s="773"/>
      <c r="DV37" s="773"/>
      <c r="DW37" s="773"/>
      <c r="DX37" s="773"/>
      <c r="DY37" s="773"/>
      <c r="DZ37" s="773"/>
      <c r="EA37" s="681" t="s">
        <v>267</v>
      </c>
      <c r="EB37" s="681"/>
      <c r="EC37" s="681"/>
      <c r="ED37" s="681"/>
      <c r="EE37" s="681"/>
      <c r="EF37" s="681"/>
      <c r="EG37" s="681"/>
      <c r="EH37" s="681"/>
      <c r="EI37" s="681"/>
      <c r="EJ37" s="681"/>
      <c r="EK37" s="681"/>
      <c r="EL37" s="681"/>
      <c r="EM37" s="681"/>
      <c r="EN37" s="681"/>
      <c r="EO37" s="681"/>
      <c r="EP37" s="681"/>
      <c r="EQ37" s="681"/>
      <c r="ER37" s="682">
        <v>1.2</v>
      </c>
      <c r="ES37" s="682"/>
      <c r="ET37" s="682"/>
      <c r="EU37" s="682"/>
      <c r="EV37" s="682"/>
      <c r="EW37" s="682"/>
      <c r="EX37" s="682"/>
      <c r="EY37" s="682"/>
      <c r="EZ37" s="770">
        <v>3250</v>
      </c>
      <c r="FA37" s="770"/>
      <c r="FB37" s="770"/>
      <c r="FC37" s="770"/>
      <c r="FD37" s="770"/>
      <c r="FE37" s="770"/>
      <c r="FF37" s="770"/>
      <c r="FG37" s="771"/>
    </row>
    <row r="38" spans="1:163" ht="8.65" customHeight="1">
      <c r="A38" s="313"/>
      <c r="B38" s="698"/>
      <c r="C38" s="699"/>
      <c r="D38" s="699"/>
      <c r="E38" s="699"/>
      <c r="F38" s="699"/>
      <c r="G38" s="699"/>
      <c r="H38" s="699"/>
      <c r="I38" s="699"/>
      <c r="J38" s="699"/>
      <c r="K38" s="699"/>
      <c r="L38" s="699"/>
      <c r="M38" s="673"/>
      <c r="N38" s="670"/>
      <c r="O38" s="670"/>
      <c r="P38" s="670"/>
      <c r="Q38" s="670"/>
      <c r="R38" s="670"/>
      <c r="S38" s="670"/>
      <c r="T38" s="670"/>
      <c r="U38" s="670"/>
      <c r="V38" s="670"/>
      <c r="W38" s="670"/>
      <c r="X38" s="670"/>
      <c r="Y38" s="670"/>
      <c r="Z38" s="670"/>
      <c r="AA38" s="670"/>
      <c r="AB38" s="674"/>
      <c r="AC38" s="654"/>
      <c r="AD38" s="655"/>
      <c r="AE38" s="655"/>
      <c r="AF38" s="655"/>
      <c r="AG38" s="655"/>
      <c r="AH38" s="655"/>
      <c r="AI38" s="655"/>
      <c r="AJ38" s="655"/>
      <c r="AK38" s="676"/>
      <c r="AL38" s="654"/>
      <c r="AM38" s="655"/>
      <c r="AN38" s="655"/>
      <c r="AO38" s="655"/>
      <c r="AP38" s="655"/>
      <c r="AQ38" s="655"/>
      <c r="AR38" s="655"/>
      <c r="AS38" s="655"/>
      <c r="AT38" s="684"/>
      <c r="AU38" s="754"/>
      <c r="AV38" s="755"/>
      <c r="AW38" s="755"/>
      <c r="AX38" s="755"/>
      <c r="AY38" s="755"/>
      <c r="AZ38" s="755"/>
      <c r="BA38" s="755"/>
      <c r="BB38" s="755"/>
      <c r="BC38" s="755"/>
      <c r="BD38" s="755"/>
      <c r="BE38" s="692"/>
      <c r="BF38" s="692"/>
      <c r="BG38" s="692"/>
      <c r="BH38" s="692"/>
      <c r="BI38" s="692"/>
      <c r="BJ38" s="692"/>
      <c r="BK38" s="692"/>
      <c r="BL38" s="692"/>
      <c r="BM38" s="692"/>
      <c r="BN38" s="692"/>
      <c r="BO38" s="692"/>
      <c r="BP38" s="692"/>
      <c r="BQ38" s="692"/>
      <c r="BR38" s="692"/>
      <c r="BS38" s="692"/>
      <c r="BT38" s="692"/>
      <c r="BU38" s="692"/>
      <c r="BV38" s="692"/>
      <c r="BW38" s="692"/>
      <c r="BX38" s="704"/>
      <c r="BY38" s="467"/>
      <c r="BZ38" s="467"/>
      <c r="CA38" s="467"/>
      <c r="CB38" s="467"/>
      <c r="CC38" s="467"/>
      <c r="CD38" s="467"/>
      <c r="CE38" s="467"/>
      <c r="CF38" s="467"/>
      <c r="CG38" s="467"/>
      <c r="CH38" s="467"/>
      <c r="CI38" s="467"/>
      <c r="CJ38" s="467"/>
      <c r="CK38" s="467"/>
      <c r="CL38" s="467"/>
      <c r="CM38" s="724"/>
      <c r="CN38" s="724"/>
      <c r="CO38" s="724"/>
      <c r="CP38" s="724"/>
      <c r="CQ38" s="724"/>
      <c r="CR38" s="724"/>
      <c r="CS38" s="724"/>
      <c r="CT38" s="724"/>
      <c r="CU38" s="724"/>
      <c r="CV38" s="724"/>
      <c r="CW38" s="724"/>
      <c r="CX38" s="724"/>
      <c r="CY38" s="724"/>
      <c r="CZ38" s="724"/>
      <c r="DA38" s="724"/>
      <c r="DB38" s="724"/>
      <c r="DC38" s="724"/>
      <c r="DD38" s="728"/>
      <c r="DE38" s="728"/>
      <c r="DF38" s="728"/>
      <c r="DG38" s="728"/>
      <c r="DH38" s="728"/>
      <c r="DI38" s="775"/>
      <c r="DJ38" s="772"/>
      <c r="DK38" s="773"/>
      <c r="DL38" s="773"/>
      <c r="DM38" s="773"/>
      <c r="DN38" s="773"/>
      <c r="DO38" s="773"/>
      <c r="DP38" s="773"/>
      <c r="DQ38" s="773"/>
      <c r="DR38" s="773"/>
      <c r="DS38" s="773"/>
      <c r="DT38" s="773"/>
      <c r="DU38" s="773"/>
      <c r="DV38" s="773"/>
      <c r="DW38" s="773"/>
      <c r="DX38" s="773"/>
      <c r="DY38" s="773"/>
      <c r="DZ38" s="773"/>
      <c r="EA38" s="681"/>
      <c r="EB38" s="681"/>
      <c r="EC38" s="681"/>
      <c r="ED38" s="681"/>
      <c r="EE38" s="681"/>
      <c r="EF38" s="681"/>
      <c r="EG38" s="681"/>
      <c r="EH38" s="681"/>
      <c r="EI38" s="681"/>
      <c r="EJ38" s="681"/>
      <c r="EK38" s="681"/>
      <c r="EL38" s="681"/>
      <c r="EM38" s="681"/>
      <c r="EN38" s="681"/>
      <c r="EO38" s="681"/>
      <c r="EP38" s="681"/>
      <c r="EQ38" s="681"/>
      <c r="ER38" s="682"/>
      <c r="ES38" s="682"/>
      <c r="ET38" s="682"/>
      <c r="EU38" s="682"/>
      <c r="EV38" s="682"/>
      <c r="EW38" s="682"/>
      <c r="EX38" s="682"/>
      <c r="EY38" s="682"/>
      <c r="EZ38" s="770"/>
      <c r="FA38" s="770"/>
      <c r="FB38" s="770"/>
      <c r="FC38" s="770"/>
      <c r="FD38" s="770"/>
      <c r="FE38" s="770"/>
      <c r="FF38" s="770"/>
      <c r="FG38" s="771"/>
    </row>
    <row r="39" spans="1:163" ht="8.65" customHeight="1">
      <c r="A39" s="313"/>
      <c r="B39" s="665" t="s">
        <v>272</v>
      </c>
      <c r="C39" s="666"/>
      <c r="D39" s="666"/>
      <c r="E39" s="666"/>
      <c r="F39" s="666"/>
      <c r="G39" s="666"/>
      <c r="H39" s="666"/>
      <c r="I39" s="666"/>
      <c r="J39" s="666"/>
      <c r="K39" s="666"/>
      <c r="L39" s="666"/>
      <c r="M39" s="671" t="s">
        <v>253</v>
      </c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  <c r="Y39" s="666"/>
      <c r="Z39" s="666"/>
      <c r="AA39" s="666"/>
      <c r="AB39" s="672"/>
      <c r="AC39" s="652">
        <v>13.1</v>
      </c>
      <c r="AD39" s="653"/>
      <c r="AE39" s="653"/>
      <c r="AF39" s="653">
        <v>13.2</v>
      </c>
      <c r="AG39" s="653"/>
      <c r="AH39" s="653"/>
      <c r="AI39" s="653">
        <f t="shared" ref="AI39" si="22">AC39</f>
        <v>13.1</v>
      </c>
      <c r="AJ39" s="653"/>
      <c r="AK39" s="675"/>
      <c r="AL39" s="652">
        <v>6.3</v>
      </c>
      <c r="AM39" s="653"/>
      <c r="AN39" s="653"/>
      <c r="AO39" s="653">
        <v>6.2</v>
      </c>
      <c r="AP39" s="653"/>
      <c r="AQ39" s="653"/>
      <c r="AR39" s="653">
        <f t="shared" ref="AR39" si="23">AL39</f>
        <v>6.3</v>
      </c>
      <c r="AS39" s="653"/>
      <c r="AT39" s="683"/>
      <c r="AU39" s="754"/>
      <c r="AV39" s="755"/>
      <c r="AW39" s="755"/>
      <c r="AX39" s="755"/>
      <c r="AY39" s="755"/>
      <c r="AZ39" s="755"/>
      <c r="BA39" s="755"/>
      <c r="BB39" s="755"/>
      <c r="BC39" s="755"/>
      <c r="BD39" s="755"/>
      <c r="BE39" s="692"/>
      <c r="BF39" s="692"/>
      <c r="BG39" s="692"/>
      <c r="BH39" s="692"/>
      <c r="BI39" s="692"/>
      <c r="BJ39" s="692"/>
      <c r="BK39" s="692"/>
      <c r="BL39" s="692"/>
      <c r="BM39" s="692"/>
      <c r="BN39" s="692"/>
      <c r="BO39" s="692"/>
      <c r="BP39" s="692"/>
      <c r="BQ39" s="692"/>
      <c r="BR39" s="692"/>
      <c r="BS39" s="692"/>
      <c r="BT39" s="692"/>
      <c r="BU39" s="692"/>
      <c r="BV39" s="692"/>
      <c r="BW39" s="692"/>
      <c r="BX39" s="704"/>
      <c r="BY39" s="467"/>
      <c r="BZ39" s="467"/>
      <c r="CA39" s="467"/>
      <c r="CB39" s="467"/>
      <c r="CC39" s="467"/>
      <c r="CD39" s="467"/>
      <c r="CE39" s="467"/>
      <c r="CF39" s="467"/>
      <c r="CG39" s="467"/>
      <c r="CH39" s="467"/>
      <c r="CI39" s="467"/>
      <c r="CJ39" s="467"/>
      <c r="CK39" s="467"/>
      <c r="CL39" s="467"/>
      <c r="CM39" s="724"/>
      <c r="CN39" s="724"/>
      <c r="CO39" s="724"/>
      <c r="CP39" s="724"/>
      <c r="CQ39" s="724"/>
      <c r="CR39" s="724"/>
      <c r="CS39" s="724"/>
      <c r="CT39" s="724"/>
      <c r="CU39" s="724"/>
      <c r="CV39" s="724"/>
      <c r="CW39" s="724"/>
      <c r="CX39" s="724"/>
      <c r="CY39" s="724"/>
      <c r="CZ39" s="724"/>
      <c r="DA39" s="724"/>
      <c r="DB39" s="724"/>
      <c r="DC39" s="724"/>
      <c r="DD39" s="728"/>
      <c r="DE39" s="728"/>
      <c r="DF39" s="728"/>
      <c r="DG39" s="728"/>
      <c r="DH39" s="728"/>
      <c r="DI39" s="775"/>
      <c r="DJ39" s="743" t="s">
        <v>1069</v>
      </c>
      <c r="DK39" s="744"/>
      <c r="DL39" s="744"/>
      <c r="DM39" s="744"/>
      <c r="DN39" s="744"/>
      <c r="DO39" s="744"/>
      <c r="DP39" s="745"/>
      <c r="DQ39" s="815" t="s">
        <v>651</v>
      </c>
      <c r="DR39" s="744"/>
      <c r="DS39" s="744"/>
      <c r="DT39" s="744"/>
      <c r="DU39" s="744"/>
      <c r="DV39" s="744"/>
      <c r="DW39" s="744"/>
      <c r="DX39" s="744"/>
      <c r="DY39" s="744"/>
      <c r="DZ39" s="745"/>
      <c r="EA39" s="681" t="s">
        <v>258</v>
      </c>
      <c r="EB39" s="681"/>
      <c r="EC39" s="681"/>
      <c r="ED39" s="681"/>
      <c r="EE39" s="681"/>
      <c r="EF39" s="681"/>
      <c r="EG39" s="681"/>
      <c r="EH39" s="681"/>
      <c r="EI39" s="681"/>
      <c r="EJ39" s="681"/>
      <c r="EK39" s="681"/>
      <c r="EL39" s="681"/>
      <c r="EM39" s="681"/>
      <c r="EN39" s="681"/>
      <c r="EO39" s="681"/>
      <c r="EP39" s="681"/>
      <c r="EQ39" s="681"/>
      <c r="ER39" s="682">
        <v>1.97</v>
      </c>
      <c r="ES39" s="682"/>
      <c r="ET39" s="682"/>
      <c r="EU39" s="682"/>
      <c r="EV39" s="682"/>
      <c r="EW39" s="682"/>
      <c r="EX39" s="682"/>
      <c r="EY39" s="682"/>
      <c r="EZ39" s="741"/>
      <c r="FA39" s="741"/>
      <c r="FB39" s="741"/>
      <c r="FC39" s="741"/>
      <c r="FD39" s="741"/>
      <c r="FE39" s="741"/>
      <c r="FF39" s="741"/>
      <c r="FG39" s="742"/>
    </row>
    <row r="40" spans="1:163" ht="8.65" customHeight="1">
      <c r="A40" s="313"/>
      <c r="B40" s="667"/>
      <c r="C40" s="668"/>
      <c r="D40" s="668"/>
      <c r="E40" s="668"/>
      <c r="F40" s="668"/>
      <c r="G40" s="668"/>
      <c r="H40" s="668"/>
      <c r="I40" s="668"/>
      <c r="J40" s="668"/>
      <c r="K40" s="668"/>
      <c r="L40" s="668"/>
      <c r="M40" s="673"/>
      <c r="N40" s="670"/>
      <c r="O40" s="670"/>
      <c r="P40" s="670"/>
      <c r="Q40" s="670"/>
      <c r="R40" s="670"/>
      <c r="S40" s="670"/>
      <c r="T40" s="670"/>
      <c r="U40" s="670"/>
      <c r="V40" s="670"/>
      <c r="W40" s="670"/>
      <c r="X40" s="670"/>
      <c r="Y40" s="670"/>
      <c r="Z40" s="670"/>
      <c r="AA40" s="670"/>
      <c r="AB40" s="674"/>
      <c r="AC40" s="654"/>
      <c r="AD40" s="655"/>
      <c r="AE40" s="655"/>
      <c r="AF40" s="655"/>
      <c r="AG40" s="655"/>
      <c r="AH40" s="655"/>
      <c r="AI40" s="655"/>
      <c r="AJ40" s="655"/>
      <c r="AK40" s="676"/>
      <c r="AL40" s="654"/>
      <c r="AM40" s="655"/>
      <c r="AN40" s="655"/>
      <c r="AO40" s="655"/>
      <c r="AP40" s="655"/>
      <c r="AQ40" s="655"/>
      <c r="AR40" s="655"/>
      <c r="AS40" s="655"/>
      <c r="AT40" s="684"/>
      <c r="AU40" s="756"/>
      <c r="AV40" s="757"/>
      <c r="AW40" s="757"/>
      <c r="AX40" s="757"/>
      <c r="AY40" s="757"/>
      <c r="AZ40" s="757"/>
      <c r="BA40" s="757"/>
      <c r="BB40" s="757"/>
      <c r="BC40" s="757"/>
      <c r="BD40" s="757"/>
      <c r="BE40" s="693"/>
      <c r="BF40" s="693"/>
      <c r="BG40" s="693"/>
      <c r="BH40" s="693"/>
      <c r="BI40" s="693"/>
      <c r="BJ40" s="693"/>
      <c r="BK40" s="693"/>
      <c r="BL40" s="693"/>
      <c r="BM40" s="692"/>
      <c r="BN40" s="692"/>
      <c r="BO40" s="692"/>
      <c r="BP40" s="692"/>
      <c r="BQ40" s="692"/>
      <c r="BR40" s="693"/>
      <c r="BS40" s="693"/>
      <c r="BT40" s="693"/>
      <c r="BU40" s="693"/>
      <c r="BV40" s="693"/>
      <c r="BW40" s="693"/>
      <c r="BX40" s="705"/>
      <c r="BY40" s="468"/>
      <c r="BZ40" s="468"/>
      <c r="CA40" s="468"/>
      <c r="CB40" s="468"/>
      <c r="CC40" s="468"/>
      <c r="CD40" s="468"/>
      <c r="CE40" s="468"/>
      <c r="CF40" s="468"/>
      <c r="CG40" s="468"/>
      <c r="CH40" s="468"/>
      <c r="CI40" s="468"/>
      <c r="CJ40" s="468"/>
      <c r="CK40" s="468"/>
      <c r="CL40" s="468"/>
      <c r="CM40" s="726"/>
      <c r="CN40" s="726"/>
      <c r="CO40" s="726"/>
      <c r="CP40" s="726"/>
      <c r="CQ40" s="726"/>
      <c r="CR40" s="726"/>
      <c r="CS40" s="726"/>
      <c r="CT40" s="726"/>
      <c r="CU40" s="726"/>
      <c r="CV40" s="726"/>
      <c r="CW40" s="726"/>
      <c r="CX40" s="726"/>
      <c r="CY40" s="726"/>
      <c r="CZ40" s="726"/>
      <c r="DA40" s="726"/>
      <c r="DB40" s="726"/>
      <c r="DC40" s="726"/>
      <c r="DD40" s="729"/>
      <c r="DE40" s="729"/>
      <c r="DF40" s="729"/>
      <c r="DG40" s="729"/>
      <c r="DH40" s="729"/>
      <c r="DI40" s="776"/>
      <c r="DJ40" s="746"/>
      <c r="DK40" s="747"/>
      <c r="DL40" s="747"/>
      <c r="DM40" s="747"/>
      <c r="DN40" s="747"/>
      <c r="DO40" s="747"/>
      <c r="DP40" s="748"/>
      <c r="DQ40" s="816"/>
      <c r="DR40" s="747"/>
      <c r="DS40" s="747"/>
      <c r="DT40" s="747"/>
      <c r="DU40" s="747"/>
      <c r="DV40" s="747"/>
      <c r="DW40" s="747"/>
      <c r="DX40" s="747"/>
      <c r="DY40" s="747"/>
      <c r="DZ40" s="748"/>
      <c r="EA40" s="681"/>
      <c r="EB40" s="681"/>
      <c r="EC40" s="681"/>
      <c r="ED40" s="681"/>
      <c r="EE40" s="681"/>
      <c r="EF40" s="681"/>
      <c r="EG40" s="681"/>
      <c r="EH40" s="681"/>
      <c r="EI40" s="681"/>
      <c r="EJ40" s="681"/>
      <c r="EK40" s="681"/>
      <c r="EL40" s="681"/>
      <c r="EM40" s="681"/>
      <c r="EN40" s="681"/>
      <c r="EO40" s="681"/>
      <c r="EP40" s="681"/>
      <c r="EQ40" s="681"/>
      <c r="ER40" s="682"/>
      <c r="ES40" s="682"/>
      <c r="ET40" s="682"/>
      <c r="EU40" s="682"/>
      <c r="EV40" s="682"/>
      <c r="EW40" s="682"/>
      <c r="EX40" s="682"/>
      <c r="EY40" s="682"/>
      <c r="EZ40" s="741"/>
      <c r="FA40" s="741"/>
      <c r="FB40" s="741"/>
      <c r="FC40" s="741"/>
      <c r="FD40" s="741"/>
      <c r="FE40" s="741"/>
      <c r="FF40" s="741"/>
      <c r="FG40" s="742"/>
    </row>
    <row r="41" spans="1:163" ht="8.65" customHeight="1">
      <c r="A41" s="313"/>
      <c r="B41" s="667"/>
      <c r="C41" s="668"/>
      <c r="D41" s="668"/>
      <c r="E41" s="668"/>
      <c r="F41" s="668"/>
      <c r="G41" s="668"/>
      <c r="H41" s="668"/>
      <c r="I41" s="668"/>
      <c r="J41" s="668"/>
      <c r="K41" s="668"/>
      <c r="L41" s="668"/>
      <c r="M41" s="671" t="s">
        <v>256</v>
      </c>
      <c r="N41" s="666"/>
      <c r="O41" s="666"/>
      <c r="P41" s="666"/>
      <c r="Q41" s="666"/>
      <c r="R41" s="666"/>
      <c r="S41" s="666"/>
      <c r="T41" s="666"/>
      <c r="U41" s="666"/>
      <c r="V41" s="666"/>
      <c r="W41" s="666"/>
      <c r="X41" s="666"/>
      <c r="Y41" s="666"/>
      <c r="Z41" s="666"/>
      <c r="AA41" s="666"/>
      <c r="AB41" s="672"/>
      <c r="AC41" s="652">
        <v>13.2</v>
      </c>
      <c r="AD41" s="653"/>
      <c r="AE41" s="653"/>
      <c r="AF41" s="653">
        <v>13.3</v>
      </c>
      <c r="AG41" s="653"/>
      <c r="AH41" s="653"/>
      <c r="AI41" s="653">
        <f t="shared" ref="AI41" si="24">AC41</f>
        <v>13.2</v>
      </c>
      <c r="AJ41" s="653"/>
      <c r="AK41" s="675"/>
      <c r="AL41" s="652">
        <v>6.5</v>
      </c>
      <c r="AM41" s="653"/>
      <c r="AN41" s="653"/>
      <c r="AO41" s="653">
        <v>6.4</v>
      </c>
      <c r="AP41" s="653"/>
      <c r="AQ41" s="653"/>
      <c r="AR41" s="653">
        <f t="shared" ref="AR41" si="25">AL41</f>
        <v>6.5</v>
      </c>
      <c r="AS41" s="653"/>
      <c r="AT41" s="683"/>
      <c r="AU41" s="685" t="s">
        <v>272</v>
      </c>
      <c r="AV41" s="686"/>
      <c r="AW41" s="686"/>
      <c r="AX41" s="686"/>
      <c r="AY41" s="686"/>
      <c r="AZ41" s="686"/>
      <c r="BA41" s="686"/>
      <c r="BB41" s="686"/>
      <c r="BC41" s="686"/>
      <c r="BD41" s="686"/>
      <c r="BE41" s="691">
        <v>4.5</v>
      </c>
      <c r="BF41" s="691"/>
      <c r="BG41" s="691"/>
      <c r="BH41" s="691"/>
      <c r="BI41" s="691"/>
      <c r="BJ41" s="691"/>
      <c r="BK41" s="691"/>
      <c r="BL41" s="691"/>
      <c r="BM41" s="692"/>
      <c r="BN41" s="692"/>
      <c r="BO41" s="692"/>
      <c r="BP41" s="692"/>
      <c r="BQ41" s="692"/>
      <c r="BR41" s="691">
        <v>9</v>
      </c>
      <c r="BS41" s="691"/>
      <c r="BT41" s="691"/>
      <c r="BU41" s="691"/>
      <c r="BV41" s="691"/>
      <c r="BW41" s="691"/>
      <c r="BX41" s="703"/>
      <c r="BY41" s="783" t="s">
        <v>652</v>
      </c>
      <c r="BZ41" s="783"/>
      <c r="CA41" s="783"/>
      <c r="CB41" s="783"/>
      <c r="CC41" s="783"/>
      <c r="CD41" s="783"/>
      <c r="CE41" s="783"/>
      <c r="CF41" s="783"/>
      <c r="CG41" s="783"/>
      <c r="CH41" s="783"/>
      <c r="CI41" s="783"/>
      <c r="CJ41" s="783"/>
      <c r="CK41" s="783"/>
      <c r="CL41" s="783"/>
      <c r="CM41" s="783"/>
      <c r="CN41" s="783"/>
      <c r="CO41" s="783"/>
      <c r="CP41" s="783"/>
      <c r="CQ41" s="783"/>
      <c r="CR41" s="783"/>
      <c r="CS41" s="783"/>
      <c r="CT41" s="783"/>
      <c r="CU41" s="783"/>
      <c r="CV41" s="783"/>
      <c r="CW41" s="783"/>
      <c r="CX41" s="783"/>
      <c r="CY41" s="783"/>
      <c r="CZ41" s="783"/>
      <c r="DA41" s="783"/>
      <c r="DB41" s="783"/>
      <c r="DC41" s="783"/>
      <c r="DD41" s="783"/>
      <c r="DE41" s="783"/>
      <c r="DF41" s="783"/>
      <c r="DG41" s="783"/>
      <c r="DH41" s="783"/>
      <c r="DI41" s="784"/>
      <c r="DJ41" s="746"/>
      <c r="DK41" s="747"/>
      <c r="DL41" s="747"/>
      <c r="DM41" s="747"/>
      <c r="DN41" s="747"/>
      <c r="DO41" s="747"/>
      <c r="DP41" s="748"/>
      <c r="DQ41" s="816"/>
      <c r="DR41" s="747"/>
      <c r="DS41" s="747"/>
      <c r="DT41" s="747"/>
      <c r="DU41" s="747"/>
      <c r="DV41" s="747"/>
      <c r="DW41" s="747"/>
      <c r="DX41" s="747"/>
      <c r="DY41" s="747"/>
      <c r="DZ41" s="748"/>
      <c r="EA41" s="681" t="s">
        <v>261</v>
      </c>
      <c r="EB41" s="681"/>
      <c r="EC41" s="681"/>
      <c r="ED41" s="681"/>
      <c r="EE41" s="681"/>
      <c r="EF41" s="681"/>
      <c r="EG41" s="681"/>
      <c r="EH41" s="681"/>
      <c r="EI41" s="681"/>
      <c r="EJ41" s="681"/>
      <c r="EK41" s="681"/>
      <c r="EL41" s="681"/>
      <c r="EM41" s="681"/>
      <c r="EN41" s="681"/>
      <c r="EO41" s="681"/>
      <c r="EP41" s="681"/>
      <c r="EQ41" s="681"/>
      <c r="ER41" s="682">
        <v>2.1</v>
      </c>
      <c r="ES41" s="682"/>
      <c r="ET41" s="682"/>
      <c r="EU41" s="682"/>
      <c r="EV41" s="682"/>
      <c r="EW41" s="682"/>
      <c r="EX41" s="682"/>
      <c r="EY41" s="682"/>
      <c r="EZ41" s="741"/>
      <c r="FA41" s="741"/>
      <c r="FB41" s="741"/>
      <c r="FC41" s="741"/>
      <c r="FD41" s="741"/>
      <c r="FE41" s="741"/>
      <c r="FF41" s="741"/>
      <c r="FG41" s="742"/>
    </row>
    <row r="42" spans="1:163" ht="8.65" customHeight="1">
      <c r="A42" s="313"/>
      <c r="B42" s="667"/>
      <c r="C42" s="668"/>
      <c r="D42" s="668"/>
      <c r="E42" s="668"/>
      <c r="F42" s="668"/>
      <c r="G42" s="668"/>
      <c r="H42" s="668"/>
      <c r="I42" s="668"/>
      <c r="J42" s="668"/>
      <c r="K42" s="668"/>
      <c r="L42" s="668"/>
      <c r="M42" s="673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0"/>
      <c r="Z42" s="670"/>
      <c r="AA42" s="670"/>
      <c r="AB42" s="674"/>
      <c r="AC42" s="654"/>
      <c r="AD42" s="655"/>
      <c r="AE42" s="655"/>
      <c r="AF42" s="655"/>
      <c r="AG42" s="655"/>
      <c r="AH42" s="655"/>
      <c r="AI42" s="655"/>
      <c r="AJ42" s="655"/>
      <c r="AK42" s="676"/>
      <c r="AL42" s="654"/>
      <c r="AM42" s="655"/>
      <c r="AN42" s="655"/>
      <c r="AO42" s="655"/>
      <c r="AP42" s="655"/>
      <c r="AQ42" s="655"/>
      <c r="AR42" s="655"/>
      <c r="AS42" s="655"/>
      <c r="AT42" s="684"/>
      <c r="AU42" s="687"/>
      <c r="AV42" s="688"/>
      <c r="AW42" s="688"/>
      <c r="AX42" s="688"/>
      <c r="AY42" s="688"/>
      <c r="AZ42" s="688"/>
      <c r="BA42" s="688"/>
      <c r="BB42" s="688"/>
      <c r="BC42" s="688"/>
      <c r="BD42" s="688"/>
      <c r="BE42" s="692"/>
      <c r="BF42" s="692"/>
      <c r="BG42" s="692"/>
      <c r="BH42" s="692"/>
      <c r="BI42" s="692"/>
      <c r="BJ42" s="692"/>
      <c r="BK42" s="692"/>
      <c r="BL42" s="692"/>
      <c r="BM42" s="692"/>
      <c r="BN42" s="692"/>
      <c r="BO42" s="692"/>
      <c r="BP42" s="692"/>
      <c r="BQ42" s="692"/>
      <c r="BR42" s="692"/>
      <c r="BS42" s="692"/>
      <c r="BT42" s="692"/>
      <c r="BU42" s="692"/>
      <c r="BV42" s="692"/>
      <c r="BW42" s="692"/>
      <c r="BX42" s="704"/>
      <c r="BY42" s="785"/>
      <c r="BZ42" s="785"/>
      <c r="CA42" s="785"/>
      <c r="CB42" s="785"/>
      <c r="CC42" s="785"/>
      <c r="CD42" s="785"/>
      <c r="CE42" s="785"/>
      <c r="CF42" s="785"/>
      <c r="CG42" s="785"/>
      <c r="CH42" s="785"/>
      <c r="CI42" s="785"/>
      <c r="CJ42" s="785"/>
      <c r="CK42" s="785"/>
      <c r="CL42" s="785"/>
      <c r="CM42" s="785"/>
      <c r="CN42" s="785"/>
      <c r="CO42" s="785"/>
      <c r="CP42" s="785"/>
      <c r="CQ42" s="785"/>
      <c r="CR42" s="785"/>
      <c r="CS42" s="785"/>
      <c r="CT42" s="785"/>
      <c r="CU42" s="785"/>
      <c r="CV42" s="785"/>
      <c r="CW42" s="785"/>
      <c r="CX42" s="785"/>
      <c r="CY42" s="785"/>
      <c r="CZ42" s="785"/>
      <c r="DA42" s="785"/>
      <c r="DB42" s="785"/>
      <c r="DC42" s="785"/>
      <c r="DD42" s="785"/>
      <c r="DE42" s="785"/>
      <c r="DF42" s="785"/>
      <c r="DG42" s="785"/>
      <c r="DH42" s="785"/>
      <c r="DI42" s="786"/>
      <c r="DJ42" s="746"/>
      <c r="DK42" s="747"/>
      <c r="DL42" s="747"/>
      <c r="DM42" s="747"/>
      <c r="DN42" s="747"/>
      <c r="DO42" s="747"/>
      <c r="DP42" s="748"/>
      <c r="DQ42" s="816"/>
      <c r="DR42" s="747"/>
      <c r="DS42" s="747"/>
      <c r="DT42" s="747"/>
      <c r="DU42" s="747"/>
      <c r="DV42" s="747"/>
      <c r="DW42" s="747"/>
      <c r="DX42" s="747"/>
      <c r="DY42" s="747"/>
      <c r="DZ42" s="748"/>
      <c r="EA42" s="681"/>
      <c r="EB42" s="681"/>
      <c r="EC42" s="681"/>
      <c r="ED42" s="681"/>
      <c r="EE42" s="681"/>
      <c r="EF42" s="681"/>
      <c r="EG42" s="681"/>
      <c r="EH42" s="681"/>
      <c r="EI42" s="681"/>
      <c r="EJ42" s="681"/>
      <c r="EK42" s="681"/>
      <c r="EL42" s="681"/>
      <c r="EM42" s="681"/>
      <c r="EN42" s="681"/>
      <c r="EO42" s="681"/>
      <c r="EP42" s="681"/>
      <c r="EQ42" s="681"/>
      <c r="ER42" s="682"/>
      <c r="ES42" s="682"/>
      <c r="ET42" s="682"/>
      <c r="EU42" s="682"/>
      <c r="EV42" s="682"/>
      <c r="EW42" s="682"/>
      <c r="EX42" s="682"/>
      <c r="EY42" s="682"/>
      <c r="EZ42" s="741"/>
      <c r="FA42" s="741"/>
      <c r="FB42" s="741"/>
      <c r="FC42" s="741"/>
      <c r="FD42" s="741"/>
      <c r="FE42" s="741"/>
      <c r="FF42" s="741"/>
      <c r="FG42" s="742"/>
    </row>
    <row r="43" spans="1:163" ht="8.65" customHeight="1">
      <c r="A43" s="315"/>
      <c r="B43" s="667"/>
      <c r="C43" s="668"/>
      <c r="D43" s="668"/>
      <c r="E43" s="668"/>
      <c r="F43" s="668"/>
      <c r="G43" s="668"/>
      <c r="H43" s="668"/>
      <c r="I43" s="668"/>
      <c r="J43" s="668"/>
      <c r="K43" s="668"/>
      <c r="L43" s="668"/>
      <c r="M43" s="671" t="s">
        <v>265</v>
      </c>
      <c r="N43" s="666"/>
      <c r="O43" s="666"/>
      <c r="P43" s="666"/>
      <c r="Q43" s="666"/>
      <c r="R43" s="666"/>
      <c r="S43" s="666"/>
      <c r="T43" s="666"/>
      <c r="U43" s="666"/>
      <c r="V43" s="666"/>
      <c r="W43" s="666"/>
      <c r="X43" s="666"/>
      <c r="Y43" s="666"/>
      <c r="Z43" s="666"/>
      <c r="AA43" s="666"/>
      <c r="AB43" s="672"/>
      <c r="AC43" s="652">
        <v>13.2</v>
      </c>
      <c r="AD43" s="653"/>
      <c r="AE43" s="653"/>
      <c r="AF43" s="653">
        <v>13.3</v>
      </c>
      <c r="AG43" s="653"/>
      <c r="AH43" s="653"/>
      <c r="AI43" s="653">
        <f t="shared" ref="AI43" si="26">AC43</f>
        <v>13.2</v>
      </c>
      <c r="AJ43" s="653"/>
      <c r="AK43" s="675"/>
      <c r="AL43" s="652">
        <v>6.6</v>
      </c>
      <c r="AM43" s="653"/>
      <c r="AN43" s="653"/>
      <c r="AO43" s="653">
        <v>6.5</v>
      </c>
      <c r="AP43" s="653"/>
      <c r="AQ43" s="653"/>
      <c r="AR43" s="653">
        <f t="shared" ref="AR43" si="27">AL43</f>
        <v>6.6</v>
      </c>
      <c r="AS43" s="653"/>
      <c r="AT43" s="683"/>
      <c r="AU43" s="687"/>
      <c r="AV43" s="688"/>
      <c r="AW43" s="688"/>
      <c r="AX43" s="688"/>
      <c r="AY43" s="688"/>
      <c r="AZ43" s="688"/>
      <c r="BA43" s="688"/>
      <c r="BB43" s="688"/>
      <c r="BC43" s="688"/>
      <c r="BD43" s="688"/>
      <c r="BE43" s="692"/>
      <c r="BF43" s="692"/>
      <c r="BG43" s="692"/>
      <c r="BH43" s="692"/>
      <c r="BI43" s="692"/>
      <c r="BJ43" s="692"/>
      <c r="BK43" s="692"/>
      <c r="BL43" s="692"/>
      <c r="BM43" s="692"/>
      <c r="BN43" s="692"/>
      <c r="BO43" s="692"/>
      <c r="BP43" s="692"/>
      <c r="BQ43" s="692"/>
      <c r="BR43" s="692"/>
      <c r="BS43" s="692"/>
      <c r="BT43" s="692"/>
      <c r="BU43" s="692"/>
      <c r="BV43" s="692"/>
      <c r="BW43" s="692"/>
      <c r="BX43" s="704"/>
      <c r="BY43" s="785" t="s">
        <v>653</v>
      </c>
      <c r="BZ43" s="785"/>
      <c r="CA43" s="785"/>
      <c r="CB43" s="785"/>
      <c r="CC43" s="785"/>
      <c r="CD43" s="785"/>
      <c r="CE43" s="785"/>
      <c r="CF43" s="785"/>
      <c r="CG43" s="785"/>
      <c r="CH43" s="785"/>
      <c r="CI43" s="785"/>
      <c r="CJ43" s="785"/>
      <c r="CK43" s="785"/>
      <c r="CL43" s="785"/>
      <c r="CM43" s="785"/>
      <c r="CN43" s="785"/>
      <c r="CO43" s="785"/>
      <c r="CP43" s="785"/>
      <c r="CQ43" s="785"/>
      <c r="CR43" s="785"/>
      <c r="CS43" s="785"/>
      <c r="CT43" s="785"/>
      <c r="CU43" s="785"/>
      <c r="CV43" s="785"/>
      <c r="CW43" s="785"/>
      <c r="CX43" s="785"/>
      <c r="CY43" s="785"/>
      <c r="CZ43" s="785"/>
      <c r="DA43" s="785"/>
      <c r="DB43" s="785"/>
      <c r="DC43" s="785"/>
      <c r="DD43" s="785"/>
      <c r="DE43" s="785"/>
      <c r="DF43" s="785"/>
      <c r="DG43" s="785"/>
      <c r="DH43" s="785"/>
      <c r="DI43" s="786"/>
      <c r="DJ43" s="746"/>
      <c r="DK43" s="747"/>
      <c r="DL43" s="747"/>
      <c r="DM43" s="747"/>
      <c r="DN43" s="747"/>
      <c r="DO43" s="747"/>
      <c r="DP43" s="748"/>
      <c r="DQ43" s="816"/>
      <c r="DR43" s="747"/>
      <c r="DS43" s="747"/>
      <c r="DT43" s="747"/>
      <c r="DU43" s="747"/>
      <c r="DV43" s="747"/>
      <c r="DW43" s="747"/>
      <c r="DX43" s="747"/>
      <c r="DY43" s="747"/>
      <c r="DZ43" s="748"/>
      <c r="EA43" s="681" t="s">
        <v>271</v>
      </c>
      <c r="EB43" s="681"/>
      <c r="EC43" s="681"/>
      <c r="ED43" s="681"/>
      <c r="EE43" s="681"/>
      <c r="EF43" s="681"/>
      <c r="EG43" s="681"/>
      <c r="EH43" s="681"/>
      <c r="EI43" s="681"/>
      <c r="EJ43" s="681"/>
      <c r="EK43" s="681"/>
      <c r="EL43" s="681"/>
      <c r="EM43" s="681"/>
      <c r="EN43" s="681"/>
      <c r="EO43" s="681"/>
      <c r="EP43" s="681"/>
      <c r="EQ43" s="681"/>
      <c r="ER43" s="682">
        <v>2.44</v>
      </c>
      <c r="ES43" s="682"/>
      <c r="ET43" s="682"/>
      <c r="EU43" s="682"/>
      <c r="EV43" s="682"/>
      <c r="EW43" s="682"/>
      <c r="EX43" s="682"/>
      <c r="EY43" s="682"/>
      <c r="EZ43" s="741"/>
      <c r="FA43" s="741"/>
      <c r="FB43" s="741"/>
      <c r="FC43" s="741"/>
      <c r="FD43" s="741"/>
      <c r="FE43" s="741"/>
      <c r="FF43" s="741"/>
      <c r="FG43" s="742"/>
    </row>
    <row r="44" spans="1:163" ht="8.65" customHeight="1">
      <c r="A44" s="315"/>
      <c r="B44" s="667"/>
      <c r="C44" s="668"/>
      <c r="D44" s="668"/>
      <c r="E44" s="668"/>
      <c r="F44" s="668"/>
      <c r="G44" s="668"/>
      <c r="H44" s="668"/>
      <c r="I44" s="668"/>
      <c r="J44" s="668"/>
      <c r="K44" s="668"/>
      <c r="L44" s="668"/>
      <c r="M44" s="673"/>
      <c r="N44" s="670"/>
      <c r="O44" s="670"/>
      <c r="P44" s="670"/>
      <c r="Q44" s="670"/>
      <c r="R44" s="670"/>
      <c r="S44" s="670"/>
      <c r="T44" s="670"/>
      <c r="U44" s="670"/>
      <c r="V44" s="670"/>
      <c r="W44" s="670"/>
      <c r="X44" s="670"/>
      <c r="Y44" s="670"/>
      <c r="Z44" s="670"/>
      <c r="AA44" s="670"/>
      <c r="AB44" s="674"/>
      <c r="AC44" s="654"/>
      <c r="AD44" s="655"/>
      <c r="AE44" s="655"/>
      <c r="AF44" s="655"/>
      <c r="AG44" s="655"/>
      <c r="AH44" s="655"/>
      <c r="AI44" s="655"/>
      <c r="AJ44" s="655"/>
      <c r="AK44" s="676"/>
      <c r="AL44" s="654"/>
      <c r="AM44" s="655"/>
      <c r="AN44" s="655"/>
      <c r="AO44" s="655"/>
      <c r="AP44" s="655"/>
      <c r="AQ44" s="655"/>
      <c r="AR44" s="655"/>
      <c r="AS44" s="655"/>
      <c r="AT44" s="684"/>
      <c r="AU44" s="687"/>
      <c r="AV44" s="688"/>
      <c r="AW44" s="688"/>
      <c r="AX44" s="688"/>
      <c r="AY44" s="688"/>
      <c r="AZ44" s="688"/>
      <c r="BA44" s="688"/>
      <c r="BB44" s="688"/>
      <c r="BC44" s="688"/>
      <c r="BD44" s="688"/>
      <c r="BE44" s="692"/>
      <c r="BF44" s="692"/>
      <c r="BG44" s="692"/>
      <c r="BH44" s="692"/>
      <c r="BI44" s="692"/>
      <c r="BJ44" s="692"/>
      <c r="BK44" s="692"/>
      <c r="BL44" s="692"/>
      <c r="BM44" s="692"/>
      <c r="BN44" s="692"/>
      <c r="BO44" s="692"/>
      <c r="BP44" s="692"/>
      <c r="BQ44" s="692"/>
      <c r="BR44" s="692"/>
      <c r="BS44" s="692"/>
      <c r="BT44" s="692"/>
      <c r="BU44" s="692"/>
      <c r="BV44" s="692"/>
      <c r="BW44" s="692"/>
      <c r="BX44" s="704"/>
      <c r="BY44" s="785"/>
      <c r="BZ44" s="785"/>
      <c r="CA44" s="785"/>
      <c r="CB44" s="785"/>
      <c r="CC44" s="785"/>
      <c r="CD44" s="785"/>
      <c r="CE44" s="785"/>
      <c r="CF44" s="785"/>
      <c r="CG44" s="785"/>
      <c r="CH44" s="785"/>
      <c r="CI44" s="785"/>
      <c r="CJ44" s="785"/>
      <c r="CK44" s="785"/>
      <c r="CL44" s="785"/>
      <c r="CM44" s="785"/>
      <c r="CN44" s="785"/>
      <c r="CO44" s="785"/>
      <c r="CP44" s="785"/>
      <c r="CQ44" s="785"/>
      <c r="CR44" s="785"/>
      <c r="CS44" s="785"/>
      <c r="CT44" s="785"/>
      <c r="CU44" s="785"/>
      <c r="CV44" s="785"/>
      <c r="CW44" s="785"/>
      <c r="CX44" s="785"/>
      <c r="CY44" s="785"/>
      <c r="CZ44" s="785"/>
      <c r="DA44" s="785"/>
      <c r="DB44" s="785"/>
      <c r="DC44" s="785"/>
      <c r="DD44" s="785"/>
      <c r="DE44" s="785"/>
      <c r="DF44" s="785"/>
      <c r="DG44" s="785"/>
      <c r="DH44" s="785"/>
      <c r="DI44" s="786"/>
      <c r="DJ44" s="746"/>
      <c r="DK44" s="747"/>
      <c r="DL44" s="747"/>
      <c r="DM44" s="747"/>
      <c r="DN44" s="747"/>
      <c r="DO44" s="747"/>
      <c r="DP44" s="748"/>
      <c r="DQ44" s="816"/>
      <c r="DR44" s="747"/>
      <c r="DS44" s="747"/>
      <c r="DT44" s="747"/>
      <c r="DU44" s="747"/>
      <c r="DV44" s="747"/>
      <c r="DW44" s="747"/>
      <c r="DX44" s="747"/>
      <c r="DY44" s="747"/>
      <c r="DZ44" s="748"/>
      <c r="EA44" s="681"/>
      <c r="EB44" s="681"/>
      <c r="EC44" s="681"/>
      <c r="ED44" s="681"/>
      <c r="EE44" s="681"/>
      <c r="EF44" s="681"/>
      <c r="EG44" s="681"/>
      <c r="EH44" s="681"/>
      <c r="EI44" s="681"/>
      <c r="EJ44" s="681"/>
      <c r="EK44" s="681"/>
      <c r="EL44" s="681"/>
      <c r="EM44" s="681"/>
      <c r="EN44" s="681"/>
      <c r="EO44" s="681"/>
      <c r="EP44" s="681"/>
      <c r="EQ44" s="681"/>
      <c r="ER44" s="682"/>
      <c r="ES44" s="682"/>
      <c r="ET44" s="682"/>
      <c r="EU44" s="682"/>
      <c r="EV44" s="682"/>
      <c r="EW44" s="682"/>
      <c r="EX44" s="682"/>
      <c r="EY44" s="682"/>
      <c r="EZ44" s="741"/>
      <c r="FA44" s="741"/>
      <c r="FB44" s="741"/>
      <c r="FC44" s="741"/>
      <c r="FD44" s="741"/>
      <c r="FE44" s="741"/>
      <c r="FF44" s="741"/>
      <c r="FG44" s="742"/>
    </row>
    <row r="45" spans="1:163" ht="8.65" customHeight="1">
      <c r="A45" s="313"/>
      <c r="B45" s="667"/>
      <c r="C45" s="668"/>
      <c r="D45" s="668"/>
      <c r="E45" s="668"/>
      <c r="F45" s="668"/>
      <c r="G45" s="668"/>
      <c r="H45" s="668"/>
      <c r="I45" s="668"/>
      <c r="J45" s="668"/>
      <c r="K45" s="668"/>
      <c r="L45" s="668"/>
      <c r="M45" s="671" t="s">
        <v>259</v>
      </c>
      <c r="N45" s="666"/>
      <c r="O45" s="666"/>
      <c r="P45" s="666"/>
      <c r="Q45" s="666"/>
      <c r="R45" s="666"/>
      <c r="S45" s="666"/>
      <c r="T45" s="666"/>
      <c r="U45" s="666"/>
      <c r="V45" s="666"/>
      <c r="W45" s="666"/>
      <c r="X45" s="666"/>
      <c r="Y45" s="666"/>
      <c r="Z45" s="666"/>
      <c r="AA45" s="666"/>
      <c r="AB45" s="672"/>
      <c r="AC45" s="652">
        <v>13.4</v>
      </c>
      <c r="AD45" s="653"/>
      <c r="AE45" s="653"/>
      <c r="AF45" s="653">
        <v>13.4</v>
      </c>
      <c r="AG45" s="653"/>
      <c r="AH45" s="653"/>
      <c r="AI45" s="653">
        <f t="shared" ref="AI45" si="28">AC45</f>
        <v>13.4</v>
      </c>
      <c r="AJ45" s="653"/>
      <c r="AK45" s="675"/>
      <c r="AL45" s="652">
        <v>6.9</v>
      </c>
      <c r="AM45" s="653"/>
      <c r="AN45" s="653"/>
      <c r="AO45" s="653">
        <v>6.9</v>
      </c>
      <c r="AP45" s="653"/>
      <c r="AQ45" s="653"/>
      <c r="AR45" s="653">
        <f t="shared" ref="AR45" si="29">AL45</f>
        <v>6.9</v>
      </c>
      <c r="AS45" s="653"/>
      <c r="AT45" s="683"/>
      <c r="AU45" s="687"/>
      <c r="AV45" s="688"/>
      <c r="AW45" s="688"/>
      <c r="AX45" s="688"/>
      <c r="AY45" s="688"/>
      <c r="AZ45" s="688"/>
      <c r="BA45" s="688"/>
      <c r="BB45" s="688"/>
      <c r="BC45" s="688"/>
      <c r="BD45" s="688"/>
      <c r="BE45" s="692"/>
      <c r="BF45" s="692"/>
      <c r="BG45" s="692"/>
      <c r="BH45" s="692"/>
      <c r="BI45" s="692"/>
      <c r="BJ45" s="692"/>
      <c r="BK45" s="692"/>
      <c r="BL45" s="692"/>
      <c r="BM45" s="692"/>
      <c r="BN45" s="692"/>
      <c r="BO45" s="692"/>
      <c r="BP45" s="692"/>
      <c r="BQ45" s="692"/>
      <c r="BR45" s="692"/>
      <c r="BS45" s="692"/>
      <c r="BT45" s="692"/>
      <c r="BU45" s="692"/>
      <c r="BV45" s="692"/>
      <c r="BW45" s="692"/>
      <c r="BX45" s="704"/>
      <c r="BY45" s="785" t="s">
        <v>1070</v>
      </c>
      <c r="BZ45" s="785"/>
      <c r="CA45" s="785"/>
      <c r="CB45" s="785"/>
      <c r="CC45" s="785"/>
      <c r="CD45" s="785"/>
      <c r="CE45" s="785"/>
      <c r="CF45" s="785"/>
      <c r="CG45" s="785"/>
      <c r="CH45" s="785"/>
      <c r="CI45" s="785"/>
      <c r="CJ45" s="785"/>
      <c r="CK45" s="785"/>
      <c r="CL45" s="785"/>
      <c r="CM45" s="785"/>
      <c r="CN45" s="785"/>
      <c r="CO45" s="785"/>
      <c r="CP45" s="785"/>
      <c r="CQ45" s="785"/>
      <c r="CR45" s="785"/>
      <c r="CS45" s="785"/>
      <c r="CT45" s="785"/>
      <c r="CU45" s="785"/>
      <c r="CV45" s="785"/>
      <c r="CW45" s="785"/>
      <c r="CX45" s="785"/>
      <c r="CY45" s="785"/>
      <c r="CZ45" s="785"/>
      <c r="DA45" s="785"/>
      <c r="DB45" s="785"/>
      <c r="DC45" s="785"/>
      <c r="DD45" s="785"/>
      <c r="DE45" s="785"/>
      <c r="DF45" s="785"/>
      <c r="DG45" s="785"/>
      <c r="DH45" s="785"/>
      <c r="DI45" s="786"/>
      <c r="DJ45" s="746"/>
      <c r="DK45" s="747"/>
      <c r="DL45" s="747"/>
      <c r="DM45" s="747"/>
      <c r="DN45" s="747"/>
      <c r="DO45" s="747"/>
      <c r="DP45" s="748"/>
      <c r="DQ45" s="816"/>
      <c r="DR45" s="747"/>
      <c r="DS45" s="747"/>
      <c r="DT45" s="747"/>
      <c r="DU45" s="747"/>
      <c r="DV45" s="747"/>
      <c r="DW45" s="747"/>
      <c r="DX45" s="747"/>
      <c r="DY45" s="747"/>
      <c r="DZ45" s="748"/>
      <c r="EA45" s="681" t="s">
        <v>264</v>
      </c>
      <c r="EB45" s="681"/>
      <c r="EC45" s="681"/>
      <c r="ED45" s="681"/>
      <c r="EE45" s="681"/>
      <c r="EF45" s="681"/>
      <c r="EG45" s="681"/>
      <c r="EH45" s="681"/>
      <c r="EI45" s="681"/>
      <c r="EJ45" s="681"/>
      <c r="EK45" s="681"/>
      <c r="EL45" s="681"/>
      <c r="EM45" s="681"/>
      <c r="EN45" s="681"/>
      <c r="EO45" s="681"/>
      <c r="EP45" s="681"/>
      <c r="EQ45" s="681"/>
      <c r="ER45" s="682">
        <v>1.66</v>
      </c>
      <c r="ES45" s="682"/>
      <c r="ET45" s="682"/>
      <c r="EU45" s="682"/>
      <c r="EV45" s="682"/>
      <c r="EW45" s="682"/>
      <c r="EX45" s="682"/>
      <c r="EY45" s="682"/>
      <c r="EZ45" s="741"/>
      <c r="FA45" s="741"/>
      <c r="FB45" s="741"/>
      <c r="FC45" s="741"/>
      <c r="FD45" s="741"/>
      <c r="FE45" s="741"/>
      <c r="FF45" s="741"/>
      <c r="FG45" s="742"/>
    </row>
    <row r="46" spans="1:163" ht="8.65" customHeight="1">
      <c r="A46" s="313"/>
      <c r="B46" s="669"/>
      <c r="C46" s="670"/>
      <c r="D46" s="670"/>
      <c r="E46" s="670"/>
      <c r="F46" s="670"/>
      <c r="G46" s="670"/>
      <c r="H46" s="670"/>
      <c r="I46" s="670"/>
      <c r="J46" s="670"/>
      <c r="K46" s="670"/>
      <c r="L46" s="670"/>
      <c r="M46" s="673"/>
      <c r="N46" s="670"/>
      <c r="O46" s="670"/>
      <c r="P46" s="670"/>
      <c r="Q46" s="670"/>
      <c r="R46" s="670"/>
      <c r="S46" s="670"/>
      <c r="T46" s="670"/>
      <c r="U46" s="670"/>
      <c r="V46" s="670"/>
      <c r="W46" s="670"/>
      <c r="X46" s="670"/>
      <c r="Y46" s="670"/>
      <c r="Z46" s="670"/>
      <c r="AA46" s="670"/>
      <c r="AB46" s="674"/>
      <c r="AC46" s="654"/>
      <c r="AD46" s="655"/>
      <c r="AE46" s="655"/>
      <c r="AF46" s="655"/>
      <c r="AG46" s="655"/>
      <c r="AH46" s="655"/>
      <c r="AI46" s="655"/>
      <c r="AJ46" s="655"/>
      <c r="AK46" s="676"/>
      <c r="AL46" s="654"/>
      <c r="AM46" s="655"/>
      <c r="AN46" s="655"/>
      <c r="AO46" s="655"/>
      <c r="AP46" s="655"/>
      <c r="AQ46" s="655"/>
      <c r="AR46" s="655"/>
      <c r="AS46" s="655"/>
      <c r="AT46" s="684"/>
      <c r="AU46" s="689"/>
      <c r="AV46" s="690"/>
      <c r="AW46" s="690"/>
      <c r="AX46" s="690"/>
      <c r="AY46" s="690"/>
      <c r="AZ46" s="690"/>
      <c r="BA46" s="690"/>
      <c r="BB46" s="690"/>
      <c r="BC46" s="690"/>
      <c r="BD46" s="690"/>
      <c r="BE46" s="693"/>
      <c r="BF46" s="693"/>
      <c r="BG46" s="693"/>
      <c r="BH46" s="693"/>
      <c r="BI46" s="693"/>
      <c r="BJ46" s="693"/>
      <c r="BK46" s="693"/>
      <c r="BL46" s="693"/>
      <c r="BM46" s="693"/>
      <c r="BN46" s="693"/>
      <c r="BO46" s="693"/>
      <c r="BP46" s="693"/>
      <c r="BQ46" s="693"/>
      <c r="BR46" s="693"/>
      <c r="BS46" s="693"/>
      <c r="BT46" s="693"/>
      <c r="BU46" s="693"/>
      <c r="BV46" s="693"/>
      <c r="BW46" s="693"/>
      <c r="BX46" s="705"/>
      <c r="BY46" s="787"/>
      <c r="BZ46" s="787"/>
      <c r="CA46" s="787"/>
      <c r="CB46" s="787"/>
      <c r="CC46" s="787"/>
      <c r="CD46" s="787"/>
      <c r="CE46" s="787"/>
      <c r="CF46" s="787"/>
      <c r="CG46" s="787"/>
      <c r="CH46" s="787"/>
      <c r="CI46" s="787"/>
      <c r="CJ46" s="787"/>
      <c r="CK46" s="787"/>
      <c r="CL46" s="787"/>
      <c r="CM46" s="787"/>
      <c r="CN46" s="787"/>
      <c r="CO46" s="787"/>
      <c r="CP46" s="787"/>
      <c r="CQ46" s="787"/>
      <c r="CR46" s="787"/>
      <c r="CS46" s="787"/>
      <c r="CT46" s="787"/>
      <c r="CU46" s="787"/>
      <c r="CV46" s="787"/>
      <c r="CW46" s="787"/>
      <c r="CX46" s="787"/>
      <c r="CY46" s="787"/>
      <c r="CZ46" s="787"/>
      <c r="DA46" s="787"/>
      <c r="DB46" s="787"/>
      <c r="DC46" s="787"/>
      <c r="DD46" s="787"/>
      <c r="DE46" s="787"/>
      <c r="DF46" s="787"/>
      <c r="DG46" s="787"/>
      <c r="DH46" s="787"/>
      <c r="DI46" s="788"/>
      <c r="DJ46" s="746"/>
      <c r="DK46" s="747"/>
      <c r="DL46" s="747"/>
      <c r="DM46" s="747"/>
      <c r="DN46" s="747"/>
      <c r="DO46" s="747"/>
      <c r="DP46" s="748"/>
      <c r="DQ46" s="816"/>
      <c r="DR46" s="747"/>
      <c r="DS46" s="747"/>
      <c r="DT46" s="747"/>
      <c r="DU46" s="747"/>
      <c r="DV46" s="747"/>
      <c r="DW46" s="747"/>
      <c r="DX46" s="747"/>
      <c r="DY46" s="747"/>
      <c r="DZ46" s="748"/>
      <c r="EA46" s="681"/>
      <c r="EB46" s="681"/>
      <c r="EC46" s="681"/>
      <c r="ED46" s="681"/>
      <c r="EE46" s="681"/>
      <c r="EF46" s="681"/>
      <c r="EG46" s="681"/>
      <c r="EH46" s="681"/>
      <c r="EI46" s="681"/>
      <c r="EJ46" s="681"/>
      <c r="EK46" s="681"/>
      <c r="EL46" s="681"/>
      <c r="EM46" s="681"/>
      <c r="EN46" s="681"/>
      <c r="EO46" s="681"/>
      <c r="EP46" s="681"/>
      <c r="EQ46" s="681"/>
      <c r="ER46" s="682"/>
      <c r="ES46" s="682"/>
      <c r="ET46" s="682"/>
      <c r="EU46" s="682"/>
      <c r="EV46" s="682"/>
      <c r="EW46" s="682"/>
      <c r="EX46" s="682"/>
      <c r="EY46" s="682"/>
      <c r="EZ46" s="741"/>
      <c r="FA46" s="741"/>
      <c r="FB46" s="741"/>
      <c r="FC46" s="741"/>
      <c r="FD46" s="741"/>
      <c r="FE46" s="741"/>
      <c r="FF46" s="741"/>
      <c r="FG46" s="742"/>
    </row>
    <row r="47" spans="1:163" ht="8.65" customHeight="1">
      <c r="A47" s="313"/>
      <c r="B47" s="568" t="s">
        <v>1071</v>
      </c>
      <c r="C47" s="569"/>
      <c r="D47" s="569"/>
      <c r="E47" s="569"/>
      <c r="F47" s="569"/>
      <c r="G47" s="569"/>
      <c r="H47" s="569"/>
      <c r="I47" s="569"/>
      <c r="J47" s="569"/>
      <c r="K47" s="569"/>
      <c r="L47" s="569"/>
      <c r="M47" s="569"/>
      <c r="N47" s="569"/>
      <c r="O47" s="569"/>
      <c r="P47" s="569"/>
      <c r="Q47" s="569"/>
      <c r="R47" s="569"/>
      <c r="S47" s="569"/>
      <c r="T47" s="569"/>
      <c r="U47" s="569"/>
      <c r="V47" s="569"/>
      <c r="W47" s="569"/>
      <c r="X47" s="569"/>
      <c r="Y47" s="569"/>
      <c r="Z47" s="569"/>
      <c r="AA47" s="569"/>
      <c r="AB47" s="569"/>
      <c r="AC47" s="569"/>
      <c r="AD47" s="569"/>
      <c r="AE47" s="569"/>
      <c r="AF47" s="569"/>
      <c r="AG47" s="569"/>
      <c r="AH47" s="569"/>
      <c r="AI47" s="569"/>
      <c r="AJ47" s="569"/>
      <c r="AK47" s="569"/>
      <c r="AL47" s="569"/>
      <c r="AM47" s="569"/>
      <c r="AN47" s="569"/>
      <c r="AO47" s="569"/>
      <c r="AP47" s="569"/>
      <c r="AQ47" s="569"/>
      <c r="AR47" s="569"/>
      <c r="AS47" s="569"/>
      <c r="AT47" s="569"/>
      <c r="AU47" s="569"/>
      <c r="AV47" s="569"/>
      <c r="AW47" s="569"/>
      <c r="AX47" s="569"/>
      <c r="AY47" s="569"/>
      <c r="AZ47" s="569"/>
      <c r="BA47" s="569"/>
      <c r="BB47" s="569"/>
      <c r="BC47" s="569"/>
      <c r="BD47" s="569"/>
      <c r="BE47" s="569"/>
      <c r="BF47" s="569"/>
      <c r="BG47" s="569"/>
      <c r="BH47" s="569"/>
      <c r="BI47" s="569"/>
      <c r="BJ47" s="569"/>
      <c r="BK47" s="569"/>
      <c r="BL47" s="569"/>
      <c r="BM47" s="569"/>
      <c r="BN47" s="569"/>
      <c r="BO47" s="569"/>
      <c r="BP47" s="569"/>
      <c r="BQ47" s="569"/>
      <c r="BR47" s="569"/>
      <c r="BS47" s="569"/>
      <c r="BT47" s="569"/>
      <c r="BU47" s="569"/>
      <c r="BV47" s="569"/>
      <c r="BW47" s="569"/>
      <c r="BX47" s="569"/>
      <c r="BY47" s="569"/>
      <c r="BZ47" s="569"/>
      <c r="CA47" s="569"/>
      <c r="CB47" s="569"/>
      <c r="CC47" s="569"/>
      <c r="CD47" s="569"/>
      <c r="CE47" s="569"/>
      <c r="CF47" s="569"/>
      <c r="CG47" s="569"/>
      <c r="CH47" s="569"/>
      <c r="CI47" s="569"/>
      <c r="CJ47" s="569"/>
      <c r="CK47" s="569"/>
      <c r="CL47" s="569"/>
      <c r="CM47" s="569"/>
      <c r="CN47" s="569"/>
      <c r="CO47" s="569"/>
      <c r="CP47" s="569"/>
      <c r="CQ47" s="569"/>
      <c r="CR47" s="569"/>
      <c r="CS47" s="569"/>
      <c r="CT47" s="569"/>
      <c r="CU47" s="569"/>
      <c r="CV47" s="569"/>
      <c r="CW47" s="569"/>
      <c r="CX47" s="569"/>
      <c r="CY47" s="569"/>
      <c r="CZ47" s="569"/>
      <c r="DA47" s="569"/>
      <c r="DB47" s="569"/>
      <c r="DC47" s="569"/>
      <c r="DD47" s="569"/>
      <c r="DE47" s="569"/>
      <c r="DF47" s="569"/>
      <c r="DG47" s="569"/>
      <c r="DH47" s="569"/>
      <c r="DI47" s="570"/>
      <c r="DJ47" s="746"/>
      <c r="DK47" s="747"/>
      <c r="DL47" s="747"/>
      <c r="DM47" s="747"/>
      <c r="DN47" s="747"/>
      <c r="DO47" s="747"/>
      <c r="DP47" s="748"/>
      <c r="DQ47" s="816"/>
      <c r="DR47" s="747"/>
      <c r="DS47" s="747"/>
      <c r="DT47" s="747"/>
      <c r="DU47" s="747"/>
      <c r="DV47" s="747"/>
      <c r="DW47" s="747"/>
      <c r="DX47" s="747"/>
      <c r="DY47" s="747"/>
      <c r="DZ47" s="748"/>
      <c r="EA47" s="681" t="s">
        <v>267</v>
      </c>
      <c r="EB47" s="681"/>
      <c r="EC47" s="681"/>
      <c r="ED47" s="681"/>
      <c r="EE47" s="681"/>
      <c r="EF47" s="681"/>
      <c r="EG47" s="681"/>
      <c r="EH47" s="681"/>
      <c r="EI47" s="681"/>
      <c r="EJ47" s="681"/>
      <c r="EK47" s="681"/>
      <c r="EL47" s="681"/>
      <c r="EM47" s="681"/>
      <c r="EN47" s="681"/>
      <c r="EO47" s="681"/>
      <c r="EP47" s="681"/>
      <c r="EQ47" s="681"/>
      <c r="ER47" s="682">
        <v>1.27</v>
      </c>
      <c r="ES47" s="682"/>
      <c r="ET47" s="682"/>
      <c r="EU47" s="682"/>
      <c r="EV47" s="682"/>
      <c r="EW47" s="682"/>
      <c r="EX47" s="682"/>
      <c r="EY47" s="682"/>
      <c r="EZ47" s="741"/>
      <c r="FA47" s="741"/>
      <c r="FB47" s="741"/>
      <c r="FC47" s="741"/>
      <c r="FD47" s="741"/>
      <c r="FE47" s="741"/>
      <c r="FF47" s="741"/>
      <c r="FG47" s="742"/>
    </row>
    <row r="48" spans="1:163" ht="8.65" customHeight="1">
      <c r="A48" s="313"/>
      <c r="B48" s="571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  <c r="AO48" s="572"/>
      <c r="AP48" s="572"/>
      <c r="AQ48" s="572"/>
      <c r="AR48" s="572"/>
      <c r="AS48" s="572"/>
      <c r="AT48" s="572"/>
      <c r="AU48" s="572"/>
      <c r="AV48" s="572"/>
      <c r="AW48" s="572"/>
      <c r="AX48" s="572"/>
      <c r="AY48" s="572"/>
      <c r="AZ48" s="572"/>
      <c r="BA48" s="572"/>
      <c r="BB48" s="572"/>
      <c r="BC48" s="572"/>
      <c r="BD48" s="572"/>
      <c r="BE48" s="572"/>
      <c r="BF48" s="572"/>
      <c r="BG48" s="572"/>
      <c r="BH48" s="572"/>
      <c r="BI48" s="572"/>
      <c r="BJ48" s="572"/>
      <c r="BK48" s="572"/>
      <c r="BL48" s="572"/>
      <c r="BM48" s="572"/>
      <c r="BN48" s="572"/>
      <c r="BO48" s="572"/>
      <c r="BP48" s="572"/>
      <c r="BQ48" s="572"/>
      <c r="BR48" s="572"/>
      <c r="BS48" s="572"/>
      <c r="BT48" s="572"/>
      <c r="BU48" s="572"/>
      <c r="BV48" s="572"/>
      <c r="BW48" s="572"/>
      <c r="BX48" s="572"/>
      <c r="BY48" s="572"/>
      <c r="BZ48" s="572"/>
      <c r="CA48" s="572"/>
      <c r="CB48" s="572"/>
      <c r="CC48" s="572"/>
      <c r="CD48" s="572"/>
      <c r="CE48" s="572"/>
      <c r="CF48" s="572"/>
      <c r="CG48" s="572"/>
      <c r="CH48" s="572"/>
      <c r="CI48" s="572"/>
      <c r="CJ48" s="572"/>
      <c r="CK48" s="572"/>
      <c r="CL48" s="572"/>
      <c r="CM48" s="572"/>
      <c r="CN48" s="572"/>
      <c r="CO48" s="572"/>
      <c r="CP48" s="572"/>
      <c r="CQ48" s="572"/>
      <c r="CR48" s="572"/>
      <c r="CS48" s="572"/>
      <c r="CT48" s="572"/>
      <c r="CU48" s="572"/>
      <c r="CV48" s="572"/>
      <c r="CW48" s="572"/>
      <c r="CX48" s="572"/>
      <c r="CY48" s="572"/>
      <c r="CZ48" s="572"/>
      <c r="DA48" s="572"/>
      <c r="DB48" s="572"/>
      <c r="DC48" s="572"/>
      <c r="DD48" s="572"/>
      <c r="DE48" s="572"/>
      <c r="DF48" s="572"/>
      <c r="DG48" s="572"/>
      <c r="DH48" s="572"/>
      <c r="DI48" s="573"/>
      <c r="DJ48" s="746"/>
      <c r="DK48" s="747"/>
      <c r="DL48" s="747"/>
      <c r="DM48" s="747"/>
      <c r="DN48" s="747"/>
      <c r="DO48" s="747"/>
      <c r="DP48" s="748"/>
      <c r="DQ48" s="817"/>
      <c r="DR48" s="750"/>
      <c r="DS48" s="750"/>
      <c r="DT48" s="750"/>
      <c r="DU48" s="750"/>
      <c r="DV48" s="750"/>
      <c r="DW48" s="750"/>
      <c r="DX48" s="750"/>
      <c r="DY48" s="750"/>
      <c r="DZ48" s="751"/>
      <c r="EA48" s="681"/>
      <c r="EB48" s="681"/>
      <c r="EC48" s="681"/>
      <c r="ED48" s="681"/>
      <c r="EE48" s="681"/>
      <c r="EF48" s="681"/>
      <c r="EG48" s="681"/>
      <c r="EH48" s="681"/>
      <c r="EI48" s="681"/>
      <c r="EJ48" s="681"/>
      <c r="EK48" s="681"/>
      <c r="EL48" s="681"/>
      <c r="EM48" s="681"/>
      <c r="EN48" s="681"/>
      <c r="EO48" s="681"/>
      <c r="EP48" s="681"/>
      <c r="EQ48" s="681"/>
      <c r="ER48" s="682"/>
      <c r="ES48" s="682"/>
      <c r="ET48" s="682"/>
      <c r="EU48" s="682"/>
      <c r="EV48" s="682"/>
      <c r="EW48" s="682"/>
      <c r="EX48" s="682"/>
      <c r="EY48" s="682"/>
      <c r="EZ48" s="741"/>
      <c r="FA48" s="741"/>
      <c r="FB48" s="741"/>
      <c r="FC48" s="741"/>
      <c r="FD48" s="741"/>
      <c r="FE48" s="741"/>
      <c r="FF48" s="741"/>
      <c r="FG48" s="742"/>
    </row>
    <row r="49" spans="1:163" ht="8.65" customHeight="1">
      <c r="A49" s="313"/>
      <c r="B49" s="777" t="s">
        <v>1072</v>
      </c>
      <c r="C49" s="778"/>
      <c r="D49" s="778"/>
      <c r="E49" s="778"/>
      <c r="F49" s="778"/>
      <c r="G49" s="778"/>
      <c r="H49" s="778"/>
      <c r="I49" s="778"/>
      <c r="J49" s="778"/>
      <c r="K49" s="778"/>
      <c r="L49" s="778"/>
      <c r="M49" s="778"/>
      <c r="N49" s="778"/>
      <c r="O49" s="778"/>
      <c r="P49" s="778"/>
      <c r="Q49" s="778"/>
      <c r="R49" s="778"/>
      <c r="S49" s="778"/>
      <c r="T49" s="778"/>
      <c r="U49" s="778"/>
      <c r="V49" s="778"/>
      <c r="W49" s="778"/>
      <c r="X49" s="778"/>
      <c r="Y49" s="778"/>
      <c r="Z49" s="778"/>
      <c r="AA49" s="778"/>
      <c r="AB49" s="778"/>
      <c r="AC49" s="778"/>
      <c r="AD49" s="778"/>
      <c r="AE49" s="778"/>
      <c r="AF49" s="778"/>
      <c r="AG49" s="778"/>
      <c r="AH49" s="778"/>
      <c r="AI49" s="778"/>
      <c r="AJ49" s="778"/>
      <c r="AK49" s="778"/>
      <c r="AL49" s="778"/>
      <c r="AM49" s="778"/>
      <c r="AN49" s="778"/>
      <c r="AO49" s="778"/>
      <c r="AP49" s="778"/>
      <c r="AQ49" s="778"/>
      <c r="AR49" s="778"/>
      <c r="AS49" s="778"/>
      <c r="AT49" s="778"/>
      <c r="AU49" s="778"/>
      <c r="AV49" s="778"/>
      <c r="AW49" s="778"/>
      <c r="AX49" s="778"/>
      <c r="AY49" s="778"/>
      <c r="AZ49" s="778"/>
      <c r="BA49" s="778"/>
      <c r="BB49" s="778"/>
      <c r="BC49" s="778"/>
      <c r="BD49" s="778"/>
      <c r="BE49" s="778"/>
      <c r="BF49" s="778"/>
      <c r="BG49" s="778"/>
      <c r="BH49" s="778"/>
      <c r="BI49" s="778"/>
      <c r="BJ49" s="778"/>
      <c r="BK49" s="778"/>
      <c r="BL49" s="778"/>
      <c r="BM49" s="778"/>
      <c r="BN49" s="778"/>
      <c r="BO49" s="778"/>
      <c r="BP49" s="778"/>
      <c r="BQ49" s="778"/>
      <c r="BR49" s="778"/>
      <c r="BS49" s="778"/>
      <c r="BT49" s="778"/>
      <c r="BU49" s="778"/>
      <c r="BV49" s="778"/>
      <c r="BW49" s="778"/>
      <c r="BX49" s="778"/>
      <c r="BY49" s="778"/>
      <c r="BZ49" s="778"/>
      <c r="CA49" s="778"/>
      <c r="CB49" s="778"/>
      <c r="CC49" s="778"/>
      <c r="CD49" s="778"/>
      <c r="CE49" s="778"/>
      <c r="CF49" s="778"/>
      <c r="CG49" s="778"/>
      <c r="CH49" s="778"/>
      <c r="CI49" s="778"/>
      <c r="CJ49" s="778"/>
      <c r="CK49" s="778"/>
      <c r="CL49" s="778"/>
      <c r="CM49" s="778"/>
      <c r="CN49" s="778"/>
      <c r="CO49" s="778"/>
      <c r="CP49" s="778"/>
      <c r="CQ49" s="778"/>
      <c r="CR49" s="778"/>
      <c r="CS49" s="778"/>
      <c r="CT49" s="778"/>
      <c r="CU49" s="778"/>
      <c r="CV49" s="778"/>
      <c r="CW49" s="778"/>
      <c r="CX49" s="778"/>
      <c r="CY49" s="778"/>
      <c r="CZ49" s="778"/>
      <c r="DA49" s="778"/>
      <c r="DB49" s="778"/>
      <c r="DC49" s="778"/>
      <c r="DD49" s="778"/>
      <c r="DE49" s="778"/>
      <c r="DF49" s="778"/>
      <c r="DG49" s="778"/>
      <c r="DH49" s="778"/>
      <c r="DI49" s="779"/>
      <c r="DJ49" s="746"/>
      <c r="DK49" s="747"/>
      <c r="DL49" s="747"/>
      <c r="DM49" s="747"/>
      <c r="DN49" s="747"/>
      <c r="DO49" s="747"/>
      <c r="DP49" s="748"/>
      <c r="DQ49" s="789" t="s">
        <v>1073</v>
      </c>
      <c r="DR49" s="695"/>
      <c r="DS49" s="695"/>
      <c r="DT49" s="695"/>
      <c r="DU49" s="695"/>
      <c r="DV49" s="695"/>
      <c r="DW49" s="695"/>
      <c r="DX49" s="695"/>
      <c r="DY49" s="695"/>
      <c r="DZ49" s="790"/>
      <c r="EA49" s="681" t="s">
        <v>258</v>
      </c>
      <c r="EB49" s="681"/>
      <c r="EC49" s="681"/>
      <c r="ED49" s="681"/>
      <c r="EE49" s="681"/>
      <c r="EF49" s="681"/>
      <c r="EG49" s="681"/>
      <c r="EH49" s="681"/>
      <c r="EI49" s="681"/>
      <c r="EJ49" s="681"/>
      <c r="EK49" s="681"/>
      <c r="EL49" s="681"/>
      <c r="EM49" s="681"/>
      <c r="EN49" s="681"/>
      <c r="EO49" s="681"/>
      <c r="EP49" s="681"/>
      <c r="EQ49" s="681"/>
      <c r="ER49" s="682">
        <v>2.15</v>
      </c>
      <c r="ES49" s="682"/>
      <c r="ET49" s="682"/>
      <c r="EU49" s="682"/>
      <c r="EV49" s="682"/>
      <c r="EW49" s="682"/>
      <c r="EX49" s="682"/>
      <c r="EY49" s="682"/>
      <c r="EZ49" s="741"/>
      <c r="FA49" s="741"/>
      <c r="FB49" s="741"/>
      <c r="FC49" s="741"/>
      <c r="FD49" s="741"/>
      <c r="FE49" s="741"/>
      <c r="FF49" s="741"/>
      <c r="FG49" s="742"/>
    </row>
    <row r="50" spans="1:163" ht="8.65" customHeight="1" thickBot="1">
      <c r="A50" s="313"/>
      <c r="B50" s="780"/>
      <c r="C50" s="781"/>
      <c r="D50" s="781"/>
      <c r="E50" s="781"/>
      <c r="F50" s="781"/>
      <c r="G50" s="781"/>
      <c r="H50" s="781"/>
      <c r="I50" s="781"/>
      <c r="J50" s="781"/>
      <c r="K50" s="781"/>
      <c r="L50" s="781"/>
      <c r="M50" s="781"/>
      <c r="N50" s="781"/>
      <c r="O50" s="781"/>
      <c r="P50" s="781"/>
      <c r="Q50" s="781"/>
      <c r="R50" s="781"/>
      <c r="S50" s="781"/>
      <c r="T50" s="781"/>
      <c r="U50" s="781"/>
      <c r="V50" s="781"/>
      <c r="W50" s="781"/>
      <c r="X50" s="781"/>
      <c r="Y50" s="781"/>
      <c r="Z50" s="781"/>
      <c r="AA50" s="781"/>
      <c r="AB50" s="781"/>
      <c r="AC50" s="781"/>
      <c r="AD50" s="781"/>
      <c r="AE50" s="781"/>
      <c r="AF50" s="781"/>
      <c r="AG50" s="781"/>
      <c r="AH50" s="781"/>
      <c r="AI50" s="781"/>
      <c r="AJ50" s="781"/>
      <c r="AK50" s="781"/>
      <c r="AL50" s="781"/>
      <c r="AM50" s="781"/>
      <c r="AN50" s="781"/>
      <c r="AO50" s="781"/>
      <c r="AP50" s="781"/>
      <c r="AQ50" s="781"/>
      <c r="AR50" s="781"/>
      <c r="AS50" s="781"/>
      <c r="AT50" s="781"/>
      <c r="AU50" s="781"/>
      <c r="AV50" s="781"/>
      <c r="AW50" s="781"/>
      <c r="AX50" s="781"/>
      <c r="AY50" s="781"/>
      <c r="AZ50" s="781"/>
      <c r="BA50" s="781"/>
      <c r="BB50" s="781"/>
      <c r="BC50" s="781"/>
      <c r="BD50" s="781"/>
      <c r="BE50" s="781"/>
      <c r="BF50" s="781"/>
      <c r="BG50" s="781"/>
      <c r="BH50" s="781"/>
      <c r="BI50" s="781"/>
      <c r="BJ50" s="781"/>
      <c r="BK50" s="781"/>
      <c r="BL50" s="781"/>
      <c r="BM50" s="781"/>
      <c r="BN50" s="781"/>
      <c r="BO50" s="781"/>
      <c r="BP50" s="781"/>
      <c r="BQ50" s="781"/>
      <c r="BR50" s="781"/>
      <c r="BS50" s="781"/>
      <c r="BT50" s="781"/>
      <c r="BU50" s="781"/>
      <c r="BV50" s="781"/>
      <c r="BW50" s="781"/>
      <c r="BX50" s="781"/>
      <c r="BY50" s="781"/>
      <c r="BZ50" s="781"/>
      <c r="CA50" s="781"/>
      <c r="CB50" s="781"/>
      <c r="CC50" s="781"/>
      <c r="CD50" s="781"/>
      <c r="CE50" s="781"/>
      <c r="CF50" s="781"/>
      <c r="CG50" s="781"/>
      <c r="CH50" s="781"/>
      <c r="CI50" s="781"/>
      <c r="CJ50" s="781"/>
      <c r="CK50" s="781"/>
      <c r="CL50" s="781"/>
      <c r="CM50" s="781"/>
      <c r="CN50" s="781"/>
      <c r="CO50" s="781"/>
      <c r="CP50" s="781"/>
      <c r="CQ50" s="781"/>
      <c r="CR50" s="781"/>
      <c r="CS50" s="781"/>
      <c r="CT50" s="781"/>
      <c r="CU50" s="781"/>
      <c r="CV50" s="781"/>
      <c r="CW50" s="781"/>
      <c r="CX50" s="781"/>
      <c r="CY50" s="781"/>
      <c r="CZ50" s="781"/>
      <c r="DA50" s="781"/>
      <c r="DB50" s="781"/>
      <c r="DC50" s="781"/>
      <c r="DD50" s="781"/>
      <c r="DE50" s="781"/>
      <c r="DF50" s="781"/>
      <c r="DG50" s="781"/>
      <c r="DH50" s="781"/>
      <c r="DI50" s="782"/>
      <c r="DJ50" s="746"/>
      <c r="DK50" s="747"/>
      <c r="DL50" s="747"/>
      <c r="DM50" s="747"/>
      <c r="DN50" s="747"/>
      <c r="DO50" s="747"/>
      <c r="DP50" s="748"/>
      <c r="DQ50" s="791"/>
      <c r="DR50" s="697"/>
      <c r="DS50" s="697"/>
      <c r="DT50" s="697"/>
      <c r="DU50" s="697"/>
      <c r="DV50" s="697"/>
      <c r="DW50" s="697"/>
      <c r="DX50" s="697"/>
      <c r="DY50" s="697"/>
      <c r="DZ50" s="792"/>
      <c r="EA50" s="681"/>
      <c r="EB50" s="681"/>
      <c r="EC50" s="681"/>
      <c r="ED50" s="681"/>
      <c r="EE50" s="681"/>
      <c r="EF50" s="681"/>
      <c r="EG50" s="681"/>
      <c r="EH50" s="681"/>
      <c r="EI50" s="681"/>
      <c r="EJ50" s="681"/>
      <c r="EK50" s="681"/>
      <c r="EL50" s="681"/>
      <c r="EM50" s="681"/>
      <c r="EN50" s="681"/>
      <c r="EO50" s="681"/>
      <c r="EP50" s="681"/>
      <c r="EQ50" s="681"/>
      <c r="ER50" s="682"/>
      <c r="ES50" s="682"/>
      <c r="ET50" s="682"/>
      <c r="EU50" s="682"/>
      <c r="EV50" s="682"/>
      <c r="EW50" s="682"/>
      <c r="EX50" s="682"/>
      <c r="EY50" s="682"/>
      <c r="EZ50" s="741"/>
      <c r="FA50" s="741"/>
      <c r="FB50" s="741"/>
      <c r="FC50" s="741"/>
      <c r="FD50" s="741"/>
      <c r="FE50" s="741"/>
      <c r="FF50" s="741"/>
      <c r="FG50" s="742"/>
    </row>
    <row r="51" spans="1:163" ht="8.65" customHeight="1" thickTop="1">
      <c r="A51" s="313"/>
      <c r="B51" s="795" t="s">
        <v>1074</v>
      </c>
      <c r="C51" s="796"/>
      <c r="D51" s="796"/>
      <c r="E51" s="796"/>
      <c r="F51" s="796"/>
      <c r="G51" s="796"/>
      <c r="H51" s="796"/>
      <c r="I51" s="796"/>
      <c r="J51" s="796"/>
      <c r="K51" s="796"/>
      <c r="L51" s="796"/>
      <c r="M51" s="796"/>
      <c r="N51" s="796"/>
      <c r="O51" s="796"/>
      <c r="P51" s="796"/>
      <c r="Q51" s="796"/>
      <c r="R51" s="796"/>
      <c r="S51" s="796"/>
      <c r="T51" s="796"/>
      <c r="U51" s="796"/>
      <c r="V51" s="796"/>
      <c r="W51" s="796"/>
      <c r="X51" s="796"/>
      <c r="Y51" s="796"/>
      <c r="Z51" s="796"/>
      <c r="AA51" s="796"/>
      <c r="AB51" s="796"/>
      <c r="AC51" s="796"/>
      <c r="AD51" s="796"/>
      <c r="AE51" s="796"/>
      <c r="AF51" s="796"/>
      <c r="AG51" s="796"/>
      <c r="AH51" s="796"/>
      <c r="AI51" s="796"/>
      <c r="AJ51" s="796"/>
      <c r="AK51" s="796"/>
      <c r="AL51" s="796"/>
      <c r="AM51" s="796"/>
      <c r="AN51" s="796"/>
      <c r="AO51" s="796"/>
      <c r="AP51" s="796"/>
      <c r="AQ51" s="796"/>
      <c r="AR51" s="796"/>
      <c r="AS51" s="796"/>
      <c r="AT51" s="796"/>
      <c r="AU51" s="801" t="s">
        <v>1075</v>
      </c>
      <c r="AV51" s="802"/>
      <c r="AW51" s="802"/>
      <c r="AX51" s="802"/>
      <c r="AY51" s="802"/>
      <c r="AZ51" s="802"/>
      <c r="BA51" s="802"/>
      <c r="BB51" s="802"/>
      <c r="BC51" s="802"/>
      <c r="BD51" s="802"/>
      <c r="BE51" s="802"/>
      <c r="BF51" s="802"/>
      <c r="BG51" s="802"/>
      <c r="BH51" s="802"/>
      <c r="BI51" s="802"/>
      <c r="BJ51" s="802"/>
      <c r="BK51" s="802"/>
      <c r="BL51" s="802"/>
      <c r="BM51" s="802"/>
      <c r="BN51" s="802"/>
      <c r="BO51" s="802"/>
      <c r="BP51" s="802"/>
      <c r="BQ51" s="802"/>
      <c r="BR51" s="802"/>
      <c r="BS51" s="802"/>
      <c r="BT51" s="802"/>
      <c r="BU51" s="802"/>
      <c r="BV51" s="802"/>
      <c r="BW51" s="802"/>
      <c r="BX51" s="803"/>
      <c r="BY51" s="801" t="s">
        <v>1076</v>
      </c>
      <c r="BZ51" s="802"/>
      <c r="CA51" s="802"/>
      <c r="CB51" s="802"/>
      <c r="CC51" s="802"/>
      <c r="CD51" s="802"/>
      <c r="CE51" s="802"/>
      <c r="CF51" s="802"/>
      <c r="CG51" s="802"/>
      <c r="CH51" s="802"/>
      <c r="CI51" s="802"/>
      <c r="CJ51" s="802"/>
      <c r="CK51" s="802"/>
      <c r="CL51" s="802"/>
      <c r="CM51" s="802"/>
      <c r="CN51" s="802"/>
      <c r="CO51" s="802"/>
      <c r="CP51" s="802"/>
      <c r="CQ51" s="802"/>
      <c r="CR51" s="802"/>
      <c r="CS51" s="802"/>
      <c r="CT51" s="802"/>
      <c r="CU51" s="802"/>
      <c r="CV51" s="802"/>
      <c r="CW51" s="802"/>
      <c r="CX51" s="802"/>
      <c r="CY51" s="802"/>
      <c r="CZ51" s="802"/>
      <c r="DA51" s="802"/>
      <c r="DB51" s="802"/>
      <c r="DC51" s="802"/>
      <c r="DD51" s="802"/>
      <c r="DE51" s="802"/>
      <c r="DF51" s="802"/>
      <c r="DG51" s="802"/>
      <c r="DH51" s="802"/>
      <c r="DI51" s="803"/>
      <c r="DJ51" s="746"/>
      <c r="DK51" s="747"/>
      <c r="DL51" s="747"/>
      <c r="DM51" s="747"/>
      <c r="DN51" s="747"/>
      <c r="DO51" s="747"/>
      <c r="DP51" s="748"/>
      <c r="DQ51" s="791"/>
      <c r="DR51" s="697"/>
      <c r="DS51" s="697"/>
      <c r="DT51" s="697"/>
      <c r="DU51" s="697"/>
      <c r="DV51" s="697"/>
      <c r="DW51" s="697"/>
      <c r="DX51" s="697"/>
      <c r="DY51" s="697"/>
      <c r="DZ51" s="792"/>
      <c r="EA51" s="730" t="s">
        <v>261</v>
      </c>
      <c r="EB51" s="666"/>
      <c r="EC51" s="666"/>
      <c r="ED51" s="666"/>
      <c r="EE51" s="666"/>
      <c r="EF51" s="666"/>
      <c r="EG51" s="666"/>
      <c r="EH51" s="666"/>
      <c r="EI51" s="666"/>
      <c r="EJ51" s="666"/>
      <c r="EK51" s="666"/>
      <c r="EL51" s="666"/>
      <c r="EM51" s="666"/>
      <c r="EN51" s="666"/>
      <c r="EO51" s="666"/>
      <c r="EP51" s="666"/>
      <c r="EQ51" s="731"/>
      <c r="ER51" s="732">
        <v>2.29</v>
      </c>
      <c r="ES51" s="733"/>
      <c r="ET51" s="733"/>
      <c r="EU51" s="733"/>
      <c r="EV51" s="733"/>
      <c r="EW51" s="733"/>
      <c r="EX51" s="733"/>
      <c r="EY51" s="807"/>
      <c r="EZ51" s="656"/>
      <c r="FA51" s="657"/>
      <c r="FB51" s="657"/>
      <c r="FC51" s="657"/>
      <c r="FD51" s="657"/>
      <c r="FE51" s="657"/>
      <c r="FF51" s="657"/>
      <c r="FG51" s="700"/>
    </row>
    <row r="52" spans="1:163" ht="8.65" customHeight="1">
      <c r="A52" s="313"/>
      <c r="B52" s="797"/>
      <c r="C52" s="798"/>
      <c r="D52" s="798"/>
      <c r="E52" s="798"/>
      <c r="F52" s="798"/>
      <c r="G52" s="798"/>
      <c r="H52" s="798"/>
      <c r="I52" s="798"/>
      <c r="J52" s="798"/>
      <c r="K52" s="798"/>
      <c r="L52" s="798"/>
      <c r="M52" s="798"/>
      <c r="N52" s="798"/>
      <c r="O52" s="798"/>
      <c r="P52" s="798"/>
      <c r="Q52" s="798"/>
      <c r="R52" s="798"/>
      <c r="S52" s="798"/>
      <c r="T52" s="798"/>
      <c r="U52" s="798"/>
      <c r="V52" s="798"/>
      <c r="W52" s="798"/>
      <c r="X52" s="798"/>
      <c r="Y52" s="798"/>
      <c r="Z52" s="798"/>
      <c r="AA52" s="798"/>
      <c r="AB52" s="798"/>
      <c r="AC52" s="798"/>
      <c r="AD52" s="798"/>
      <c r="AE52" s="798"/>
      <c r="AF52" s="798"/>
      <c r="AG52" s="798"/>
      <c r="AH52" s="798"/>
      <c r="AI52" s="798"/>
      <c r="AJ52" s="798"/>
      <c r="AK52" s="798"/>
      <c r="AL52" s="798"/>
      <c r="AM52" s="798"/>
      <c r="AN52" s="798"/>
      <c r="AO52" s="798"/>
      <c r="AP52" s="798"/>
      <c r="AQ52" s="798"/>
      <c r="AR52" s="798"/>
      <c r="AS52" s="798"/>
      <c r="AT52" s="798"/>
      <c r="AU52" s="804"/>
      <c r="AV52" s="805"/>
      <c r="AW52" s="805"/>
      <c r="AX52" s="805"/>
      <c r="AY52" s="805"/>
      <c r="AZ52" s="805"/>
      <c r="BA52" s="805"/>
      <c r="BB52" s="805"/>
      <c r="BC52" s="805"/>
      <c r="BD52" s="805"/>
      <c r="BE52" s="805"/>
      <c r="BF52" s="805"/>
      <c r="BG52" s="805"/>
      <c r="BH52" s="805"/>
      <c r="BI52" s="805"/>
      <c r="BJ52" s="805"/>
      <c r="BK52" s="805"/>
      <c r="BL52" s="805"/>
      <c r="BM52" s="805"/>
      <c r="BN52" s="805"/>
      <c r="BO52" s="805"/>
      <c r="BP52" s="805"/>
      <c r="BQ52" s="805"/>
      <c r="BR52" s="805"/>
      <c r="BS52" s="805"/>
      <c r="BT52" s="805"/>
      <c r="BU52" s="805"/>
      <c r="BV52" s="805"/>
      <c r="BW52" s="805"/>
      <c r="BX52" s="806"/>
      <c r="BY52" s="804"/>
      <c r="BZ52" s="805"/>
      <c r="CA52" s="805"/>
      <c r="CB52" s="805"/>
      <c r="CC52" s="805"/>
      <c r="CD52" s="805"/>
      <c r="CE52" s="805"/>
      <c r="CF52" s="805"/>
      <c r="CG52" s="805"/>
      <c r="CH52" s="805"/>
      <c r="CI52" s="805"/>
      <c r="CJ52" s="805"/>
      <c r="CK52" s="805"/>
      <c r="CL52" s="805"/>
      <c r="CM52" s="805"/>
      <c r="CN52" s="805"/>
      <c r="CO52" s="805"/>
      <c r="CP52" s="805"/>
      <c r="CQ52" s="805"/>
      <c r="CR52" s="805"/>
      <c r="CS52" s="805"/>
      <c r="CT52" s="805"/>
      <c r="CU52" s="805"/>
      <c r="CV52" s="805"/>
      <c r="CW52" s="805"/>
      <c r="CX52" s="805"/>
      <c r="CY52" s="805"/>
      <c r="CZ52" s="805"/>
      <c r="DA52" s="805"/>
      <c r="DB52" s="805"/>
      <c r="DC52" s="805"/>
      <c r="DD52" s="805"/>
      <c r="DE52" s="805"/>
      <c r="DF52" s="805"/>
      <c r="DG52" s="805"/>
      <c r="DH52" s="805"/>
      <c r="DI52" s="806"/>
      <c r="DJ52" s="746"/>
      <c r="DK52" s="747"/>
      <c r="DL52" s="747"/>
      <c r="DM52" s="747"/>
      <c r="DN52" s="747"/>
      <c r="DO52" s="747"/>
      <c r="DP52" s="748"/>
      <c r="DQ52" s="791"/>
      <c r="DR52" s="697"/>
      <c r="DS52" s="697"/>
      <c r="DT52" s="697"/>
      <c r="DU52" s="697"/>
      <c r="DV52" s="697"/>
      <c r="DW52" s="697"/>
      <c r="DX52" s="697"/>
      <c r="DY52" s="697"/>
      <c r="DZ52" s="792"/>
      <c r="EA52" s="677"/>
      <c r="EB52" s="668"/>
      <c r="EC52" s="668"/>
      <c r="ED52" s="668"/>
      <c r="EE52" s="668"/>
      <c r="EF52" s="668"/>
      <c r="EG52" s="668"/>
      <c r="EH52" s="668"/>
      <c r="EI52" s="668"/>
      <c r="EJ52" s="668"/>
      <c r="EK52" s="668"/>
      <c r="EL52" s="668"/>
      <c r="EM52" s="668"/>
      <c r="EN52" s="668"/>
      <c r="EO52" s="668"/>
      <c r="EP52" s="668"/>
      <c r="EQ52" s="678"/>
      <c r="ER52" s="735"/>
      <c r="ES52" s="736"/>
      <c r="ET52" s="736"/>
      <c r="EU52" s="736"/>
      <c r="EV52" s="736"/>
      <c r="EW52" s="736"/>
      <c r="EX52" s="736"/>
      <c r="EY52" s="808"/>
      <c r="EZ52" s="659"/>
      <c r="FA52" s="660"/>
      <c r="FB52" s="660"/>
      <c r="FC52" s="660"/>
      <c r="FD52" s="660"/>
      <c r="FE52" s="660"/>
      <c r="FF52" s="660"/>
      <c r="FG52" s="701"/>
    </row>
    <row r="53" spans="1:163" ht="8.65" customHeight="1">
      <c r="A53" s="313"/>
      <c r="B53" s="797"/>
      <c r="C53" s="798"/>
      <c r="D53" s="798"/>
      <c r="E53" s="798"/>
      <c r="F53" s="798"/>
      <c r="G53" s="798"/>
      <c r="H53" s="798"/>
      <c r="I53" s="798"/>
      <c r="J53" s="798"/>
      <c r="K53" s="798"/>
      <c r="L53" s="798"/>
      <c r="M53" s="798"/>
      <c r="N53" s="798"/>
      <c r="O53" s="798"/>
      <c r="P53" s="798"/>
      <c r="Q53" s="798"/>
      <c r="R53" s="798"/>
      <c r="S53" s="798"/>
      <c r="T53" s="798"/>
      <c r="U53" s="798"/>
      <c r="V53" s="798"/>
      <c r="W53" s="798"/>
      <c r="X53" s="798"/>
      <c r="Y53" s="798"/>
      <c r="Z53" s="798"/>
      <c r="AA53" s="798"/>
      <c r="AB53" s="798"/>
      <c r="AC53" s="798"/>
      <c r="AD53" s="798"/>
      <c r="AE53" s="798"/>
      <c r="AF53" s="798"/>
      <c r="AG53" s="798"/>
      <c r="AH53" s="798"/>
      <c r="AI53" s="798"/>
      <c r="AJ53" s="798"/>
      <c r="AK53" s="798"/>
      <c r="AL53" s="798"/>
      <c r="AM53" s="798"/>
      <c r="AN53" s="798"/>
      <c r="AO53" s="798"/>
      <c r="AP53" s="798"/>
      <c r="AQ53" s="798"/>
      <c r="AR53" s="798"/>
      <c r="AS53" s="798"/>
      <c r="AT53" s="798"/>
      <c r="AU53" s="804"/>
      <c r="AV53" s="805"/>
      <c r="AW53" s="805"/>
      <c r="AX53" s="805"/>
      <c r="AY53" s="805"/>
      <c r="AZ53" s="805"/>
      <c r="BA53" s="805"/>
      <c r="BB53" s="805"/>
      <c r="BC53" s="805"/>
      <c r="BD53" s="805"/>
      <c r="BE53" s="805"/>
      <c r="BF53" s="805"/>
      <c r="BG53" s="805"/>
      <c r="BH53" s="805"/>
      <c r="BI53" s="805"/>
      <c r="BJ53" s="805"/>
      <c r="BK53" s="805"/>
      <c r="BL53" s="805"/>
      <c r="BM53" s="805"/>
      <c r="BN53" s="805"/>
      <c r="BO53" s="805"/>
      <c r="BP53" s="805"/>
      <c r="BQ53" s="805"/>
      <c r="BR53" s="805"/>
      <c r="BS53" s="805"/>
      <c r="BT53" s="805"/>
      <c r="BU53" s="805"/>
      <c r="BV53" s="805"/>
      <c r="BW53" s="805"/>
      <c r="BX53" s="806"/>
      <c r="BY53" s="804"/>
      <c r="BZ53" s="805"/>
      <c r="CA53" s="805"/>
      <c r="CB53" s="805"/>
      <c r="CC53" s="805"/>
      <c r="CD53" s="805"/>
      <c r="CE53" s="805"/>
      <c r="CF53" s="805"/>
      <c r="CG53" s="805"/>
      <c r="CH53" s="805"/>
      <c r="CI53" s="805"/>
      <c r="CJ53" s="805"/>
      <c r="CK53" s="805"/>
      <c r="CL53" s="805"/>
      <c r="CM53" s="805"/>
      <c r="CN53" s="805"/>
      <c r="CO53" s="805"/>
      <c r="CP53" s="805"/>
      <c r="CQ53" s="805"/>
      <c r="CR53" s="805"/>
      <c r="CS53" s="805"/>
      <c r="CT53" s="805"/>
      <c r="CU53" s="805"/>
      <c r="CV53" s="805"/>
      <c r="CW53" s="805"/>
      <c r="CX53" s="805"/>
      <c r="CY53" s="805"/>
      <c r="CZ53" s="805"/>
      <c r="DA53" s="805"/>
      <c r="DB53" s="805"/>
      <c r="DC53" s="805"/>
      <c r="DD53" s="805"/>
      <c r="DE53" s="805"/>
      <c r="DF53" s="805"/>
      <c r="DG53" s="805"/>
      <c r="DH53" s="805"/>
      <c r="DI53" s="806"/>
      <c r="DJ53" s="746"/>
      <c r="DK53" s="747"/>
      <c r="DL53" s="747"/>
      <c r="DM53" s="747"/>
      <c r="DN53" s="747"/>
      <c r="DO53" s="747"/>
      <c r="DP53" s="748"/>
      <c r="DQ53" s="791"/>
      <c r="DR53" s="697"/>
      <c r="DS53" s="697"/>
      <c r="DT53" s="697"/>
      <c r="DU53" s="697"/>
      <c r="DV53" s="697"/>
      <c r="DW53" s="697"/>
      <c r="DX53" s="697"/>
      <c r="DY53" s="697"/>
      <c r="DZ53" s="792"/>
      <c r="EA53" s="730" t="s">
        <v>271</v>
      </c>
      <c r="EB53" s="666"/>
      <c r="EC53" s="666"/>
      <c r="ED53" s="666"/>
      <c r="EE53" s="666"/>
      <c r="EF53" s="666"/>
      <c r="EG53" s="666"/>
      <c r="EH53" s="666"/>
      <c r="EI53" s="666"/>
      <c r="EJ53" s="666"/>
      <c r="EK53" s="666"/>
      <c r="EL53" s="666"/>
      <c r="EM53" s="666"/>
      <c r="EN53" s="666"/>
      <c r="EO53" s="666"/>
      <c r="EP53" s="666"/>
      <c r="EQ53" s="731"/>
      <c r="ER53" s="732">
        <v>2.66</v>
      </c>
      <c r="ES53" s="733"/>
      <c r="ET53" s="733"/>
      <c r="EU53" s="733"/>
      <c r="EV53" s="733"/>
      <c r="EW53" s="733"/>
      <c r="EX53" s="733"/>
      <c r="EY53" s="807"/>
      <c r="EZ53" s="656"/>
      <c r="FA53" s="657"/>
      <c r="FB53" s="657"/>
      <c r="FC53" s="657"/>
      <c r="FD53" s="657"/>
      <c r="FE53" s="657"/>
      <c r="FF53" s="657"/>
      <c r="FG53" s="700"/>
    </row>
    <row r="54" spans="1:163" ht="8.65" customHeight="1">
      <c r="A54" s="313"/>
      <c r="B54" s="799"/>
      <c r="C54" s="800"/>
      <c r="D54" s="800"/>
      <c r="E54" s="800"/>
      <c r="F54" s="800"/>
      <c r="G54" s="800"/>
      <c r="H54" s="800"/>
      <c r="I54" s="800"/>
      <c r="J54" s="800"/>
      <c r="K54" s="800"/>
      <c r="L54" s="800"/>
      <c r="M54" s="800"/>
      <c r="N54" s="800"/>
      <c r="O54" s="800"/>
      <c r="P54" s="800"/>
      <c r="Q54" s="800"/>
      <c r="R54" s="800"/>
      <c r="S54" s="800"/>
      <c r="T54" s="800"/>
      <c r="U54" s="800"/>
      <c r="V54" s="800"/>
      <c r="W54" s="800"/>
      <c r="X54" s="800"/>
      <c r="Y54" s="800"/>
      <c r="Z54" s="800"/>
      <c r="AA54" s="800"/>
      <c r="AB54" s="800"/>
      <c r="AC54" s="800"/>
      <c r="AD54" s="800"/>
      <c r="AE54" s="800"/>
      <c r="AF54" s="800"/>
      <c r="AG54" s="800"/>
      <c r="AH54" s="800"/>
      <c r="AI54" s="800"/>
      <c r="AJ54" s="800"/>
      <c r="AK54" s="800"/>
      <c r="AL54" s="800"/>
      <c r="AM54" s="800"/>
      <c r="AN54" s="800"/>
      <c r="AO54" s="800"/>
      <c r="AP54" s="800"/>
      <c r="AQ54" s="800"/>
      <c r="AR54" s="800"/>
      <c r="AS54" s="800"/>
      <c r="AT54" s="800"/>
      <c r="AU54" s="804"/>
      <c r="AV54" s="805"/>
      <c r="AW54" s="805"/>
      <c r="AX54" s="805"/>
      <c r="AY54" s="805"/>
      <c r="AZ54" s="805"/>
      <c r="BA54" s="805"/>
      <c r="BB54" s="805"/>
      <c r="BC54" s="805"/>
      <c r="BD54" s="805"/>
      <c r="BE54" s="805"/>
      <c r="BF54" s="805"/>
      <c r="BG54" s="805"/>
      <c r="BH54" s="805"/>
      <c r="BI54" s="805"/>
      <c r="BJ54" s="805"/>
      <c r="BK54" s="805"/>
      <c r="BL54" s="805"/>
      <c r="BM54" s="805"/>
      <c r="BN54" s="805"/>
      <c r="BO54" s="805"/>
      <c r="BP54" s="805"/>
      <c r="BQ54" s="805"/>
      <c r="BR54" s="805"/>
      <c r="BS54" s="805"/>
      <c r="BT54" s="805"/>
      <c r="BU54" s="805"/>
      <c r="BV54" s="805"/>
      <c r="BW54" s="805"/>
      <c r="BX54" s="806"/>
      <c r="BY54" s="804"/>
      <c r="BZ54" s="805"/>
      <c r="CA54" s="805"/>
      <c r="CB54" s="805"/>
      <c r="CC54" s="805"/>
      <c r="CD54" s="805"/>
      <c r="CE54" s="805"/>
      <c r="CF54" s="805"/>
      <c r="CG54" s="805"/>
      <c r="CH54" s="805"/>
      <c r="CI54" s="805"/>
      <c r="CJ54" s="805"/>
      <c r="CK54" s="805"/>
      <c r="CL54" s="805"/>
      <c r="CM54" s="805"/>
      <c r="CN54" s="805"/>
      <c r="CO54" s="805"/>
      <c r="CP54" s="805"/>
      <c r="CQ54" s="805"/>
      <c r="CR54" s="805"/>
      <c r="CS54" s="805"/>
      <c r="CT54" s="805"/>
      <c r="CU54" s="805"/>
      <c r="CV54" s="805"/>
      <c r="CW54" s="805"/>
      <c r="CX54" s="805"/>
      <c r="CY54" s="805"/>
      <c r="CZ54" s="805"/>
      <c r="DA54" s="805"/>
      <c r="DB54" s="805"/>
      <c r="DC54" s="805"/>
      <c r="DD54" s="805"/>
      <c r="DE54" s="805"/>
      <c r="DF54" s="805"/>
      <c r="DG54" s="805"/>
      <c r="DH54" s="805"/>
      <c r="DI54" s="806"/>
      <c r="DJ54" s="746"/>
      <c r="DK54" s="747"/>
      <c r="DL54" s="747"/>
      <c r="DM54" s="747"/>
      <c r="DN54" s="747"/>
      <c r="DO54" s="747"/>
      <c r="DP54" s="748"/>
      <c r="DQ54" s="791"/>
      <c r="DR54" s="697"/>
      <c r="DS54" s="697"/>
      <c r="DT54" s="697"/>
      <c r="DU54" s="697"/>
      <c r="DV54" s="697"/>
      <c r="DW54" s="697"/>
      <c r="DX54" s="697"/>
      <c r="DY54" s="697"/>
      <c r="DZ54" s="792"/>
      <c r="EA54" s="679"/>
      <c r="EB54" s="670"/>
      <c r="EC54" s="670"/>
      <c r="ED54" s="670"/>
      <c r="EE54" s="670"/>
      <c r="EF54" s="670"/>
      <c r="EG54" s="670"/>
      <c r="EH54" s="670"/>
      <c r="EI54" s="670"/>
      <c r="EJ54" s="670"/>
      <c r="EK54" s="670"/>
      <c r="EL54" s="670"/>
      <c r="EM54" s="670"/>
      <c r="EN54" s="670"/>
      <c r="EO54" s="670"/>
      <c r="EP54" s="670"/>
      <c r="EQ54" s="680"/>
      <c r="ER54" s="738"/>
      <c r="ES54" s="739"/>
      <c r="ET54" s="739"/>
      <c r="EU54" s="739"/>
      <c r="EV54" s="739"/>
      <c r="EW54" s="739"/>
      <c r="EX54" s="739"/>
      <c r="EY54" s="809"/>
      <c r="EZ54" s="662"/>
      <c r="FA54" s="663"/>
      <c r="FB54" s="663"/>
      <c r="FC54" s="663"/>
      <c r="FD54" s="663"/>
      <c r="FE54" s="663"/>
      <c r="FF54" s="663"/>
      <c r="FG54" s="702"/>
    </row>
    <row r="55" spans="1:163" ht="8.65" customHeight="1">
      <c r="A55" s="313"/>
      <c r="B55" s="810" t="s">
        <v>1077</v>
      </c>
      <c r="C55" s="811"/>
      <c r="D55" s="811"/>
      <c r="E55" s="811"/>
      <c r="F55" s="811"/>
      <c r="G55" s="811"/>
      <c r="H55" s="811"/>
      <c r="I55" s="811"/>
      <c r="J55" s="811"/>
      <c r="K55" s="811"/>
      <c r="L55" s="811"/>
      <c r="M55" s="811"/>
      <c r="N55" s="811"/>
      <c r="O55" s="811"/>
      <c r="P55" s="811"/>
      <c r="Q55" s="811"/>
      <c r="R55" s="811"/>
      <c r="S55" s="811"/>
      <c r="T55" s="811"/>
      <c r="U55" s="811"/>
      <c r="V55" s="811"/>
      <c r="W55" s="811"/>
      <c r="X55" s="811"/>
      <c r="Y55" s="811"/>
      <c r="Z55" s="811"/>
      <c r="AA55" s="811"/>
      <c r="AB55" s="811"/>
      <c r="AC55" s="811"/>
      <c r="AD55" s="811"/>
      <c r="AE55" s="811"/>
      <c r="AF55" s="811"/>
      <c r="AG55" s="811"/>
      <c r="AH55" s="811"/>
      <c r="AI55" s="811"/>
      <c r="AJ55" s="811"/>
      <c r="AK55" s="811"/>
      <c r="AL55" s="811"/>
      <c r="AM55" s="811"/>
      <c r="AN55" s="811"/>
      <c r="AO55" s="811"/>
      <c r="AP55" s="811"/>
      <c r="AQ55" s="811"/>
      <c r="AR55" s="811"/>
      <c r="AS55" s="811"/>
      <c r="AT55" s="811"/>
      <c r="AU55" s="814" t="s">
        <v>1078</v>
      </c>
      <c r="AV55" s="741"/>
      <c r="AW55" s="741"/>
      <c r="AX55" s="741"/>
      <c r="AY55" s="741"/>
      <c r="AZ55" s="741"/>
      <c r="BA55" s="741"/>
      <c r="BB55" s="741"/>
      <c r="BC55" s="741"/>
      <c r="BD55" s="741"/>
      <c r="BE55" s="741"/>
      <c r="BF55" s="741"/>
      <c r="BG55" s="741"/>
      <c r="BH55" s="741"/>
      <c r="BI55" s="741"/>
      <c r="BJ55" s="741"/>
      <c r="BK55" s="741"/>
      <c r="BL55" s="741"/>
      <c r="BM55" s="741"/>
      <c r="BN55" s="741"/>
      <c r="BO55" s="741"/>
      <c r="BP55" s="741"/>
      <c r="BQ55" s="741"/>
      <c r="BR55" s="741"/>
      <c r="BS55" s="741"/>
      <c r="BT55" s="741"/>
      <c r="BU55" s="741"/>
      <c r="BV55" s="741"/>
      <c r="BW55" s="741"/>
      <c r="BX55" s="742"/>
      <c r="BY55" s="814" t="s">
        <v>1078</v>
      </c>
      <c r="BZ55" s="741"/>
      <c r="CA55" s="741"/>
      <c r="CB55" s="741"/>
      <c r="CC55" s="741"/>
      <c r="CD55" s="741"/>
      <c r="CE55" s="741"/>
      <c r="CF55" s="741"/>
      <c r="CG55" s="741"/>
      <c r="CH55" s="741"/>
      <c r="CI55" s="741"/>
      <c r="CJ55" s="741"/>
      <c r="CK55" s="741"/>
      <c r="CL55" s="741"/>
      <c r="CM55" s="741"/>
      <c r="CN55" s="741"/>
      <c r="CO55" s="741"/>
      <c r="CP55" s="741"/>
      <c r="CQ55" s="741"/>
      <c r="CR55" s="741"/>
      <c r="CS55" s="741"/>
      <c r="CT55" s="741"/>
      <c r="CU55" s="741"/>
      <c r="CV55" s="741"/>
      <c r="CW55" s="741"/>
      <c r="CX55" s="741"/>
      <c r="CY55" s="741"/>
      <c r="CZ55" s="741"/>
      <c r="DA55" s="741"/>
      <c r="DB55" s="741"/>
      <c r="DC55" s="741"/>
      <c r="DD55" s="741"/>
      <c r="DE55" s="741"/>
      <c r="DF55" s="741"/>
      <c r="DG55" s="741"/>
      <c r="DH55" s="741"/>
      <c r="DI55" s="742"/>
      <c r="DJ55" s="746"/>
      <c r="DK55" s="747"/>
      <c r="DL55" s="747"/>
      <c r="DM55" s="747"/>
      <c r="DN55" s="747"/>
      <c r="DO55" s="747"/>
      <c r="DP55" s="748"/>
      <c r="DQ55" s="791"/>
      <c r="DR55" s="697"/>
      <c r="DS55" s="697"/>
      <c r="DT55" s="697"/>
      <c r="DU55" s="697"/>
      <c r="DV55" s="697"/>
      <c r="DW55" s="697"/>
      <c r="DX55" s="697"/>
      <c r="DY55" s="697"/>
      <c r="DZ55" s="792"/>
      <c r="EA55" s="730" t="s">
        <v>264</v>
      </c>
      <c r="EB55" s="666"/>
      <c r="EC55" s="666"/>
      <c r="ED55" s="666"/>
      <c r="EE55" s="666"/>
      <c r="EF55" s="666"/>
      <c r="EG55" s="666"/>
      <c r="EH55" s="666"/>
      <c r="EI55" s="666"/>
      <c r="EJ55" s="666"/>
      <c r="EK55" s="666"/>
      <c r="EL55" s="666"/>
      <c r="EM55" s="666"/>
      <c r="EN55" s="666"/>
      <c r="EO55" s="666"/>
      <c r="EP55" s="666"/>
      <c r="EQ55" s="731"/>
      <c r="ER55" s="732">
        <v>1.81</v>
      </c>
      <c r="ES55" s="733"/>
      <c r="ET55" s="733"/>
      <c r="EU55" s="733"/>
      <c r="EV55" s="733"/>
      <c r="EW55" s="733"/>
      <c r="EX55" s="733"/>
      <c r="EY55" s="807"/>
      <c r="EZ55" s="656"/>
      <c r="FA55" s="657"/>
      <c r="FB55" s="657"/>
      <c r="FC55" s="657"/>
      <c r="FD55" s="657"/>
      <c r="FE55" s="657"/>
      <c r="FF55" s="657"/>
      <c r="FG55" s="700"/>
    </row>
    <row r="56" spans="1:163" ht="8.65" customHeight="1">
      <c r="A56" s="313"/>
      <c r="B56" s="812"/>
      <c r="C56" s="813"/>
      <c r="D56" s="813"/>
      <c r="E56" s="813"/>
      <c r="F56" s="813"/>
      <c r="G56" s="813"/>
      <c r="H56" s="813"/>
      <c r="I56" s="813"/>
      <c r="J56" s="813"/>
      <c r="K56" s="813"/>
      <c r="L56" s="813"/>
      <c r="M56" s="813"/>
      <c r="N56" s="813"/>
      <c r="O56" s="813"/>
      <c r="P56" s="813"/>
      <c r="Q56" s="813"/>
      <c r="R56" s="813"/>
      <c r="S56" s="813"/>
      <c r="T56" s="813"/>
      <c r="U56" s="813"/>
      <c r="V56" s="813"/>
      <c r="W56" s="813"/>
      <c r="X56" s="813"/>
      <c r="Y56" s="813"/>
      <c r="Z56" s="813"/>
      <c r="AA56" s="813"/>
      <c r="AB56" s="813"/>
      <c r="AC56" s="813"/>
      <c r="AD56" s="813"/>
      <c r="AE56" s="813"/>
      <c r="AF56" s="813"/>
      <c r="AG56" s="813"/>
      <c r="AH56" s="813"/>
      <c r="AI56" s="813"/>
      <c r="AJ56" s="813"/>
      <c r="AK56" s="813"/>
      <c r="AL56" s="813"/>
      <c r="AM56" s="813"/>
      <c r="AN56" s="813"/>
      <c r="AO56" s="813"/>
      <c r="AP56" s="813"/>
      <c r="AQ56" s="813"/>
      <c r="AR56" s="813"/>
      <c r="AS56" s="813"/>
      <c r="AT56" s="813"/>
      <c r="AU56" s="814"/>
      <c r="AV56" s="741"/>
      <c r="AW56" s="741"/>
      <c r="AX56" s="741"/>
      <c r="AY56" s="741"/>
      <c r="AZ56" s="741"/>
      <c r="BA56" s="741"/>
      <c r="BB56" s="741"/>
      <c r="BC56" s="741"/>
      <c r="BD56" s="741"/>
      <c r="BE56" s="741"/>
      <c r="BF56" s="741"/>
      <c r="BG56" s="741"/>
      <c r="BH56" s="741"/>
      <c r="BI56" s="741"/>
      <c r="BJ56" s="741"/>
      <c r="BK56" s="741"/>
      <c r="BL56" s="741"/>
      <c r="BM56" s="741"/>
      <c r="BN56" s="741"/>
      <c r="BO56" s="741"/>
      <c r="BP56" s="741"/>
      <c r="BQ56" s="741"/>
      <c r="BR56" s="741"/>
      <c r="BS56" s="741"/>
      <c r="BT56" s="741"/>
      <c r="BU56" s="741"/>
      <c r="BV56" s="741"/>
      <c r="BW56" s="741"/>
      <c r="BX56" s="742"/>
      <c r="BY56" s="814"/>
      <c r="BZ56" s="741"/>
      <c r="CA56" s="741"/>
      <c r="CB56" s="741"/>
      <c r="CC56" s="741"/>
      <c r="CD56" s="741"/>
      <c r="CE56" s="741"/>
      <c r="CF56" s="741"/>
      <c r="CG56" s="741"/>
      <c r="CH56" s="741"/>
      <c r="CI56" s="741"/>
      <c r="CJ56" s="741"/>
      <c r="CK56" s="741"/>
      <c r="CL56" s="741"/>
      <c r="CM56" s="741"/>
      <c r="CN56" s="741"/>
      <c r="CO56" s="741"/>
      <c r="CP56" s="741"/>
      <c r="CQ56" s="741"/>
      <c r="CR56" s="741"/>
      <c r="CS56" s="741"/>
      <c r="CT56" s="741"/>
      <c r="CU56" s="741"/>
      <c r="CV56" s="741"/>
      <c r="CW56" s="741"/>
      <c r="CX56" s="741"/>
      <c r="CY56" s="741"/>
      <c r="CZ56" s="741"/>
      <c r="DA56" s="741"/>
      <c r="DB56" s="741"/>
      <c r="DC56" s="741"/>
      <c r="DD56" s="741"/>
      <c r="DE56" s="741"/>
      <c r="DF56" s="741"/>
      <c r="DG56" s="741"/>
      <c r="DH56" s="741"/>
      <c r="DI56" s="742"/>
      <c r="DJ56" s="746"/>
      <c r="DK56" s="747"/>
      <c r="DL56" s="747"/>
      <c r="DM56" s="747"/>
      <c r="DN56" s="747"/>
      <c r="DO56" s="747"/>
      <c r="DP56" s="748"/>
      <c r="DQ56" s="791"/>
      <c r="DR56" s="697"/>
      <c r="DS56" s="697"/>
      <c r="DT56" s="697"/>
      <c r="DU56" s="697"/>
      <c r="DV56" s="697"/>
      <c r="DW56" s="697"/>
      <c r="DX56" s="697"/>
      <c r="DY56" s="697"/>
      <c r="DZ56" s="792"/>
      <c r="EA56" s="679"/>
      <c r="EB56" s="670"/>
      <c r="EC56" s="670"/>
      <c r="ED56" s="670"/>
      <c r="EE56" s="670"/>
      <c r="EF56" s="670"/>
      <c r="EG56" s="670"/>
      <c r="EH56" s="670"/>
      <c r="EI56" s="670"/>
      <c r="EJ56" s="670"/>
      <c r="EK56" s="670"/>
      <c r="EL56" s="670"/>
      <c r="EM56" s="670"/>
      <c r="EN56" s="670"/>
      <c r="EO56" s="670"/>
      <c r="EP56" s="670"/>
      <c r="EQ56" s="680"/>
      <c r="ER56" s="738"/>
      <c r="ES56" s="739"/>
      <c r="ET56" s="739"/>
      <c r="EU56" s="739"/>
      <c r="EV56" s="739"/>
      <c r="EW56" s="739"/>
      <c r="EX56" s="739"/>
      <c r="EY56" s="809"/>
      <c r="EZ56" s="662"/>
      <c r="FA56" s="663"/>
      <c r="FB56" s="663"/>
      <c r="FC56" s="663"/>
      <c r="FD56" s="663"/>
      <c r="FE56" s="663"/>
      <c r="FF56" s="663"/>
      <c r="FG56" s="702"/>
    </row>
    <row r="57" spans="1:163" ht="8.65" customHeight="1">
      <c r="A57" s="313"/>
      <c r="B57" s="841" t="s">
        <v>1079</v>
      </c>
      <c r="C57" s="842"/>
      <c r="D57" s="842"/>
      <c r="E57" s="842"/>
      <c r="F57" s="842"/>
      <c r="G57" s="842"/>
      <c r="H57" s="842"/>
      <c r="I57" s="842"/>
      <c r="J57" s="842"/>
      <c r="K57" s="842"/>
      <c r="L57" s="842"/>
      <c r="M57" s="842"/>
      <c r="N57" s="842"/>
      <c r="O57" s="842"/>
      <c r="P57" s="842"/>
      <c r="Q57" s="842"/>
      <c r="R57" s="842"/>
      <c r="S57" s="842"/>
      <c r="T57" s="842"/>
      <c r="U57" s="842"/>
      <c r="V57" s="842"/>
      <c r="W57" s="842"/>
      <c r="X57" s="842"/>
      <c r="Y57" s="842"/>
      <c r="Z57" s="842"/>
      <c r="AA57" s="842"/>
      <c r="AB57" s="842"/>
      <c r="AC57" s="842"/>
      <c r="AD57" s="842"/>
      <c r="AE57" s="842"/>
      <c r="AF57" s="842"/>
      <c r="AG57" s="842"/>
      <c r="AH57" s="842"/>
      <c r="AI57" s="842"/>
      <c r="AJ57" s="842"/>
      <c r="AK57" s="842"/>
      <c r="AL57" s="842"/>
      <c r="AM57" s="842"/>
      <c r="AN57" s="842"/>
      <c r="AO57" s="842"/>
      <c r="AP57" s="842"/>
      <c r="AQ57" s="842"/>
      <c r="AR57" s="842"/>
      <c r="AS57" s="842"/>
      <c r="AT57" s="842"/>
      <c r="AU57" s="814" t="s">
        <v>1080</v>
      </c>
      <c r="AV57" s="741"/>
      <c r="AW57" s="741"/>
      <c r="AX57" s="741"/>
      <c r="AY57" s="741"/>
      <c r="AZ57" s="741"/>
      <c r="BA57" s="741"/>
      <c r="BB57" s="741"/>
      <c r="BC57" s="741"/>
      <c r="BD57" s="741"/>
      <c r="BE57" s="741"/>
      <c r="BF57" s="741"/>
      <c r="BG57" s="741"/>
      <c r="BH57" s="741"/>
      <c r="BI57" s="741"/>
      <c r="BJ57" s="741"/>
      <c r="BK57" s="741"/>
      <c r="BL57" s="741"/>
      <c r="BM57" s="741"/>
      <c r="BN57" s="741"/>
      <c r="BO57" s="741"/>
      <c r="BP57" s="741"/>
      <c r="BQ57" s="741"/>
      <c r="BR57" s="741"/>
      <c r="BS57" s="741"/>
      <c r="BT57" s="818" t="s">
        <v>644</v>
      </c>
      <c r="BU57" s="818"/>
      <c r="BV57" s="818"/>
      <c r="BW57" s="818"/>
      <c r="BX57" s="819"/>
      <c r="BY57" s="814" t="s">
        <v>273</v>
      </c>
      <c r="BZ57" s="741"/>
      <c r="CA57" s="741"/>
      <c r="CB57" s="741"/>
      <c r="CC57" s="741"/>
      <c r="CD57" s="741"/>
      <c r="CE57" s="741"/>
      <c r="CF57" s="741"/>
      <c r="CG57" s="741"/>
      <c r="CH57" s="741"/>
      <c r="CI57" s="741"/>
      <c r="CJ57" s="741"/>
      <c r="CK57" s="741"/>
      <c r="CL57" s="741"/>
      <c r="CM57" s="741"/>
      <c r="CN57" s="741"/>
      <c r="CO57" s="741"/>
      <c r="CP57" s="741"/>
      <c r="CQ57" s="741"/>
      <c r="CR57" s="741"/>
      <c r="CS57" s="741"/>
      <c r="CT57" s="741"/>
      <c r="CU57" s="741"/>
      <c r="CV57" s="741"/>
      <c r="CW57" s="741"/>
      <c r="CX57" s="741"/>
      <c r="CY57" s="741"/>
      <c r="CZ57" s="741"/>
      <c r="DA57" s="741"/>
      <c r="DB57" s="741" t="s">
        <v>644</v>
      </c>
      <c r="DC57" s="741"/>
      <c r="DD57" s="741"/>
      <c r="DE57" s="741"/>
      <c r="DF57" s="741"/>
      <c r="DG57" s="741"/>
      <c r="DH57" s="741"/>
      <c r="DI57" s="742"/>
      <c r="DJ57" s="746"/>
      <c r="DK57" s="747"/>
      <c r="DL57" s="747"/>
      <c r="DM57" s="747"/>
      <c r="DN57" s="747"/>
      <c r="DO57" s="747"/>
      <c r="DP57" s="748"/>
      <c r="DQ57" s="791"/>
      <c r="DR57" s="697"/>
      <c r="DS57" s="697"/>
      <c r="DT57" s="697"/>
      <c r="DU57" s="697"/>
      <c r="DV57" s="697"/>
      <c r="DW57" s="697"/>
      <c r="DX57" s="697"/>
      <c r="DY57" s="697"/>
      <c r="DZ57" s="792"/>
      <c r="EA57" s="681" t="s">
        <v>267</v>
      </c>
      <c r="EB57" s="681"/>
      <c r="EC57" s="681"/>
      <c r="ED57" s="681"/>
      <c r="EE57" s="681"/>
      <c r="EF57" s="681"/>
      <c r="EG57" s="681"/>
      <c r="EH57" s="681"/>
      <c r="EI57" s="681"/>
      <c r="EJ57" s="681"/>
      <c r="EK57" s="681"/>
      <c r="EL57" s="681"/>
      <c r="EM57" s="681"/>
      <c r="EN57" s="681"/>
      <c r="EO57" s="681"/>
      <c r="EP57" s="681"/>
      <c r="EQ57" s="681"/>
      <c r="ER57" s="682">
        <v>1.38</v>
      </c>
      <c r="ES57" s="682"/>
      <c r="ET57" s="682"/>
      <c r="EU57" s="682"/>
      <c r="EV57" s="682"/>
      <c r="EW57" s="682"/>
      <c r="EX57" s="682"/>
      <c r="EY57" s="682"/>
      <c r="EZ57" s="741"/>
      <c r="FA57" s="741"/>
      <c r="FB57" s="741"/>
      <c r="FC57" s="741"/>
      <c r="FD57" s="741"/>
      <c r="FE57" s="741"/>
      <c r="FF57" s="741"/>
      <c r="FG57" s="742"/>
    </row>
    <row r="58" spans="1:163" ht="8.65" customHeight="1">
      <c r="A58" s="313"/>
      <c r="B58" s="843"/>
      <c r="C58" s="844"/>
      <c r="D58" s="844"/>
      <c r="E58" s="844"/>
      <c r="F58" s="844"/>
      <c r="G58" s="844"/>
      <c r="H58" s="844"/>
      <c r="I58" s="844"/>
      <c r="J58" s="844"/>
      <c r="K58" s="844"/>
      <c r="L58" s="844"/>
      <c r="M58" s="844"/>
      <c r="N58" s="844"/>
      <c r="O58" s="844"/>
      <c r="P58" s="844"/>
      <c r="Q58" s="844"/>
      <c r="R58" s="844"/>
      <c r="S58" s="844"/>
      <c r="T58" s="844"/>
      <c r="U58" s="844"/>
      <c r="V58" s="844"/>
      <c r="W58" s="844"/>
      <c r="X58" s="844"/>
      <c r="Y58" s="844"/>
      <c r="Z58" s="844"/>
      <c r="AA58" s="844"/>
      <c r="AB58" s="844"/>
      <c r="AC58" s="844"/>
      <c r="AD58" s="844"/>
      <c r="AE58" s="844"/>
      <c r="AF58" s="844"/>
      <c r="AG58" s="844"/>
      <c r="AH58" s="844"/>
      <c r="AI58" s="844"/>
      <c r="AJ58" s="844"/>
      <c r="AK58" s="844"/>
      <c r="AL58" s="844"/>
      <c r="AM58" s="844"/>
      <c r="AN58" s="844"/>
      <c r="AO58" s="844"/>
      <c r="AP58" s="844"/>
      <c r="AQ58" s="844"/>
      <c r="AR58" s="844"/>
      <c r="AS58" s="844"/>
      <c r="AT58" s="844"/>
      <c r="AU58" s="814"/>
      <c r="AV58" s="741"/>
      <c r="AW58" s="741"/>
      <c r="AX58" s="741"/>
      <c r="AY58" s="741"/>
      <c r="AZ58" s="741"/>
      <c r="BA58" s="741"/>
      <c r="BB58" s="741"/>
      <c r="BC58" s="741"/>
      <c r="BD58" s="741"/>
      <c r="BE58" s="741"/>
      <c r="BF58" s="741"/>
      <c r="BG58" s="741"/>
      <c r="BH58" s="741"/>
      <c r="BI58" s="741"/>
      <c r="BJ58" s="741"/>
      <c r="BK58" s="741"/>
      <c r="BL58" s="741"/>
      <c r="BM58" s="741"/>
      <c r="BN58" s="741"/>
      <c r="BO58" s="741"/>
      <c r="BP58" s="741"/>
      <c r="BQ58" s="741"/>
      <c r="BR58" s="741"/>
      <c r="BS58" s="741"/>
      <c r="BT58" s="818"/>
      <c r="BU58" s="818"/>
      <c r="BV58" s="818"/>
      <c r="BW58" s="818"/>
      <c r="BX58" s="819"/>
      <c r="BY58" s="814"/>
      <c r="BZ58" s="741"/>
      <c r="CA58" s="741"/>
      <c r="CB58" s="741"/>
      <c r="CC58" s="741"/>
      <c r="CD58" s="741"/>
      <c r="CE58" s="741"/>
      <c r="CF58" s="741"/>
      <c r="CG58" s="741"/>
      <c r="CH58" s="741"/>
      <c r="CI58" s="741"/>
      <c r="CJ58" s="741"/>
      <c r="CK58" s="741"/>
      <c r="CL58" s="741"/>
      <c r="CM58" s="741"/>
      <c r="CN58" s="741"/>
      <c r="CO58" s="741"/>
      <c r="CP58" s="741"/>
      <c r="CQ58" s="741"/>
      <c r="CR58" s="741"/>
      <c r="CS58" s="741"/>
      <c r="CT58" s="741"/>
      <c r="CU58" s="741"/>
      <c r="CV58" s="741"/>
      <c r="CW58" s="741"/>
      <c r="CX58" s="741"/>
      <c r="CY58" s="741"/>
      <c r="CZ58" s="741"/>
      <c r="DA58" s="741"/>
      <c r="DB58" s="741"/>
      <c r="DC58" s="741"/>
      <c r="DD58" s="741"/>
      <c r="DE58" s="741"/>
      <c r="DF58" s="741"/>
      <c r="DG58" s="741"/>
      <c r="DH58" s="741"/>
      <c r="DI58" s="742"/>
      <c r="DJ58" s="749"/>
      <c r="DK58" s="750"/>
      <c r="DL58" s="750"/>
      <c r="DM58" s="750"/>
      <c r="DN58" s="750"/>
      <c r="DO58" s="750"/>
      <c r="DP58" s="751"/>
      <c r="DQ58" s="793"/>
      <c r="DR58" s="699"/>
      <c r="DS58" s="699"/>
      <c r="DT58" s="699"/>
      <c r="DU58" s="699"/>
      <c r="DV58" s="699"/>
      <c r="DW58" s="699"/>
      <c r="DX58" s="699"/>
      <c r="DY58" s="699"/>
      <c r="DZ58" s="794"/>
      <c r="EA58" s="681"/>
      <c r="EB58" s="681"/>
      <c r="EC58" s="681"/>
      <c r="ED58" s="681"/>
      <c r="EE58" s="681"/>
      <c r="EF58" s="681"/>
      <c r="EG58" s="681"/>
      <c r="EH58" s="681"/>
      <c r="EI58" s="681"/>
      <c r="EJ58" s="681"/>
      <c r="EK58" s="681"/>
      <c r="EL58" s="681"/>
      <c r="EM58" s="681"/>
      <c r="EN58" s="681"/>
      <c r="EO58" s="681"/>
      <c r="EP58" s="681"/>
      <c r="EQ58" s="681"/>
      <c r="ER58" s="682"/>
      <c r="ES58" s="682"/>
      <c r="ET58" s="682"/>
      <c r="EU58" s="682"/>
      <c r="EV58" s="682"/>
      <c r="EW58" s="682"/>
      <c r="EX58" s="682"/>
      <c r="EY58" s="682"/>
      <c r="EZ58" s="741"/>
      <c r="FA58" s="741"/>
      <c r="FB58" s="741"/>
      <c r="FC58" s="741"/>
      <c r="FD58" s="741"/>
      <c r="FE58" s="741"/>
      <c r="FF58" s="741"/>
      <c r="FG58" s="742"/>
    </row>
    <row r="59" spans="1:163" ht="8.65" customHeight="1">
      <c r="A59" s="313"/>
      <c r="B59" s="829" t="s">
        <v>654</v>
      </c>
      <c r="C59" s="830"/>
      <c r="D59" s="830"/>
      <c r="E59" s="830"/>
      <c r="F59" s="830"/>
      <c r="G59" s="830"/>
      <c r="H59" s="830"/>
      <c r="I59" s="830"/>
      <c r="J59" s="830"/>
      <c r="K59" s="830"/>
      <c r="L59" s="830"/>
      <c r="M59" s="830"/>
      <c r="N59" s="830"/>
      <c r="O59" s="830"/>
      <c r="P59" s="830"/>
      <c r="Q59" s="830"/>
      <c r="R59" s="830"/>
      <c r="S59" s="830"/>
      <c r="T59" s="830"/>
      <c r="U59" s="830"/>
      <c r="V59" s="830"/>
      <c r="W59" s="830"/>
      <c r="X59" s="830"/>
      <c r="Y59" s="830"/>
      <c r="Z59" s="830"/>
      <c r="AA59" s="830"/>
      <c r="AB59" s="830"/>
      <c r="AC59" s="830"/>
      <c r="AD59" s="830"/>
      <c r="AE59" s="830"/>
      <c r="AF59" s="830"/>
      <c r="AG59" s="830"/>
      <c r="AH59" s="830"/>
      <c r="AI59" s="830"/>
      <c r="AJ59" s="830"/>
      <c r="AK59" s="830"/>
      <c r="AL59" s="830"/>
      <c r="AM59" s="830"/>
      <c r="AN59" s="830"/>
      <c r="AO59" s="830"/>
      <c r="AP59" s="830"/>
      <c r="AQ59" s="830"/>
      <c r="AR59" s="830"/>
      <c r="AS59" s="830"/>
      <c r="AT59" s="830"/>
      <c r="AU59" s="814"/>
      <c r="AV59" s="741"/>
      <c r="AW59" s="741"/>
      <c r="AX59" s="741"/>
      <c r="AY59" s="741"/>
      <c r="AZ59" s="741"/>
      <c r="BA59" s="741"/>
      <c r="BB59" s="741"/>
      <c r="BC59" s="741"/>
      <c r="BD59" s="741"/>
      <c r="BE59" s="741"/>
      <c r="BF59" s="741"/>
      <c r="BG59" s="741"/>
      <c r="BH59" s="741"/>
      <c r="BI59" s="741"/>
      <c r="BJ59" s="741"/>
      <c r="BK59" s="741"/>
      <c r="BL59" s="741"/>
      <c r="BM59" s="741"/>
      <c r="BN59" s="741"/>
      <c r="BO59" s="741"/>
      <c r="BP59" s="741"/>
      <c r="BQ59" s="741"/>
      <c r="BR59" s="741"/>
      <c r="BS59" s="741"/>
      <c r="BT59" s="818"/>
      <c r="BU59" s="818"/>
      <c r="BV59" s="818"/>
      <c r="BW59" s="818"/>
      <c r="BX59" s="819"/>
      <c r="BY59" s="814"/>
      <c r="BZ59" s="741"/>
      <c r="CA59" s="741"/>
      <c r="CB59" s="741"/>
      <c r="CC59" s="741"/>
      <c r="CD59" s="741"/>
      <c r="CE59" s="741"/>
      <c r="CF59" s="741"/>
      <c r="CG59" s="741"/>
      <c r="CH59" s="741"/>
      <c r="CI59" s="741"/>
      <c r="CJ59" s="741"/>
      <c r="CK59" s="741"/>
      <c r="CL59" s="741"/>
      <c r="CM59" s="741"/>
      <c r="CN59" s="741"/>
      <c r="CO59" s="741"/>
      <c r="CP59" s="741"/>
      <c r="CQ59" s="741"/>
      <c r="CR59" s="741"/>
      <c r="CS59" s="741"/>
      <c r="CT59" s="741"/>
      <c r="CU59" s="741"/>
      <c r="CV59" s="741"/>
      <c r="CW59" s="741"/>
      <c r="CX59" s="741"/>
      <c r="CY59" s="741"/>
      <c r="CZ59" s="741"/>
      <c r="DA59" s="741"/>
      <c r="DB59" s="741"/>
      <c r="DC59" s="741"/>
      <c r="DD59" s="741"/>
      <c r="DE59" s="741"/>
      <c r="DF59" s="741"/>
      <c r="DG59" s="741"/>
      <c r="DH59" s="741"/>
      <c r="DI59" s="742"/>
      <c r="DJ59" s="833" t="s">
        <v>1081</v>
      </c>
      <c r="DK59" s="834"/>
      <c r="DL59" s="834"/>
      <c r="DM59" s="834"/>
      <c r="DN59" s="834"/>
      <c r="DO59" s="834"/>
      <c r="DP59" s="834"/>
      <c r="DQ59" s="834"/>
      <c r="DR59" s="834"/>
      <c r="DS59" s="834"/>
      <c r="DT59" s="834"/>
      <c r="DU59" s="834"/>
      <c r="DV59" s="834"/>
      <c r="DW59" s="834"/>
      <c r="DX59" s="834"/>
      <c r="DY59" s="834"/>
      <c r="DZ59" s="834"/>
      <c r="EA59" s="834"/>
      <c r="EB59" s="834"/>
      <c r="EC59" s="834"/>
      <c r="ED59" s="834"/>
      <c r="EE59" s="834"/>
      <c r="EF59" s="834"/>
      <c r="EG59" s="834"/>
      <c r="EH59" s="834"/>
      <c r="EI59" s="834"/>
      <c r="EJ59" s="834"/>
      <c r="EK59" s="834"/>
      <c r="EL59" s="834"/>
      <c r="EM59" s="834"/>
      <c r="EN59" s="834"/>
      <c r="EO59" s="834"/>
      <c r="EP59" s="834"/>
      <c r="EQ59" s="834"/>
      <c r="ER59" s="834"/>
      <c r="ES59" s="834"/>
      <c r="ET59" s="834"/>
      <c r="EU59" s="834"/>
      <c r="EV59" s="834"/>
      <c r="EW59" s="834"/>
      <c r="EX59" s="834"/>
      <c r="EY59" s="834"/>
      <c r="EZ59" s="834"/>
      <c r="FA59" s="834"/>
      <c r="FB59" s="834"/>
      <c r="FC59" s="834"/>
      <c r="FD59" s="834"/>
      <c r="FE59" s="834"/>
      <c r="FF59" s="834"/>
      <c r="FG59" s="835"/>
    </row>
    <row r="60" spans="1:163" ht="8.65" customHeight="1" thickBot="1">
      <c r="A60" s="313"/>
      <c r="B60" s="831"/>
      <c r="C60" s="832"/>
      <c r="D60" s="832"/>
      <c r="E60" s="832"/>
      <c r="F60" s="832"/>
      <c r="G60" s="832"/>
      <c r="H60" s="832"/>
      <c r="I60" s="832"/>
      <c r="J60" s="832"/>
      <c r="K60" s="832"/>
      <c r="L60" s="832"/>
      <c r="M60" s="832"/>
      <c r="N60" s="832"/>
      <c r="O60" s="832"/>
      <c r="P60" s="832"/>
      <c r="Q60" s="832"/>
      <c r="R60" s="832"/>
      <c r="S60" s="832"/>
      <c r="T60" s="832"/>
      <c r="U60" s="832"/>
      <c r="V60" s="832"/>
      <c r="W60" s="832"/>
      <c r="X60" s="832"/>
      <c r="Y60" s="832"/>
      <c r="Z60" s="832"/>
      <c r="AA60" s="832"/>
      <c r="AB60" s="832"/>
      <c r="AC60" s="832"/>
      <c r="AD60" s="832"/>
      <c r="AE60" s="832"/>
      <c r="AF60" s="832"/>
      <c r="AG60" s="832"/>
      <c r="AH60" s="832"/>
      <c r="AI60" s="832"/>
      <c r="AJ60" s="832"/>
      <c r="AK60" s="832"/>
      <c r="AL60" s="832"/>
      <c r="AM60" s="832"/>
      <c r="AN60" s="832"/>
      <c r="AO60" s="832"/>
      <c r="AP60" s="832"/>
      <c r="AQ60" s="832"/>
      <c r="AR60" s="832"/>
      <c r="AS60" s="832"/>
      <c r="AT60" s="832"/>
      <c r="AU60" s="556" t="s">
        <v>1082</v>
      </c>
      <c r="AV60" s="557"/>
      <c r="AW60" s="557"/>
      <c r="AX60" s="557"/>
      <c r="AY60" s="557"/>
      <c r="AZ60" s="557"/>
      <c r="BA60" s="562" t="s">
        <v>1083</v>
      </c>
      <c r="BB60" s="557"/>
      <c r="BC60" s="557"/>
      <c r="BD60" s="557"/>
      <c r="BE60" s="557"/>
      <c r="BF60" s="557"/>
      <c r="BG60" s="557"/>
      <c r="BH60" s="557"/>
      <c r="BI60" s="557"/>
      <c r="BJ60" s="557"/>
      <c r="BK60" s="557"/>
      <c r="BL60" s="557"/>
      <c r="BM60" s="557"/>
      <c r="BN60" s="557"/>
      <c r="BO60" s="557"/>
      <c r="BP60" s="557"/>
      <c r="BQ60" s="557"/>
      <c r="BR60" s="557"/>
      <c r="BS60" s="558"/>
      <c r="BT60" s="818">
        <v>0.9</v>
      </c>
      <c r="BU60" s="818"/>
      <c r="BV60" s="818"/>
      <c r="BW60" s="818"/>
      <c r="BX60" s="819"/>
      <c r="BY60" s="826" t="s">
        <v>252</v>
      </c>
      <c r="BZ60" s="681"/>
      <c r="CA60" s="681"/>
      <c r="CB60" s="681"/>
      <c r="CC60" s="681"/>
      <c r="CD60" s="681"/>
      <c r="CE60" s="681"/>
      <c r="CF60" s="681"/>
      <c r="CG60" s="681"/>
      <c r="CH60" s="681"/>
      <c r="CI60" s="681"/>
      <c r="CJ60" s="681"/>
      <c r="CK60" s="681"/>
      <c r="CL60" s="681"/>
      <c r="CM60" s="681"/>
      <c r="CN60" s="681"/>
      <c r="CO60" s="681"/>
      <c r="CP60" s="681"/>
      <c r="CQ60" s="681"/>
      <c r="CR60" s="681"/>
      <c r="CS60" s="681"/>
      <c r="CT60" s="681"/>
      <c r="CU60" s="681"/>
      <c r="CV60" s="681"/>
      <c r="CW60" s="681"/>
      <c r="CX60" s="681"/>
      <c r="CY60" s="681"/>
      <c r="CZ60" s="681"/>
      <c r="DA60" s="681"/>
      <c r="DB60" s="827">
        <v>8.1000000000000003E-2</v>
      </c>
      <c r="DC60" s="827"/>
      <c r="DD60" s="827"/>
      <c r="DE60" s="827"/>
      <c r="DF60" s="827"/>
      <c r="DG60" s="827"/>
      <c r="DH60" s="827"/>
      <c r="DI60" s="828"/>
      <c r="DJ60" s="836"/>
      <c r="DK60" s="837"/>
      <c r="DL60" s="837"/>
      <c r="DM60" s="837"/>
      <c r="DN60" s="837"/>
      <c r="DO60" s="837"/>
      <c r="DP60" s="837"/>
      <c r="DQ60" s="837"/>
      <c r="DR60" s="837"/>
      <c r="DS60" s="837"/>
      <c r="DT60" s="837"/>
      <c r="DU60" s="837"/>
      <c r="DV60" s="837"/>
      <c r="DW60" s="837"/>
      <c r="DX60" s="837"/>
      <c r="DY60" s="837"/>
      <c r="DZ60" s="837"/>
      <c r="EA60" s="837"/>
      <c r="EB60" s="837"/>
      <c r="EC60" s="837"/>
      <c r="ED60" s="837"/>
      <c r="EE60" s="837"/>
      <c r="EF60" s="837"/>
      <c r="EG60" s="837"/>
      <c r="EH60" s="837"/>
      <c r="EI60" s="837"/>
      <c r="EJ60" s="837"/>
      <c r="EK60" s="837"/>
      <c r="EL60" s="837"/>
      <c r="EM60" s="837"/>
      <c r="EN60" s="837"/>
      <c r="EO60" s="837"/>
      <c r="EP60" s="837"/>
      <c r="EQ60" s="837"/>
      <c r="ER60" s="837"/>
      <c r="ES60" s="837"/>
      <c r="ET60" s="837"/>
      <c r="EU60" s="837"/>
      <c r="EV60" s="837"/>
      <c r="EW60" s="837"/>
      <c r="EX60" s="837"/>
      <c r="EY60" s="837"/>
      <c r="EZ60" s="837"/>
      <c r="FA60" s="837"/>
      <c r="FB60" s="837"/>
      <c r="FC60" s="837"/>
      <c r="FD60" s="837"/>
      <c r="FE60" s="837"/>
      <c r="FF60" s="837"/>
      <c r="FG60" s="838"/>
    </row>
    <row r="61" spans="1:163" ht="8.65" customHeight="1" thickTop="1">
      <c r="A61" s="313"/>
      <c r="B61" s="615" t="s">
        <v>274</v>
      </c>
      <c r="C61" s="605"/>
      <c r="D61" s="605"/>
      <c r="E61" s="605"/>
      <c r="F61" s="605"/>
      <c r="G61" s="605"/>
      <c r="H61" s="605"/>
      <c r="I61" s="605"/>
      <c r="J61" s="605"/>
      <c r="K61" s="605"/>
      <c r="L61" s="605"/>
      <c r="M61" s="605"/>
      <c r="N61" s="605"/>
      <c r="O61" s="605"/>
      <c r="P61" s="605"/>
      <c r="Q61" s="605"/>
      <c r="R61" s="605"/>
      <c r="S61" s="605"/>
      <c r="T61" s="605"/>
      <c r="U61" s="605"/>
      <c r="V61" s="605"/>
      <c r="W61" s="605"/>
      <c r="X61" s="605"/>
      <c r="Y61" s="605"/>
      <c r="Z61" s="605"/>
      <c r="AA61" s="605"/>
      <c r="AB61" s="605"/>
      <c r="AC61" s="605"/>
      <c r="AD61" s="605"/>
      <c r="AE61" s="605"/>
      <c r="AF61" s="605"/>
      <c r="AG61" s="605"/>
      <c r="AH61" s="605"/>
      <c r="AI61" s="605"/>
      <c r="AJ61" s="605"/>
      <c r="AK61" s="605"/>
      <c r="AL61" s="605"/>
      <c r="AM61" s="605"/>
      <c r="AN61" s="605"/>
      <c r="AO61" s="605"/>
      <c r="AP61" s="605"/>
      <c r="AQ61" s="605"/>
      <c r="AR61" s="605"/>
      <c r="AS61" s="605"/>
      <c r="AT61" s="605"/>
      <c r="AU61" s="564"/>
      <c r="AV61" s="565"/>
      <c r="AW61" s="565"/>
      <c r="AX61" s="565"/>
      <c r="AY61" s="565"/>
      <c r="AZ61" s="565"/>
      <c r="BA61" s="563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1"/>
      <c r="BT61" s="818"/>
      <c r="BU61" s="818"/>
      <c r="BV61" s="818"/>
      <c r="BW61" s="818"/>
      <c r="BX61" s="819"/>
      <c r="BY61" s="826"/>
      <c r="BZ61" s="681"/>
      <c r="CA61" s="681"/>
      <c r="CB61" s="681"/>
      <c r="CC61" s="681"/>
      <c r="CD61" s="681"/>
      <c r="CE61" s="681"/>
      <c r="CF61" s="681"/>
      <c r="CG61" s="681"/>
      <c r="CH61" s="681"/>
      <c r="CI61" s="681"/>
      <c r="CJ61" s="681"/>
      <c r="CK61" s="681"/>
      <c r="CL61" s="681"/>
      <c r="CM61" s="681"/>
      <c r="CN61" s="681"/>
      <c r="CO61" s="681"/>
      <c r="CP61" s="681"/>
      <c r="CQ61" s="681"/>
      <c r="CR61" s="681"/>
      <c r="CS61" s="681"/>
      <c r="CT61" s="681"/>
      <c r="CU61" s="681"/>
      <c r="CV61" s="681"/>
      <c r="CW61" s="681"/>
      <c r="CX61" s="681"/>
      <c r="CY61" s="681"/>
      <c r="CZ61" s="681"/>
      <c r="DA61" s="681"/>
      <c r="DB61" s="827"/>
      <c r="DC61" s="827"/>
      <c r="DD61" s="827"/>
      <c r="DE61" s="827"/>
      <c r="DF61" s="827"/>
      <c r="DG61" s="827"/>
      <c r="DH61" s="827"/>
      <c r="DI61" s="828"/>
      <c r="DJ61" s="836"/>
      <c r="DK61" s="837"/>
      <c r="DL61" s="837"/>
      <c r="DM61" s="837"/>
      <c r="DN61" s="837"/>
      <c r="DO61" s="837"/>
      <c r="DP61" s="837"/>
      <c r="DQ61" s="837"/>
      <c r="DR61" s="837"/>
      <c r="DS61" s="837"/>
      <c r="DT61" s="837"/>
      <c r="DU61" s="837"/>
      <c r="DV61" s="837"/>
      <c r="DW61" s="837"/>
      <c r="DX61" s="837"/>
      <c r="DY61" s="837"/>
      <c r="DZ61" s="837"/>
      <c r="EA61" s="837"/>
      <c r="EB61" s="837"/>
      <c r="EC61" s="837"/>
      <c r="ED61" s="837"/>
      <c r="EE61" s="837"/>
      <c r="EF61" s="837"/>
      <c r="EG61" s="837"/>
      <c r="EH61" s="837"/>
      <c r="EI61" s="837"/>
      <c r="EJ61" s="837"/>
      <c r="EK61" s="837"/>
      <c r="EL61" s="837"/>
      <c r="EM61" s="837"/>
      <c r="EN61" s="837"/>
      <c r="EO61" s="837"/>
      <c r="EP61" s="837"/>
      <c r="EQ61" s="837"/>
      <c r="ER61" s="837"/>
      <c r="ES61" s="837"/>
      <c r="ET61" s="837"/>
      <c r="EU61" s="837"/>
      <c r="EV61" s="837"/>
      <c r="EW61" s="837"/>
      <c r="EX61" s="837"/>
      <c r="EY61" s="837"/>
      <c r="EZ61" s="837"/>
      <c r="FA61" s="837"/>
      <c r="FB61" s="837"/>
      <c r="FC61" s="837"/>
      <c r="FD61" s="837"/>
      <c r="FE61" s="837"/>
      <c r="FF61" s="837"/>
      <c r="FG61" s="838"/>
    </row>
    <row r="62" spans="1:163" ht="8.65" customHeight="1">
      <c r="A62" s="313"/>
      <c r="B62" s="616"/>
      <c r="C62" s="607"/>
      <c r="D62" s="607"/>
      <c r="E62" s="607"/>
      <c r="F62" s="607"/>
      <c r="G62" s="607"/>
      <c r="H62" s="607"/>
      <c r="I62" s="607"/>
      <c r="J62" s="607"/>
      <c r="K62" s="607"/>
      <c r="L62" s="607"/>
      <c r="M62" s="607"/>
      <c r="N62" s="607"/>
      <c r="O62" s="607"/>
      <c r="P62" s="607"/>
      <c r="Q62" s="607"/>
      <c r="R62" s="607"/>
      <c r="S62" s="607"/>
      <c r="T62" s="607"/>
      <c r="U62" s="607"/>
      <c r="V62" s="607"/>
      <c r="W62" s="607"/>
      <c r="X62" s="607"/>
      <c r="Y62" s="607"/>
      <c r="Z62" s="607"/>
      <c r="AA62" s="607"/>
      <c r="AB62" s="607"/>
      <c r="AC62" s="607"/>
      <c r="AD62" s="607"/>
      <c r="AE62" s="607"/>
      <c r="AF62" s="607"/>
      <c r="AG62" s="607"/>
      <c r="AH62" s="607"/>
      <c r="AI62" s="607"/>
      <c r="AJ62" s="607"/>
      <c r="AK62" s="607"/>
      <c r="AL62" s="607"/>
      <c r="AM62" s="607"/>
      <c r="AN62" s="607"/>
      <c r="AO62" s="607"/>
      <c r="AP62" s="607"/>
      <c r="AQ62" s="607"/>
      <c r="AR62" s="607"/>
      <c r="AS62" s="607"/>
      <c r="AT62" s="607"/>
      <c r="AU62" s="564"/>
      <c r="AV62" s="565"/>
      <c r="AW62" s="565"/>
      <c r="AX62" s="565"/>
      <c r="AY62" s="565"/>
      <c r="AZ62" s="565"/>
      <c r="BA62" s="562" t="s">
        <v>1084</v>
      </c>
      <c r="BB62" s="557"/>
      <c r="BC62" s="557"/>
      <c r="BD62" s="557"/>
      <c r="BE62" s="557"/>
      <c r="BF62" s="557"/>
      <c r="BG62" s="557"/>
      <c r="BH62" s="557"/>
      <c r="BI62" s="557"/>
      <c r="BJ62" s="557"/>
      <c r="BK62" s="557"/>
      <c r="BL62" s="557"/>
      <c r="BM62" s="557"/>
      <c r="BN62" s="557"/>
      <c r="BO62" s="557"/>
      <c r="BP62" s="557"/>
      <c r="BQ62" s="557"/>
      <c r="BR62" s="557"/>
      <c r="BS62" s="558"/>
      <c r="BT62" s="818">
        <v>0.4</v>
      </c>
      <c r="BU62" s="818"/>
      <c r="BV62" s="818"/>
      <c r="BW62" s="818"/>
      <c r="BX62" s="819"/>
      <c r="BY62" s="826"/>
      <c r="BZ62" s="681"/>
      <c r="CA62" s="681"/>
      <c r="CB62" s="681"/>
      <c r="CC62" s="681"/>
      <c r="CD62" s="681"/>
      <c r="CE62" s="681"/>
      <c r="CF62" s="681"/>
      <c r="CG62" s="681"/>
      <c r="CH62" s="681"/>
      <c r="CI62" s="681"/>
      <c r="CJ62" s="681"/>
      <c r="CK62" s="681"/>
      <c r="CL62" s="681"/>
      <c r="CM62" s="681"/>
      <c r="CN62" s="681"/>
      <c r="CO62" s="681"/>
      <c r="CP62" s="681"/>
      <c r="CQ62" s="681"/>
      <c r="CR62" s="681"/>
      <c r="CS62" s="681"/>
      <c r="CT62" s="681"/>
      <c r="CU62" s="681"/>
      <c r="CV62" s="681"/>
      <c r="CW62" s="681"/>
      <c r="CX62" s="681"/>
      <c r="CY62" s="681"/>
      <c r="CZ62" s="681"/>
      <c r="DA62" s="681"/>
      <c r="DB62" s="827"/>
      <c r="DC62" s="827"/>
      <c r="DD62" s="827"/>
      <c r="DE62" s="827"/>
      <c r="DF62" s="827"/>
      <c r="DG62" s="827"/>
      <c r="DH62" s="827"/>
      <c r="DI62" s="828"/>
      <c r="DJ62" s="820" t="s">
        <v>1085</v>
      </c>
      <c r="DK62" s="821"/>
      <c r="DL62" s="821"/>
      <c r="DM62" s="821"/>
      <c r="DN62" s="821"/>
      <c r="DO62" s="821"/>
      <c r="DP62" s="821"/>
      <c r="DQ62" s="821"/>
      <c r="DR62" s="821"/>
      <c r="DS62" s="821"/>
      <c r="DT62" s="821"/>
      <c r="DU62" s="821"/>
      <c r="DV62" s="821"/>
      <c r="DW62" s="821"/>
      <c r="DX62" s="821"/>
      <c r="DY62" s="821"/>
      <c r="DZ62" s="821"/>
      <c r="EA62" s="821"/>
      <c r="EB62" s="821"/>
      <c r="EC62" s="821"/>
      <c r="ED62" s="821"/>
      <c r="EE62" s="821"/>
      <c r="EF62" s="821"/>
      <c r="EG62" s="821"/>
      <c r="EH62" s="821"/>
      <c r="EI62" s="821"/>
      <c r="EJ62" s="821"/>
      <c r="EK62" s="821"/>
      <c r="EL62" s="821"/>
      <c r="EM62" s="821"/>
      <c r="EN62" s="821"/>
      <c r="EO62" s="821"/>
      <c r="EP62" s="821"/>
      <c r="EQ62" s="821"/>
      <c r="ER62" s="821"/>
      <c r="ES62" s="821"/>
      <c r="ET62" s="821"/>
      <c r="EU62" s="821"/>
      <c r="EV62" s="821"/>
      <c r="EW62" s="821"/>
      <c r="EX62" s="821"/>
      <c r="EY62" s="821"/>
      <c r="EZ62" s="821"/>
      <c r="FA62" s="821"/>
      <c r="FB62" s="821"/>
      <c r="FC62" s="821"/>
      <c r="FD62" s="821"/>
      <c r="FE62" s="821"/>
      <c r="FF62" s="821"/>
      <c r="FG62" s="822"/>
    </row>
    <row r="63" spans="1:163" ht="8.65" customHeight="1">
      <c r="A63" s="313"/>
      <c r="B63" s="616"/>
      <c r="C63" s="607"/>
      <c r="D63" s="607"/>
      <c r="E63" s="607"/>
      <c r="F63" s="607"/>
      <c r="G63" s="607"/>
      <c r="H63" s="607"/>
      <c r="I63" s="607"/>
      <c r="J63" s="607"/>
      <c r="K63" s="607"/>
      <c r="L63" s="607"/>
      <c r="M63" s="607"/>
      <c r="N63" s="607"/>
      <c r="O63" s="607"/>
      <c r="P63" s="607"/>
      <c r="Q63" s="607"/>
      <c r="R63" s="607"/>
      <c r="S63" s="607"/>
      <c r="T63" s="607"/>
      <c r="U63" s="607"/>
      <c r="V63" s="607"/>
      <c r="W63" s="607"/>
      <c r="X63" s="607"/>
      <c r="Y63" s="607"/>
      <c r="Z63" s="607"/>
      <c r="AA63" s="607"/>
      <c r="AB63" s="607"/>
      <c r="AC63" s="607"/>
      <c r="AD63" s="607"/>
      <c r="AE63" s="607"/>
      <c r="AF63" s="607"/>
      <c r="AG63" s="607"/>
      <c r="AH63" s="607"/>
      <c r="AI63" s="607"/>
      <c r="AJ63" s="607"/>
      <c r="AK63" s="607"/>
      <c r="AL63" s="607"/>
      <c r="AM63" s="607"/>
      <c r="AN63" s="607"/>
      <c r="AO63" s="607"/>
      <c r="AP63" s="607"/>
      <c r="AQ63" s="607"/>
      <c r="AR63" s="607"/>
      <c r="AS63" s="607"/>
      <c r="AT63" s="607"/>
      <c r="AU63" s="564"/>
      <c r="AV63" s="565"/>
      <c r="AW63" s="565"/>
      <c r="AX63" s="565"/>
      <c r="AY63" s="565"/>
      <c r="AZ63" s="565"/>
      <c r="BA63" s="563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1"/>
      <c r="BT63" s="818"/>
      <c r="BU63" s="818"/>
      <c r="BV63" s="818"/>
      <c r="BW63" s="818"/>
      <c r="BX63" s="819"/>
      <c r="BY63" s="826" t="s">
        <v>275</v>
      </c>
      <c r="BZ63" s="681"/>
      <c r="CA63" s="681"/>
      <c r="CB63" s="681"/>
      <c r="CC63" s="681"/>
      <c r="CD63" s="681"/>
      <c r="CE63" s="681"/>
      <c r="CF63" s="681"/>
      <c r="CG63" s="681"/>
      <c r="CH63" s="681"/>
      <c r="CI63" s="681"/>
      <c r="CJ63" s="681"/>
      <c r="CK63" s="681"/>
      <c r="CL63" s="681"/>
      <c r="CM63" s="681"/>
      <c r="CN63" s="681"/>
      <c r="CO63" s="681"/>
      <c r="CP63" s="681"/>
      <c r="CQ63" s="681"/>
      <c r="CR63" s="681"/>
      <c r="CS63" s="681"/>
      <c r="CT63" s="681"/>
      <c r="CU63" s="681"/>
      <c r="CV63" s="681"/>
      <c r="CW63" s="681"/>
      <c r="CX63" s="681"/>
      <c r="CY63" s="681"/>
      <c r="CZ63" s="681"/>
      <c r="DA63" s="681"/>
      <c r="DB63" s="827">
        <v>0.08</v>
      </c>
      <c r="DC63" s="827"/>
      <c r="DD63" s="827"/>
      <c r="DE63" s="827"/>
      <c r="DF63" s="827"/>
      <c r="DG63" s="827"/>
      <c r="DH63" s="827"/>
      <c r="DI63" s="828"/>
      <c r="DJ63" s="823"/>
      <c r="DK63" s="824"/>
      <c r="DL63" s="824"/>
      <c r="DM63" s="824"/>
      <c r="DN63" s="824"/>
      <c r="DO63" s="824"/>
      <c r="DP63" s="824"/>
      <c r="DQ63" s="824"/>
      <c r="DR63" s="824"/>
      <c r="DS63" s="824"/>
      <c r="DT63" s="824"/>
      <c r="DU63" s="824"/>
      <c r="DV63" s="824"/>
      <c r="DW63" s="824"/>
      <c r="DX63" s="824"/>
      <c r="DY63" s="824"/>
      <c r="DZ63" s="824"/>
      <c r="EA63" s="824"/>
      <c r="EB63" s="824"/>
      <c r="EC63" s="824"/>
      <c r="ED63" s="824"/>
      <c r="EE63" s="824"/>
      <c r="EF63" s="824"/>
      <c r="EG63" s="824"/>
      <c r="EH63" s="824"/>
      <c r="EI63" s="824"/>
      <c r="EJ63" s="824"/>
      <c r="EK63" s="824"/>
      <c r="EL63" s="824"/>
      <c r="EM63" s="824"/>
      <c r="EN63" s="824"/>
      <c r="EO63" s="824"/>
      <c r="EP63" s="824"/>
      <c r="EQ63" s="824"/>
      <c r="ER63" s="824"/>
      <c r="ES63" s="824"/>
      <c r="ET63" s="824"/>
      <c r="EU63" s="824"/>
      <c r="EV63" s="824"/>
      <c r="EW63" s="824"/>
      <c r="EX63" s="824"/>
      <c r="EY63" s="824"/>
      <c r="EZ63" s="824"/>
      <c r="FA63" s="824"/>
      <c r="FB63" s="824"/>
      <c r="FC63" s="824"/>
      <c r="FD63" s="824"/>
      <c r="FE63" s="824"/>
      <c r="FF63" s="824"/>
      <c r="FG63" s="825"/>
    </row>
    <row r="64" spans="1:163" ht="8.65" customHeight="1">
      <c r="A64" s="313"/>
      <c r="B64" s="839"/>
      <c r="C64" s="840"/>
      <c r="D64" s="840"/>
      <c r="E64" s="840"/>
      <c r="F64" s="840"/>
      <c r="G64" s="840"/>
      <c r="H64" s="840"/>
      <c r="I64" s="840"/>
      <c r="J64" s="840"/>
      <c r="K64" s="840"/>
      <c r="L64" s="840"/>
      <c r="M64" s="840"/>
      <c r="N64" s="840"/>
      <c r="O64" s="840"/>
      <c r="P64" s="840"/>
      <c r="Q64" s="840"/>
      <c r="R64" s="840"/>
      <c r="S64" s="840"/>
      <c r="T64" s="840"/>
      <c r="U64" s="840"/>
      <c r="V64" s="840"/>
      <c r="W64" s="840"/>
      <c r="X64" s="840"/>
      <c r="Y64" s="840"/>
      <c r="Z64" s="840"/>
      <c r="AA64" s="840"/>
      <c r="AB64" s="840"/>
      <c r="AC64" s="840"/>
      <c r="AD64" s="840"/>
      <c r="AE64" s="840"/>
      <c r="AF64" s="840"/>
      <c r="AG64" s="840"/>
      <c r="AH64" s="840"/>
      <c r="AI64" s="840"/>
      <c r="AJ64" s="840"/>
      <c r="AK64" s="840"/>
      <c r="AL64" s="840"/>
      <c r="AM64" s="840"/>
      <c r="AN64" s="840"/>
      <c r="AO64" s="840"/>
      <c r="AP64" s="840"/>
      <c r="AQ64" s="840"/>
      <c r="AR64" s="840"/>
      <c r="AS64" s="840"/>
      <c r="AT64" s="840"/>
      <c r="AU64" s="564"/>
      <c r="AV64" s="565"/>
      <c r="AW64" s="565"/>
      <c r="AX64" s="565"/>
      <c r="AY64" s="565"/>
      <c r="AZ64" s="565"/>
      <c r="BA64" s="562" t="s">
        <v>655</v>
      </c>
      <c r="BB64" s="557"/>
      <c r="BC64" s="557"/>
      <c r="BD64" s="557"/>
      <c r="BE64" s="557"/>
      <c r="BF64" s="557"/>
      <c r="BG64" s="557"/>
      <c r="BH64" s="557"/>
      <c r="BI64" s="557"/>
      <c r="BJ64" s="557"/>
      <c r="BK64" s="557"/>
      <c r="BL64" s="557"/>
      <c r="BM64" s="557"/>
      <c r="BN64" s="557"/>
      <c r="BO64" s="557"/>
      <c r="BP64" s="557"/>
      <c r="BQ64" s="557"/>
      <c r="BR64" s="557"/>
      <c r="BS64" s="558"/>
      <c r="BT64" s="818">
        <v>0.5</v>
      </c>
      <c r="BU64" s="818"/>
      <c r="BV64" s="818"/>
      <c r="BW64" s="818"/>
      <c r="BX64" s="819"/>
      <c r="BY64" s="826"/>
      <c r="BZ64" s="681"/>
      <c r="CA64" s="681"/>
      <c r="CB64" s="681"/>
      <c r="CC64" s="681"/>
      <c r="CD64" s="681"/>
      <c r="CE64" s="681"/>
      <c r="CF64" s="681"/>
      <c r="CG64" s="681"/>
      <c r="CH64" s="681"/>
      <c r="CI64" s="681"/>
      <c r="CJ64" s="681"/>
      <c r="CK64" s="681"/>
      <c r="CL64" s="681"/>
      <c r="CM64" s="681"/>
      <c r="CN64" s="681"/>
      <c r="CO64" s="681"/>
      <c r="CP64" s="681"/>
      <c r="CQ64" s="681"/>
      <c r="CR64" s="681"/>
      <c r="CS64" s="681"/>
      <c r="CT64" s="681"/>
      <c r="CU64" s="681"/>
      <c r="CV64" s="681"/>
      <c r="CW64" s="681"/>
      <c r="CX64" s="681"/>
      <c r="CY64" s="681"/>
      <c r="CZ64" s="681"/>
      <c r="DA64" s="681"/>
      <c r="DB64" s="827"/>
      <c r="DC64" s="827"/>
      <c r="DD64" s="827"/>
      <c r="DE64" s="827"/>
      <c r="DF64" s="827"/>
      <c r="DG64" s="827"/>
      <c r="DH64" s="827"/>
      <c r="DI64" s="828"/>
      <c r="DJ64" s="823"/>
      <c r="DK64" s="824"/>
      <c r="DL64" s="824"/>
      <c r="DM64" s="824"/>
      <c r="DN64" s="824"/>
      <c r="DO64" s="824"/>
      <c r="DP64" s="824"/>
      <c r="DQ64" s="824"/>
      <c r="DR64" s="824"/>
      <c r="DS64" s="824"/>
      <c r="DT64" s="824"/>
      <c r="DU64" s="824"/>
      <c r="DV64" s="824"/>
      <c r="DW64" s="824"/>
      <c r="DX64" s="824"/>
      <c r="DY64" s="824"/>
      <c r="DZ64" s="824"/>
      <c r="EA64" s="824"/>
      <c r="EB64" s="824"/>
      <c r="EC64" s="824"/>
      <c r="ED64" s="824"/>
      <c r="EE64" s="824"/>
      <c r="EF64" s="824"/>
      <c r="EG64" s="824"/>
      <c r="EH64" s="824"/>
      <c r="EI64" s="824"/>
      <c r="EJ64" s="824"/>
      <c r="EK64" s="824"/>
      <c r="EL64" s="824"/>
      <c r="EM64" s="824"/>
      <c r="EN64" s="824"/>
      <c r="EO64" s="824"/>
      <c r="EP64" s="824"/>
      <c r="EQ64" s="824"/>
      <c r="ER64" s="824"/>
      <c r="ES64" s="824"/>
      <c r="ET64" s="824"/>
      <c r="EU64" s="824"/>
      <c r="EV64" s="824"/>
      <c r="EW64" s="824"/>
      <c r="EX64" s="824"/>
      <c r="EY64" s="824"/>
      <c r="EZ64" s="824"/>
      <c r="FA64" s="824"/>
      <c r="FB64" s="824"/>
      <c r="FC64" s="824"/>
      <c r="FD64" s="824"/>
      <c r="FE64" s="824"/>
      <c r="FF64" s="824"/>
      <c r="FG64" s="825"/>
    </row>
    <row r="65" spans="1:163" ht="8.65" customHeight="1">
      <c r="A65" s="313"/>
      <c r="B65" s="814" t="s">
        <v>276</v>
      </c>
      <c r="C65" s="741"/>
      <c r="D65" s="741"/>
      <c r="E65" s="741"/>
      <c r="F65" s="741"/>
      <c r="G65" s="741"/>
      <c r="H65" s="741"/>
      <c r="I65" s="741"/>
      <c r="J65" s="741"/>
      <c r="K65" s="741"/>
      <c r="L65" s="741"/>
      <c r="M65" s="741"/>
      <c r="N65" s="741"/>
      <c r="O65" s="741"/>
      <c r="P65" s="741"/>
      <c r="Q65" s="741"/>
      <c r="R65" s="741"/>
      <c r="S65" s="741"/>
      <c r="T65" s="741"/>
      <c r="U65" s="741"/>
      <c r="V65" s="741"/>
      <c r="W65" s="741"/>
      <c r="X65" s="741"/>
      <c r="Y65" s="741"/>
      <c r="Z65" s="741"/>
      <c r="AA65" s="741"/>
      <c r="AB65" s="741"/>
      <c r="AC65" s="741"/>
      <c r="AD65" s="741"/>
      <c r="AE65" s="741"/>
      <c r="AF65" s="741"/>
      <c r="AG65" s="741"/>
      <c r="AH65" s="741"/>
      <c r="AI65" s="741"/>
      <c r="AJ65" s="741"/>
      <c r="AK65" s="741"/>
      <c r="AL65" s="741"/>
      <c r="AM65" s="741"/>
      <c r="AN65" s="741"/>
      <c r="AO65" s="741"/>
      <c r="AP65" s="741"/>
      <c r="AQ65" s="741"/>
      <c r="AR65" s="741"/>
      <c r="AS65" s="741"/>
      <c r="AT65" s="845"/>
      <c r="AU65" s="564"/>
      <c r="AV65" s="565"/>
      <c r="AW65" s="565"/>
      <c r="AX65" s="565"/>
      <c r="AY65" s="565"/>
      <c r="AZ65" s="565"/>
      <c r="BA65" s="563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1"/>
      <c r="BT65" s="818"/>
      <c r="BU65" s="818"/>
      <c r="BV65" s="818"/>
      <c r="BW65" s="818"/>
      <c r="BX65" s="819"/>
      <c r="BY65" s="826"/>
      <c r="BZ65" s="681"/>
      <c r="CA65" s="681"/>
      <c r="CB65" s="681"/>
      <c r="CC65" s="681"/>
      <c r="CD65" s="681"/>
      <c r="CE65" s="681"/>
      <c r="CF65" s="681"/>
      <c r="CG65" s="681"/>
      <c r="CH65" s="681"/>
      <c r="CI65" s="681"/>
      <c r="CJ65" s="681"/>
      <c r="CK65" s="681"/>
      <c r="CL65" s="681"/>
      <c r="CM65" s="681"/>
      <c r="CN65" s="681"/>
      <c r="CO65" s="681"/>
      <c r="CP65" s="681"/>
      <c r="CQ65" s="681"/>
      <c r="CR65" s="681"/>
      <c r="CS65" s="681"/>
      <c r="CT65" s="681"/>
      <c r="CU65" s="681"/>
      <c r="CV65" s="681"/>
      <c r="CW65" s="681"/>
      <c r="CX65" s="681"/>
      <c r="CY65" s="681"/>
      <c r="CZ65" s="681"/>
      <c r="DA65" s="681"/>
      <c r="DB65" s="827"/>
      <c r="DC65" s="827"/>
      <c r="DD65" s="827"/>
      <c r="DE65" s="827"/>
      <c r="DF65" s="827"/>
      <c r="DG65" s="827"/>
      <c r="DH65" s="827"/>
      <c r="DI65" s="828"/>
      <c r="DJ65" s="823" t="s">
        <v>656</v>
      </c>
      <c r="DK65" s="824"/>
      <c r="DL65" s="824"/>
      <c r="DM65" s="824"/>
      <c r="DN65" s="824"/>
      <c r="DO65" s="824"/>
      <c r="DP65" s="824"/>
      <c r="DQ65" s="824"/>
      <c r="DR65" s="824"/>
      <c r="DS65" s="824"/>
      <c r="DT65" s="824"/>
      <c r="DU65" s="824"/>
      <c r="DV65" s="824"/>
      <c r="DW65" s="824"/>
      <c r="DX65" s="824"/>
      <c r="DY65" s="824"/>
      <c r="DZ65" s="824"/>
      <c r="EA65" s="824"/>
      <c r="EB65" s="824"/>
      <c r="EC65" s="824"/>
      <c r="ED65" s="824"/>
      <c r="EE65" s="824"/>
      <c r="EF65" s="824"/>
      <c r="EG65" s="824"/>
      <c r="EH65" s="824"/>
      <c r="EI65" s="824"/>
      <c r="EJ65" s="824"/>
      <c r="EK65" s="824"/>
      <c r="EL65" s="824"/>
      <c r="EM65" s="824"/>
      <c r="EN65" s="824"/>
      <c r="EO65" s="824"/>
      <c r="EP65" s="824"/>
      <c r="EQ65" s="824"/>
      <c r="ER65" s="824"/>
      <c r="ES65" s="824"/>
      <c r="ET65" s="824"/>
      <c r="EU65" s="824"/>
      <c r="EV65" s="824"/>
      <c r="EW65" s="824"/>
      <c r="EX65" s="824"/>
      <c r="EY65" s="824"/>
      <c r="EZ65" s="824"/>
      <c r="FA65" s="824"/>
      <c r="FB65" s="824"/>
      <c r="FC65" s="824"/>
      <c r="FD65" s="824"/>
      <c r="FE65" s="824"/>
      <c r="FF65" s="824"/>
      <c r="FG65" s="825"/>
    </row>
    <row r="66" spans="1:163" ht="8.65" customHeight="1">
      <c r="A66" s="313"/>
      <c r="B66" s="814"/>
      <c r="C66" s="741"/>
      <c r="D66" s="741"/>
      <c r="E66" s="741"/>
      <c r="F66" s="741"/>
      <c r="G66" s="741"/>
      <c r="H66" s="741"/>
      <c r="I66" s="741"/>
      <c r="J66" s="741"/>
      <c r="K66" s="741"/>
      <c r="L66" s="741"/>
      <c r="M66" s="741"/>
      <c r="N66" s="741"/>
      <c r="O66" s="741"/>
      <c r="P66" s="741"/>
      <c r="Q66" s="741"/>
      <c r="R66" s="741"/>
      <c r="S66" s="741"/>
      <c r="T66" s="741"/>
      <c r="U66" s="741"/>
      <c r="V66" s="741"/>
      <c r="W66" s="741"/>
      <c r="X66" s="741"/>
      <c r="Y66" s="741"/>
      <c r="Z66" s="741"/>
      <c r="AA66" s="741"/>
      <c r="AB66" s="741"/>
      <c r="AC66" s="741"/>
      <c r="AD66" s="741"/>
      <c r="AE66" s="741"/>
      <c r="AF66" s="741"/>
      <c r="AG66" s="741"/>
      <c r="AH66" s="741"/>
      <c r="AI66" s="741"/>
      <c r="AJ66" s="741"/>
      <c r="AK66" s="741"/>
      <c r="AL66" s="741"/>
      <c r="AM66" s="741"/>
      <c r="AN66" s="741"/>
      <c r="AO66" s="741"/>
      <c r="AP66" s="741"/>
      <c r="AQ66" s="741"/>
      <c r="AR66" s="741"/>
      <c r="AS66" s="741"/>
      <c r="AT66" s="845"/>
      <c r="AU66" s="564"/>
      <c r="AV66" s="565"/>
      <c r="AW66" s="565"/>
      <c r="AX66" s="565"/>
      <c r="AY66" s="565"/>
      <c r="AZ66" s="565"/>
      <c r="BA66" s="562" t="s">
        <v>657</v>
      </c>
      <c r="BB66" s="557"/>
      <c r="BC66" s="557"/>
      <c r="BD66" s="557"/>
      <c r="BE66" s="557"/>
      <c r="BF66" s="557"/>
      <c r="BG66" s="557"/>
      <c r="BH66" s="557"/>
      <c r="BI66" s="557"/>
      <c r="BJ66" s="557"/>
      <c r="BK66" s="557"/>
      <c r="BL66" s="557"/>
      <c r="BM66" s="557"/>
      <c r="BN66" s="557"/>
      <c r="BO66" s="557"/>
      <c r="BP66" s="557"/>
      <c r="BQ66" s="557"/>
      <c r="BR66" s="557"/>
      <c r="BS66" s="558"/>
      <c r="BT66" s="818">
        <v>1.5</v>
      </c>
      <c r="BU66" s="818"/>
      <c r="BV66" s="818"/>
      <c r="BW66" s="818"/>
      <c r="BX66" s="819"/>
      <c r="BY66" s="826" t="s">
        <v>277</v>
      </c>
      <c r="BZ66" s="681"/>
      <c r="CA66" s="681"/>
      <c r="CB66" s="681"/>
      <c r="CC66" s="681"/>
      <c r="CD66" s="681"/>
      <c r="CE66" s="681"/>
      <c r="CF66" s="681"/>
      <c r="CG66" s="681"/>
      <c r="CH66" s="681"/>
      <c r="CI66" s="681"/>
      <c r="CJ66" s="681"/>
      <c r="CK66" s="681"/>
      <c r="CL66" s="681"/>
      <c r="CM66" s="681"/>
      <c r="CN66" s="681"/>
      <c r="CO66" s="681"/>
      <c r="CP66" s="681"/>
      <c r="CQ66" s="681"/>
      <c r="CR66" s="681"/>
      <c r="CS66" s="681"/>
      <c r="CT66" s="681"/>
      <c r="CU66" s="681"/>
      <c r="CV66" s="681"/>
      <c r="CW66" s="681"/>
      <c r="CX66" s="681"/>
      <c r="CY66" s="681"/>
      <c r="CZ66" s="681"/>
      <c r="DA66" s="681"/>
      <c r="DB66" s="827">
        <v>7.4999999999999997E-2</v>
      </c>
      <c r="DC66" s="827"/>
      <c r="DD66" s="827"/>
      <c r="DE66" s="827"/>
      <c r="DF66" s="827"/>
      <c r="DG66" s="827"/>
      <c r="DH66" s="827"/>
      <c r="DI66" s="828"/>
      <c r="DJ66" s="823"/>
      <c r="DK66" s="824"/>
      <c r="DL66" s="824"/>
      <c r="DM66" s="824"/>
      <c r="DN66" s="824"/>
      <c r="DO66" s="824"/>
      <c r="DP66" s="824"/>
      <c r="DQ66" s="824"/>
      <c r="DR66" s="824"/>
      <c r="DS66" s="824"/>
      <c r="DT66" s="824"/>
      <c r="DU66" s="824"/>
      <c r="DV66" s="824"/>
      <c r="DW66" s="824"/>
      <c r="DX66" s="824"/>
      <c r="DY66" s="824"/>
      <c r="DZ66" s="824"/>
      <c r="EA66" s="824"/>
      <c r="EB66" s="824"/>
      <c r="EC66" s="824"/>
      <c r="ED66" s="824"/>
      <c r="EE66" s="824"/>
      <c r="EF66" s="824"/>
      <c r="EG66" s="824"/>
      <c r="EH66" s="824"/>
      <c r="EI66" s="824"/>
      <c r="EJ66" s="824"/>
      <c r="EK66" s="824"/>
      <c r="EL66" s="824"/>
      <c r="EM66" s="824"/>
      <c r="EN66" s="824"/>
      <c r="EO66" s="824"/>
      <c r="EP66" s="824"/>
      <c r="EQ66" s="824"/>
      <c r="ER66" s="824"/>
      <c r="ES66" s="824"/>
      <c r="ET66" s="824"/>
      <c r="EU66" s="824"/>
      <c r="EV66" s="824"/>
      <c r="EW66" s="824"/>
      <c r="EX66" s="824"/>
      <c r="EY66" s="824"/>
      <c r="EZ66" s="824"/>
      <c r="FA66" s="824"/>
      <c r="FB66" s="824"/>
      <c r="FC66" s="824"/>
      <c r="FD66" s="824"/>
      <c r="FE66" s="824"/>
      <c r="FF66" s="824"/>
      <c r="FG66" s="825"/>
    </row>
    <row r="67" spans="1:163" ht="8.65" customHeight="1">
      <c r="A67" s="315"/>
      <c r="B67" s="814" t="s">
        <v>278</v>
      </c>
      <c r="C67" s="741"/>
      <c r="D67" s="741"/>
      <c r="E67" s="741"/>
      <c r="F67" s="741"/>
      <c r="G67" s="741"/>
      <c r="H67" s="741"/>
      <c r="I67" s="741"/>
      <c r="J67" s="741"/>
      <c r="K67" s="741"/>
      <c r="L67" s="741"/>
      <c r="M67" s="741"/>
      <c r="N67" s="741"/>
      <c r="O67" s="741"/>
      <c r="P67" s="741"/>
      <c r="Q67" s="741"/>
      <c r="R67" s="741"/>
      <c r="S67" s="741"/>
      <c r="T67" s="741"/>
      <c r="U67" s="741"/>
      <c r="V67" s="741"/>
      <c r="W67" s="741"/>
      <c r="X67" s="741"/>
      <c r="Y67" s="741"/>
      <c r="Z67" s="741"/>
      <c r="AA67" s="741"/>
      <c r="AB67" s="741"/>
      <c r="AC67" s="741"/>
      <c r="AD67" s="741"/>
      <c r="AE67" s="741"/>
      <c r="AF67" s="741"/>
      <c r="AG67" s="741"/>
      <c r="AH67" s="848" t="s">
        <v>644</v>
      </c>
      <c r="AI67" s="848"/>
      <c r="AJ67" s="848"/>
      <c r="AK67" s="848"/>
      <c r="AL67" s="848"/>
      <c r="AM67" s="848"/>
      <c r="AN67" s="848"/>
      <c r="AO67" s="848"/>
      <c r="AP67" s="848"/>
      <c r="AQ67" s="848"/>
      <c r="AR67" s="848"/>
      <c r="AS67" s="848"/>
      <c r="AT67" s="849"/>
      <c r="AU67" s="564"/>
      <c r="AV67" s="565"/>
      <c r="AW67" s="565"/>
      <c r="AX67" s="565"/>
      <c r="AY67" s="565"/>
      <c r="AZ67" s="565"/>
      <c r="BA67" s="563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1"/>
      <c r="BT67" s="818"/>
      <c r="BU67" s="818"/>
      <c r="BV67" s="818"/>
      <c r="BW67" s="818"/>
      <c r="BX67" s="819"/>
      <c r="BY67" s="826"/>
      <c r="BZ67" s="681"/>
      <c r="CA67" s="681"/>
      <c r="CB67" s="681"/>
      <c r="CC67" s="681"/>
      <c r="CD67" s="681"/>
      <c r="CE67" s="681"/>
      <c r="CF67" s="681"/>
      <c r="CG67" s="681"/>
      <c r="CH67" s="681"/>
      <c r="CI67" s="681"/>
      <c r="CJ67" s="681"/>
      <c r="CK67" s="681"/>
      <c r="CL67" s="681"/>
      <c r="CM67" s="681"/>
      <c r="CN67" s="681"/>
      <c r="CO67" s="681"/>
      <c r="CP67" s="681"/>
      <c r="CQ67" s="681"/>
      <c r="CR67" s="681"/>
      <c r="CS67" s="681"/>
      <c r="CT67" s="681"/>
      <c r="CU67" s="681"/>
      <c r="CV67" s="681"/>
      <c r="CW67" s="681"/>
      <c r="CX67" s="681"/>
      <c r="CY67" s="681"/>
      <c r="CZ67" s="681"/>
      <c r="DA67" s="681"/>
      <c r="DB67" s="827"/>
      <c r="DC67" s="827"/>
      <c r="DD67" s="827"/>
      <c r="DE67" s="827"/>
      <c r="DF67" s="827"/>
      <c r="DG67" s="827"/>
      <c r="DH67" s="827"/>
      <c r="DI67" s="828"/>
      <c r="DJ67" s="823"/>
      <c r="DK67" s="824"/>
      <c r="DL67" s="824"/>
      <c r="DM67" s="824"/>
      <c r="DN67" s="824"/>
      <c r="DO67" s="824"/>
      <c r="DP67" s="824"/>
      <c r="DQ67" s="824"/>
      <c r="DR67" s="824"/>
      <c r="DS67" s="824"/>
      <c r="DT67" s="824"/>
      <c r="DU67" s="824"/>
      <c r="DV67" s="824"/>
      <c r="DW67" s="824"/>
      <c r="DX67" s="824"/>
      <c r="DY67" s="824"/>
      <c r="DZ67" s="824"/>
      <c r="EA67" s="824"/>
      <c r="EB67" s="824"/>
      <c r="EC67" s="824"/>
      <c r="ED67" s="824"/>
      <c r="EE67" s="824"/>
      <c r="EF67" s="824"/>
      <c r="EG67" s="824"/>
      <c r="EH67" s="824"/>
      <c r="EI67" s="824"/>
      <c r="EJ67" s="824"/>
      <c r="EK67" s="824"/>
      <c r="EL67" s="824"/>
      <c r="EM67" s="824"/>
      <c r="EN67" s="824"/>
      <c r="EO67" s="824"/>
      <c r="EP67" s="824"/>
      <c r="EQ67" s="824"/>
      <c r="ER67" s="824"/>
      <c r="ES67" s="824"/>
      <c r="ET67" s="824"/>
      <c r="EU67" s="824"/>
      <c r="EV67" s="824"/>
      <c r="EW67" s="824"/>
      <c r="EX67" s="824"/>
      <c r="EY67" s="824"/>
      <c r="EZ67" s="824"/>
      <c r="FA67" s="824"/>
      <c r="FB67" s="824"/>
      <c r="FC67" s="824"/>
      <c r="FD67" s="824"/>
      <c r="FE67" s="824"/>
      <c r="FF67" s="824"/>
      <c r="FG67" s="825"/>
    </row>
    <row r="68" spans="1:163" ht="8.65" customHeight="1">
      <c r="A68" s="315"/>
      <c r="B68" s="814"/>
      <c r="C68" s="741"/>
      <c r="D68" s="741"/>
      <c r="E68" s="741"/>
      <c r="F68" s="741"/>
      <c r="G68" s="741"/>
      <c r="H68" s="741"/>
      <c r="I68" s="741"/>
      <c r="J68" s="741"/>
      <c r="K68" s="741"/>
      <c r="L68" s="741"/>
      <c r="M68" s="741"/>
      <c r="N68" s="741"/>
      <c r="O68" s="741"/>
      <c r="P68" s="741"/>
      <c r="Q68" s="741"/>
      <c r="R68" s="741"/>
      <c r="S68" s="741"/>
      <c r="T68" s="741"/>
      <c r="U68" s="741"/>
      <c r="V68" s="741"/>
      <c r="W68" s="741"/>
      <c r="X68" s="741"/>
      <c r="Y68" s="741"/>
      <c r="Z68" s="741"/>
      <c r="AA68" s="741"/>
      <c r="AB68" s="741"/>
      <c r="AC68" s="741"/>
      <c r="AD68" s="741"/>
      <c r="AE68" s="741"/>
      <c r="AF68" s="741"/>
      <c r="AG68" s="741"/>
      <c r="AH68" s="848"/>
      <c r="AI68" s="848"/>
      <c r="AJ68" s="848"/>
      <c r="AK68" s="848"/>
      <c r="AL68" s="848"/>
      <c r="AM68" s="848"/>
      <c r="AN68" s="848"/>
      <c r="AO68" s="848"/>
      <c r="AP68" s="848"/>
      <c r="AQ68" s="848"/>
      <c r="AR68" s="848"/>
      <c r="AS68" s="848"/>
      <c r="AT68" s="849"/>
      <c r="AU68" s="564"/>
      <c r="AV68" s="565"/>
      <c r="AW68" s="565"/>
      <c r="AX68" s="565"/>
      <c r="AY68" s="565"/>
      <c r="AZ68" s="565"/>
      <c r="BA68" s="562" t="s">
        <v>1086</v>
      </c>
      <c r="BB68" s="557"/>
      <c r="BC68" s="557"/>
      <c r="BD68" s="557"/>
      <c r="BE68" s="557"/>
      <c r="BF68" s="557"/>
      <c r="BG68" s="557"/>
      <c r="BH68" s="557"/>
      <c r="BI68" s="557"/>
      <c r="BJ68" s="557"/>
      <c r="BK68" s="557"/>
      <c r="BL68" s="557"/>
      <c r="BM68" s="557"/>
      <c r="BN68" s="557"/>
      <c r="BO68" s="557"/>
      <c r="BP68" s="557"/>
      <c r="BQ68" s="557"/>
      <c r="BR68" s="557"/>
      <c r="BS68" s="558"/>
      <c r="BT68" s="818">
        <v>0.5</v>
      </c>
      <c r="BU68" s="818"/>
      <c r="BV68" s="818"/>
      <c r="BW68" s="818"/>
      <c r="BX68" s="819"/>
      <c r="BY68" s="826"/>
      <c r="BZ68" s="681"/>
      <c r="CA68" s="681"/>
      <c r="CB68" s="681"/>
      <c r="CC68" s="681"/>
      <c r="CD68" s="681"/>
      <c r="CE68" s="681"/>
      <c r="CF68" s="681"/>
      <c r="CG68" s="681"/>
      <c r="CH68" s="681"/>
      <c r="CI68" s="681"/>
      <c r="CJ68" s="681"/>
      <c r="CK68" s="681"/>
      <c r="CL68" s="681"/>
      <c r="CM68" s="681"/>
      <c r="CN68" s="681"/>
      <c r="CO68" s="681"/>
      <c r="CP68" s="681"/>
      <c r="CQ68" s="681"/>
      <c r="CR68" s="681"/>
      <c r="CS68" s="681"/>
      <c r="CT68" s="681"/>
      <c r="CU68" s="681"/>
      <c r="CV68" s="681"/>
      <c r="CW68" s="681"/>
      <c r="CX68" s="681"/>
      <c r="CY68" s="681"/>
      <c r="CZ68" s="681"/>
      <c r="DA68" s="681"/>
      <c r="DB68" s="827"/>
      <c r="DC68" s="827"/>
      <c r="DD68" s="827"/>
      <c r="DE68" s="827"/>
      <c r="DF68" s="827"/>
      <c r="DG68" s="827"/>
      <c r="DH68" s="827"/>
      <c r="DI68" s="828"/>
      <c r="DJ68" s="823" t="s">
        <v>1087</v>
      </c>
      <c r="DK68" s="824"/>
      <c r="DL68" s="824"/>
      <c r="DM68" s="824"/>
      <c r="DN68" s="824"/>
      <c r="DO68" s="824"/>
      <c r="DP68" s="824"/>
      <c r="DQ68" s="824"/>
      <c r="DR68" s="824"/>
      <c r="DS68" s="824"/>
      <c r="DT68" s="824"/>
      <c r="DU68" s="824"/>
      <c r="DV68" s="824"/>
      <c r="DW68" s="824"/>
      <c r="DX68" s="824"/>
      <c r="DY68" s="824"/>
      <c r="DZ68" s="824"/>
      <c r="EA68" s="824"/>
      <c r="EB68" s="824"/>
      <c r="EC68" s="824"/>
      <c r="ED68" s="824"/>
      <c r="EE68" s="824"/>
      <c r="EF68" s="824"/>
      <c r="EG68" s="824"/>
      <c r="EH68" s="824"/>
      <c r="EI68" s="824"/>
      <c r="EJ68" s="824"/>
      <c r="EK68" s="824"/>
      <c r="EL68" s="824"/>
      <c r="EM68" s="824"/>
      <c r="EN68" s="824"/>
      <c r="EO68" s="824"/>
      <c r="EP68" s="824"/>
      <c r="EQ68" s="824"/>
      <c r="ER68" s="824"/>
      <c r="ES68" s="824"/>
      <c r="ET68" s="824"/>
      <c r="EU68" s="824"/>
      <c r="EV68" s="824"/>
      <c r="EW68" s="824"/>
      <c r="EX68" s="824"/>
      <c r="EY68" s="824"/>
      <c r="EZ68" s="824"/>
      <c r="FA68" s="824"/>
      <c r="FB68" s="824"/>
      <c r="FC68" s="824"/>
      <c r="FD68" s="824"/>
      <c r="FE68" s="824"/>
      <c r="FF68" s="824"/>
      <c r="FG68" s="825"/>
    </row>
    <row r="69" spans="1:163" ht="8.65" customHeight="1">
      <c r="A69" s="313"/>
      <c r="B69" s="846" t="s">
        <v>1088</v>
      </c>
      <c r="C69" s="847"/>
      <c r="D69" s="847"/>
      <c r="E69" s="847"/>
      <c r="F69" s="847"/>
      <c r="G69" s="847"/>
      <c r="H69" s="847"/>
      <c r="I69" s="847"/>
      <c r="J69" s="847"/>
      <c r="K69" s="847"/>
      <c r="L69" s="847"/>
      <c r="M69" s="847"/>
      <c r="N69" s="847"/>
      <c r="O69" s="847"/>
      <c r="P69" s="847"/>
      <c r="Q69" s="847"/>
      <c r="R69" s="847"/>
      <c r="S69" s="847"/>
      <c r="T69" s="847"/>
      <c r="U69" s="847"/>
      <c r="V69" s="847"/>
      <c r="W69" s="847"/>
      <c r="X69" s="847"/>
      <c r="Y69" s="847"/>
      <c r="Z69" s="847"/>
      <c r="AA69" s="847"/>
      <c r="AB69" s="847"/>
      <c r="AC69" s="847"/>
      <c r="AD69" s="847"/>
      <c r="AE69" s="847"/>
      <c r="AF69" s="847"/>
      <c r="AG69" s="847"/>
      <c r="AH69" s="848">
        <v>1.57</v>
      </c>
      <c r="AI69" s="848"/>
      <c r="AJ69" s="848"/>
      <c r="AK69" s="848"/>
      <c r="AL69" s="848"/>
      <c r="AM69" s="848"/>
      <c r="AN69" s="848"/>
      <c r="AO69" s="848"/>
      <c r="AP69" s="848"/>
      <c r="AQ69" s="848"/>
      <c r="AR69" s="848"/>
      <c r="AS69" s="848"/>
      <c r="AT69" s="849"/>
      <c r="AU69" s="564"/>
      <c r="AV69" s="565"/>
      <c r="AW69" s="565"/>
      <c r="AX69" s="565"/>
      <c r="AY69" s="565"/>
      <c r="AZ69" s="565"/>
      <c r="BA69" s="563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1"/>
      <c r="BT69" s="818"/>
      <c r="BU69" s="818"/>
      <c r="BV69" s="818"/>
      <c r="BW69" s="818"/>
      <c r="BX69" s="819"/>
      <c r="BY69" s="826" t="s">
        <v>279</v>
      </c>
      <c r="BZ69" s="681"/>
      <c r="CA69" s="681"/>
      <c r="CB69" s="681"/>
      <c r="CC69" s="681"/>
      <c r="CD69" s="681"/>
      <c r="CE69" s="681"/>
      <c r="CF69" s="681"/>
      <c r="CG69" s="681"/>
      <c r="CH69" s="681"/>
      <c r="CI69" s="681"/>
      <c r="CJ69" s="681"/>
      <c r="CK69" s="681"/>
      <c r="CL69" s="681"/>
      <c r="CM69" s="681"/>
      <c r="CN69" s="681"/>
      <c r="CO69" s="681"/>
      <c r="CP69" s="681"/>
      <c r="CQ69" s="681"/>
      <c r="CR69" s="681"/>
      <c r="CS69" s="681"/>
      <c r="CT69" s="681"/>
      <c r="CU69" s="681"/>
      <c r="CV69" s="681"/>
      <c r="CW69" s="681"/>
      <c r="CX69" s="681"/>
      <c r="CY69" s="681"/>
      <c r="CZ69" s="681"/>
      <c r="DA69" s="681"/>
      <c r="DB69" s="827">
        <v>7.0999999999999994E-2</v>
      </c>
      <c r="DC69" s="827"/>
      <c r="DD69" s="827"/>
      <c r="DE69" s="827"/>
      <c r="DF69" s="827"/>
      <c r="DG69" s="827"/>
      <c r="DH69" s="827"/>
      <c r="DI69" s="828"/>
      <c r="DJ69" s="823"/>
      <c r="DK69" s="824"/>
      <c r="DL69" s="824"/>
      <c r="DM69" s="824"/>
      <c r="DN69" s="824"/>
      <c r="DO69" s="824"/>
      <c r="DP69" s="824"/>
      <c r="DQ69" s="824"/>
      <c r="DR69" s="824"/>
      <c r="DS69" s="824"/>
      <c r="DT69" s="824"/>
      <c r="DU69" s="824"/>
      <c r="DV69" s="824"/>
      <c r="DW69" s="824"/>
      <c r="DX69" s="824"/>
      <c r="DY69" s="824"/>
      <c r="DZ69" s="824"/>
      <c r="EA69" s="824"/>
      <c r="EB69" s="824"/>
      <c r="EC69" s="824"/>
      <c r="ED69" s="824"/>
      <c r="EE69" s="824"/>
      <c r="EF69" s="824"/>
      <c r="EG69" s="824"/>
      <c r="EH69" s="824"/>
      <c r="EI69" s="824"/>
      <c r="EJ69" s="824"/>
      <c r="EK69" s="824"/>
      <c r="EL69" s="824"/>
      <c r="EM69" s="824"/>
      <c r="EN69" s="824"/>
      <c r="EO69" s="824"/>
      <c r="EP69" s="824"/>
      <c r="EQ69" s="824"/>
      <c r="ER69" s="824"/>
      <c r="ES69" s="824"/>
      <c r="ET69" s="824"/>
      <c r="EU69" s="824"/>
      <c r="EV69" s="824"/>
      <c r="EW69" s="824"/>
      <c r="EX69" s="824"/>
      <c r="EY69" s="824"/>
      <c r="EZ69" s="824"/>
      <c r="FA69" s="824"/>
      <c r="FB69" s="824"/>
      <c r="FC69" s="824"/>
      <c r="FD69" s="824"/>
      <c r="FE69" s="824"/>
      <c r="FF69" s="824"/>
      <c r="FG69" s="825"/>
    </row>
    <row r="70" spans="1:163" ht="8.65" customHeight="1">
      <c r="A70" s="313"/>
      <c r="B70" s="846"/>
      <c r="C70" s="847"/>
      <c r="D70" s="847"/>
      <c r="E70" s="847"/>
      <c r="F70" s="847"/>
      <c r="G70" s="847"/>
      <c r="H70" s="847"/>
      <c r="I70" s="847"/>
      <c r="J70" s="847"/>
      <c r="K70" s="847"/>
      <c r="L70" s="847"/>
      <c r="M70" s="847"/>
      <c r="N70" s="847"/>
      <c r="O70" s="847"/>
      <c r="P70" s="847"/>
      <c r="Q70" s="847"/>
      <c r="R70" s="847"/>
      <c r="S70" s="847"/>
      <c r="T70" s="847"/>
      <c r="U70" s="847"/>
      <c r="V70" s="847"/>
      <c r="W70" s="847"/>
      <c r="X70" s="847"/>
      <c r="Y70" s="847"/>
      <c r="Z70" s="847"/>
      <c r="AA70" s="847"/>
      <c r="AB70" s="847"/>
      <c r="AC70" s="847"/>
      <c r="AD70" s="847"/>
      <c r="AE70" s="847"/>
      <c r="AF70" s="847"/>
      <c r="AG70" s="847"/>
      <c r="AH70" s="848"/>
      <c r="AI70" s="848"/>
      <c r="AJ70" s="848"/>
      <c r="AK70" s="848"/>
      <c r="AL70" s="848"/>
      <c r="AM70" s="848"/>
      <c r="AN70" s="848"/>
      <c r="AO70" s="848"/>
      <c r="AP70" s="848"/>
      <c r="AQ70" s="848"/>
      <c r="AR70" s="848"/>
      <c r="AS70" s="848"/>
      <c r="AT70" s="849"/>
      <c r="AU70" s="564"/>
      <c r="AV70" s="565"/>
      <c r="AW70" s="565"/>
      <c r="AX70" s="565"/>
      <c r="AY70" s="565"/>
      <c r="AZ70" s="565"/>
      <c r="BA70" s="562" t="s">
        <v>1089</v>
      </c>
      <c r="BB70" s="557"/>
      <c r="BC70" s="557"/>
      <c r="BD70" s="557"/>
      <c r="BE70" s="557"/>
      <c r="BF70" s="557"/>
      <c r="BG70" s="557"/>
      <c r="BH70" s="557"/>
      <c r="BI70" s="557"/>
      <c r="BJ70" s="557"/>
      <c r="BK70" s="557"/>
      <c r="BL70" s="557"/>
      <c r="BM70" s="557"/>
      <c r="BN70" s="557"/>
      <c r="BO70" s="557"/>
      <c r="BP70" s="557"/>
      <c r="BQ70" s="557"/>
      <c r="BR70" s="557"/>
      <c r="BS70" s="558"/>
      <c r="BT70" s="818">
        <v>0.8</v>
      </c>
      <c r="BU70" s="818"/>
      <c r="BV70" s="818"/>
      <c r="BW70" s="818"/>
      <c r="BX70" s="819"/>
      <c r="BY70" s="826"/>
      <c r="BZ70" s="681"/>
      <c r="CA70" s="681"/>
      <c r="CB70" s="681"/>
      <c r="CC70" s="681"/>
      <c r="CD70" s="681"/>
      <c r="CE70" s="681"/>
      <c r="CF70" s="681"/>
      <c r="CG70" s="681"/>
      <c r="CH70" s="681"/>
      <c r="CI70" s="681"/>
      <c r="CJ70" s="681"/>
      <c r="CK70" s="681"/>
      <c r="CL70" s="681"/>
      <c r="CM70" s="681"/>
      <c r="CN70" s="681"/>
      <c r="CO70" s="681"/>
      <c r="CP70" s="681"/>
      <c r="CQ70" s="681"/>
      <c r="CR70" s="681"/>
      <c r="CS70" s="681"/>
      <c r="CT70" s="681"/>
      <c r="CU70" s="681"/>
      <c r="CV70" s="681"/>
      <c r="CW70" s="681"/>
      <c r="CX70" s="681"/>
      <c r="CY70" s="681"/>
      <c r="CZ70" s="681"/>
      <c r="DA70" s="681"/>
      <c r="DB70" s="827"/>
      <c r="DC70" s="827"/>
      <c r="DD70" s="827"/>
      <c r="DE70" s="827"/>
      <c r="DF70" s="827"/>
      <c r="DG70" s="827"/>
      <c r="DH70" s="827"/>
      <c r="DI70" s="828"/>
      <c r="DJ70" s="823"/>
      <c r="DK70" s="824"/>
      <c r="DL70" s="824"/>
      <c r="DM70" s="824"/>
      <c r="DN70" s="824"/>
      <c r="DO70" s="824"/>
      <c r="DP70" s="824"/>
      <c r="DQ70" s="824"/>
      <c r="DR70" s="824"/>
      <c r="DS70" s="824"/>
      <c r="DT70" s="824"/>
      <c r="DU70" s="824"/>
      <c r="DV70" s="824"/>
      <c r="DW70" s="824"/>
      <c r="DX70" s="824"/>
      <c r="DY70" s="824"/>
      <c r="DZ70" s="824"/>
      <c r="EA70" s="824"/>
      <c r="EB70" s="824"/>
      <c r="EC70" s="824"/>
      <c r="ED70" s="824"/>
      <c r="EE70" s="824"/>
      <c r="EF70" s="824"/>
      <c r="EG70" s="824"/>
      <c r="EH70" s="824"/>
      <c r="EI70" s="824"/>
      <c r="EJ70" s="824"/>
      <c r="EK70" s="824"/>
      <c r="EL70" s="824"/>
      <c r="EM70" s="824"/>
      <c r="EN70" s="824"/>
      <c r="EO70" s="824"/>
      <c r="EP70" s="824"/>
      <c r="EQ70" s="824"/>
      <c r="ER70" s="824"/>
      <c r="ES70" s="824"/>
      <c r="ET70" s="824"/>
      <c r="EU70" s="824"/>
      <c r="EV70" s="824"/>
      <c r="EW70" s="824"/>
      <c r="EX70" s="824"/>
      <c r="EY70" s="824"/>
      <c r="EZ70" s="824"/>
      <c r="FA70" s="824"/>
      <c r="FB70" s="824"/>
      <c r="FC70" s="824"/>
      <c r="FD70" s="824"/>
      <c r="FE70" s="824"/>
      <c r="FF70" s="824"/>
      <c r="FG70" s="825"/>
    </row>
    <row r="71" spans="1:163" ht="8.65" customHeight="1">
      <c r="A71" s="313"/>
      <c r="B71" s="846" t="s">
        <v>1090</v>
      </c>
      <c r="C71" s="847"/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  <c r="O71" s="847"/>
      <c r="P71" s="847"/>
      <c r="Q71" s="847"/>
      <c r="R71" s="847"/>
      <c r="S71" s="847"/>
      <c r="T71" s="847"/>
      <c r="U71" s="847"/>
      <c r="V71" s="847"/>
      <c r="W71" s="847"/>
      <c r="X71" s="847"/>
      <c r="Y71" s="847"/>
      <c r="Z71" s="847"/>
      <c r="AA71" s="847"/>
      <c r="AB71" s="847"/>
      <c r="AC71" s="847"/>
      <c r="AD71" s="847"/>
      <c r="AE71" s="847"/>
      <c r="AF71" s="847"/>
      <c r="AG71" s="847"/>
      <c r="AH71" s="850" t="s">
        <v>658</v>
      </c>
      <c r="AI71" s="848"/>
      <c r="AJ71" s="848"/>
      <c r="AK71" s="848"/>
      <c r="AL71" s="848"/>
      <c r="AM71" s="848"/>
      <c r="AN71" s="848"/>
      <c r="AO71" s="848"/>
      <c r="AP71" s="848"/>
      <c r="AQ71" s="848"/>
      <c r="AR71" s="848"/>
      <c r="AS71" s="848"/>
      <c r="AT71" s="849"/>
      <c r="AU71" s="564"/>
      <c r="AV71" s="565"/>
      <c r="AW71" s="565"/>
      <c r="AX71" s="565"/>
      <c r="AY71" s="565"/>
      <c r="AZ71" s="565"/>
      <c r="BA71" s="563"/>
      <c r="BB71" s="560"/>
      <c r="BC71" s="560"/>
      <c r="BD71" s="560"/>
      <c r="BE71" s="560"/>
      <c r="BF71" s="560"/>
      <c r="BG71" s="560"/>
      <c r="BH71" s="560"/>
      <c r="BI71" s="560"/>
      <c r="BJ71" s="560"/>
      <c r="BK71" s="560"/>
      <c r="BL71" s="560"/>
      <c r="BM71" s="560"/>
      <c r="BN71" s="560"/>
      <c r="BO71" s="560"/>
      <c r="BP71" s="560"/>
      <c r="BQ71" s="560"/>
      <c r="BR71" s="560"/>
      <c r="BS71" s="561"/>
      <c r="BT71" s="818"/>
      <c r="BU71" s="818"/>
      <c r="BV71" s="818"/>
      <c r="BW71" s="818"/>
      <c r="BX71" s="819"/>
      <c r="BY71" s="826"/>
      <c r="BZ71" s="681"/>
      <c r="CA71" s="681"/>
      <c r="CB71" s="681"/>
      <c r="CC71" s="681"/>
      <c r="CD71" s="681"/>
      <c r="CE71" s="681"/>
      <c r="CF71" s="681"/>
      <c r="CG71" s="681"/>
      <c r="CH71" s="681"/>
      <c r="CI71" s="681"/>
      <c r="CJ71" s="681"/>
      <c r="CK71" s="681"/>
      <c r="CL71" s="681"/>
      <c r="CM71" s="681"/>
      <c r="CN71" s="681"/>
      <c r="CO71" s="681"/>
      <c r="CP71" s="681"/>
      <c r="CQ71" s="681"/>
      <c r="CR71" s="681"/>
      <c r="CS71" s="681"/>
      <c r="CT71" s="681"/>
      <c r="CU71" s="681"/>
      <c r="CV71" s="681"/>
      <c r="CW71" s="681"/>
      <c r="CX71" s="681"/>
      <c r="CY71" s="681"/>
      <c r="CZ71" s="681"/>
      <c r="DA71" s="681"/>
      <c r="DB71" s="827"/>
      <c r="DC71" s="827"/>
      <c r="DD71" s="827"/>
      <c r="DE71" s="827"/>
      <c r="DF71" s="827"/>
      <c r="DG71" s="827"/>
      <c r="DH71" s="827"/>
      <c r="DI71" s="828"/>
      <c r="DJ71" s="851"/>
      <c r="DK71" s="852"/>
      <c r="DL71" s="852"/>
      <c r="DM71" s="852"/>
      <c r="DN71" s="852"/>
      <c r="DO71" s="852"/>
      <c r="DP71" s="852"/>
      <c r="DQ71" s="852"/>
      <c r="DR71" s="852"/>
      <c r="DS71" s="852"/>
      <c r="DT71" s="852"/>
      <c r="DU71" s="852"/>
      <c r="DV71" s="852"/>
      <c r="DW71" s="852"/>
      <c r="DX71" s="852"/>
      <c r="DY71" s="852"/>
      <c r="DZ71" s="852"/>
      <c r="EA71" s="852"/>
      <c r="EB71" s="852"/>
      <c r="EC71" s="852"/>
      <c r="ED71" s="852"/>
      <c r="EE71" s="852"/>
      <c r="EF71" s="852"/>
      <c r="EG71" s="852"/>
      <c r="EH71" s="852"/>
      <c r="EI71" s="852"/>
      <c r="EJ71" s="852"/>
      <c r="EK71" s="852"/>
      <c r="EL71" s="852"/>
      <c r="EM71" s="852"/>
      <c r="EN71" s="852"/>
      <c r="EO71" s="852"/>
      <c r="EP71" s="852"/>
      <c r="EQ71" s="852"/>
      <c r="ER71" s="852"/>
      <c r="ES71" s="852"/>
      <c r="ET71" s="852"/>
      <c r="EU71" s="852"/>
      <c r="EV71" s="852"/>
      <c r="EW71" s="852"/>
      <c r="EX71" s="852"/>
      <c r="EY71" s="852"/>
      <c r="EZ71" s="852"/>
      <c r="FA71" s="852"/>
      <c r="FB71" s="852"/>
      <c r="FC71" s="852"/>
      <c r="FD71" s="852"/>
      <c r="FE71" s="852"/>
      <c r="FF71" s="852"/>
      <c r="FG71" s="853"/>
    </row>
    <row r="72" spans="1:163" ht="8.65" customHeight="1">
      <c r="A72" s="313"/>
      <c r="B72" s="846"/>
      <c r="C72" s="847"/>
      <c r="D72" s="847"/>
      <c r="E72" s="847"/>
      <c r="F72" s="847"/>
      <c r="G72" s="847"/>
      <c r="H72" s="847"/>
      <c r="I72" s="847"/>
      <c r="J72" s="847"/>
      <c r="K72" s="847"/>
      <c r="L72" s="847"/>
      <c r="M72" s="847"/>
      <c r="N72" s="847"/>
      <c r="O72" s="847"/>
      <c r="P72" s="847"/>
      <c r="Q72" s="847"/>
      <c r="R72" s="847"/>
      <c r="S72" s="847"/>
      <c r="T72" s="847"/>
      <c r="U72" s="847"/>
      <c r="V72" s="847"/>
      <c r="W72" s="847"/>
      <c r="X72" s="847"/>
      <c r="Y72" s="847"/>
      <c r="Z72" s="847"/>
      <c r="AA72" s="847"/>
      <c r="AB72" s="847"/>
      <c r="AC72" s="847"/>
      <c r="AD72" s="847"/>
      <c r="AE72" s="847"/>
      <c r="AF72" s="847"/>
      <c r="AG72" s="847"/>
      <c r="AH72" s="848"/>
      <c r="AI72" s="848"/>
      <c r="AJ72" s="848"/>
      <c r="AK72" s="848"/>
      <c r="AL72" s="848"/>
      <c r="AM72" s="848"/>
      <c r="AN72" s="848"/>
      <c r="AO72" s="848"/>
      <c r="AP72" s="848"/>
      <c r="AQ72" s="848"/>
      <c r="AR72" s="848"/>
      <c r="AS72" s="848"/>
      <c r="AT72" s="849"/>
      <c r="AU72" s="564"/>
      <c r="AV72" s="565"/>
      <c r="AW72" s="565"/>
      <c r="AX72" s="565"/>
      <c r="AY72" s="565"/>
      <c r="AZ72" s="565"/>
      <c r="BA72" s="562" t="s">
        <v>1091</v>
      </c>
      <c r="BB72" s="557"/>
      <c r="BC72" s="557"/>
      <c r="BD72" s="557"/>
      <c r="BE72" s="557"/>
      <c r="BF72" s="557"/>
      <c r="BG72" s="557"/>
      <c r="BH72" s="557"/>
      <c r="BI72" s="557"/>
      <c r="BJ72" s="557"/>
      <c r="BK72" s="557"/>
      <c r="BL72" s="557"/>
      <c r="BM72" s="557"/>
      <c r="BN72" s="557"/>
      <c r="BO72" s="557"/>
      <c r="BP72" s="557"/>
      <c r="BQ72" s="557"/>
      <c r="BR72" s="557"/>
      <c r="BS72" s="558"/>
      <c r="BT72" s="858" t="s">
        <v>1092</v>
      </c>
      <c r="BU72" s="818"/>
      <c r="BV72" s="818"/>
      <c r="BW72" s="818"/>
      <c r="BX72" s="819"/>
      <c r="BY72" s="826" t="s">
        <v>280</v>
      </c>
      <c r="BZ72" s="681"/>
      <c r="CA72" s="681"/>
      <c r="CB72" s="681"/>
      <c r="CC72" s="681"/>
      <c r="CD72" s="681"/>
      <c r="CE72" s="681"/>
      <c r="CF72" s="681"/>
      <c r="CG72" s="681"/>
      <c r="CH72" s="681"/>
      <c r="CI72" s="681"/>
      <c r="CJ72" s="681"/>
      <c r="CK72" s="681"/>
      <c r="CL72" s="681"/>
      <c r="CM72" s="681"/>
      <c r="CN72" s="681"/>
      <c r="CO72" s="681"/>
      <c r="CP72" s="681"/>
      <c r="CQ72" s="681"/>
      <c r="CR72" s="681"/>
      <c r="CS72" s="681"/>
      <c r="CT72" s="681"/>
      <c r="CU72" s="681"/>
      <c r="CV72" s="681"/>
      <c r="CW72" s="681"/>
      <c r="CX72" s="681"/>
      <c r="CY72" s="681"/>
      <c r="CZ72" s="681"/>
      <c r="DA72" s="681"/>
      <c r="DB72" s="827">
        <v>6.8000000000000005E-2</v>
      </c>
      <c r="DC72" s="827"/>
      <c r="DD72" s="827"/>
      <c r="DE72" s="827"/>
      <c r="DF72" s="827"/>
      <c r="DG72" s="827"/>
      <c r="DH72" s="827"/>
      <c r="DI72" s="828"/>
      <c r="DJ72" s="854"/>
      <c r="DK72" s="852"/>
      <c r="DL72" s="852"/>
      <c r="DM72" s="852"/>
      <c r="DN72" s="852"/>
      <c r="DO72" s="852"/>
      <c r="DP72" s="852"/>
      <c r="DQ72" s="852"/>
      <c r="DR72" s="852"/>
      <c r="DS72" s="852"/>
      <c r="DT72" s="852"/>
      <c r="DU72" s="852"/>
      <c r="DV72" s="852"/>
      <c r="DW72" s="852"/>
      <c r="DX72" s="852"/>
      <c r="DY72" s="852"/>
      <c r="DZ72" s="852"/>
      <c r="EA72" s="852"/>
      <c r="EB72" s="852"/>
      <c r="EC72" s="852"/>
      <c r="ED72" s="852"/>
      <c r="EE72" s="852"/>
      <c r="EF72" s="852"/>
      <c r="EG72" s="852"/>
      <c r="EH72" s="852"/>
      <c r="EI72" s="852"/>
      <c r="EJ72" s="852"/>
      <c r="EK72" s="852"/>
      <c r="EL72" s="852"/>
      <c r="EM72" s="852"/>
      <c r="EN72" s="852"/>
      <c r="EO72" s="852"/>
      <c r="EP72" s="852"/>
      <c r="EQ72" s="852"/>
      <c r="ER72" s="852"/>
      <c r="ES72" s="852"/>
      <c r="ET72" s="852"/>
      <c r="EU72" s="852"/>
      <c r="EV72" s="852"/>
      <c r="EW72" s="852"/>
      <c r="EX72" s="852"/>
      <c r="EY72" s="852"/>
      <c r="EZ72" s="852"/>
      <c r="FA72" s="852"/>
      <c r="FB72" s="852"/>
      <c r="FC72" s="852"/>
      <c r="FD72" s="852"/>
      <c r="FE72" s="852"/>
      <c r="FF72" s="852"/>
      <c r="FG72" s="853"/>
    </row>
    <row r="73" spans="1:163" ht="8.65" customHeight="1">
      <c r="A73" s="313"/>
      <c r="B73" s="846" t="s">
        <v>1093</v>
      </c>
      <c r="C73" s="847"/>
      <c r="D73" s="847"/>
      <c r="E73" s="847"/>
      <c r="F73" s="847"/>
      <c r="G73" s="847"/>
      <c r="H73" s="847"/>
      <c r="I73" s="847"/>
      <c r="J73" s="847"/>
      <c r="K73" s="847"/>
      <c r="L73" s="847"/>
      <c r="M73" s="847"/>
      <c r="N73" s="847"/>
      <c r="O73" s="847"/>
      <c r="P73" s="847"/>
      <c r="Q73" s="847"/>
      <c r="R73" s="847"/>
      <c r="S73" s="847"/>
      <c r="T73" s="847"/>
      <c r="U73" s="847"/>
      <c r="V73" s="847"/>
      <c r="W73" s="847"/>
      <c r="X73" s="847"/>
      <c r="Y73" s="847"/>
      <c r="Z73" s="847"/>
      <c r="AA73" s="847"/>
      <c r="AB73" s="847"/>
      <c r="AC73" s="847"/>
      <c r="AD73" s="847"/>
      <c r="AE73" s="847"/>
      <c r="AF73" s="847"/>
      <c r="AG73" s="847"/>
      <c r="AH73" s="848">
        <v>1.1299999999999999</v>
      </c>
      <c r="AI73" s="848"/>
      <c r="AJ73" s="848"/>
      <c r="AK73" s="848"/>
      <c r="AL73" s="848"/>
      <c r="AM73" s="848"/>
      <c r="AN73" s="848"/>
      <c r="AO73" s="848"/>
      <c r="AP73" s="848"/>
      <c r="AQ73" s="848"/>
      <c r="AR73" s="848"/>
      <c r="AS73" s="848"/>
      <c r="AT73" s="849"/>
      <c r="AU73" s="564"/>
      <c r="AV73" s="565"/>
      <c r="AW73" s="565"/>
      <c r="AX73" s="565"/>
      <c r="AY73" s="565"/>
      <c r="AZ73" s="565"/>
      <c r="BA73" s="563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1"/>
      <c r="BT73" s="818"/>
      <c r="BU73" s="818"/>
      <c r="BV73" s="818"/>
      <c r="BW73" s="818"/>
      <c r="BX73" s="819"/>
      <c r="BY73" s="826"/>
      <c r="BZ73" s="681"/>
      <c r="CA73" s="681"/>
      <c r="CB73" s="681"/>
      <c r="CC73" s="681"/>
      <c r="CD73" s="681"/>
      <c r="CE73" s="681"/>
      <c r="CF73" s="681"/>
      <c r="CG73" s="681"/>
      <c r="CH73" s="681"/>
      <c r="CI73" s="681"/>
      <c r="CJ73" s="681"/>
      <c r="CK73" s="681"/>
      <c r="CL73" s="681"/>
      <c r="CM73" s="681"/>
      <c r="CN73" s="681"/>
      <c r="CO73" s="681"/>
      <c r="CP73" s="681"/>
      <c r="CQ73" s="681"/>
      <c r="CR73" s="681"/>
      <c r="CS73" s="681"/>
      <c r="CT73" s="681"/>
      <c r="CU73" s="681"/>
      <c r="CV73" s="681"/>
      <c r="CW73" s="681"/>
      <c r="CX73" s="681"/>
      <c r="CY73" s="681"/>
      <c r="CZ73" s="681"/>
      <c r="DA73" s="681"/>
      <c r="DB73" s="827"/>
      <c r="DC73" s="827"/>
      <c r="DD73" s="827"/>
      <c r="DE73" s="827"/>
      <c r="DF73" s="827"/>
      <c r="DG73" s="827"/>
      <c r="DH73" s="827"/>
      <c r="DI73" s="828"/>
      <c r="DJ73" s="855"/>
      <c r="DK73" s="856"/>
      <c r="DL73" s="856"/>
      <c r="DM73" s="856"/>
      <c r="DN73" s="856"/>
      <c r="DO73" s="856"/>
      <c r="DP73" s="856"/>
      <c r="DQ73" s="856"/>
      <c r="DR73" s="856"/>
      <c r="DS73" s="856"/>
      <c r="DT73" s="856"/>
      <c r="DU73" s="856"/>
      <c r="DV73" s="856"/>
      <c r="DW73" s="856"/>
      <c r="DX73" s="856"/>
      <c r="DY73" s="856"/>
      <c r="DZ73" s="856"/>
      <c r="EA73" s="856"/>
      <c r="EB73" s="856"/>
      <c r="EC73" s="856"/>
      <c r="ED73" s="856"/>
      <c r="EE73" s="856"/>
      <c r="EF73" s="856"/>
      <c r="EG73" s="856"/>
      <c r="EH73" s="856"/>
      <c r="EI73" s="856"/>
      <c r="EJ73" s="856"/>
      <c r="EK73" s="856"/>
      <c r="EL73" s="856"/>
      <c r="EM73" s="856"/>
      <c r="EN73" s="856"/>
      <c r="EO73" s="856"/>
      <c r="EP73" s="856"/>
      <c r="EQ73" s="856"/>
      <c r="ER73" s="856"/>
      <c r="ES73" s="856"/>
      <c r="ET73" s="856"/>
      <c r="EU73" s="856"/>
      <c r="EV73" s="856"/>
      <c r="EW73" s="856"/>
      <c r="EX73" s="856"/>
      <c r="EY73" s="856"/>
      <c r="EZ73" s="856"/>
      <c r="FA73" s="856"/>
      <c r="FB73" s="856"/>
      <c r="FC73" s="856"/>
      <c r="FD73" s="856"/>
      <c r="FE73" s="856"/>
      <c r="FF73" s="856"/>
      <c r="FG73" s="857"/>
    </row>
    <row r="74" spans="1:163" ht="8.65" customHeight="1">
      <c r="A74" s="313"/>
      <c r="B74" s="846"/>
      <c r="C74" s="847"/>
      <c r="D74" s="847"/>
      <c r="E74" s="847"/>
      <c r="F74" s="847"/>
      <c r="G74" s="847"/>
      <c r="H74" s="847"/>
      <c r="I74" s="847"/>
      <c r="J74" s="847"/>
      <c r="K74" s="847"/>
      <c r="L74" s="847"/>
      <c r="M74" s="847"/>
      <c r="N74" s="847"/>
      <c r="O74" s="847"/>
      <c r="P74" s="847"/>
      <c r="Q74" s="847"/>
      <c r="R74" s="847"/>
      <c r="S74" s="847"/>
      <c r="T74" s="847"/>
      <c r="U74" s="847"/>
      <c r="V74" s="847"/>
      <c r="W74" s="847"/>
      <c r="X74" s="847"/>
      <c r="Y74" s="847"/>
      <c r="Z74" s="847"/>
      <c r="AA74" s="847"/>
      <c r="AB74" s="847"/>
      <c r="AC74" s="847"/>
      <c r="AD74" s="847"/>
      <c r="AE74" s="847"/>
      <c r="AF74" s="847"/>
      <c r="AG74" s="847"/>
      <c r="AH74" s="848"/>
      <c r="AI74" s="848"/>
      <c r="AJ74" s="848"/>
      <c r="AK74" s="848"/>
      <c r="AL74" s="848"/>
      <c r="AM74" s="848"/>
      <c r="AN74" s="848"/>
      <c r="AO74" s="848"/>
      <c r="AP74" s="848"/>
      <c r="AQ74" s="848"/>
      <c r="AR74" s="848"/>
      <c r="AS74" s="848"/>
      <c r="AT74" s="849"/>
      <c r="AU74" s="564"/>
      <c r="AV74" s="565"/>
      <c r="AW74" s="565"/>
      <c r="AX74" s="565"/>
      <c r="AY74" s="565"/>
      <c r="AZ74" s="565"/>
      <c r="BA74" s="562" t="s">
        <v>659</v>
      </c>
      <c r="BB74" s="557"/>
      <c r="BC74" s="557"/>
      <c r="BD74" s="557"/>
      <c r="BE74" s="557"/>
      <c r="BF74" s="557"/>
      <c r="BG74" s="557"/>
      <c r="BH74" s="557"/>
      <c r="BI74" s="557"/>
      <c r="BJ74" s="557"/>
      <c r="BK74" s="557"/>
      <c r="BL74" s="557"/>
      <c r="BM74" s="557"/>
      <c r="BN74" s="557"/>
      <c r="BO74" s="557"/>
      <c r="BP74" s="557"/>
      <c r="BQ74" s="557"/>
      <c r="BR74" s="557"/>
      <c r="BS74" s="558"/>
      <c r="BT74" s="818">
        <v>1.1000000000000001</v>
      </c>
      <c r="BU74" s="818"/>
      <c r="BV74" s="818"/>
      <c r="BW74" s="818"/>
      <c r="BX74" s="819"/>
      <c r="BY74" s="826"/>
      <c r="BZ74" s="681"/>
      <c r="CA74" s="681"/>
      <c r="CB74" s="681"/>
      <c r="CC74" s="681"/>
      <c r="CD74" s="681"/>
      <c r="CE74" s="681"/>
      <c r="CF74" s="681"/>
      <c r="CG74" s="681"/>
      <c r="CH74" s="681"/>
      <c r="CI74" s="681"/>
      <c r="CJ74" s="681"/>
      <c r="CK74" s="681"/>
      <c r="CL74" s="681"/>
      <c r="CM74" s="681"/>
      <c r="CN74" s="681"/>
      <c r="CO74" s="681"/>
      <c r="CP74" s="681"/>
      <c r="CQ74" s="681"/>
      <c r="CR74" s="681"/>
      <c r="CS74" s="681"/>
      <c r="CT74" s="681"/>
      <c r="CU74" s="681"/>
      <c r="CV74" s="681"/>
      <c r="CW74" s="681"/>
      <c r="CX74" s="681"/>
      <c r="CY74" s="681"/>
      <c r="CZ74" s="681"/>
      <c r="DA74" s="681"/>
      <c r="DB74" s="827"/>
      <c r="DC74" s="827"/>
      <c r="DD74" s="827"/>
      <c r="DE74" s="827"/>
      <c r="DF74" s="827"/>
      <c r="DG74" s="827"/>
      <c r="DH74" s="827"/>
      <c r="DI74" s="828"/>
      <c r="DJ74" s="865" t="s">
        <v>660</v>
      </c>
      <c r="DK74" s="866"/>
      <c r="DL74" s="866"/>
      <c r="DM74" s="866"/>
      <c r="DN74" s="866"/>
      <c r="DO74" s="866"/>
      <c r="DP74" s="866"/>
      <c r="DQ74" s="866"/>
      <c r="DR74" s="866"/>
      <c r="DS74" s="866"/>
      <c r="DT74" s="866"/>
      <c r="DU74" s="866"/>
      <c r="DV74" s="866"/>
      <c r="DW74" s="866"/>
      <c r="DX74" s="866"/>
      <c r="DY74" s="866"/>
      <c r="DZ74" s="866"/>
      <c r="EA74" s="866"/>
      <c r="EB74" s="866"/>
      <c r="EC74" s="866"/>
      <c r="ED74" s="866"/>
      <c r="EE74" s="866"/>
      <c r="EF74" s="866"/>
      <c r="EG74" s="866"/>
      <c r="EH74" s="866"/>
      <c r="EI74" s="866"/>
      <c r="EJ74" s="866"/>
      <c r="EK74" s="866"/>
      <c r="EL74" s="866"/>
      <c r="EM74" s="866"/>
      <c r="EN74" s="866"/>
      <c r="EO74" s="866"/>
      <c r="EP74" s="866"/>
      <c r="EQ74" s="866"/>
      <c r="ER74" s="866"/>
      <c r="ES74" s="866"/>
      <c r="ET74" s="866"/>
      <c r="EU74" s="866"/>
      <c r="EV74" s="866"/>
      <c r="EW74" s="866"/>
      <c r="EX74" s="866"/>
      <c r="EY74" s="866"/>
      <c r="EZ74" s="866"/>
      <c r="FA74" s="866"/>
      <c r="FB74" s="866"/>
      <c r="FC74" s="866"/>
      <c r="FD74" s="866"/>
      <c r="FE74" s="866"/>
      <c r="FF74" s="866"/>
      <c r="FG74" s="867"/>
    </row>
    <row r="75" spans="1:163" ht="8.65" customHeight="1">
      <c r="A75" s="313"/>
      <c r="B75" s="846" t="s">
        <v>1094</v>
      </c>
      <c r="C75" s="847"/>
      <c r="D75" s="847"/>
      <c r="E75" s="847"/>
      <c r="F75" s="847"/>
      <c r="G75" s="847"/>
      <c r="H75" s="847"/>
      <c r="I75" s="847"/>
      <c r="J75" s="847"/>
      <c r="K75" s="847"/>
      <c r="L75" s="847"/>
      <c r="M75" s="847"/>
      <c r="N75" s="847"/>
      <c r="O75" s="847"/>
      <c r="P75" s="847"/>
      <c r="Q75" s="847"/>
      <c r="R75" s="847"/>
      <c r="S75" s="847"/>
      <c r="T75" s="847"/>
      <c r="U75" s="847"/>
      <c r="V75" s="847"/>
      <c r="W75" s="847"/>
      <c r="X75" s="847"/>
      <c r="Y75" s="847"/>
      <c r="Z75" s="847"/>
      <c r="AA75" s="847"/>
      <c r="AB75" s="847"/>
      <c r="AC75" s="847"/>
      <c r="AD75" s="847"/>
      <c r="AE75" s="847"/>
      <c r="AF75" s="847"/>
      <c r="AG75" s="847"/>
      <c r="AH75" s="848">
        <v>1.06</v>
      </c>
      <c r="AI75" s="848"/>
      <c r="AJ75" s="848"/>
      <c r="AK75" s="848"/>
      <c r="AL75" s="848"/>
      <c r="AM75" s="848"/>
      <c r="AN75" s="848"/>
      <c r="AO75" s="848"/>
      <c r="AP75" s="848"/>
      <c r="AQ75" s="848"/>
      <c r="AR75" s="848"/>
      <c r="AS75" s="848"/>
      <c r="AT75" s="849"/>
      <c r="AU75" s="564"/>
      <c r="AV75" s="565"/>
      <c r="AW75" s="565"/>
      <c r="AX75" s="565"/>
      <c r="AY75" s="565"/>
      <c r="AZ75" s="565"/>
      <c r="BA75" s="563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1"/>
      <c r="BT75" s="818"/>
      <c r="BU75" s="818"/>
      <c r="BV75" s="818"/>
      <c r="BW75" s="818"/>
      <c r="BX75" s="819"/>
      <c r="BY75" s="826" t="s">
        <v>281</v>
      </c>
      <c r="BZ75" s="681"/>
      <c r="CA75" s="681"/>
      <c r="CB75" s="681"/>
      <c r="CC75" s="681"/>
      <c r="CD75" s="681"/>
      <c r="CE75" s="681"/>
      <c r="CF75" s="681"/>
      <c r="CG75" s="681"/>
      <c r="CH75" s="681"/>
      <c r="CI75" s="681"/>
      <c r="CJ75" s="681"/>
      <c r="CK75" s="681"/>
      <c r="CL75" s="681"/>
      <c r="CM75" s="681"/>
      <c r="CN75" s="681"/>
      <c r="CO75" s="681"/>
      <c r="CP75" s="681"/>
      <c r="CQ75" s="681"/>
      <c r="CR75" s="681"/>
      <c r="CS75" s="681"/>
      <c r="CT75" s="681"/>
      <c r="CU75" s="681"/>
      <c r="CV75" s="681"/>
      <c r="CW75" s="681"/>
      <c r="CX75" s="681"/>
      <c r="CY75" s="681"/>
      <c r="CZ75" s="681"/>
      <c r="DA75" s="681"/>
      <c r="DB75" s="827">
        <v>8.4000000000000005E-2</v>
      </c>
      <c r="DC75" s="827"/>
      <c r="DD75" s="827"/>
      <c r="DE75" s="827"/>
      <c r="DF75" s="827"/>
      <c r="DG75" s="827"/>
      <c r="DH75" s="827"/>
      <c r="DI75" s="828"/>
      <c r="DJ75" s="865"/>
      <c r="DK75" s="866"/>
      <c r="DL75" s="866"/>
      <c r="DM75" s="866"/>
      <c r="DN75" s="866"/>
      <c r="DO75" s="866"/>
      <c r="DP75" s="866"/>
      <c r="DQ75" s="866"/>
      <c r="DR75" s="866"/>
      <c r="DS75" s="866"/>
      <c r="DT75" s="866"/>
      <c r="DU75" s="866"/>
      <c r="DV75" s="866"/>
      <c r="DW75" s="866"/>
      <c r="DX75" s="866"/>
      <c r="DY75" s="866"/>
      <c r="DZ75" s="866"/>
      <c r="EA75" s="866"/>
      <c r="EB75" s="866"/>
      <c r="EC75" s="866"/>
      <c r="ED75" s="866"/>
      <c r="EE75" s="866"/>
      <c r="EF75" s="866"/>
      <c r="EG75" s="866"/>
      <c r="EH75" s="866"/>
      <c r="EI75" s="866"/>
      <c r="EJ75" s="866"/>
      <c r="EK75" s="866"/>
      <c r="EL75" s="866"/>
      <c r="EM75" s="866"/>
      <c r="EN75" s="866"/>
      <c r="EO75" s="866"/>
      <c r="EP75" s="866"/>
      <c r="EQ75" s="866"/>
      <c r="ER75" s="866"/>
      <c r="ES75" s="866"/>
      <c r="ET75" s="866"/>
      <c r="EU75" s="866"/>
      <c r="EV75" s="866"/>
      <c r="EW75" s="866"/>
      <c r="EX75" s="866"/>
      <c r="EY75" s="866"/>
      <c r="EZ75" s="866"/>
      <c r="FA75" s="866"/>
      <c r="FB75" s="866"/>
      <c r="FC75" s="866"/>
      <c r="FD75" s="866"/>
      <c r="FE75" s="866"/>
      <c r="FF75" s="866"/>
      <c r="FG75" s="867"/>
    </row>
    <row r="76" spans="1:163" ht="8.65" customHeight="1">
      <c r="A76" s="313"/>
      <c r="B76" s="846"/>
      <c r="C76" s="847"/>
      <c r="D76" s="847"/>
      <c r="E76" s="847"/>
      <c r="F76" s="847"/>
      <c r="G76" s="847"/>
      <c r="H76" s="847"/>
      <c r="I76" s="847"/>
      <c r="J76" s="847"/>
      <c r="K76" s="847"/>
      <c r="L76" s="847"/>
      <c r="M76" s="847"/>
      <c r="N76" s="847"/>
      <c r="O76" s="847"/>
      <c r="P76" s="847"/>
      <c r="Q76" s="847"/>
      <c r="R76" s="847"/>
      <c r="S76" s="847"/>
      <c r="T76" s="847"/>
      <c r="U76" s="847"/>
      <c r="V76" s="847"/>
      <c r="W76" s="847"/>
      <c r="X76" s="847"/>
      <c r="Y76" s="847"/>
      <c r="Z76" s="847"/>
      <c r="AA76" s="847"/>
      <c r="AB76" s="847"/>
      <c r="AC76" s="847"/>
      <c r="AD76" s="847"/>
      <c r="AE76" s="847"/>
      <c r="AF76" s="847"/>
      <c r="AG76" s="847"/>
      <c r="AH76" s="848"/>
      <c r="AI76" s="848"/>
      <c r="AJ76" s="848"/>
      <c r="AK76" s="848"/>
      <c r="AL76" s="848"/>
      <c r="AM76" s="848"/>
      <c r="AN76" s="848"/>
      <c r="AO76" s="848"/>
      <c r="AP76" s="848"/>
      <c r="AQ76" s="848"/>
      <c r="AR76" s="848"/>
      <c r="AS76" s="848"/>
      <c r="AT76" s="849"/>
      <c r="AU76" s="564"/>
      <c r="AV76" s="565"/>
      <c r="AW76" s="565"/>
      <c r="AX76" s="565"/>
      <c r="AY76" s="565"/>
      <c r="AZ76" s="565"/>
      <c r="BA76" s="562" t="s">
        <v>661</v>
      </c>
      <c r="BB76" s="557"/>
      <c r="BC76" s="557"/>
      <c r="BD76" s="557"/>
      <c r="BE76" s="557"/>
      <c r="BF76" s="557"/>
      <c r="BG76" s="557"/>
      <c r="BH76" s="557"/>
      <c r="BI76" s="557"/>
      <c r="BJ76" s="557"/>
      <c r="BK76" s="557"/>
      <c r="BL76" s="557"/>
      <c r="BM76" s="557"/>
      <c r="BN76" s="557"/>
      <c r="BO76" s="557"/>
      <c r="BP76" s="557"/>
      <c r="BQ76" s="557"/>
      <c r="BR76" s="557"/>
      <c r="BS76" s="558"/>
      <c r="BT76" s="818">
        <v>0.6</v>
      </c>
      <c r="BU76" s="818"/>
      <c r="BV76" s="818"/>
      <c r="BW76" s="818"/>
      <c r="BX76" s="819"/>
      <c r="BY76" s="826"/>
      <c r="BZ76" s="681"/>
      <c r="CA76" s="681"/>
      <c r="CB76" s="681"/>
      <c r="CC76" s="681"/>
      <c r="CD76" s="681"/>
      <c r="CE76" s="681"/>
      <c r="CF76" s="681"/>
      <c r="CG76" s="681"/>
      <c r="CH76" s="681"/>
      <c r="CI76" s="681"/>
      <c r="CJ76" s="681"/>
      <c r="CK76" s="681"/>
      <c r="CL76" s="681"/>
      <c r="CM76" s="681"/>
      <c r="CN76" s="681"/>
      <c r="CO76" s="681"/>
      <c r="CP76" s="681"/>
      <c r="CQ76" s="681"/>
      <c r="CR76" s="681"/>
      <c r="CS76" s="681"/>
      <c r="CT76" s="681"/>
      <c r="CU76" s="681"/>
      <c r="CV76" s="681"/>
      <c r="CW76" s="681"/>
      <c r="CX76" s="681"/>
      <c r="CY76" s="681"/>
      <c r="CZ76" s="681"/>
      <c r="DA76" s="681"/>
      <c r="DB76" s="827"/>
      <c r="DC76" s="827"/>
      <c r="DD76" s="827"/>
      <c r="DE76" s="827"/>
      <c r="DF76" s="827"/>
      <c r="DG76" s="827"/>
      <c r="DH76" s="827"/>
      <c r="DI76" s="828"/>
      <c r="DJ76" s="865"/>
      <c r="DK76" s="866"/>
      <c r="DL76" s="866"/>
      <c r="DM76" s="866"/>
      <c r="DN76" s="866"/>
      <c r="DO76" s="866"/>
      <c r="DP76" s="866"/>
      <c r="DQ76" s="866"/>
      <c r="DR76" s="866"/>
      <c r="DS76" s="866"/>
      <c r="DT76" s="866"/>
      <c r="DU76" s="866"/>
      <c r="DV76" s="866"/>
      <c r="DW76" s="866"/>
      <c r="DX76" s="866"/>
      <c r="DY76" s="866"/>
      <c r="DZ76" s="866"/>
      <c r="EA76" s="866"/>
      <c r="EB76" s="866"/>
      <c r="EC76" s="866"/>
      <c r="ED76" s="866"/>
      <c r="EE76" s="866"/>
      <c r="EF76" s="866"/>
      <c r="EG76" s="866"/>
      <c r="EH76" s="866"/>
      <c r="EI76" s="866"/>
      <c r="EJ76" s="866"/>
      <c r="EK76" s="866"/>
      <c r="EL76" s="866"/>
      <c r="EM76" s="866"/>
      <c r="EN76" s="866"/>
      <c r="EO76" s="866"/>
      <c r="EP76" s="866"/>
      <c r="EQ76" s="866"/>
      <c r="ER76" s="866"/>
      <c r="ES76" s="866"/>
      <c r="ET76" s="866"/>
      <c r="EU76" s="866"/>
      <c r="EV76" s="866"/>
      <c r="EW76" s="866"/>
      <c r="EX76" s="866"/>
      <c r="EY76" s="866"/>
      <c r="EZ76" s="866"/>
      <c r="FA76" s="866"/>
      <c r="FB76" s="866"/>
      <c r="FC76" s="866"/>
      <c r="FD76" s="866"/>
      <c r="FE76" s="866"/>
      <c r="FF76" s="866"/>
      <c r="FG76" s="867"/>
    </row>
    <row r="77" spans="1:163" ht="8.65" customHeight="1">
      <c r="A77" s="313"/>
      <c r="B77" s="846" t="s">
        <v>1095</v>
      </c>
      <c r="C77" s="847"/>
      <c r="D77" s="847"/>
      <c r="E77" s="847"/>
      <c r="F77" s="847"/>
      <c r="G77" s="847"/>
      <c r="H77" s="847"/>
      <c r="I77" s="847"/>
      <c r="J77" s="847"/>
      <c r="K77" s="847"/>
      <c r="L77" s="847"/>
      <c r="M77" s="847"/>
      <c r="N77" s="847"/>
      <c r="O77" s="847"/>
      <c r="P77" s="847"/>
      <c r="Q77" s="847"/>
      <c r="R77" s="847"/>
      <c r="S77" s="847"/>
      <c r="T77" s="847"/>
      <c r="U77" s="847"/>
      <c r="V77" s="847"/>
      <c r="W77" s="847"/>
      <c r="X77" s="847"/>
      <c r="Y77" s="847"/>
      <c r="Z77" s="847"/>
      <c r="AA77" s="847"/>
      <c r="AB77" s="847"/>
      <c r="AC77" s="847"/>
      <c r="AD77" s="847"/>
      <c r="AE77" s="847"/>
      <c r="AF77" s="847"/>
      <c r="AG77" s="847"/>
      <c r="AH77" s="848">
        <v>1.03</v>
      </c>
      <c r="AI77" s="848"/>
      <c r="AJ77" s="848"/>
      <c r="AK77" s="848"/>
      <c r="AL77" s="848"/>
      <c r="AM77" s="848"/>
      <c r="AN77" s="848"/>
      <c r="AO77" s="848"/>
      <c r="AP77" s="848"/>
      <c r="AQ77" s="848"/>
      <c r="AR77" s="848"/>
      <c r="AS77" s="848"/>
      <c r="AT77" s="849"/>
      <c r="AU77" s="564"/>
      <c r="AV77" s="565"/>
      <c r="AW77" s="565"/>
      <c r="AX77" s="565"/>
      <c r="AY77" s="565"/>
      <c r="AZ77" s="565"/>
      <c r="BA77" s="563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1"/>
      <c r="BT77" s="818"/>
      <c r="BU77" s="818"/>
      <c r="BV77" s="818"/>
      <c r="BW77" s="818"/>
      <c r="BX77" s="819"/>
      <c r="BY77" s="826"/>
      <c r="BZ77" s="681"/>
      <c r="CA77" s="681"/>
      <c r="CB77" s="681"/>
      <c r="CC77" s="681"/>
      <c r="CD77" s="681"/>
      <c r="CE77" s="681"/>
      <c r="CF77" s="681"/>
      <c r="CG77" s="681"/>
      <c r="CH77" s="681"/>
      <c r="CI77" s="681"/>
      <c r="CJ77" s="681"/>
      <c r="CK77" s="681"/>
      <c r="CL77" s="681"/>
      <c r="CM77" s="681"/>
      <c r="CN77" s="681"/>
      <c r="CO77" s="681"/>
      <c r="CP77" s="681"/>
      <c r="CQ77" s="681"/>
      <c r="CR77" s="681"/>
      <c r="CS77" s="681"/>
      <c r="CT77" s="681"/>
      <c r="CU77" s="681"/>
      <c r="CV77" s="681"/>
      <c r="CW77" s="681"/>
      <c r="CX77" s="681"/>
      <c r="CY77" s="681"/>
      <c r="CZ77" s="681"/>
      <c r="DA77" s="681"/>
      <c r="DB77" s="827"/>
      <c r="DC77" s="827"/>
      <c r="DD77" s="827"/>
      <c r="DE77" s="827"/>
      <c r="DF77" s="827"/>
      <c r="DG77" s="827"/>
      <c r="DH77" s="827"/>
      <c r="DI77" s="828"/>
      <c r="DJ77" s="868" t="s">
        <v>662</v>
      </c>
      <c r="DK77" s="869"/>
      <c r="DL77" s="869"/>
      <c r="DM77" s="869"/>
      <c r="DN77" s="869"/>
      <c r="DO77" s="869"/>
      <c r="DP77" s="869"/>
      <c r="DQ77" s="869"/>
      <c r="DR77" s="869"/>
      <c r="DS77" s="869"/>
      <c r="DT77" s="869"/>
      <c r="DU77" s="869"/>
      <c r="DV77" s="869"/>
      <c r="DW77" s="869"/>
      <c r="DX77" s="869"/>
      <c r="DY77" s="869"/>
      <c r="DZ77" s="869"/>
      <c r="EA77" s="869"/>
      <c r="EB77" s="869"/>
      <c r="EC77" s="869"/>
      <c r="ED77" s="869"/>
      <c r="EE77" s="869"/>
      <c r="EF77" s="869"/>
      <c r="EG77" s="869"/>
      <c r="EH77" s="869"/>
      <c r="EI77" s="869"/>
      <c r="EJ77" s="869"/>
      <c r="EK77" s="869"/>
      <c r="EL77" s="869"/>
      <c r="EM77" s="869"/>
      <c r="EN77" s="869"/>
      <c r="EO77" s="869"/>
      <c r="EP77" s="869"/>
      <c r="EQ77" s="869"/>
      <c r="ER77" s="869"/>
      <c r="ES77" s="869"/>
      <c r="ET77" s="869"/>
      <c r="EU77" s="869"/>
      <c r="EV77" s="869"/>
      <c r="EW77" s="869"/>
      <c r="EX77" s="869"/>
      <c r="EY77" s="869"/>
      <c r="EZ77" s="869"/>
      <c r="FA77" s="869"/>
      <c r="FB77" s="869"/>
      <c r="FC77" s="869"/>
      <c r="FD77" s="869"/>
      <c r="FE77" s="869"/>
      <c r="FF77" s="869"/>
      <c r="FG77" s="870"/>
    </row>
    <row r="78" spans="1:163" ht="8.65" customHeight="1">
      <c r="A78" s="313"/>
      <c r="B78" s="846"/>
      <c r="C78" s="847"/>
      <c r="D78" s="847"/>
      <c r="E78" s="847"/>
      <c r="F78" s="847"/>
      <c r="G78" s="847"/>
      <c r="H78" s="847"/>
      <c r="I78" s="847"/>
      <c r="J78" s="847"/>
      <c r="K78" s="847"/>
      <c r="L78" s="847"/>
      <c r="M78" s="847"/>
      <c r="N78" s="847"/>
      <c r="O78" s="847"/>
      <c r="P78" s="847"/>
      <c r="Q78" s="847"/>
      <c r="R78" s="847"/>
      <c r="S78" s="847"/>
      <c r="T78" s="847"/>
      <c r="U78" s="847"/>
      <c r="V78" s="847"/>
      <c r="W78" s="847"/>
      <c r="X78" s="847"/>
      <c r="Y78" s="847"/>
      <c r="Z78" s="847"/>
      <c r="AA78" s="847"/>
      <c r="AB78" s="847"/>
      <c r="AC78" s="847"/>
      <c r="AD78" s="847"/>
      <c r="AE78" s="847"/>
      <c r="AF78" s="847"/>
      <c r="AG78" s="847"/>
      <c r="AH78" s="848"/>
      <c r="AI78" s="848"/>
      <c r="AJ78" s="848"/>
      <c r="AK78" s="848"/>
      <c r="AL78" s="848"/>
      <c r="AM78" s="848"/>
      <c r="AN78" s="848"/>
      <c r="AO78" s="848"/>
      <c r="AP78" s="848"/>
      <c r="AQ78" s="848"/>
      <c r="AR78" s="848"/>
      <c r="AS78" s="848"/>
      <c r="AT78" s="849"/>
      <c r="AU78" s="564"/>
      <c r="AV78" s="565"/>
      <c r="AW78" s="565"/>
      <c r="AX78" s="565"/>
      <c r="AY78" s="565"/>
      <c r="AZ78" s="565"/>
      <c r="BA78" s="562" t="s">
        <v>1096</v>
      </c>
      <c r="BB78" s="557"/>
      <c r="BC78" s="557"/>
      <c r="BD78" s="557"/>
      <c r="BE78" s="557"/>
      <c r="BF78" s="557"/>
      <c r="BG78" s="557"/>
      <c r="BH78" s="557"/>
      <c r="BI78" s="557"/>
      <c r="BJ78" s="557"/>
      <c r="BK78" s="557"/>
      <c r="BL78" s="557"/>
      <c r="BM78" s="557"/>
      <c r="BN78" s="557"/>
      <c r="BO78" s="557"/>
      <c r="BP78" s="557"/>
      <c r="BQ78" s="557"/>
      <c r="BR78" s="557"/>
      <c r="BS78" s="558"/>
      <c r="BT78" s="818">
        <v>0.8</v>
      </c>
      <c r="BU78" s="818"/>
      <c r="BV78" s="818"/>
      <c r="BW78" s="818"/>
      <c r="BX78" s="819"/>
      <c r="BY78" s="859" t="s">
        <v>1097</v>
      </c>
      <c r="BZ78" s="785"/>
      <c r="CA78" s="785"/>
      <c r="CB78" s="785"/>
      <c r="CC78" s="785"/>
      <c r="CD78" s="785"/>
      <c r="CE78" s="785"/>
      <c r="CF78" s="785"/>
      <c r="CG78" s="785"/>
      <c r="CH78" s="785"/>
      <c r="CI78" s="785"/>
      <c r="CJ78" s="785"/>
      <c r="CK78" s="785"/>
      <c r="CL78" s="785"/>
      <c r="CM78" s="785"/>
      <c r="CN78" s="785"/>
      <c r="CO78" s="785"/>
      <c r="CP78" s="785"/>
      <c r="CQ78" s="785"/>
      <c r="CR78" s="785"/>
      <c r="CS78" s="785"/>
      <c r="CT78" s="785"/>
      <c r="CU78" s="785"/>
      <c r="CV78" s="785"/>
      <c r="CW78" s="785"/>
      <c r="CX78" s="785"/>
      <c r="CY78" s="785"/>
      <c r="CZ78" s="785"/>
      <c r="DA78" s="785"/>
      <c r="DB78" s="785"/>
      <c r="DC78" s="785"/>
      <c r="DD78" s="785"/>
      <c r="DE78" s="785"/>
      <c r="DF78" s="785"/>
      <c r="DG78" s="785"/>
      <c r="DH78" s="785"/>
      <c r="DI78" s="786"/>
      <c r="DJ78" s="868"/>
      <c r="DK78" s="869"/>
      <c r="DL78" s="869"/>
      <c r="DM78" s="869"/>
      <c r="DN78" s="869"/>
      <c r="DO78" s="869"/>
      <c r="DP78" s="869"/>
      <c r="DQ78" s="869"/>
      <c r="DR78" s="869"/>
      <c r="DS78" s="869"/>
      <c r="DT78" s="869"/>
      <c r="DU78" s="869"/>
      <c r="DV78" s="869"/>
      <c r="DW78" s="869"/>
      <c r="DX78" s="869"/>
      <c r="DY78" s="869"/>
      <c r="DZ78" s="869"/>
      <c r="EA78" s="869"/>
      <c r="EB78" s="869"/>
      <c r="EC78" s="869"/>
      <c r="ED78" s="869"/>
      <c r="EE78" s="869"/>
      <c r="EF78" s="869"/>
      <c r="EG78" s="869"/>
      <c r="EH78" s="869"/>
      <c r="EI78" s="869"/>
      <c r="EJ78" s="869"/>
      <c r="EK78" s="869"/>
      <c r="EL78" s="869"/>
      <c r="EM78" s="869"/>
      <c r="EN78" s="869"/>
      <c r="EO78" s="869"/>
      <c r="EP78" s="869"/>
      <c r="EQ78" s="869"/>
      <c r="ER78" s="869"/>
      <c r="ES78" s="869"/>
      <c r="ET78" s="869"/>
      <c r="EU78" s="869"/>
      <c r="EV78" s="869"/>
      <c r="EW78" s="869"/>
      <c r="EX78" s="869"/>
      <c r="EY78" s="869"/>
      <c r="EZ78" s="869"/>
      <c r="FA78" s="869"/>
      <c r="FB78" s="869"/>
      <c r="FC78" s="869"/>
      <c r="FD78" s="869"/>
      <c r="FE78" s="869"/>
      <c r="FF78" s="869"/>
      <c r="FG78" s="870"/>
    </row>
    <row r="79" spans="1:163" ht="8.65" customHeight="1">
      <c r="A79" s="313"/>
      <c r="B79" s="860" t="s">
        <v>1098</v>
      </c>
      <c r="C79" s="861"/>
      <c r="D79" s="861"/>
      <c r="E79" s="861"/>
      <c r="F79" s="861"/>
      <c r="G79" s="861"/>
      <c r="H79" s="861"/>
      <c r="I79" s="861"/>
      <c r="J79" s="861"/>
      <c r="K79" s="861"/>
      <c r="L79" s="861"/>
      <c r="M79" s="861"/>
      <c r="N79" s="861"/>
      <c r="O79" s="861"/>
      <c r="P79" s="861"/>
      <c r="Q79" s="861"/>
      <c r="R79" s="861"/>
      <c r="S79" s="861"/>
      <c r="T79" s="861"/>
      <c r="U79" s="861"/>
      <c r="V79" s="861"/>
      <c r="W79" s="861"/>
      <c r="X79" s="861"/>
      <c r="Y79" s="861"/>
      <c r="Z79" s="861"/>
      <c r="AA79" s="861"/>
      <c r="AB79" s="861"/>
      <c r="AC79" s="861"/>
      <c r="AD79" s="861"/>
      <c r="AE79" s="861"/>
      <c r="AF79" s="861"/>
      <c r="AG79" s="861"/>
      <c r="AH79" s="848">
        <v>1.02</v>
      </c>
      <c r="AI79" s="848"/>
      <c r="AJ79" s="848"/>
      <c r="AK79" s="848"/>
      <c r="AL79" s="848"/>
      <c r="AM79" s="848"/>
      <c r="AN79" s="848"/>
      <c r="AO79" s="848"/>
      <c r="AP79" s="848"/>
      <c r="AQ79" s="848"/>
      <c r="AR79" s="848"/>
      <c r="AS79" s="848"/>
      <c r="AT79" s="849"/>
      <c r="AU79" s="559"/>
      <c r="AV79" s="560"/>
      <c r="AW79" s="560"/>
      <c r="AX79" s="560"/>
      <c r="AY79" s="560"/>
      <c r="AZ79" s="560"/>
      <c r="BA79" s="563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1"/>
      <c r="BT79" s="818"/>
      <c r="BU79" s="818"/>
      <c r="BV79" s="818"/>
      <c r="BW79" s="818"/>
      <c r="BX79" s="819"/>
      <c r="BY79" s="859"/>
      <c r="BZ79" s="785"/>
      <c r="CA79" s="785"/>
      <c r="CB79" s="785"/>
      <c r="CC79" s="785"/>
      <c r="CD79" s="785"/>
      <c r="CE79" s="785"/>
      <c r="CF79" s="785"/>
      <c r="CG79" s="785"/>
      <c r="CH79" s="785"/>
      <c r="CI79" s="785"/>
      <c r="CJ79" s="785"/>
      <c r="CK79" s="785"/>
      <c r="CL79" s="785"/>
      <c r="CM79" s="785"/>
      <c r="CN79" s="785"/>
      <c r="CO79" s="785"/>
      <c r="CP79" s="785"/>
      <c r="CQ79" s="785"/>
      <c r="CR79" s="785"/>
      <c r="CS79" s="785"/>
      <c r="CT79" s="785"/>
      <c r="CU79" s="785"/>
      <c r="CV79" s="785"/>
      <c r="CW79" s="785"/>
      <c r="CX79" s="785"/>
      <c r="CY79" s="785"/>
      <c r="CZ79" s="785"/>
      <c r="DA79" s="785"/>
      <c r="DB79" s="785"/>
      <c r="DC79" s="785"/>
      <c r="DD79" s="785"/>
      <c r="DE79" s="785"/>
      <c r="DF79" s="785"/>
      <c r="DG79" s="785"/>
      <c r="DH79" s="785"/>
      <c r="DI79" s="786"/>
      <c r="DJ79" s="868"/>
      <c r="DK79" s="869"/>
      <c r="DL79" s="869"/>
      <c r="DM79" s="869"/>
      <c r="DN79" s="869"/>
      <c r="DO79" s="869"/>
      <c r="DP79" s="869"/>
      <c r="DQ79" s="869"/>
      <c r="DR79" s="869"/>
      <c r="DS79" s="869"/>
      <c r="DT79" s="869"/>
      <c r="DU79" s="869"/>
      <c r="DV79" s="869"/>
      <c r="DW79" s="869"/>
      <c r="DX79" s="869"/>
      <c r="DY79" s="869"/>
      <c r="DZ79" s="869"/>
      <c r="EA79" s="869"/>
      <c r="EB79" s="869"/>
      <c r="EC79" s="869"/>
      <c r="ED79" s="869"/>
      <c r="EE79" s="869"/>
      <c r="EF79" s="869"/>
      <c r="EG79" s="869"/>
      <c r="EH79" s="869"/>
      <c r="EI79" s="869"/>
      <c r="EJ79" s="869"/>
      <c r="EK79" s="869"/>
      <c r="EL79" s="869"/>
      <c r="EM79" s="869"/>
      <c r="EN79" s="869"/>
      <c r="EO79" s="869"/>
      <c r="EP79" s="869"/>
      <c r="EQ79" s="869"/>
      <c r="ER79" s="869"/>
      <c r="ES79" s="869"/>
      <c r="ET79" s="869"/>
      <c r="EU79" s="869"/>
      <c r="EV79" s="869"/>
      <c r="EW79" s="869"/>
      <c r="EX79" s="869"/>
      <c r="EY79" s="869"/>
      <c r="EZ79" s="869"/>
      <c r="FA79" s="869"/>
      <c r="FB79" s="869"/>
      <c r="FC79" s="869"/>
      <c r="FD79" s="869"/>
      <c r="FE79" s="869"/>
      <c r="FF79" s="869"/>
      <c r="FG79" s="870"/>
    </row>
    <row r="80" spans="1:163" ht="8.65" customHeight="1">
      <c r="A80" s="313"/>
      <c r="B80" s="860"/>
      <c r="C80" s="861"/>
      <c r="D80" s="861"/>
      <c r="E80" s="861"/>
      <c r="F80" s="861"/>
      <c r="G80" s="861"/>
      <c r="H80" s="861"/>
      <c r="I80" s="861"/>
      <c r="J80" s="861"/>
      <c r="K80" s="861"/>
      <c r="L80" s="861"/>
      <c r="M80" s="861"/>
      <c r="N80" s="861"/>
      <c r="O80" s="861"/>
      <c r="P80" s="861"/>
      <c r="Q80" s="861"/>
      <c r="R80" s="861"/>
      <c r="S80" s="861"/>
      <c r="T80" s="861"/>
      <c r="U80" s="861"/>
      <c r="V80" s="861"/>
      <c r="W80" s="861"/>
      <c r="X80" s="861"/>
      <c r="Y80" s="861"/>
      <c r="Z80" s="861"/>
      <c r="AA80" s="861"/>
      <c r="AB80" s="861"/>
      <c r="AC80" s="861"/>
      <c r="AD80" s="861"/>
      <c r="AE80" s="861"/>
      <c r="AF80" s="861"/>
      <c r="AG80" s="861"/>
      <c r="AH80" s="848"/>
      <c r="AI80" s="848"/>
      <c r="AJ80" s="848"/>
      <c r="AK80" s="848"/>
      <c r="AL80" s="848"/>
      <c r="AM80" s="848"/>
      <c r="AN80" s="848"/>
      <c r="AO80" s="848"/>
      <c r="AP80" s="848"/>
      <c r="AQ80" s="848"/>
      <c r="AR80" s="848"/>
      <c r="AS80" s="848"/>
      <c r="AT80" s="849"/>
      <c r="AU80" s="556" t="s">
        <v>665</v>
      </c>
      <c r="AV80" s="557"/>
      <c r="AW80" s="557"/>
      <c r="AX80" s="557"/>
      <c r="AY80" s="557"/>
      <c r="AZ80" s="558"/>
      <c r="BA80" s="562" t="s">
        <v>665</v>
      </c>
      <c r="BB80" s="557"/>
      <c r="BC80" s="557"/>
      <c r="BD80" s="557"/>
      <c r="BE80" s="557"/>
      <c r="BF80" s="557"/>
      <c r="BG80" s="557"/>
      <c r="BH80" s="557"/>
      <c r="BI80" s="557"/>
      <c r="BJ80" s="557"/>
      <c r="BK80" s="557"/>
      <c r="BL80" s="557"/>
      <c r="BM80" s="557"/>
      <c r="BN80" s="557"/>
      <c r="BO80" s="557"/>
      <c r="BP80" s="557"/>
      <c r="BQ80" s="557"/>
      <c r="BR80" s="557"/>
      <c r="BS80" s="558"/>
      <c r="BT80" s="818">
        <v>0.3</v>
      </c>
      <c r="BU80" s="818"/>
      <c r="BV80" s="818"/>
      <c r="BW80" s="818"/>
      <c r="BX80" s="819"/>
      <c r="BY80" s="862" t="s">
        <v>1099</v>
      </c>
      <c r="BZ80" s="863"/>
      <c r="CA80" s="863"/>
      <c r="CB80" s="863"/>
      <c r="CC80" s="863"/>
      <c r="CD80" s="863"/>
      <c r="CE80" s="863"/>
      <c r="CF80" s="863"/>
      <c r="CG80" s="863"/>
      <c r="CH80" s="863"/>
      <c r="CI80" s="863"/>
      <c r="CJ80" s="863"/>
      <c r="CK80" s="863"/>
      <c r="CL80" s="863"/>
      <c r="CM80" s="863"/>
      <c r="CN80" s="863"/>
      <c r="CO80" s="863"/>
      <c r="CP80" s="863"/>
      <c r="CQ80" s="863"/>
      <c r="CR80" s="863"/>
      <c r="CS80" s="863"/>
      <c r="CT80" s="863"/>
      <c r="CU80" s="863"/>
      <c r="CV80" s="863"/>
      <c r="CW80" s="863"/>
      <c r="CX80" s="863"/>
      <c r="CY80" s="863"/>
      <c r="CZ80" s="863"/>
      <c r="DA80" s="863"/>
      <c r="DB80" s="863"/>
      <c r="DC80" s="863"/>
      <c r="DD80" s="863"/>
      <c r="DE80" s="863"/>
      <c r="DF80" s="863"/>
      <c r="DG80" s="863"/>
      <c r="DH80" s="863"/>
      <c r="DI80" s="864"/>
      <c r="DJ80" s="868" t="s">
        <v>1100</v>
      </c>
      <c r="DK80" s="869"/>
      <c r="DL80" s="869"/>
      <c r="DM80" s="869"/>
      <c r="DN80" s="869"/>
      <c r="DO80" s="869"/>
      <c r="DP80" s="869"/>
      <c r="DQ80" s="869"/>
      <c r="DR80" s="869"/>
      <c r="DS80" s="869"/>
      <c r="DT80" s="869"/>
      <c r="DU80" s="869"/>
      <c r="DV80" s="869"/>
      <c r="DW80" s="869"/>
      <c r="DX80" s="869"/>
      <c r="DY80" s="869"/>
      <c r="DZ80" s="869"/>
      <c r="EA80" s="869"/>
      <c r="EB80" s="869"/>
      <c r="EC80" s="869"/>
      <c r="ED80" s="869"/>
      <c r="EE80" s="869"/>
      <c r="EF80" s="869"/>
      <c r="EG80" s="869"/>
      <c r="EH80" s="869"/>
      <c r="EI80" s="869"/>
      <c r="EJ80" s="869"/>
      <c r="EK80" s="869"/>
      <c r="EL80" s="869"/>
      <c r="EM80" s="869"/>
      <c r="EN80" s="869"/>
      <c r="EO80" s="869"/>
      <c r="EP80" s="869"/>
      <c r="EQ80" s="869"/>
      <c r="ER80" s="869"/>
      <c r="ES80" s="869"/>
      <c r="ET80" s="869"/>
      <c r="EU80" s="869"/>
      <c r="EV80" s="869"/>
      <c r="EW80" s="869"/>
      <c r="EX80" s="869"/>
      <c r="EY80" s="869"/>
      <c r="EZ80" s="869"/>
      <c r="FA80" s="869"/>
      <c r="FB80" s="869"/>
      <c r="FC80" s="869"/>
      <c r="FD80" s="869"/>
      <c r="FE80" s="869"/>
      <c r="FF80" s="869"/>
      <c r="FG80" s="870"/>
    </row>
    <row r="81" spans="1:163" ht="8.65" customHeight="1">
      <c r="A81" s="313"/>
      <c r="B81" s="860" t="s">
        <v>1101</v>
      </c>
      <c r="C81" s="861"/>
      <c r="D81" s="861"/>
      <c r="E81" s="861"/>
      <c r="F81" s="861"/>
      <c r="G81" s="861"/>
      <c r="H81" s="861"/>
      <c r="I81" s="861"/>
      <c r="J81" s="861"/>
      <c r="K81" s="861"/>
      <c r="L81" s="861"/>
      <c r="M81" s="861"/>
      <c r="N81" s="861"/>
      <c r="O81" s="861"/>
      <c r="P81" s="861"/>
      <c r="Q81" s="861"/>
      <c r="R81" s="861"/>
      <c r="S81" s="861"/>
      <c r="T81" s="861"/>
      <c r="U81" s="861"/>
      <c r="V81" s="861"/>
      <c r="W81" s="861"/>
      <c r="X81" s="861"/>
      <c r="Y81" s="861"/>
      <c r="Z81" s="861"/>
      <c r="AA81" s="861"/>
      <c r="AB81" s="861"/>
      <c r="AC81" s="861"/>
      <c r="AD81" s="861"/>
      <c r="AE81" s="861"/>
      <c r="AF81" s="861"/>
      <c r="AG81" s="861"/>
      <c r="AH81" s="848">
        <v>1.01</v>
      </c>
      <c r="AI81" s="848"/>
      <c r="AJ81" s="848"/>
      <c r="AK81" s="848"/>
      <c r="AL81" s="848"/>
      <c r="AM81" s="848"/>
      <c r="AN81" s="848"/>
      <c r="AO81" s="848"/>
      <c r="AP81" s="848"/>
      <c r="AQ81" s="848"/>
      <c r="AR81" s="848"/>
      <c r="AS81" s="848"/>
      <c r="AT81" s="849"/>
      <c r="AU81" s="559"/>
      <c r="AV81" s="560"/>
      <c r="AW81" s="560"/>
      <c r="AX81" s="560"/>
      <c r="AY81" s="560"/>
      <c r="AZ81" s="561"/>
      <c r="BA81" s="563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1"/>
      <c r="BT81" s="818"/>
      <c r="BU81" s="818"/>
      <c r="BV81" s="818"/>
      <c r="BW81" s="818"/>
      <c r="BX81" s="819"/>
      <c r="BY81" s="862"/>
      <c r="BZ81" s="863"/>
      <c r="CA81" s="863"/>
      <c r="CB81" s="863"/>
      <c r="CC81" s="863"/>
      <c r="CD81" s="863"/>
      <c r="CE81" s="863"/>
      <c r="CF81" s="863"/>
      <c r="CG81" s="863"/>
      <c r="CH81" s="863"/>
      <c r="CI81" s="863"/>
      <c r="CJ81" s="863"/>
      <c r="CK81" s="863"/>
      <c r="CL81" s="863"/>
      <c r="CM81" s="863"/>
      <c r="CN81" s="863"/>
      <c r="CO81" s="863"/>
      <c r="CP81" s="863"/>
      <c r="CQ81" s="863"/>
      <c r="CR81" s="863"/>
      <c r="CS81" s="863"/>
      <c r="CT81" s="863"/>
      <c r="CU81" s="863"/>
      <c r="CV81" s="863"/>
      <c r="CW81" s="863"/>
      <c r="CX81" s="863"/>
      <c r="CY81" s="863"/>
      <c r="CZ81" s="863"/>
      <c r="DA81" s="863"/>
      <c r="DB81" s="863"/>
      <c r="DC81" s="863"/>
      <c r="DD81" s="863"/>
      <c r="DE81" s="863"/>
      <c r="DF81" s="863"/>
      <c r="DG81" s="863"/>
      <c r="DH81" s="863"/>
      <c r="DI81" s="864"/>
      <c r="DJ81" s="868"/>
      <c r="DK81" s="869"/>
      <c r="DL81" s="869"/>
      <c r="DM81" s="869"/>
      <c r="DN81" s="869"/>
      <c r="DO81" s="869"/>
      <c r="DP81" s="869"/>
      <c r="DQ81" s="869"/>
      <c r="DR81" s="869"/>
      <c r="DS81" s="869"/>
      <c r="DT81" s="869"/>
      <c r="DU81" s="869"/>
      <c r="DV81" s="869"/>
      <c r="DW81" s="869"/>
      <c r="DX81" s="869"/>
      <c r="DY81" s="869"/>
      <c r="DZ81" s="869"/>
      <c r="EA81" s="869"/>
      <c r="EB81" s="869"/>
      <c r="EC81" s="869"/>
      <c r="ED81" s="869"/>
      <c r="EE81" s="869"/>
      <c r="EF81" s="869"/>
      <c r="EG81" s="869"/>
      <c r="EH81" s="869"/>
      <c r="EI81" s="869"/>
      <c r="EJ81" s="869"/>
      <c r="EK81" s="869"/>
      <c r="EL81" s="869"/>
      <c r="EM81" s="869"/>
      <c r="EN81" s="869"/>
      <c r="EO81" s="869"/>
      <c r="EP81" s="869"/>
      <c r="EQ81" s="869"/>
      <c r="ER81" s="869"/>
      <c r="ES81" s="869"/>
      <c r="ET81" s="869"/>
      <c r="EU81" s="869"/>
      <c r="EV81" s="869"/>
      <c r="EW81" s="869"/>
      <c r="EX81" s="869"/>
      <c r="EY81" s="869"/>
      <c r="EZ81" s="869"/>
      <c r="FA81" s="869"/>
      <c r="FB81" s="869"/>
      <c r="FC81" s="869"/>
      <c r="FD81" s="869"/>
      <c r="FE81" s="869"/>
      <c r="FF81" s="869"/>
      <c r="FG81" s="870"/>
    </row>
    <row r="82" spans="1:163" ht="8.65" customHeight="1">
      <c r="A82" s="313"/>
      <c r="B82" s="860"/>
      <c r="C82" s="861"/>
      <c r="D82" s="861"/>
      <c r="E82" s="861"/>
      <c r="F82" s="861"/>
      <c r="G82" s="861"/>
      <c r="H82" s="861"/>
      <c r="I82" s="861"/>
      <c r="J82" s="861"/>
      <c r="K82" s="861"/>
      <c r="L82" s="861"/>
      <c r="M82" s="861"/>
      <c r="N82" s="861"/>
      <c r="O82" s="861"/>
      <c r="P82" s="861"/>
      <c r="Q82" s="861"/>
      <c r="R82" s="861"/>
      <c r="S82" s="861"/>
      <c r="T82" s="861"/>
      <c r="U82" s="861"/>
      <c r="V82" s="861"/>
      <c r="W82" s="861"/>
      <c r="X82" s="861"/>
      <c r="Y82" s="861"/>
      <c r="Z82" s="861"/>
      <c r="AA82" s="861"/>
      <c r="AB82" s="861"/>
      <c r="AC82" s="861"/>
      <c r="AD82" s="861"/>
      <c r="AE82" s="861"/>
      <c r="AF82" s="861"/>
      <c r="AG82" s="861"/>
      <c r="AH82" s="848"/>
      <c r="AI82" s="848"/>
      <c r="AJ82" s="848"/>
      <c r="AK82" s="848"/>
      <c r="AL82" s="848"/>
      <c r="AM82" s="848"/>
      <c r="AN82" s="848"/>
      <c r="AO82" s="848"/>
      <c r="AP82" s="848"/>
      <c r="AQ82" s="848"/>
      <c r="AR82" s="848"/>
      <c r="AS82" s="848"/>
      <c r="AT82" s="849"/>
      <c r="AU82" s="556" t="s">
        <v>1102</v>
      </c>
      <c r="AV82" s="557"/>
      <c r="AW82" s="557"/>
      <c r="AX82" s="557"/>
      <c r="AY82" s="557"/>
      <c r="AZ82" s="557"/>
      <c r="BA82" s="562" t="s">
        <v>1103</v>
      </c>
      <c r="BB82" s="557"/>
      <c r="BC82" s="557"/>
      <c r="BD82" s="557"/>
      <c r="BE82" s="557"/>
      <c r="BF82" s="557"/>
      <c r="BG82" s="557"/>
      <c r="BH82" s="557"/>
      <c r="BI82" s="557"/>
      <c r="BJ82" s="557"/>
      <c r="BK82" s="557"/>
      <c r="BL82" s="557"/>
      <c r="BM82" s="557"/>
      <c r="BN82" s="557"/>
      <c r="BO82" s="557"/>
      <c r="BP82" s="557"/>
      <c r="BQ82" s="557"/>
      <c r="BR82" s="557"/>
      <c r="BS82" s="558"/>
      <c r="BT82" s="818">
        <v>0.7</v>
      </c>
      <c r="BU82" s="818"/>
      <c r="BV82" s="818"/>
      <c r="BW82" s="818"/>
      <c r="BX82" s="819"/>
      <c r="BY82" s="862" t="s">
        <v>663</v>
      </c>
      <c r="BZ82" s="863"/>
      <c r="CA82" s="863"/>
      <c r="CB82" s="863"/>
      <c r="CC82" s="863"/>
      <c r="CD82" s="863"/>
      <c r="CE82" s="863"/>
      <c r="CF82" s="863"/>
      <c r="CG82" s="863"/>
      <c r="CH82" s="863"/>
      <c r="CI82" s="863"/>
      <c r="CJ82" s="863"/>
      <c r="CK82" s="863"/>
      <c r="CL82" s="863"/>
      <c r="CM82" s="863"/>
      <c r="CN82" s="863"/>
      <c r="CO82" s="863"/>
      <c r="CP82" s="863"/>
      <c r="CQ82" s="863"/>
      <c r="CR82" s="863"/>
      <c r="CS82" s="863"/>
      <c r="CT82" s="863"/>
      <c r="CU82" s="863"/>
      <c r="CV82" s="863"/>
      <c r="CW82" s="863"/>
      <c r="CX82" s="863"/>
      <c r="CY82" s="863"/>
      <c r="CZ82" s="863"/>
      <c r="DA82" s="863"/>
      <c r="DB82" s="863"/>
      <c r="DC82" s="863"/>
      <c r="DD82" s="863"/>
      <c r="DE82" s="863"/>
      <c r="DF82" s="863"/>
      <c r="DG82" s="863"/>
      <c r="DH82" s="863"/>
      <c r="DI82" s="864"/>
      <c r="DJ82" s="868"/>
      <c r="DK82" s="869"/>
      <c r="DL82" s="869"/>
      <c r="DM82" s="869"/>
      <c r="DN82" s="869"/>
      <c r="DO82" s="869"/>
      <c r="DP82" s="869"/>
      <c r="DQ82" s="869"/>
      <c r="DR82" s="869"/>
      <c r="DS82" s="869"/>
      <c r="DT82" s="869"/>
      <c r="DU82" s="869"/>
      <c r="DV82" s="869"/>
      <c r="DW82" s="869"/>
      <c r="DX82" s="869"/>
      <c r="DY82" s="869"/>
      <c r="DZ82" s="869"/>
      <c r="EA82" s="869"/>
      <c r="EB82" s="869"/>
      <c r="EC82" s="869"/>
      <c r="ED82" s="869"/>
      <c r="EE82" s="869"/>
      <c r="EF82" s="869"/>
      <c r="EG82" s="869"/>
      <c r="EH82" s="869"/>
      <c r="EI82" s="869"/>
      <c r="EJ82" s="869"/>
      <c r="EK82" s="869"/>
      <c r="EL82" s="869"/>
      <c r="EM82" s="869"/>
      <c r="EN82" s="869"/>
      <c r="EO82" s="869"/>
      <c r="EP82" s="869"/>
      <c r="EQ82" s="869"/>
      <c r="ER82" s="869"/>
      <c r="ES82" s="869"/>
      <c r="ET82" s="869"/>
      <c r="EU82" s="869"/>
      <c r="EV82" s="869"/>
      <c r="EW82" s="869"/>
      <c r="EX82" s="869"/>
      <c r="EY82" s="869"/>
      <c r="EZ82" s="869"/>
      <c r="FA82" s="869"/>
      <c r="FB82" s="869"/>
      <c r="FC82" s="869"/>
      <c r="FD82" s="869"/>
      <c r="FE82" s="869"/>
      <c r="FF82" s="869"/>
      <c r="FG82" s="870"/>
    </row>
    <row r="83" spans="1:163" ht="8.65" customHeight="1" thickBot="1">
      <c r="A83" s="313"/>
      <c r="B83" s="860" t="s">
        <v>1104</v>
      </c>
      <c r="C83" s="861"/>
      <c r="D83" s="861"/>
      <c r="E83" s="861"/>
      <c r="F83" s="861"/>
      <c r="G83" s="861"/>
      <c r="H83" s="861"/>
      <c r="I83" s="861"/>
      <c r="J83" s="861"/>
      <c r="K83" s="861"/>
      <c r="L83" s="861"/>
      <c r="M83" s="861"/>
      <c r="N83" s="861"/>
      <c r="O83" s="861"/>
      <c r="P83" s="861"/>
      <c r="Q83" s="861"/>
      <c r="R83" s="861"/>
      <c r="S83" s="861"/>
      <c r="T83" s="861"/>
      <c r="U83" s="861"/>
      <c r="V83" s="861"/>
      <c r="W83" s="861"/>
      <c r="X83" s="861"/>
      <c r="Y83" s="861"/>
      <c r="Z83" s="861"/>
      <c r="AA83" s="861"/>
      <c r="AB83" s="861"/>
      <c r="AC83" s="861"/>
      <c r="AD83" s="861"/>
      <c r="AE83" s="861"/>
      <c r="AF83" s="861"/>
      <c r="AG83" s="861"/>
      <c r="AH83" s="848"/>
      <c r="AI83" s="848"/>
      <c r="AJ83" s="848"/>
      <c r="AK83" s="848"/>
      <c r="AL83" s="848"/>
      <c r="AM83" s="848"/>
      <c r="AN83" s="848"/>
      <c r="AO83" s="848"/>
      <c r="AP83" s="848"/>
      <c r="AQ83" s="848"/>
      <c r="AR83" s="848"/>
      <c r="AS83" s="848"/>
      <c r="AT83" s="849"/>
      <c r="AU83" s="564"/>
      <c r="AV83" s="565"/>
      <c r="AW83" s="565"/>
      <c r="AX83" s="565"/>
      <c r="AY83" s="565"/>
      <c r="AZ83" s="565"/>
      <c r="BA83" s="563"/>
      <c r="BB83" s="560"/>
      <c r="BC83" s="560"/>
      <c r="BD83" s="560"/>
      <c r="BE83" s="560"/>
      <c r="BF83" s="560"/>
      <c r="BG83" s="560"/>
      <c r="BH83" s="560"/>
      <c r="BI83" s="560"/>
      <c r="BJ83" s="560"/>
      <c r="BK83" s="560"/>
      <c r="BL83" s="560"/>
      <c r="BM83" s="560"/>
      <c r="BN83" s="560"/>
      <c r="BO83" s="560"/>
      <c r="BP83" s="560"/>
      <c r="BQ83" s="560"/>
      <c r="BR83" s="560"/>
      <c r="BS83" s="561"/>
      <c r="BT83" s="818"/>
      <c r="BU83" s="818"/>
      <c r="BV83" s="818"/>
      <c r="BW83" s="818"/>
      <c r="BX83" s="819"/>
      <c r="BY83" s="871"/>
      <c r="BZ83" s="872"/>
      <c r="CA83" s="872"/>
      <c r="CB83" s="872"/>
      <c r="CC83" s="872"/>
      <c r="CD83" s="872"/>
      <c r="CE83" s="872"/>
      <c r="CF83" s="872"/>
      <c r="CG83" s="872"/>
      <c r="CH83" s="872"/>
      <c r="CI83" s="872"/>
      <c r="CJ83" s="872"/>
      <c r="CK83" s="872"/>
      <c r="CL83" s="872"/>
      <c r="CM83" s="872"/>
      <c r="CN83" s="872"/>
      <c r="CO83" s="872"/>
      <c r="CP83" s="872"/>
      <c r="CQ83" s="872"/>
      <c r="CR83" s="872"/>
      <c r="CS83" s="872"/>
      <c r="CT83" s="872"/>
      <c r="CU83" s="872"/>
      <c r="CV83" s="872"/>
      <c r="CW83" s="872"/>
      <c r="CX83" s="872"/>
      <c r="CY83" s="872"/>
      <c r="CZ83" s="872"/>
      <c r="DA83" s="872"/>
      <c r="DB83" s="872"/>
      <c r="DC83" s="872"/>
      <c r="DD83" s="872"/>
      <c r="DE83" s="872"/>
      <c r="DF83" s="872"/>
      <c r="DG83" s="872"/>
      <c r="DH83" s="872"/>
      <c r="DI83" s="873"/>
      <c r="DJ83" s="868" t="s">
        <v>664</v>
      </c>
      <c r="DK83" s="869"/>
      <c r="DL83" s="869"/>
      <c r="DM83" s="869"/>
      <c r="DN83" s="869"/>
      <c r="DO83" s="869"/>
      <c r="DP83" s="869"/>
      <c r="DQ83" s="869"/>
      <c r="DR83" s="869"/>
      <c r="DS83" s="869"/>
      <c r="DT83" s="869"/>
      <c r="DU83" s="869"/>
      <c r="DV83" s="869"/>
      <c r="DW83" s="869"/>
      <c r="DX83" s="869"/>
      <c r="DY83" s="869"/>
      <c r="DZ83" s="869"/>
      <c r="EA83" s="869"/>
      <c r="EB83" s="869"/>
      <c r="EC83" s="869"/>
      <c r="ED83" s="869"/>
      <c r="EE83" s="869"/>
      <c r="EF83" s="869"/>
      <c r="EG83" s="869"/>
      <c r="EH83" s="869"/>
      <c r="EI83" s="869"/>
      <c r="EJ83" s="869"/>
      <c r="EK83" s="869"/>
      <c r="EL83" s="869"/>
      <c r="EM83" s="869"/>
      <c r="EN83" s="869"/>
      <c r="EO83" s="869"/>
      <c r="EP83" s="869"/>
      <c r="EQ83" s="869"/>
      <c r="ER83" s="869"/>
      <c r="ES83" s="869"/>
      <c r="ET83" s="869"/>
      <c r="EU83" s="869"/>
      <c r="EV83" s="869"/>
      <c r="EW83" s="869"/>
      <c r="EX83" s="869"/>
      <c r="EY83" s="869"/>
      <c r="EZ83" s="869"/>
      <c r="FA83" s="869"/>
      <c r="FB83" s="869"/>
      <c r="FC83" s="869"/>
      <c r="FD83" s="869"/>
      <c r="FE83" s="869"/>
      <c r="FF83" s="869"/>
      <c r="FG83" s="870"/>
    </row>
    <row r="84" spans="1:163" ht="8.65" customHeight="1" thickTop="1">
      <c r="A84" s="313"/>
      <c r="B84" s="860"/>
      <c r="C84" s="861"/>
      <c r="D84" s="861"/>
      <c r="E84" s="861"/>
      <c r="F84" s="861"/>
      <c r="G84" s="861"/>
      <c r="H84" s="861"/>
      <c r="I84" s="861"/>
      <c r="J84" s="861"/>
      <c r="K84" s="861"/>
      <c r="L84" s="861"/>
      <c r="M84" s="861"/>
      <c r="N84" s="861"/>
      <c r="O84" s="861"/>
      <c r="P84" s="861"/>
      <c r="Q84" s="861"/>
      <c r="R84" s="861"/>
      <c r="S84" s="861"/>
      <c r="T84" s="861"/>
      <c r="U84" s="861"/>
      <c r="V84" s="861"/>
      <c r="W84" s="861"/>
      <c r="X84" s="861"/>
      <c r="Y84" s="861"/>
      <c r="Z84" s="861"/>
      <c r="AA84" s="861"/>
      <c r="AB84" s="861"/>
      <c r="AC84" s="861"/>
      <c r="AD84" s="861"/>
      <c r="AE84" s="861"/>
      <c r="AF84" s="861"/>
      <c r="AG84" s="861"/>
      <c r="AH84" s="848"/>
      <c r="AI84" s="848"/>
      <c r="AJ84" s="848"/>
      <c r="AK84" s="848"/>
      <c r="AL84" s="848"/>
      <c r="AM84" s="848"/>
      <c r="AN84" s="848"/>
      <c r="AO84" s="848"/>
      <c r="AP84" s="848"/>
      <c r="AQ84" s="848"/>
      <c r="AR84" s="848"/>
      <c r="AS84" s="848"/>
      <c r="AT84" s="849"/>
      <c r="AU84" s="564"/>
      <c r="AV84" s="565"/>
      <c r="AW84" s="565"/>
      <c r="AX84" s="565"/>
      <c r="AY84" s="565"/>
      <c r="AZ84" s="565"/>
      <c r="BA84" s="562" t="s">
        <v>1105</v>
      </c>
      <c r="BB84" s="557"/>
      <c r="BC84" s="557"/>
      <c r="BD84" s="557"/>
      <c r="BE84" s="557"/>
      <c r="BF84" s="557"/>
      <c r="BG84" s="557"/>
      <c r="BH84" s="557"/>
      <c r="BI84" s="557"/>
      <c r="BJ84" s="557"/>
      <c r="BK84" s="557"/>
      <c r="BL84" s="557"/>
      <c r="BM84" s="557"/>
      <c r="BN84" s="557"/>
      <c r="BO84" s="557"/>
      <c r="BP84" s="557"/>
      <c r="BQ84" s="557"/>
      <c r="BR84" s="557"/>
      <c r="BS84" s="558"/>
      <c r="BT84" s="818">
        <v>0.3</v>
      </c>
      <c r="BU84" s="818"/>
      <c r="BV84" s="818"/>
      <c r="BW84" s="818"/>
      <c r="BX84" s="819"/>
      <c r="BY84" s="801" t="s">
        <v>1106</v>
      </c>
      <c r="BZ84" s="802"/>
      <c r="CA84" s="802"/>
      <c r="CB84" s="802"/>
      <c r="CC84" s="802"/>
      <c r="CD84" s="802"/>
      <c r="CE84" s="802"/>
      <c r="CF84" s="802"/>
      <c r="CG84" s="802"/>
      <c r="CH84" s="802"/>
      <c r="CI84" s="802"/>
      <c r="CJ84" s="802"/>
      <c r="CK84" s="802"/>
      <c r="CL84" s="802"/>
      <c r="CM84" s="802"/>
      <c r="CN84" s="802"/>
      <c r="CO84" s="802"/>
      <c r="CP84" s="802"/>
      <c r="CQ84" s="802"/>
      <c r="CR84" s="802"/>
      <c r="CS84" s="802"/>
      <c r="CT84" s="802"/>
      <c r="CU84" s="802"/>
      <c r="CV84" s="802"/>
      <c r="CW84" s="802"/>
      <c r="CX84" s="802"/>
      <c r="CY84" s="802"/>
      <c r="CZ84" s="802"/>
      <c r="DA84" s="802"/>
      <c r="DB84" s="802"/>
      <c r="DC84" s="802"/>
      <c r="DD84" s="802"/>
      <c r="DE84" s="802"/>
      <c r="DF84" s="802"/>
      <c r="DG84" s="802"/>
      <c r="DH84" s="802"/>
      <c r="DI84" s="803"/>
      <c r="DJ84" s="868"/>
      <c r="DK84" s="869"/>
      <c r="DL84" s="869"/>
      <c r="DM84" s="869"/>
      <c r="DN84" s="869"/>
      <c r="DO84" s="869"/>
      <c r="DP84" s="869"/>
      <c r="DQ84" s="869"/>
      <c r="DR84" s="869"/>
      <c r="DS84" s="869"/>
      <c r="DT84" s="869"/>
      <c r="DU84" s="869"/>
      <c r="DV84" s="869"/>
      <c r="DW84" s="869"/>
      <c r="DX84" s="869"/>
      <c r="DY84" s="869"/>
      <c r="DZ84" s="869"/>
      <c r="EA84" s="869"/>
      <c r="EB84" s="869"/>
      <c r="EC84" s="869"/>
      <c r="ED84" s="869"/>
      <c r="EE84" s="869"/>
      <c r="EF84" s="869"/>
      <c r="EG84" s="869"/>
      <c r="EH84" s="869"/>
      <c r="EI84" s="869"/>
      <c r="EJ84" s="869"/>
      <c r="EK84" s="869"/>
      <c r="EL84" s="869"/>
      <c r="EM84" s="869"/>
      <c r="EN84" s="869"/>
      <c r="EO84" s="869"/>
      <c r="EP84" s="869"/>
      <c r="EQ84" s="869"/>
      <c r="ER84" s="869"/>
      <c r="ES84" s="869"/>
      <c r="ET84" s="869"/>
      <c r="EU84" s="869"/>
      <c r="EV84" s="869"/>
      <c r="EW84" s="869"/>
      <c r="EX84" s="869"/>
      <c r="EY84" s="869"/>
      <c r="EZ84" s="869"/>
      <c r="FA84" s="869"/>
      <c r="FB84" s="869"/>
      <c r="FC84" s="869"/>
      <c r="FD84" s="869"/>
      <c r="FE84" s="869"/>
      <c r="FF84" s="869"/>
      <c r="FG84" s="870"/>
    </row>
    <row r="85" spans="1:163" ht="8.65" customHeight="1">
      <c r="A85" s="313"/>
      <c r="B85" s="829" t="s">
        <v>1107</v>
      </c>
      <c r="C85" s="830"/>
      <c r="D85" s="830"/>
      <c r="E85" s="830"/>
      <c r="F85" s="830"/>
      <c r="G85" s="830"/>
      <c r="H85" s="830"/>
      <c r="I85" s="830"/>
      <c r="J85" s="830"/>
      <c r="K85" s="830"/>
      <c r="L85" s="830"/>
      <c r="M85" s="830"/>
      <c r="N85" s="830"/>
      <c r="O85" s="830"/>
      <c r="P85" s="830"/>
      <c r="Q85" s="830"/>
      <c r="R85" s="830"/>
      <c r="S85" s="830"/>
      <c r="T85" s="830"/>
      <c r="U85" s="830"/>
      <c r="V85" s="830"/>
      <c r="W85" s="830"/>
      <c r="X85" s="830"/>
      <c r="Y85" s="830"/>
      <c r="Z85" s="830"/>
      <c r="AA85" s="830"/>
      <c r="AB85" s="830"/>
      <c r="AC85" s="830"/>
      <c r="AD85" s="830"/>
      <c r="AE85" s="830"/>
      <c r="AF85" s="830"/>
      <c r="AG85" s="830"/>
      <c r="AH85" s="830"/>
      <c r="AI85" s="830"/>
      <c r="AJ85" s="830"/>
      <c r="AK85" s="830"/>
      <c r="AL85" s="830"/>
      <c r="AM85" s="830"/>
      <c r="AN85" s="830"/>
      <c r="AO85" s="830"/>
      <c r="AP85" s="830"/>
      <c r="AQ85" s="830"/>
      <c r="AR85" s="830"/>
      <c r="AS85" s="830"/>
      <c r="AT85" s="830"/>
      <c r="AU85" s="564"/>
      <c r="AV85" s="565"/>
      <c r="AW85" s="565"/>
      <c r="AX85" s="565"/>
      <c r="AY85" s="565"/>
      <c r="AZ85" s="565"/>
      <c r="BA85" s="563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1"/>
      <c r="BT85" s="818"/>
      <c r="BU85" s="818"/>
      <c r="BV85" s="818"/>
      <c r="BW85" s="818"/>
      <c r="BX85" s="819"/>
      <c r="BY85" s="804"/>
      <c r="BZ85" s="805"/>
      <c r="CA85" s="805"/>
      <c r="CB85" s="805"/>
      <c r="CC85" s="805"/>
      <c r="CD85" s="805"/>
      <c r="CE85" s="805"/>
      <c r="CF85" s="805"/>
      <c r="CG85" s="805"/>
      <c r="CH85" s="805"/>
      <c r="CI85" s="805"/>
      <c r="CJ85" s="805"/>
      <c r="CK85" s="805"/>
      <c r="CL85" s="805"/>
      <c r="CM85" s="805"/>
      <c r="CN85" s="805"/>
      <c r="CO85" s="805"/>
      <c r="CP85" s="805"/>
      <c r="CQ85" s="805"/>
      <c r="CR85" s="805"/>
      <c r="CS85" s="805"/>
      <c r="CT85" s="805"/>
      <c r="CU85" s="805"/>
      <c r="CV85" s="805"/>
      <c r="CW85" s="805"/>
      <c r="CX85" s="805"/>
      <c r="CY85" s="805"/>
      <c r="CZ85" s="805"/>
      <c r="DA85" s="805"/>
      <c r="DB85" s="805"/>
      <c r="DC85" s="805"/>
      <c r="DD85" s="805"/>
      <c r="DE85" s="805"/>
      <c r="DF85" s="805"/>
      <c r="DG85" s="805"/>
      <c r="DH85" s="805"/>
      <c r="DI85" s="806"/>
      <c r="DJ85" s="868"/>
      <c r="DK85" s="869"/>
      <c r="DL85" s="869"/>
      <c r="DM85" s="869"/>
      <c r="DN85" s="869"/>
      <c r="DO85" s="869"/>
      <c r="DP85" s="869"/>
      <c r="DQ85" s="869"/>
      <c r="DR85" s="869"/>
      <c r="DS85" s="869"/>
      <c r="DT85" s="869"/>
      <c r="DU85" s="869"/>
      <c r="DV85" s="869"/>
      <c r="DW85" s="869"/>
      <c r="DX85" s="869"/>
      <c r="DY85" s="869"/>
      <c r="DZ85" s="869"/>
      <c r="EA85" s="869"/>
      <c r="EB85" s="869"/>
      <c r="EC85" s="869"/>
      <c r="ED85" s="869"/>
      <c r="EE85" s="869"/>
      <c r="EF85" s="869"/>
      <c r="EG85" s="869"/>
      <c r="EH85" s="869"/>
      <c r="EI85" s="869"/>
      <c r="EJ85" s="869"/>
      <c r="EK85" s="869"/>
      <c r="EL85" s="869"/>
      <c r="EM85" s="869"/>
      <c r="EN85" s="869"/>
      <c r="EO85" s="869"/>
      <c r="EP85" s="869"/>
      <c r="EQ85" s="869"/>
      <c r="ER85" s="869"/>
      <c r="ES85" s="869"/>
      <c r="ET85" s="869"/>
      <c r="EU85" s="869"/>
      <c r="EV85" s="869"/>
      <c r="EW85" s="869"/>
      <c r="EX85" s="869"/>
      <c r="EY85" s="869"/>
      <c r="EZ85" s="869"/>
      <c r="FA85" s="869"/>
      <c r="FB85" s="869"/>
      <c r="FC85" s="869"/>
      <c r="FD85" s="869"/>
      <c r="FE85" s="869"/>
      <c r="FF85" s="869"/>
      <c r="FG85" s="870"/>
    </row>
    <row r="86" spans="1:163" ht="8.65" customHeight="1">
      <c r="A86" s="313"/>
      <c r="B86" s="829"/>
      <c r="C86" s="830"/>
      <c r="D86" s="830"/>
      <c r="E86" s="830"/>
      <c r="F86" s="830"/>
      <c r="G86" s="830"/>
      <c r="H86" s="830"/>
      <c r="I86" s="830"/>
      <c r="J86" s="830"/>
      <c r="K86" s="830"/>
      <c r="L86" s="830"/>
      <c r="M86" s="830"/>
      <c r="N86" s="830"/>
      <c r="O86" s="830"/>
      <c r="P86" s="830"/>
      <c r="Q86" s="830"/>
      <c r="R86" s="830"/>
      <c r="S86" s="830"/>
      <c r="T86" s="830"/>
      <c r="U86" s="830"/>
      <c r="V86" s="830"/>
      <c r="W86" s="830"/>
      <c r="X86" s="830"/>
      <c r="Y86" s="830"/>
      <c r="Z86" s="830"/>
      <c r="AA86" s="830"/>
      <c r="AB86" s="830"/>
      <c r="AC86" s="830"/>
      <c r="AD86" s="830"/>
      <c r="AE86" s="830"/>
      <c r="AF86" s="830"/>
      <c r="AG86" s="830"/>
      <c r="AH86" s="830"/>
      <c r="AI86" s="830"/>
      <c r="AJ86" s="830"/>
      <c r="AK86" s="830"/>
      <c r="AL86" s="830"/>
      <c r="AM86" s="830"/>
      <c r="AN86" s="830"/>
      <c r="AO86" s="830"/>
      <c r="AP86" s="830"/>
      <c r="AQ86" s="830"/>
      <c r="AR86" s="830"/>
      <c r="AS86" s="830"/>
      <c r="AT86" s="830"/>
      <c r="AU86" s="564"/>
      <c r="AV86" s="565"/>
      <c r="AW86" s="565"/>
      <c r="AX86" s="565"/>
      <c r="AY86" s="565"/>
      <c r="AZ86" s="565"/>
      <c r="BA86" s="562" t="s">
        <v>1108</v>
      </c>
      <c r="BB86" s="557"/>
      <c r="BC86" s="557"/>
      <c r="BD86" s="557"/>
      <c r="BE86" s="557"/>
      <c r="BF86" s="557"/>
      <c r="BG86" s="557"/>
      <c r="BH86" s="557"/>
      <c r="BI86" s="557"/>
      <c r="BJ86" s="557"/>
      <c r="BK86" s="557"/>
      <c r="BL86" s="557"/>
      <c r="BM86" s="557"/>
      <c r="BN86" s="557"/>
      <c r="BO86" s="557"/>
      <c r="BP86" s="557"/>
      <c r="BQ86" s="557"/>
      <c r="BR86" s="557"/>
      <c r="BS86" s="558"/>
      <c r="BT86" s="818">
        <v>0.5</v>
      </c>
      <c r="BU86" s="818"/>
      <c r="BV86" s="818"/>
      <c r="BW86" s="818"/>
      <c r="BX86" s="819"/>
      <c r="BY86" s="804"/>
      <c r="BZ86" s="805"/>
      <c r="CA86" s="805"/>
      <c r="CB86" s="805"/>
      <c r="CC86" s="805"/>
      <c r="CD86" s="805"/>
      <c r="CE86" s="805"/>
      <c r="CF86" s="805"/>
      <c r="CG86" s="805"/>
      <c r="CH86" s="805"/>
      <c r="CI86" s="805"/>
      <c r="CJ86" s="805"/>
      <c r="CK86" s="805"/>
      <c r="CL86" s="805"/>
      <c r="CM86" s="805"/>
      <c r="CN86" s="805"/>
      <c r="CO86" s="805"/>
      <c r="CP86" s="805"/>
      <c r="CQ86" s="805"/>
      <c r="CR86" s="805"/>
      <c r="CS86" s="805"/>
      <c r="CT86" s="805"/>
      <c r="CU86" s="805"/>
      <c r="CV86" s="805"/>
      <c r="CW86" s="805"/>
      <c r="CX86" s="805"/>
      <c r="CY86" s="805"/>
      <c r="CZ86" s="805"/>
      <c r="DA86" s="805"/>
      <c r="DB86" s="805"/>
      <c r="DC86" s="805"/>
      <c r="DD86" s="805"/>
      <c r="DE86" s="805"/>
      <c r="DF86" s="805"/>
      <c r="DG86" s="805"/>
      <c r="DH86" s="805"/>
      <c r="DI86" s="806"/>
      <c r="DJ86" s="823" t="s">
        <v>666</v>
      </c>
      <c r="DK86" s="869"/>
      <c r="DL86" s="869"/>
      <c r="DM86" s="869"/>
      <c r="DN86" s="869"/>
      <c r="DO86" s="869"/>
      <c r="DP86" s="869"/>
      <c r="DQ86" s="869"/>
      <c r="DR86" s="869"/>
      <c r="DS86" s="869"/>
      <c r="DT86" s="869"/>
      <c r="DU86" s="869"/>
      <c r="DV86" s="869"/>
      <c r="DW86" s="869"/>
      <c r="DX86" s="869"/>
      <c r="DY86" s="869"/>
      <c r="DZ86" s="869"/>
      <c r="EA86" s="869"/>
      <c r="EB86" s="869"/>
      <c r="EC86" s="869"/>
      <c r="ED86" s="869"/>
      <c r="EE86" s="869"/>
      <c r="EF86" s="869"/>
      <c r="EG86" s="869"/>
      <c r="EH86" s="869"/>
      <c r="EI86" s="869"/>
      <c r="EJ86" s="869"/>
      <c r="EK86" s="869"/>
      <c r="EL86" s="869"/>
      <c r="EM86" s="869"/>
      <c r="EN86" s="869"/>
      <c r="EO86" s="869"/>
      <c r="EP86" s="869"/>
      <c r="EQ86" s="869"/>
      <c r="ER86" s="869"/>
      <c r="ES86" s="869"/>
      <c r="ET86" s="869"/>
      <c r="EU86" s="869"/>
      <c r="EV86" s="869"/>
      <c r="EW86" s="869"/>
      <c r="EX86" s="869"/>
      <c r="EY86" s="869"/>
      <c r="EZ86" s="869"/>
      <c r="FA86" s="869"/>
      <c r="FB86" s="869"/>
      <c r="FC86" s="869"/>
      <c r="FD86" s="869"/>
      <c r="FE86" s="869"/>
      <c r="FF86" s="869"/>
      <c r="FG86" s="870"/>
    </row>
    <row r="87" spans="1:163" ht="8.65" customHeight="1">
      <c r="A87" s="313"/>
      <c r="B87" s="829" t="s">
        <v>1109</v>
      </c>
      <c r="C87" s="830"/>
      <c r="D87" s="830"/>
      <c r="E87" s="830"/>
      <c r="F87" s="830"/>
      <c r="G87" s="830"/>
      <c r="H87" s="830"/>
      <c r="I87" s="830"/>
      <c r="J87" s="830"/>
      <c r="K87" s="830"/>
      <c r="L87" s="830"/>
      <c r="M87" s="830"/>
      <c r="N87" s="830"/>
      <c r="O87" s="830"/>
      <c r="P87" s="830"/>
      <c r="Q87" s="830"/>
      <c r="R87" s="830"/>
      <c r="S87" s="830"/>
      <c r="T87" s="830"/>
      <c r="U87" s="830"/>
      <c r="V87" s="830"/>
      <c r="W87" s="830"/>
      <c r="X87" s="830"/>
      <c r="Y87" s="830"/>
      <c r="Z87" s="830"/>
      <c r="AA87" s="830"/>
      <c r="AB87" s="830"/>
      <c r="AC87" s="830"/>
      <c r="AD87" s="830"/>
      <c r="AE87" s="830"/>
      <c r="AF87" s="830"/>
      <c r="AG87" s="830"/>
      <c r="AH87" s="830"/>
      <c r="AI87" s="830"/>
      <c r="AJ87" s="830"/>
      <c r="AK87" s="830"/>
      <c r="AL87" s="830"/>
      <c r="AM87" s="830"/>
      <c r="AN87" s="830"/>
      <c r="AO87" s="830"/>
      <c r="AP87" s="830"/>
      <c r="AQ87" s="830"/>
      <c r="AR87" s="830"/>
      <c r="AS87" s="830"/>
      <c r="AT87" s="830"/>
      <c r="AU87" s="559"/>
      <c r="AV87" s="560"/>
      <c r="AW87" s="560"/>
      <c r="AX87" s="560"/>
      <c r="AY87" s="560"/>
      <c r="AZ87" s="560"/>
      <c r="BA87" s="563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1"/>
      <c r="BT87" s="818"/>
      <c r="BU87" s="818"/>
      <c r="BV87" s="818"/>
      <c r="BW87" s="818"/>
      <c r="BX87" s="819"/>
      <c r="BY87" s="804"/>
      <c r="BZ87" s="805"/>
      <c r="CA87" s="805"/>
      <c r="CB87" s="805"/>
      <c r="CC87" s="805"/>
      <c r="CD87" s="805"/>
      <c r="CE87" s="805"/>
      <c r="CF87" s="805"/>
      <c r="CG87" s="805"/>
      <c r="CH87" s="805"/>
      <c r="CI87" s="805"/>
      <c r="CJ87" s="805"/>
      <c r="CK87" s="805"/>
      <c r="CL87" s="805"/>
      <c r="CM87" s="805"/>
      <c r="CN87" s="805"/>
      <c r="CO87" s="805"/>
      <c r="CP87" s="805"/>
      <c r="CQ87" s="805"/>
      <c r="CR87" s="805"/>
      <c r="CS87" s="805"/>
      <c r="CT87" s="805"/>
      <c r="CU87" s="805"/>
      <c r="CV87" s="805"/>
      <c r="CW87" s="805"/>
      <c r="CX87" s="805"/>
      <c r="CY87" s="805"/>
      <c r="CZ87" s="805"/>
      <c r="DA87" s="805"/>
      <c r="DB87" s="805"/>
      <c r="DC87" s="805"/>
      <c r="DD87" s="805"/>
      <c r="DE87" s="805"/>
      <c r="DF87" s="805"/>
      <c r="DG87" s="805"/>
      <c r="DH87" s="805"/>
      <c r="DI87" s="806"/>
      <c r="DJ87" s="868"/>
      <c r="DK87" s="869"/>
      <c r="DL87" s="869"/>
      <c r="DM87" s="869"/>
      <c r="DN87" s="869"/>
      <c r="DO87" s="869"/>
      <c r="DP87" s="869"/>
      <c r="DQ87" s="869"/>
      <c r="DR87" s="869"/>
      <c r="DS87" s="869"/>
      <c r="DT87" s="869"/>
      <c r="DU87" s="869"/>
      <c r="DV87" s="869"/>
      <c r="DW87" s="869"/>
      <c r="DX87" s="869"/>
      <c r="DY87" s="869"/>
      <c r="DZ87" s="869"/>
      <c r="EA87" s="869"/>
      <c r="EB87" s="869"/>
      <c r="EC87" s="869"/>
      <c r="ED87" s="869"/>
      <c r="EE87" s="869"/>
      <c r="EF87" s="869"/>
      <c r="EG87" s="869"/>
      <c r="EH87" s="869"/>
      <c r="EI87" s="869"/>
      <c r="EJ87" s="869"/>
      <c r="EK87" s="869"/>
      <c r="EL87" s="869"/>
      <c r="EM87" s="869"/>
      <c r="EN87" s="869"/>
      <c r="EO87" s="869"/>
      <c r="EP87" s="869"/>
      <c r="EQ87" s="869"/>
      <c r="ER87" s="869"/>
      <c r="ES87" s="869"/>
      <c r="ET87" s="869"/>
      <c r="EU87" s="869"/>
      <c r="EV87" s="869"/>
      <c r="EW87" s="869"/>
      <c r="EX87" s="869"/>
      <c r="EY87" s="869"/>
      <c r="EZ87" s="869"/>
      <c r="FA87" s="869"/>
      <c r="FB87" s="869"/>
      <c r="FC87" s="869"/>
      <c r="FD87" s="869"/>
      <c r="FE87" s="869"/>
      <c r="FF87" s="869"/>
      <c r="FG87" s="870"/>
    </row>
    <row r="88" spans="1:163" ht="8.65" customHeight="1">
      <c r="A88" s="315"/>
      <c r="B88" s="829"/>
      <c r="C88" s="830"/>
      <c r="D88" s="830"/>
      <c r="E88" s="830"/>
      <c r="F88" s="830"/>
      <c r="G88" s="830"/>
      <c r="H88" s="830"/>
      <c r="I88" s="830"/>
      <c r="J88" s="830"/>
      <c r="K88" s="830"/>
      <c r="L88" s="830"/>
      <c r="M88" s="830"/>
      <c r="N88" s="830"/>
      <c r="O88" s="830"/>
      <c r="P88" s="830"/>
      <c r="Q88" s="830"/>
      <c r="R88" s="830"/>
      <c r="S88" s="830"/>
      <c r="T88" s="830"/>
      <c r="U88" s="830"/>
      <c r="V88" s="830"/>
      <c r="W88" s="830"/>
      <c r="X88" s="830"/>
      <c r="Y88" s="830"/>
      <c r="Z88" s="830"/>
      <c r="AA88" s="830"/>
      <c r="AB88" s="830"/>
      <c r="AC88" s="830"/>
      <c r="AD88" s="830"/>
      <c r="AE88" s="830"/>
      <c r="AF88" s="830"/>
      <c r="AG88" s="830"/>
      <c r="AH88" s="830"/>
      <c r="AI88" s="830"/>
      <c r="AJ88" s="830"/>
      <c r="AK88" s="830"/>
      <c r="AL88" s="830"/>
      <c r="AM88" s="830"/>
      <c r="AN88" s="830"/>
      <c r="AO88" s="830"/>
      <c r="AP88" s="830"/>
      <c r="AQ88" s="830"/>
      <c r="AR88" s="830"/>
      <c r="AS88" s="830"/>
      <c r="AT88" s="830"/>
      <c r="AU88" s="874" t="s">
        <v>1110</v>
      </c>
      <c r="AV88" s="875"/>
      <c r="AW88" s="875"/>
      <c r="AX88" s="875"/>
      <c r="AY88" s="875"/>
      <c r="AZ88" s="875"/>
      <c r="BA88" s="875"/>
      <c r="BB88" s="875"/>
      <c r="BC88" s="875"/>
      <c r="BD88" s="875"/>
      <c r="BE88" s="875"/>
      <c r="BF88" s="875"/>
      <c r="BG88" s="875"/>
      <c r="BH88" s="875"/>
      <c r="BI88" s="875"/>
      <c r="BJ88" s="875"/>
      <c r="BK88" s="875"/>
      <c r="BL88" s="875"/>
      <c r="BM88" s="875"/>
      <c r="BN88" s="875"/>
      <c r="BO88" s="875"/>
      <c r="BP88" s="875"/>
      <c r="BQ88" s="875"/>
      <c r="BR88" s="875"/>
      <c r="BS88" s="875"/>
      <c r="BT88" s="875"/>
      <c r="BU88" s="875"/>
      <c r="BV88" s="875"/>
      <c r="BW88" s="875"/>
      <c r="BX88" s="876"/>
      <c r="BY88" s="877" t="s">
        <v>1111</v>
      </c>
      <c r="BZ88" s="878"/>
      <c r="CA88" s="878"/>
      <c r="CB88" s="878"/>
      <c r="CC88" s="878"/>
      <c r="CD88" s="878"/>
      <c r="CE88" s="878"/>
      <c r="CF88" s="878"/>
      <c r="CG88" s="878"/>
      <c r="CH88" s="878"/>
      <c r="CI88" s="878"/>
      <c r="CJ88" s="848" t="s">
        <v>1112</v>
      </c>
      <c r="CK88" s="848"/>
      <c r="CL88" s="848"/>
      <c r="CM88" s="848"/>
      <c r="CN88" s="848"/>
      <c r="CO88" s="848"/>
      <c r="CP88" s="848"/>
      <c r="CQ88" s="848"/>
      <c r="CR88" s="848"/>
      <c r="CS88" s="848"/>
      <c r="CT88" s="848"/>
      <c r="CU88" s="848"/>
      <c r="CV88" s="848"/>
      <c r="CW88" s="848"/>
      <c r="CX88" s="848"/>
      <c r="CY88" s="848"/>
      <c r="CZ88" s="848"/>
      <c r="DA88" s="848"/>
      <c r="DB88" s="848"/>
      <c r="DC88" s="848"/>
      <c r="DD88" s="848"/>
      <c r="DE88" s="848"/>
      <c r="DF88" s="848"/>
      <c r="DG88" s="848"/>
      <c r="DH88" s="848"/>
      <c r="DI88" s="880"/>
      <c r="DJ88" s="868"/>
      <c r="DK88" s="869"/>
      <c r="DL88" s="869"/>
      <c r="DM88" s="869"/>
      <c r="DN88" s="869"/>
      <c r="DO88" s="869"/>
      <c r="DP88" s="869"/>
      <c r="DQ88" s="869"/>
      <c r="DR88" s="869"/>
      <c r="DS88" s="869"/>
      <c r="DT88" s="869"/>
      <c r="DU88" s="869"/>
      <c r="DV88" s="869"/>
      <c r="DW88" s="869"/>
      <c r="DX88" s="869"/>
      <c r="DY88" s="869"/>
      <c r="DZ88" s="869"/>
      <c r="EA88" s="869"/>
      <c r="EB88" s="869"/>
      <c r="EC88" s="869"/>
      <c r="ED88" s="869"/>
      <c r="EE88" s="869"/>
      <c r="EF88" s="869"/>
      <c r="EG88" s="869"/>
      <c r="EH88" s="869"/>
      <c r="EI88" s="869"/>
      <c r="EJ88" s="869"/>
      <c r="EK88" s="869"/>
      <c r="EL88" s="869"/>
      <c r="EM88" s="869"/>
      <c r="EN88" s="869"/>
      <c r="EO88" s="869"/>
      <c r="EP88" s="869"/>
      <c r="EQ88" s="869"/>
      <c r="ER88" s="869"/>
      <c r="ES88" s="869"/>
      <c r="ET88" s="869"/>
      <c r="EU88" s="869"/>
      <c r="EV88" s="869"/>
      <c r="EW88" s="869"/>
      <c r="EX88" s="869"/>
      <c r="EY88" s="869"/>
      <c r="EZ88" s="869"/>
      <c r="FA88" s="869"/>
      <c r="FB88" s="869"/>
      <c r="FC88" s="869"/>
      <c r="FD88" s="869"/>
      <c r="FE88" s="869"/>
      <c r="FF88" s="869"/>
      <c r="FG88" s="870"/>
    </row>
    <row r="89" spans="1:163" ht="8.65" customHeight="1">
      <c r="A89" s="315"/>
      <c r="B89" s="829" t="s">
        <v>1113</v>
      </c>
      <c r="C89" s="830"/>
      <c r="D89" s="830"/>
      <c r="E89" s="830"/>
      <c r="F89" s="830"/>
      <c r="G89" s="830"/>
      <c r="H89" s="830"/>
      <c r="I89" s="830"/>
      <c r="J89" s="830"/>
      <c r="K89" s="830"/>
      <c r="L89" s="830"/>
      <c r="M89" s="830"/>
      <c r="N89" s="830"/>
      <c r="O89" s="830"/>
      <c r="P89" s="830"/>
      <c r="Q89" s="830"/>
      <c r="R89" s="830"/>
      <c r="S89" s="830"/>
      <c r="T89" s="830"/>
      <c r="U89" s="830"/>
      <c r="V89" s="830"/>
      <c r="W89" s="830"/>
      <c r="X89" s="830"/>
      <c r="Y89" s="830"/>
      <c r="Z89" s="830"/>
      <c r="AA89" s="830"/>
      <c r="AB89" s="830"/>
      <c r="AC89" s="830"/>
      <c r="AD89" s="830"/>
      <c r="AE89" s="830"/>
      <c r="AF89" s="830"/>
      <c r="AG89" s="830"/>
      <c r="AH89" s="830"/>
      <c r="AI89" s="830"/>
      <c r="AJ89" s="830"/>
      <c r="AK89" s="830"/>
      <c r="AL89" s="830"/>
      <c r="AM89" s="830"/>
      <c r="AN89" s="830"/>
      <c r="AO89" s="830"/>
      <c r="AP89" s="830"/>
      <c r="AQ89" s="830"/>
      <c r="AR89" s="830"/>
      <c r="AS89" s="830"/>
      <c r="AT89" s="830"/>
      <c r="AU89" s="823"/>
      <c r="AV89" s="824"/>
      <c r="AW89" s="824"/>
      <c r="AX89" s="824"/>
      <c r="AY89" s="824"/>
      <c r="AZ89" s="824"/>
      <c r="BA89" s="824"/>
      <c r="BB89" s="824"/>
      <c r="BC89" s="824"/>
      <c r="BD89" s="824"/>
      <c r="BE89" s="824"/>
      <c r="BF89" s="824"/>
      <c r="BG89" s="824"/>
      <c r="BH89" s="824"/>
      <c r="BI89" s="824"/>
      <c r="BJ89" s="824"/>
      <c r="BK89" s="824"/>
      <c r="BL89" s="824"/>
      <c r="BM89" s="824"/>
      <c r="BN89" s="824"/>
      <c r="BO89" s="824"/>
      <c r="BP89" s="824"/>
      <c r="BQ89" s="824"/>
      <c r="BR89" s="824"/>
      <c r="BS89" s="824"/>
      <c r="BT89" s="824"/>
      <c r="BU89" s="824"/>
      <c r="BV89" s="824"/>
      <c r="BW89" s="824"/>
      <c r="BX89" s="825"/>
      <c r="BY89" s="879"/>
      <c r="BZ89" s="878"/>
      <c r="CA89" s="878"/>
      <c r="CB89" s="878"/>
      <c r="CC89" s="878"/>
      <c r="CD89" s="878"/>
      <c r="CE89" s="878"/>
      <c r="CF89" s="878"/>
      <c r="CG89" s="878"/>
      <c r="CH89" s="878"/>
      <c r="CI89" s="878"/>
      <c r="CJ89" s="848"/>
      <c r="CK89" s="848"/>
      <c r="CL89" s="848"/>
      <c r="CM89" s="848"/>
      <c r="CN89" s="848"/>
      <c r="CO89" s="848"/>
      <c r="CP89" s="848"/>
      <c r="CQ89" s="848"/>
      <c r="CR89" s="848"/>
      <c r="CS89" s="848"/>
      <c r="CT89" s="848"/>
      <c r="CU89" s="848"/>
      <c r="CV89" s="848"/>
      <c r="CW89" s="848"/>
      <c r="CX89" s="848"/>
      <c r="CY89" s="848"/>
      <c r="CZ89" s="848"/>
      <c r="DA89" s="848"/>
      <c r="DB89" s="848"/>
      <c r="DC89" s="848"/>
      <c r="DD89" s="848"/>
      <c r="DE89" s="848"/>
      <c r="DF89" s="848"/>
      <c r="DG89" s="848"/>
      <c r="DH89" s="848"/>
      <c r="DI89" s="880"/>
      <c r="DJ89" s="868" t="s">
        <v>1114</v>
      </c>
      <c r="DK89" s="869"/>
      <c r="DL89" s="869"/>
      <c r="DM89" s="869"/>
      <c r="DN89" s="869"/>
      <c r="DO89" s="869"/>
      <c r="DP89" s="869"/>
      <c r="DQ89" s="869"/>
      <c r="DR89" s="869"/>
      <c r="DS89" s="869"/>
      <c r="DT89" s="869"/>
      <c r="DU89" s="869"/>
      <c r="DV89" s="869"/>
      <c r="DW89" s="869"/>
      <c r="DX89" s="869"/>
      <c r="DY89" s="869"/>
      <c r="DZ89" s="869"/>
      <c r="EA89" s="869"/>
      <c r="EB89" s="869"/>
      <c r="EC89" s="869"/>
      <c r="ED89" s="869"/>
      <c r="EE89" s="869"/>
      <c r="EF89" s="869"/>
      <c r="EG89" s="869"/>
      <c r="EH89" s="869"/>
      <c r="EI89" s="869"/>
      <c r="EJ89" s="869"/>
      <c r="EK89" s="869"/>
      <c r="EL89" s="869"/>
      <c r="EM89" s="869"/>
      <c r="EN89" s="869"/>
      <c r="EO89" s="869"/>
      <c r="EP89" s="869"/>
      <c r="EQ89" s="869"/>
      <c r="ER89" s="869"/>
      <c r="ES89" s="869"/>
      <c r="ET89" s="869"/>
      <c r="EU89" s="869"/>
      <c r="EV89" s="869"/>
      <c r="EW89" s="869"/>
      <c r="EX89" s="869"/>
      <c r="EY89" s="869"/>
      <c r="EZ89" s="869"/>
      <c r="FA89" s="869"/>
      <c r="FB89" s="869"/>
      <c r="FC89" s="869"/>
      <c r="FD89" s="869"/>
      <c r="FE89" s="869"/>
      <c r="FF89" s="869"/>
      <c r="FG89" s="870"/>
    </row>
    <row r="90" spans="1:163" ht="8.65" customHeight="1">
      <c r="A90" s="313"/>
      <c r="B90" s="829"/>
      <c r="C90" s="830"/>
      <c r="D90" s="830"/>
      <c r="E90" s="830"/>
      <c r="F90" s="830"/>
      <c r="G90" s="830"/>
      <c r="H90" s="830"/>
      <c r="I90" s="830"/>
      <c r="J90" s="830"/>
      <c r="K90" s="830"/>
      <c r="L90" s="830"/>
      <c r="M90" s="830"/>
      <c r="N90" s="830"/>
      <c r="O90" s="830"/>
      <c r="P90" s="830"/>
      <c r="Q90" s="830"/>
      <c r="R90" s="830"/>
      <c r="S90" s="830"/>
      <c r="T90" s="830"/>
      <c r="U90" s="830"/>
      <c r="V90" s="830"/>
      <c r="W90" s="830"/>
      <c r="X90" s="830"/>
      <c r="Y90" s="830"/>
      <c r="Z90" s="830"/>
      <c r="AA90" s="830"/>
      <c r="AB90" s="830"/>
      <c r="AC90" s="830"/>
      <c r="AD90" s="830"/>
      <c r="AE90" s="830"/>
      <c r="AF90" s="830"/>
      <c r="AG90" s="830"/>
      <c r="AH90" s="830"/>
      <c r="AI90" s="830"/>
      <c r="AJ90" s="830"/>
      <c r="AK90" s="830"/>
      <c r="AL90" s="830"/>
      <c r="AM90" s="830"/>
      <c r="AN90" s="830"/>
      <c r="AO90" s="830"/>
      <c r="AP90" s="830"/>
      <c r="AQ90" s="830"/>
      <c r="AR90" s="830"/>
      <c r="AS90" s="830"/>
      <c r="AT90" s="830"/>
      <c r="AU90" s="823"/>
      <c r="AV90" s="824"/>
      <c r="AW90" s="824"/>
      <c r="AX90" s="824"/>
      <c r="AY90" s="824"/>
      <c r="AZ90" s="824"/>
      <c r="BA90" s="824"/>
      <c r="BB90" s="824"/>
      <c r="BC90" s="824"/>
      <c r="BD90" s="824"/>
      <c r="BE90" s="824"/>
      <c r="BF90" s="824"/>
      <c r="BG90" s="824"/>
      <c r="BH90" s="824"/>
      <c r="BI90" s="824"/>
      <c r="BJ90" s="824"/>
      <c r="BK90" s="824"/>
      <c r="BL90" s="824"/>
      <c r="BM90" s="824"/>
      <c r="BN90" s="824"/>
      <c r="BO90" s="824"/>
      <c r="BP90" s="824"/>
      <c r="BQ90" s="824"/>
      <c r="BR90" s="824"/>
      <c r="BS90" s="824"/>
      <c r="BT90" s="824"/>
      <c r="BU90" s="824"/>
      <c r="BV90" s="824"/>
      <c r="BW90" s="824"/>
      <c r="BX90" s="825"/>
      <c r="BY90" s="879"/>
      <c r="BZ90" s="878"/>
      <c r="CA90" s="878"/>
      <c r="CB90" s="878"/>
      <c r="CC90" s="878"/>
      <c r="CD90" s="878"/>
      <c r="CE90" s="878"/>
      <c r="CF90" s="878"/>
      <c r="CG90" s="878"/>
      <c r="CH90" s="878"/>
      <c r="CI90" s="878"/>
      <c r="CJ90" s="848"/>
      <c r="CK90" s="848"/>
      <c r="CL90" s="848"/>
      <c r="CM90" s="848"/>
      <c r="CN90" s="848"/>
      <c r="CO90" s="848"/>
      <c r="CP90" s="848"/>
      <c r="CQ90" s="848"/>
      <c r="CR90" s="848"/>
      <c r="CS90" s="848"/>
      <c r="CT90" s="848"/>
      <c r="CU90" s="848"/>
      <c r="CV90" s="848"/>
      <c r="CW90" s="848"/>
      <c r="CX90" s="848"/>
      <c r="CY90" s="848"/>
      <c r="CZ90" s="848"/>
      <c r="DA90" s="848"/>
      <c r="DB90" s="848"/>
      <c r="DC90" s="848"/>
      <c r="DD90" s="848"/>
      <c r="DE90" s="848"/>
      <c r="DF90" s="848"/>
      <c r="DG90" s="848"/>
      <c r="DH90" s="848"/>
      <c r="DI90" s="880"/>
      <c r="DJ90" s="868"/>
      <c r="DK90" s="869"/>
      <c r="DL90" s="869"/>
      <c r="DM90" s="869"/>
      <c r="DN90" s="869"/>
      <c r="DO90" s="869"/>
      <c r="DP90" s="869"/>
      <c r="DQ90" s="869"/>
      <c r="DR90" s="869"/>
      <c r="DS90" s="869"/>
      <c r="DT90" s="869"/>
      <c r="DU90" s="869"/>
      <c r="DV90" s="869"/>
      <c r="DW90" s="869"/>
      <c r="DX90" s="869"/>
      <c r="DY90" s="869"/>
      <c r="DZ90" s="869"/>
      <c r="EA90" s="869"/>
      <c r="EB90" s="869"/>
      <c r="EC90" s="869"/>
      <c r="ED90" s="869"/>
      <c r="EE90" s="869"/>
      <c r="EF90" s="869"/>
      <c r="EG90" s="869"/>
      <c r="EH90" s="869"/>
      <c r="EI90" s="869"/>
      <c r="EJ90" s="869"/>
      <c r="EK90" s="869"/>
      <c r="EL90" s="869"/>
      <c r="EM90" s="869"/>
      <c r="EN90" s="869"/>
      <c r="EO90" s="869"/>
      <c r="EP90" s="869"/>
      <c r="EQ90" s="869"/>
      <c r="ER90" s="869"/>
      <c r="ES90" s="869"/>
      <c r="ET90" s="869"/>
      <c r="EU90" s="869"/>
      <c r="EV90" s="869"/>
      <c r="EW90" s="869"/>
      <c r="EX90" s="869"/>
      <c r="EY90" s="869"/>
      <c r="EZ90" s="869"/>
      <c r="FA90" s="869"/>
      <c r="FB90" s="869"/>
      <c r="FC90" s="869"/>
      <c r="FD90" s="869"/>
      <c r="FE90" s="869"/>
      <c r="FF90" s="869"/>
      <c r="FG90" s="870"/>
    </row>
    <row r="91" spans="1:163" ht="8.65" customHeight="1">
      <c r="A91" s="313"/>
      <c r="B91" s="829" t="s">
        <v>1115</v>
      </c>
      <c r="C91" s="830"/>
      <c r="D91" s="830"/>
      <c r="E91" s="830"/>
      <c r="F91" s="830"/>
      <c r="G91" s="830"/>
      <c r="H91" s="830"/>
      <c r="I91" s="830"/>
      <c r="J91" s="830"/>
      <c r="K91" s="830"/>
      <c r="L91" s="830"/>
      <c r="M91" s="830"/>
      <c r="N91" s="830"/>
      <c r="O91" s="830"/>
      <c r="P91" s="830"/>
      <c r="Q91" s="830"/>
      <c r="R91" s="830"/>
      <c r="S91" s="830"/>
      <c r="T91" s="830"/>
      <c r="U91" s="830"/>
      <c r="V91" s="830"/>
      <c r="W91" s="830"/>
      <c r="X91" s="830"/>
      <c r="Y91" s="830"/>
      <c r="Z91" s="830"/>
      <c r="AA91" s="830"/>
      <c r="AB91" s="830"/>
      <c r="AC91" s="830"/>
      <c r="AD91" s="830"/>
      <c r="AE91" s="830"/>
      <c r="AF91" s="830"/>
      <c r="AG91" s="830"/>
      <c r="AH91" s="830"/>
      <c r="AI91" s="830"/>
      <c r="AJ91" s="830"/>
      <c r="AK91" s="830"/>
      <c r="AL91" s="830"/>
      <c r="AM91" s="830"/>
      <c r="AN91" s="830"/>
      <c r="AO91" s="830"/>
      <c r="AP91" s="830"/>
      <c r="AQ91" s="830"/>
      <c r="AR91" s="830"/>
      <c r="AS91" s="830"/>
      <c r="AT91" s="830"/>
      <c r="AU91" s="823" t="s">
        <v>1116</v>
      </c>
      <c r="AV91" s="824"/>
      <c r="AW91" s="824"/>
      <c r="AX91" s="824"/>
      <c r="AY91" s="824"/>
      <c r="AZ91" s="824"/>
      <c r="BA91" s="824"/>
      <c r="BB91" s="824"/>
      <c r="BC91" s="824"/>
      <c r="BD91" s="824"/>
      <c r="BE91" s="824"/>
      <c r="BF91" s="824"/>
      <c r="BG91" s="824"/>
      <c r="BH91" s="824"/>
      <c r="BI91" s="824"/>
      <c r="BJ91" s="824"/>
      <c r="BK91" s="824"/>
      <c r="BL91" s="824"/>
      <c r="BM91" s="824"/>
      <c r="BN91" s="824"/>
      <c r="BO91" s="824"/>
      <c r="BP91" s="824"/>
      <c r="BQ91" s="824"/>
      <c r="BR91" s="824"/>
      <c r="BS91" s="824"/>
      <c r="BT91" s="824"/>
      <c r="BU91" s="824"/>
      <c r="BV91" s="824"/>
      <c r="BW91" s="824"/>
      <c r="BX91" s="825"/>
      <c r="BY91" s="879"/>
      <c r="BZ91" s="878"/>
      <c r="CA91" s="878"/>
      <c r="CB91" s="878"/>
      <c r="CC91" s="878"/>
      <c r="CD91" s="878"/>
      <c r="CE91" s="878"/>
      <c r="CF91" s="878"/>
      <c r="CG91" s="878"/>
      <c r="CH91" s="878"/>
      <c r="CI91" s="878"/>
      <c r="CJ91" s="848"/>
      <c r="CK91" s="848"/>
      <c r="CL91" s="848"/>
      <c r="CM91" s="848"/>
      <c r="CN91" s="848"/>
      <c r="CO91" s="848"/>
      <c r="CP91" s="848"/>
      <c r="CQ91" s="848"/>
      <c r="CR91" s="848"/>
      <c r="CS91" s="848"/>
      <c r="CT91" s="848"/>
      <c r="CU91" s="848"/>
      <c r="CV91" s="848"/>
      <c r="CW91" s="848"/>
      <c r="CX91" s="848"/>
      <c r="CY91" s="848"/>
      <c r="CZ91" s="848"/>
      <c r="DA91" s="848"/>
      <c r="DB91" s="848"/>
      <c r="DC91" s="848"/>
      <c r="DD91" s="848"/>
      <c r="DE91" s="848"/>
      <c r="DF91" s="848"/>
      <c r="DG91" s="848"/>
      <c r="DH91" s="848"/>
      <c r="DI91" s="880"/>
      <c r="DJ91" s="868"/>
      <c r="DK91" s="869"/>
      <c r="DL91" s="869"/>
      <c r="DM91" s="869"/>
      <c r="DN91" s="869"/>
      <c r="DO91" s="869"/>
      <c r="DP91" s="869"/>
      <c r="DQ91" s="869"/>
      <c r="DR91" s="869"/>
      <c r="DS91" s="869"/>
      <c r="DT91" s="869"/>
      <c r="DU91" s="869"/>
      <c r="DV91" s="869"/>
      <c r="DW91" s="869"/>
      <c r="DX91" s="869"/>
      <c r="DY91" s="869"/>
      <c r="DZ91" s="869"/>
      <c r="EA91" s="869"/>
      <c r="EB91" s="869"/>
      <c r="EC91" s="869"/>
      <c r="ED91" s="869"/>
      <c r="EE91" s="869"/>
      <c r="EF91" s="869"/>
      <c r="EG91" s="869"/>
      <c r="EH91" s="869"/>
      <c r="EI91" s="869"/>
      <c r="EJ91" s="869"/>
      <c r="EK91" s="869"/>
      <c r="EL91" s="869"/>
      <c r="EM91" s="869"/>
      <c r="EN91" s="869"/>
      <c r="EO91" s="869"/>
      <c r="EP91" s="869"/>
      <c r="EQ91" s="869"/>
      <c r="ER91" s="869"/>
      <c r="ES91" s="869"/>
      <c r="ET91" s="869"/>
      <c r="EU91" s="869"/>
      <c r="EV91" s="869"/>
      <c r="EW91" s="869"/>
      <c r="EX91" s="869"/>
      <c r="EY91" s="869"/>
      <c r="EZ91" s="869"/>
      <c r="FA91" s="869"/>
      <c r="FB91" s="869"/>
      <c r="FC91" s="869"/>
      <c r="FD91" s="869"/>
      <c r="FE91" s="869"/>
      <c r="FF91" s="869"/>
      <c r="FG91" s="870"/>
    </row>
    <row r="92" spans="1:163" ht="8.65" customHeight="1" thickBot="1">
      <c r="A92" s="313"/>
      <c r="B92" s="881"/>
      <c r="C92" s="882"/>
      <c r="D92" s="882"/>
      <c r="E92" s="882"/>
      <c r="F92" s="882"/>
      <c r="G92" s="882"/>
      <c r="H92" s="882"/>
      <c r="I92" s="882"/>
      <c r="J92" s="882"/>
      <c r="K92" s="882"/>
      <c r="L92" s="882"/>
      <c r="M92" s="882"/>
      <c r="N92" s="882"/>
      <c r="O92" s="882"/>
      <c r="P92" s="882"/>
      <c r="Q92" s="882"/>
      <c r="R92" s="882"/>
      <c r="S92" s="882"/>
      <c r="T92" s="882"/>
      <c r="U92" s="882"/>
      <c r="V92" s="882"/>
      <c r="W92" s="882"/>
      <c r="X92" s="882"/>
      <c r="Y92" s="882"/>
      <c r="Z92" s="882"/>
      <c r="AA92" s="882"/>
      <c r="AB92" s="882"/>
      <c r="AC92" s="882"/>
      <c r="AD92" s="882"/>
      <c r="AE92" s="882"/>
      <c r="AF92" s="882"/>
      <c r="AG92" s="882"/>
      <c r="AH92" s="882"/>
      <c r="AI92" s="882"/>
      <c r="AJ92" s="882"/>
      <c r="AK92" s="882"/>
      <c r="AL92" s="882"/>
      <c r="AM92" s="882"/>
      <c r="AN92" s="882"/>
      <c r="AO92" s="882"/>
      <c r="AP92" s="882"/>
      <c r="AQ92" s="882"/>
      <c r="AR92" s="882"/>
      <c r="AS92" s="882"/>
      <c r="AT92" s="882"/>
      <c r="AU92" s="823"/>
      <c r="AV92" s="824"/>
      <c r="AW92" s="824"/>
      <c r="AX92" s="824"/>
      <c r="AY92" s="824"/>
      <c r="AZ92" s="824"/>
      <c r="BA92" s="824"/>
      <c r="BB92" s="824"/>
      <c r="BC92" s="824"/>
      <c r="BD92" s="824"/>
      <c r="BE92" s="824"/>
      <c r="BF92" s="824"/>
      <c r="BG92" s="824"/>
      <c r="BH92" s="824"/>
      <c r="BI92" s="824"/>
      <c r="BJ92" s="824"/>
      <c r="BK92" s="824"/>
      <c r="BL92" s="824"/>
      <c r="BM92" s="824"/>
      <c r="BN92" s="824"/>
      <c r="BO92" s="824"/>
      <c r="BP92" s="824"/>
      <c r="BQ92" s="824"/>
      <c r="BR92" s="824"/>
      <c r="BS92" s="824"/>
      <c r="BT92" s="824"/>
      <c r="BU92" s="824"/>
      <c r="BV92" s="824"/>
      <c r="BW92" s="824"/>
      <c r="BX92" s="825"/>
      <c r="BY92" s="883" t="s">
        <v>1117</v>
      </c>
      <c r="BZ92" s="884"/>
      <c r="CA92" s="884"/>
      <c r="CB92" s="884"/>
      <c r="CC92" s="884"/>
      <c r="CD92" s="884"/>
      <c r="CE92" s="884"/>
      <c r="CF92" s="884"/>
      <c r="CG92" s="884"/>
      <c r="CH92" s="884"/>
      <c r="CI92" s="884"/>
      <c r="CJ92" s="885" t="s">
        <v>1118</v>
      </c>
      <c r="CK92" s="885"/>
      <c r="CL92" s="885"/>
      <c r="CM92" s="885"/>
      <c r="CN92" s="885"/>
      <c r="CO92" s="885"/>
      <c r="CP92" s="885"/>
      <c r="CQ92" s="885"/>
      <c r="CR92" s="885"/>
      <c r="CS92" s="885"/>
      <c r="CT92" s="885"/>
      <c r="CU92" s="885"/>
      <c r="CV92" s="885"/>
      <c r="CW92" s="885"/>
      <c r="CX92" s="885"/>
      <c r="CY92" s="885"/>
      <c r="CZ92" s="885"/>
      <c r="DA92" s="885"/>
      <c r="DB92" s="885"/>
      <c r="DC92" s="885"/>
      <c r="DD92" s="885"/>
      <c r="DE92" s="885"/>
      <c r="DF92" s="885"/>
      <c r="DG92" s="885"/>
      <c r="DH92" s="885"/>
      <c r="DI92" s="886"/>
      <c r="DJ92" s="868" t="s">
        <v>1119</v>
      </c>
      <c r="DK92" s="869"/>
      <c r="DL92" s="869"/>
      <c r="DM92" s="869"/>
      <c r="DN92" s="869"/>
      <c r="DO92" s="869"/>
      <c r="DP92" s="869"/>
      <c r="DQ92" s="869"/>
      <c r="DR92" s="869"/>
      <c r="DS92" s="869"/>
      <c r="DT92" s="869"/>
      <c r="DU92" s="869"/>
      <c r="DV92" s="869"/>
      <c r="DW92" s="869"/>
      <c r="DX92" s="869"/>
      <c r="DY92" s="869"/>
      <c r="DZ92" s="869"/>
      <c r="EA92" s="869"/>
      <c r="EB92" s="869"/>
      <c r="EC92" s="869"/>
      <c r="ED92" s="869"/>
      <c r="EE92" s="869"/>
      <c r="EF92" s="869"/>
      <c r="EG92" s="869"/>
      <c r="EH92" s="869"/>
      <c r="EI92" s="869"/>
      <c r="EJ92" s="869"/>
      <c r="EK92" s="869"/>
      <c r="EL92" s="869"/>
      <c r="EM92" s="869"/>
      <c r="EN92" s="869"/>
      <c r="EO92" s="869"/>
      <c r="EP92" s="869"/>
      <c r="EQ92" s="869"/>
      <c r="ER92" s="869"/>
      <c r="ES92" s="869"/>
      <c r="ET92" s="869"/>
      <c r="EU92" s="869"/>
      <c r="EV92" s="869"/>
      <c r="EW92" s="869"/>
      <c r="EX92" s="869"/>
      <c r="EY92" s="869"/>
      <c r="EZ92" s="869"/>
      <c r="FA92" s="869"/>
      <c r="FB92" s="869"/>
      <c r="FC92" s="869"/>
      <c r="FD92" s="869"/>
      <c r="FE92" s="869"/>
      <c r="FF92" s="869"/>
      <c r="FG92" s="870"/>
    </row>
    <row r="93" spans="1:163" ht="8.65" customHeight="1">
      <c r="A93" s="313"/>
      <c r="B93" s="887" t="s">
        <v>1120</v>
      </c>
      <c r="C93" s="888"/>
      <c r="D93" s="888"/>
      <c r="E93" s="888"/>
      <c r="F93" s="888"/>
      <c r="G93" s="888"/>
      <c r="H93" s="888"/>
      <c r="I93" s="888"/>
      <c r="J93" s="888"/>
      <c r="K93" s="888"/>
      <c r="L93" s="888"/>
      <c r="M93" s="888"/>
      <c r="N93" s="888"/>
      <c r="O93" s="888"/>
      <c r="P93" s="888"/>
      <c r="Q93" s="888"/>
      <c r="R93" s="888" t="s">
        <v>1121</v>
      </c>
      <c r="S93" s="888"/>
      <c r="T93" s="888"/>
      <c r="U93" s="888"/>
      <c r="V93" s="888"/>
      <c r="W93" s="888"/>
      <c r="X93" s="888"/>
      <c r="Y93" s="888"/>
      <c r="Z93" s="888"/>
      <c r="AA93" s="888"/>
      <c r="AB93" s="888"/>
      <c r="AC93" s="888"/>
      <c r="AD93" s="888"/>
      <c r="AE93" s="888"/>
      <c r="AF93" s="888"/>
      <c r="AG93" s="888"/>
      <c r="AH93" s="888" t="s">
        <v>1122</v>
      </c>
      <c r="AI93" s="888"/>
      <c r="AJ93" s="888"/>
      <c r="AK93" s="888"/>
      <c r="AL93" s="888"/>
      <c r="AM93" s="888"/>
      <c r="AN93" s="888"/>
      <c r="AO93" s="888"/>
      <c r="AP93" s="888"/>
      <c r="AQ93" s="888"/>
      <c r="AR93" s="888"/>
      <c r="AS93" s="888"/>
      <c r="AT93" s="893"/>
      <c r="AU93" s="469"/>
      <c r="AV93" s="470"/>
      <c r="AW93" s="470"/>
      <c r="AX93" s="470"/>
      <c r="AY93" s="470"/>
      <c r="AZ93" s="470"/>
      <c r="BA93" s="470"/>
      <c r="BB93" s="470"/>
      <c r="BC93" s="470"/>
      <c r="BD93" s="470"/>
      <c r="BE93" s="470"/>
      <c r="BF93" s="470"/>
      <c r="BG93" s="470"/>
      <c r="BH93" s="470"/>
      <c r="BI93" s="470"/>
      <c r="BJ93" s="470"/>
      <c r="BK93" s="470"/>
      <c r="BL93" s="470"/>
      <c r="BM93" s="470"/>
      <c r="BN93" s="470"/>
      <c r="BO93" s="470"/>
      <c r="BP93" s="470"/>
      <c r="BQ93" s="470"/>
      <c r="BR93" s="470"/>
      <c r="BS93" s="470"/>
      <c r="BT93" s="470"/>
      <c r="BU93" s="470"/>
      <c r="BV93" s="470"/>
      <c r="BW93" s="470"/>
      <c r="BX93" s="471"/>
      <c r="BY93" s="883"/>
      <c r="BZ93" s="884"/>
      <c r="CA93" s="884"/>
      <c r="CB93" s="884"/>
      <c r="CC93" s="884"/>
      <c r="CD93" s="884"/>
      <c r="CE93" s="884"/>
      <c r="CF93" s="884"/>
      <c r="CG93" s="884"/>
      <c r="CH93" s="884"/>
      <c r="CI93" s="884"/>
      <c r="CJ93" s="885"/>
      <c r="CK93" s="885"/>
      <c r="CL93" s="885"/>
      <c r="CM93" s="885"/>
      <c r="CN93" s="885"/>
      <c r="CO93" s="885"/>
      <c r="CP93" s="885"/>
      <c r="CQ93" s="885"/>
      <c r="CR93" s="885"/>
      <c r="CS93" s="885"/>
      <c r="CT93" s="885"/>
      <c r="CU93" s="885"/>
      <c r="CV93" s="885"/>
      <c r="CW93" s="885"/>
      <c r="CX93" s="885"/>
      <c r="CY93" s="885"/>
      <c r="CZ93" s="885"/>
      <c r="DA93" s="885"/>
      <c r="DB93" s="885"/>
      <c r="DC93" s="885"/>
      <c r="DD93" s="885"/>
      <c r="DE93" s="885"/>
      <c r="DF93" s="885"/>
      <c r="DG93" s="885"/>
      <c r="DH93" s="885"/>
      <c r="DI93" s="886"/>
      <c r="DJ93" s="868"/>
      <c r="DK93" s="869"/>
      <c r="DL93" s="869"/>
      <c r="DM93" s="869"/>
      <c r="DN93" s="869"/>
      <c r="DO93" s="869"/>
      <c r="DP93" s="869"/>
      <c r="DQ93" s="869"/>
      <c r="DR93" s="869"/>
      <c r="DS93" s="869"/>
      <c r="DT93" s="869"/>
      <c r="DU93" s="869"/>
      <c r="DV93" s="869"/>
      <c r="DW93" s="869"/>
      <c r="DX93" s="869"/>
      <c r="DY93" s="869"/>
      <c r="DZ93" s="869"/>
      <c r="EA93" s="869"/>
      <c r="EB93" s="869"/>
      <c r="EC93" s="869"/>
      <c r="ED93" s="869"/>
      <c r="EE93" s="869"/>
      <c r="EF93" s="869"/>
      <c r="EG93" s="869"/>
      <c r="EH93" s="869"/>
      <c r="EI93" s="869"/>
      <c r="EJ93" s="869"/>
      <c r="EK93" s="869"/>
      <c r="EL93" s="869"/>
      <c r="EM93" s="869"/>
      <c r="EN93" s="869"/>
      <c r="EO93" s="869"/>
      <c r="EP93" s="869"/>
      <c r="EQ93" s="869"/>
      <c r="ER93" s="869"/>
      <c r="ES93" s="869"/>
      <c r="ET93" s="869"/>
      <c r="EU93" s="869"/>
      <c r="EV93" s="869"/>
      <c r="EW93" s="869"/>
      <c r="EX93" s="869"/>
      <c r="EY93" s="869"/>
      <c r="EZ93" s="869"/>
      <c r="FA93" s="869"/>
      <c r="FB93" s="869"/>
      <c r="FC93" s="869"/>
      <c r="FD93" s="869"/>
      <c r="FE93" s="869"/>
      <c r="FF93" s="869"/>
      <c r="FG93" s="870"/>
    </row>
    <row r="94" spans="1:163" ht="8.65" customHeight="1">
      <c r="A94" s="313"/>
      <c r="B94" s="889"/>
      <c r="C94" s="890"/>
      <c r="D94" s="890"/>
      <c r="E94" s="890"/>
      <c r="F94" s="890"/>
      <c r="G94" s="890"/>
      <c r="H94" s="890"/>
      <c r="I94" s="890"/>
      <c r="J94" s="890"/>
      <c r="K94" s="890"/>
      <c r="L94" s="890"/>
      <c r="M94" s="890"/>
      <c r="N94" s="890"/>
      <c r="O94" s="890"/>
      <c r="P94" s="890"/>
      <c r="Q94" s="890"/>
      <c r="R94" s="890"/>
      <c r="S94" s="890"/>
      <c r="T94" s="890"/>
      <c r="U94" s="890"/>
      <c r="V94" s="890"/>
      <c r="W94" s="890"/>
      <c r="X94" s="890"/>
      <c r="Y94" s="890"/>
      <c r="Z94" s="890"/>
      <c r="AA94" s="890"/>
      <c r="AB94" s="890"/>
      <c r="AC94" s="890"/>
      <c r="AD94" s="890"/>
      <c r="AE94" s="890"/>
      <c r="AF94" s="890"/>
      <c r="AG94" s="890"/>
      <c r="AH94" s="890"/>
      <c r="AI94" s="890"/>
      <c r="AJ94" s="890"/>
      <c r="AK94" s="890"/>
      <c r="AL94" s="890"/>
      <c r="AM94" s="890"/>
      <c r="AN94" s="890"/>
      <c r="AO94" s="890"/>
      <c r="AP94" s="890"/>
      <c r="AQ94" s="890"/>
      <c r="AR94" s="890"/>
      <c r="AS94" s="890"/>
      <c r="AT94" s="894"/>
      <c r="AU94" s="896" t="s">
        <v>1123</v>
      </c>
      <c r="AV94" s="897"/>
      <c r="AW94" s="897"/>
      <c r="AX94" s="897"/>
      <c r="AY94" s="897"/>
      <c r="AZ94" s="897"/>
      <c r="BA94" s="897"/>
      <c r="BB94" s="897"/>
      <c r="BC94" s="897"/>
      <c r="BD94" s="897"/>
      <c r="BE94" s="897"/>
      <c r="BF94" s="897"/>
      <c r="BG94" s="897"/>
      <c r="BH94" s="897"/>
      <c r="BI94" s="897"/>
      <c r="BJ94" s="897"/>
      <c r="BK94" s="897"/>
      <c r="BL94" s="897"/>
      <c r="BM94" s="897"/>
      <c r="BN94" s="897"/>
      <c r="BO94" s="897"/>
      <c r="BP94" s="897"/>
      <c r="BQ94" s="897"/>
      <c r="BR94" s="897"/>
      <c r="BS94" s="897"/>
      <c r="BT94" s="897"/>
      <c r="BU94" s="897"/>
      <c r="BV94" s="897"/>
      <c r="BW94" s="897"/>
      <c r="BX94" s="898"/>
      <c r="BY94" s="883"/>
      <c r="BZ94" s="884"/>
      <c r="CA94" s="884"/>
      <c r="CB94" s="884"/>
      <c r="CC94" s="884"/>
      <c r="CD94" s="884"/>
      <c r="CE94" s="884"/>
      <c r="CF94" s="884"/>
      <c r="CG94" s="884"/>
      <c r="CH94" s="884"/>
      <c r="CI94" s="884"/>
      <c r="CJ94" s="885"/>
      <c r="CK94" s="885"/>
      <c r="CL94" s="885"/>
      <c r="CM94" s="885"/>
      <c r="CN94" s="885"/>
      <c r="CO94" s="885"/>
      <c r="CP94" s="885"/>
      <c r="CQ94" s="885"/>
      <c r="CR94" s="885"/>
      <c r="CS94" s="885"/>
      <c r="CT94" s="885"/>
      <c r="CU94" s="885"/>
      <c r="CV94" s="885"/>
      <c r="CW94" s="885"/>
      <c r="CX94" s="885"/>
      <c r="CY94" s="885"/>
      <c r="CZ94" s="885"/>
      <c r="DA94" s="885"/>
      <c r="DB94" s="885"/>
      <c r="DC94" s="885"/>
      <c r="DD94" s="885"/>
      <c r="DE94" s="885"/>
      <c r="DF94" s="885"/>
      <c r="DG94" s="885"/>
      <c r="DH94" s="885"/>
      <c r="DI94" s="886"/>
      <c r="DJ94" s="868"/>
      <c r="DK94" s="869"/>
      <c r="DL94" s="869"/>
      <c r="DM94" s="869"/>
      <c r="DN94" s="869"/>
      <c r="DO94" s="869"/>
      <c r="DP94" s="869"/>
      <c r="DQ94" s="869"/>
      <c r="DR94" s="869"/>
      <c r="DS94" s="869"/>
      <c r="DT94" s="869"/>
      <c r="DU94" s="869"/>
      <c r="DV94" s="869"/>
      <c r="DW94" s="869"/>
      <c r="DX94" s="869"/>
      <c r="DY94" s="869"/>
      <c r="DZ94" s="869"/>
      <c r="EA94" s="869"/>
      <c r="EB94" s="869"/>
      <c r="EC94" s="869"/>
      <c r="ED94" s="869"/>
      <c r="EE94" s="869"/>
      <c r="EF94" s="869"/>
      <c r="EG94" s="869"/>
      <c r="EH94" s="869"/>
      <c r="EI94" s="869"/>
      <c r="EJ94" s="869"/>
      <c r="EK94" s="869"/>
      <c r="EL94" s="869"/>
      <c r="EM94" s="869"/>
      <c r="EN94" s="869"/>
      <c r="EO94" s="869"/>
      <c r="EP94" s="869"/>
      <c r="EQ94" s="869"/>
      <c r="ER94" s="869"/>
      <c r="ES94" s="869"/>
      <c r="ET94" s="869"/>
      <c r="EU94" s="869"/>
      <c r="EV94" s="869"/>
      <c r="EW94" s="869"/>
      <c r="EX94" s="869"/>
      <c r="EY94" s="869"/>
      <c r="EZ94" s="869"/>
      <c r="FA94" s="869"/>
      <c r="FB94" s="869"/>
      <c r="FC94" s="869"/>
      <c r="FD94" s="869"/>
      <c r="FE94" s="869"/>
      <c r="FF94" s="869"/>
      <c r="FG94" s="870"/>
    </row>
    <row r="95" spans="1:163" ht="8.65" customHeight="1">
      <c r="A95" s="313"/>
      <c r="B95" s="889"/>
      <c r="C95" s="890"/>
      <c r="D95" s="890"/>
      <c r="E95" s="890"/>
      <c r="F95" s="890"/>
      <c r="G95" s="890"/>
      <c r="H95" s="890"/>
      <c r="I95" s="890"/>
      <c r="J95" s="890"/>
      <c r="K95" s="890"/>
      <c r="L95" s="890"/>
      <c r="M95" s="890"/>
      <c r="N95" s="890"/>
      <c r="O95" s="890"/>
      <c r="P95" s="890"/>
      <c r="Q95" s="890"/>
      <c r="R95" s="890"/>
      <c r="S95" s="890"/>
      <c r="T95" s="890"/>
      <c r="U95" s="890"/>
      <c r="V95" s="890"/>
      <c r="W95" s="890"/>
      <c r="X95" s="890"/>
      <c r="Y95" s="890"/>
      <c r="Z95" s="890"/>
      <c r="AA95" s="890"/>
      <c r="AB95" s="890"/>
      <c r="AC95" s="890"/>
      <c r="AD95" s="890"/>
      <c r="AE95" s="890"/>
      <c r="AF95" s="890"/>
      <c r="AG95" s="890"/>
      <c r="AH95" s="890"/>
      <c r="AI95" s="890"/>
      <c r="AJ95" s="890"/>
      <c r="AK95" s="890"/>
      <c r="AL95" s="890"/>
      <c r="AM95" s="890"/>
      <c r="AN95" s="890"/>
      <c r="AO95" s="890"/>
      <c r="AP95" s="890"/>
      <c r="AQ95" s="890"/>
      <c r="AR95" s="890"/>
      <c r="AS95" s="890"/>
      <c r="AT95" s="894"/>
      <c r="AU95" s="896"/>
      <c r="AV95" s="897"/>
      <c r="AW95" s="897"/>
      <c r="AX95" s="897"/>
      <c r="AY95" s="897"/>
      <c r="AZ95" s="897"/>
      <c r="BA95" s="897"/>
      <c r="BB95" s="897"/>
      <c r="BC95" s="897"/>
      <c r="BD95" s="897"/>
      <c r="BE95" s="897"/>
      <c r="BF95" s="897"/>
      <c r="BG95" s="897"/>
      <c r="BH95" s="897"/>
      <c r="BI95" s="897"/>
      <c r="BJ95" s="897"/>
      <c r="BK95" s="897"/>
      <c r="BL95" s="897"/>
      <c r="BM95" s="897"/>
      <c r="BN95" s="897"/>
      <c r="BO95" s="897"/>
      <c r="BP95" s="897"/>
      <c r="BQ95" s="897"/>
      <c r="BR95" s="897"/>
      <c r="BS95" s="897"/>
      <c r="BT95" s="897"/>
      <c r="BU95" s="897"/>
      <c r="BV95" s="897"/>
      <c r="BW95" s="897"/>
      <c r="BX95" s="898"/>
      <c r="BY95" s="883" t="s">
        <v>1124</v>
      </c>
      <c r="BZ95" s="884"/>
      <c r="CA95" s="884"/>
      <c r="CB95" s="884"/>
      <c r="CC95" s="884"/>
      <c r="CD95" s="884"/>
      <c r="CE95" s="884"/>
      <c r="CF95" s="884"/>
      <c r="CG95" s="884"/>
      <c r="CH95" s="884"/>
      <c r="CI95" s="884"/>
      <c r="CJ95" s="885" t="s">
        <v>1125</v>
      </c>
      <c r="CK95" s="885"/>
      <c r="CL95" s="885"/>
      <c r="CM95" s="885"/>
      <c r="CN95" s="885"/>
      <c r="CO95" s="885"/>
      <c r="CP95" s="885"/>
      <c r="CQ95" s="885"/>
      <c r="CR95" s="885"/>
      <c r="CS95" s="885"/>
      <c r="CT95" s="885"/>
      <c r="CU95" s="885"/>
      <c r="CV95" s="885"/>
      <c r="CW95" s="885"/>
      <c r="CX95" s="885"/>
      <c r="CY95" s="885"/>
      <c r="CZ95" s="885"/>
      <c r="DA95" s="885"/>
      <c r="DB95" s="885"/>
      <c r="DC95" s="885"/>
      <c r="DD95" s="885"/>
      <c r="DE95" s="885"/>
      <c r="DF95" s="885"/>
      <c r="DG95" s="885"/>
      <c r="DH95" s="885"/>
      <c r="DI95" s="886"/>
      <c r="DJ95" s="868" t="s">
        <v>1126</v>
      </c>
      <c r="DK95" s="869"/>
      <c r="DL95" s="869"/>
      <c r="DM95" s="869"/>
      <c r="DN95" s="869"/>
      <c r="DO95" s="869"/>
      <c r="DP95" s="869"/>
      <c r="DQ95" s="869"/>
      <c r="DR95" s="869"/>
      <c r="DS95" s="869"/>
      <c r="DT95" s="869"/>
      <c r="DU95" s="869"/>
      <c r="DV95" s="869"/>
      <c r="DW95" s="869"/>
      <c r="DX95" s="869"/>
      <c r="DY95" s="869"/>
      <c r="DZ95" s="869"/>
      <c r="EA95" s="869"/>
      <c r="EB95" s="869"/>
      <c r="EC95" s="869"/>
      <c r="ED95" s="869"/>
      <c r="EE95" s="869"/>
      <c r="EF95" s="869"/>
      <c r="EG95" s="869"/>
      <c r="EH95" s="869"/>
      <c r="EI95" s="869"/>
      <c r="EJ95" s="869"/>
      <c r="EK95" s="869"/>
      <c r="EL95" s="869"/>
      <c r="EM95" s="869"/>
      <c r="EN95" s="869"/>
      <c r="EO95" s="869"/>
      <c r="EP95" s="869"/>
      <c r="EQ95" s="869"/>
      <c r="ER95" s="869"/>
      <c r="ES95" s="869"/>
      <c r="ET95" s="869"/>
      <c r="EU95" s="869"/>
      <c r="EV95" s="869"/>
      <c r="EW95" s="869"/>
      <c r="EX95" s="869"/>
      <c r="EY95" s="869"/>
      <c r="EZ95" s="869"/>
      <c r="FA95" s="869"/>
      <c r="FB95" s="869"/>
      <c r="FC95" s="869"/>
      <c r="FD95" s="869"/>
      <c r="FE95" s="869"/>
      <c r="FF95" s="869"/>
      <c r="FG95" s="870"/>
    </row>
    <row r="96" spans="1:163" ht="8.65" customHeight="1">
      <c r="A96" s="313"/>
      <c r="B96" s="891"/>
      <c r="C96" s="892"/>
      <c r="D96" s="892"/>
      <c r="E96" s="892"/>
      <c r="F96" s="892"/>
      <c r="G96" s="892"/>
      <c r="H96" s="892"/>
      <c r="I96" s="892"/>
      <c r="J96" s="892"/>
      <c r="K96" s="892"/>
      <c r="L96" s="892"/>
      <c r="M96" s="892"/>
      <c r="N96" s="892"/>
      <c r="O96" s="892"/>
      <c r="P96" s="892"/>
      <c r="Q96" s="892"/>
      <c r="R96" s="892"/>
      <c r="S96" s="892"/>
      <c r="T96" s="892"/>
      <c r="U96" s="892"/>
      <c r="V96" s="892"/>
      <c r="W96" s="892"/>
      <c r="X96" s="892"/>
      <c r="Y96" s="892"/>
      <c r="Z96" s="892"/>
      <c r="AA96" s="892"/>
      <c r="AB96" s="892"/>
      <c r="AC96" s="892"/>
      <c r="AD96" s="892"/>
      <c r="AE96" s="892"/>
      <c r="AF96" s="892"/>
      <c r="AG96" s="892"/>
      <c r="AH96" s="892"/>
      <c r="AI96" s="892"/>
      <c r="AJ96" s="892"/>
      <c r="AK96" s="892"/>
      <c r="AL96" s="892"/>
      <c r="AM96" s="892"/>
      <c r="AN96" s="892"/>
      <c r="AO96" s="892"/>
      <c r="AP96" s="892"/>
      <c r="AQ96" s="892"/>
      <c r="AR96" s="892"/>
      <c r="AS96" s="892"/>
      <c r="AT96" s="895"/>
      <c r="AU96" s="896" t="s">
        <v>1127</v>
      </c>
      <c r="AV96" s="897"/>
      <c r="AW96" s="897"/>
      <c r="AX96" s="897"/>
      <c r="AY96" s="897"/>
      <c r="AZ96" s="897"/>
      <c r="BA96" s="897"/>
      <c r="BB96" s="897"/>
      <c r="BC96" s="897"/>
      <c r="BD96" s="897"/>
      <c r="BE96" s="897"/>
      <c r="BF96" s="897"/>
      <c r="BG96" s="897"/>
      <c r="BH96" s="897"/>
      <c r="BI96" s="897"/>
      <c r="BJ96" s="897"/>
      <c r="BK96" s="897"/>
      <c r="BL96" s="897"/>
      <c r="BM96" s="897"/>
      <c r="BN96" s="897"/>
      <c r="BO96" s="897"/>
      <c r="BP96" s="897"/>
      <c r="BQ96" s="897"/>
      <c r="BR96" s="897"/>
      <c r="BS96" s="897"/>
      <c r="BT96" s="897"/>
      <c r="BU96" s="897"/>
      <c r="BV96" s="897"/>
      <c r="BW96" s="897"/>
      <c r="BX96" s="898"/>
      <c r="BY96" s="883"/>
      <c r="BZ96" s="884"/>
      <c r="CA96" s="884"/>
      <c r="CB96" s="884"/>
      <c r="CC96" s="884"/>
      <c r="CD96" s="884"/>
      <c r="CE96" s="884"/>
      <c r="CF96" s="884"/>
      <c r="CG96" s="884"/>
      <c r="CH96" s="884"/>
      <c r="CI96" s="884"/>
      <c r="CJ96" s="885"/>
      <c r="CK96" s="885"/>
      <c r="CL96" s="885"/>
      <c r="CM96" s="885"/>
      <c r="CN96" s="885"/>
      <c r="CO96" s="885"/>
      <c r="CP96" s="885"/>
      <c r="CQ96" s="885"/>
      <c r="CR96" s="885"/>
      <c r="CS96" s="885"/>
      <c r="CT96" s="885"/>
      <c r="CU96" s="885"/>
      <c r="CV96" s="885"/>
      <c r="CW96" s="885"/>
      <c r="CX96" s="885"/>
      <c r="CY96" s="885"/>
      <c r="CZ96" s="885"/>
      <c r="DA96" s="885"/>
      <c r="DB96" s="885"/>
      <c r="DC96" s="885"/>
      <c r="DD96" s="885"/>
      <c r="DE96" s="885"/>
      <c r="DF96" s="885"/>
      <c r="DG96" s="885"/>
      <c r="DH96" s="885"/>
      <c r="DI96" s="886"/>
      <c r="DJ96" s="868"/>
      <c r="DK96" s="869"/>
      <c r="DL96" s="869"/>
      <c r="DM96" s="869"/>
      <c r="DN96" s="869"/>
      <c r="DO96" s="869"/>
      <c r="DP96" s="869"/>
      <c r="DQ96" s="869"/>
      <c r="DR96" s="869"/>
      <c r="DS96" s="869"/>
      <c r="DT96" s="869"/>
      <c r="DU96" s="869"/>
      <c r="DV96" s="869"/>
      <c r="DW96" s="869"/>
      <c r="DX96" s="869"/>
      <c r="DY96" s="869"/>
      <c r="DZ96" s="869"/>
      <c r="EA96" s="869"/>
      <c r="EB96" s="869"/>
      <c r="EC96" s="869"/>
      <c r="ED96" s="869"/>
      <c r="EE96" s="869"/>
      <c r="EF96" s="869"/>
      <c r="EG96" s="869"/>
      <c r="EH96" s="869"/>
      <c r="EI96" s="869"/>
      <c r="EJ96" s="869"/>
      <c r="EK96" s="869"/>
      <c r="EL96" s="869"/>
      <c r="EM96" s="869"/>
      <c r="EN96" s="869"/>
      <c r="EO96" s="869"/>
      <c r="EP96" s="869"/>
      <c r="EQ96" s="869"/>
      <c r="ER96" s="869"/>
      <c r="ES96" s="869"/>
      <c r="ET96" s="869"/>
      <c r="EU96" s="869"/>
      <c r="EV96" s="869"/>
      <c r="EW96" s="869"/>
      <c r="EX96" s="869"/>
      <c r="EY96" s="869"/>
      <c r="EZ96" s="869"/>
      <c r="FA96" s="869"/>
      <c r="FB96" s="869"/>
      <c r="FC96" s="869"/>
      <c r="FD96" s="869"/>
      <c r="FE96" s="869"/>
      <c r="FF96" s="869"/>
      <c r="FG96" s="870"/>
    </row>
    <row r="97" spans="1:163" ht="8.65" customHeight="1">
      <c r="A97" s="313"/>
      <c r="B97" s="899" t="s">
        <v>1128</v>
      </c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1" t="s">
        <v>1129</v>
      </c>
      <c r="S97" s="901"/>
      <c r="T97" s="901"/>
      <c r="U97" s="901"/>
      <c r="V97" s="901"/>
      <c r="W97" s="901"/>
      <c r="X97" s="901"/>
      <c r="Y97" s="901"/>
      <c r="Z97" s="901"/>
      <c r="AA97" s="901"/>
      <c r="AB97" s="901"/>
      <c r="AC97" s="901"/>
      <c r="AD97" s="901"/>
      <c r="AE97" s="901"/>
      <c r="AF97" s="901"/>
      <c r="AG97" s="901"/>
      <c r="AH97" s="900" t="s">
        <v>1130</v>
      </c>
      <c r="AI97" s="900"/>
      <c r="AJ97" s="900"/>
      <c r="AK97" s="900"/>
      <c r="AL97" s="900"/>
      <c r="AM97" s="900"/>
      <c r="AN97" s="900"/>
      <c r="AO97" s="900"/>
      <c r="AP97" s="900"/>
      <c r="AQ97" s="900"/>
      <c r="AR97" s="900"/>
      <c r="AS97" s="900"/>
      <c r="AT97" s="902"/>
      <c r="AU97" s="896"/>
      <c r="AV97" s="897"/>
      <c r="AW97" s="897"/>
      <c r="AX97" s="897"/>
      <c r="AY97" s="897"/>
      <c r="AZ97" s="897"/>
      <c r="BA97" s="897"/>
      <c r="BB97" s="897"/>
      <c r="BC97" s="897"/>
      <c r="BD97" s="897"/>
      <c r="BE97" s="897"/>
      <c r="BF97" s="897"/>
      <c r="BG97" s="897"/>
      <c r="BH97" s="897"/>
      <c r="BI97" s="897"/>
      <c r="BJ97" s="897"/>
      <c r="BK97" s="897"/>
      <c r="BL97" s="897"/>
      <c r="BM97" s="897"/>
      <c r="BN97" s="897"/>
      <c r="BO97" s="897"/>
      <c r="BP97" s="897"/>
      <c r="BQ97" s="897"/>
      <c r="BR97" s="897"/>
      <c r="BS97" s="897"/>
      <c r="BT97" s="897"/>
      <c r="BU97" s="897"/>
      <c r="BV97" s="897"/>
      <c r="BW97" s="897"/>
      <c r="BX97" s="898"/>
      <c r="BY97" s="883"/>
      <c r="BZ97" s="884"/>
      <c r="CA97" s="884"/>
      <c r="CB97" s="884"/>
      <c r="CC97" s="884"/>
      <c r="CD97" s="884"/>
      <c r="CE97" s="884"/>
      <c r="CF97" s="884"/>
      <c r="CG97" s="884"/>
      <c r="CH97" s="884"/>
      <c r="CI97" s="884"/>
      <c r="CJ97" s="885"/>
      <c r="CK97" s="885"/>
      <c r="CL97" s="885"/>
      <c r="CM97" s="885"/>
      <c r="CN97" s="885"/>
      <c r="CO97" s="885"/>
      <c r="CP97" s="885"/>
      <c r="CQ97" s="885"/>
      <c r="CR97" s="885"/>
      <c r="CS97" s="885"/>
      <c r="CT97" s="885"/>
      <c r="CU97" s="885"/>
      <c r="CV97" s="885"/>
      <c r="CW97" s="885"/>
      <c r="CX97" s="885"/>
      <c r="CY97" s="885"/>
      <c r="CZ97" s="885"/>
      <c r="DA97" s="885"/>
      <c r="DB97" s="885"/>
      <c r="DC97" s="885"/>
      <c r="DD97" s="885"/>
      <c r="DE97" s="885"/>
      <c r="DF97" s="885"/>
      <c r="DG97" s="885"/>
      <c r="DH97" s="885"/>
      <c r="DI97" s="886"/>
      <c r="DJ97" s="868"/>
      <c r="DK97" s="869"/>
      <c r="DL97" s="869"/>
      <c r="DM97" s="869"/>
      <c r="DN97" s="869"/>
      <c r="DO97" s="869"/>
      <c r="DP97" s="869"/>
      <c r="DQ97" s="869"/>
      <c r="DR97" s="869"/>
      <c r="DS97" s="869"/>
      <c r="DT97" s="869"/>
      <c r="DU97" s="869"/>
      <c r="DV97" s="869"/>
      <c r="DW97" s="869"/>
      <c r="DX97" s="869"/>
      <c r="DY97" s="869"/>
      <c r="DZ97" s="869"/>
      <c r="EA97" s="869"/>
      <c r="EB97" s="869"/>
      <c r="EC97" s="869"/>
      <c r="ED97" s="869"/>
      <c r="EE97" s="869"/>
      <c r="EF97" s="869"/>
      <c r="EG97" s="869"/>
      <c r="EH97" s="869"/>
      <c r="EI97" s="869"/>
      <c r="EJ97" s="869"/>
      <c r="EK97" s="869"/>
      <c r="EL97" s="869"/>
      <c r="EM97" s="869"/>
      <c r="EN97" s="869"/>
      <c r="EO97" s="869"/>
      <c r="EP97" s="869"/>
      <c r="EQ97" s="869"/>
      <c r="ER97" s="869"/>
      <c r="ES97" s="869"/>
      <c r="ET97" s="869"/>
      <c r="EU97" s="869"/>
      <c r="EV97" s="869"/>
      <c r="EW97" s="869"/>
      <c r="EX97" s="869"/>
      <c r="EY97" s="869"/>
      <c r="EZ97" s="869"/>
      <c r="FA97" s="869"/>
      <c r="FB97" s="869"/>
      <c r="FC97" s="869"/>
      <c r="FD97" s="869"/>
      <c r="FE97" s="869"/>
      <c r="FF97" s="869"/>
      <c r="FG97" s="870"/>
    </row>
    <row r="98" spans="1:163" ht="8.65" customHeight="1">
      <c r="A98" s="313"/>
      <c r="B98" s="899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1"/>
      <c r="S98" s="901"/>
      <c r="T98" s="901"/>
      <c r="U98" s="901"/>
      <c r="V98" s="901"/>
      <c r="W98" s="901"/>
      <c r="X98" s="901"/>
      <c r="Y98" s="901"/>
      <c r="Z98" s="901"/>
      <c r="AA98" s="901"/>
      <c r="AB98" s="901"/>
      <c r="AC98" s="901"/>
      <c r="AD98" s="901"/>
      <c r="AE98" s="901"/>
      <c r="AF98" s="901"/>
      <c r="AG98" s="901"/>
      <c r="AH98" s="900"/>
      <c r="AI98" s="900"/>
      <c r="AJ98" s="900"/>
      <c r="AK98" s="900"/>
      <c r="AL98" s="900"/>
      <c r="AM98" s="900"/>
      <c r="AN98" s="900"/>
      <c r="AO98" s="900"/>
      <c r="AP98" s="900"/>
      <c r="AQ98" s="900"/>
      <c r="AR98" s="900"/>
      <c r="AS98" s="900"/>
      <c r="AT98" s="902"/>
      <c r="AU98" s="896" t="s">
        <v>1131</v>
      </c>
      <c r="AV98" s="897"/>
      <c r="AW98" s="897"/>
      <c r="AX98" s="897"/>
      <c r="AY98" s="897"/>
      <c r="AZ98" s="897"/>
      <c r="BA98" s="897"/>
      <c r="BB98" s="897"/>
      <c r="BC98" s="897"/>
      <c r="BD98" s="897"/>
      <c r="BE98" s="897"/>
      <c r="BF98" s="897"/>
      <c r="BG98" s="897"/>
      <c r="BH98" s="897"/>
      <c r="BI98" s="897"/>
      <c r="BJ98" s="897"/>
      <c r="BK98" s="897"/>
      <c r="BL98" s="897"/>
      <c r="BM98" s="897"/>
      <c r="BN98" s="897"/>
      <c r="BO98" s="897"/>
      <c r="BP98" s="897"/>
      <c r="BQ98" s="897"/>
      <c r="BR98" s="897"/>
      <c r="BS98" s="897"/>
      <c r="BT98" s="897"/>
      <c r="BU98" s="897"/>
      <c r="BV98" s="897"/>
      <c r="BW98" s="897"/>
      <c r="BX98" s="898"/>
      <c r="BY98" s="883"/>
      <c r="BZ98" s="884"/>
      <c r="CA98" s="884"/>
      <c r="CB98" s="884"/>
      <c r="CC98" s="884"/>
      <c r="CD98" s="884"/>
      <c r="CE98" s="884"/>
      <c r="CF98" s="884"/>
      <c r="CG98" s="884"/>
      <c r="CH98" s="884"/>
      <c r="CI98" s="884"/>
      <c r="CJ98" s="885"/>
      <c r="CK98" s="885"/>
      <c r="CL98" s="885"/>
      <c r="CM98" s="885"/>
      <c r="CN98" s="885"/>
      <c r="CO98" s="885"/>
      <c r="CP98" s="885"/>
      <c r="CQ98" s="885"/>
      <c r="CR98" s="885"/>
      <c r="CS98" s="885"/>
      <c r="CT98" s="885"/>
      <c r="CU98" s="885"/>
      <c r="CV98" s="885"/>
      <c r="CW98" s="885"/>
      <c r="CX98" s="885"/>
      <c r="CY98" s="885"/>
      <c r="CZ98" s="885"/>
      <c r="DA98" s="885"/>
      <c r="DB98" s="885"/>
      <c r="DC98" s="885"/>
      <c r="DD98" s="885"/>
      <c r="DE98" s="885"/>
      <c r="DF98" s="885"/>
      <c r="DG98" s="885"/>
      <c r="DH98" s="885"/>
      <c r="DI98" s="886"/>
      <c r="DJ98" s="823" t="s">
        <v>1132</v>
      </c>
      <c r="DK98" s="824"/>
      <c r="DL98" s="824"/>
      <c r="DM98" s="824"/>
      <c r="DN98" s="824"/>
      <c r="DO98" s="824"/>
      <c r="DP98" s="824"/>
      <c r="DQ98" s="824"/>
      <c r="DR98" s="824"/>
      <c r="DS98" s="824"/>
      <c r="DT98" s="824"/>
      <c r="DU98" s="824"/>
      <c r="DV98" s="824"/>
      <c r="DW98" s="824"/>
      <c r="DX98" s="824"/>
      <c r="DY98" s="824"/>
      <c r="DZ98" s="824"/>
      <c r="EA98" s="824"/>
      <c r="EB98" s="824"/>
      <c r="EC98" s="824"/>
      <c r="ED98" s="824"/>
      <c r="EE98" s="824"/>
      <c r="EF98" s="824"/>
      <c r="EG98" s="824"/>
      <c r="EH98" s="824"/>
      <c r="EI98" s="824"/>
      <c r="EJ98" s="824"/>
      <c r="EK98" s="824"/>
      <c r="EL98" s="824"/>
      <c r="EM98" s="824"/>
      <c r="EN98" s="824"/>
      <c r="EO98" s="824"/>
      <c r="EP98" s="824"/>
      <c r="EQ98" s="824"/>
      <c r="ER98" s="824"/>
      <c r="ES98" s="824"/>
      <c r="ET98" s="824"/>
      <c r="EU98" s="824"/>
      <c r="EV98" s="824"/>
      <c r="EW98" s="824"/>
      <c r="EX98" s="824"/>
      <c r="EY98" s="824"/>
      <c r="EZ98" s="824"/>
      <c r="FA98" s="824"/>
      <c r="FB98" s="824"/>
      <c r="FC98" s="824"/>
      <c r="FD98" s="824"/>
      <c r="FE98" s="824"/>
      <c r="FF98" s="824"/>
      <c r="FG98" s="825"/>
    </row>
    <row r="99" spans="1:163" ht="8.65" customHeight="1">
      <c r="A99" s="313"/>
      <c r="B99" s="903" t="s">
        <v>1133</v>
      </c>
      <c r="C99" s="904"/>
      <c r="D99" s="904"/>
      <c r="E99" s="904"/>
      <c r="F99" s="904"/>
      <c r="G99" s="904"/>
      <c r="H99" s="904"/>
      <c r="I99" s="904"/>
      <c r="J99" s="904"/>
      <c r="K99" s="904"/>
      <c r="L99" s="904"/>
      <c r="M99" s="904"/>
      <c r="N99" s="904"/>
      <c r="O99" s="904"/>
      <c r="P99" s="904"/>
      <c r="Q99" s="904"/>
      <c r="R99" s="904"/>
      <c r="S99" s="904"/>
      <c r="T99" s="904"/>
      <c r="U99" s="904"/>
      <c r="V99" s="904"/>
      <c r="W99" s="904"/>
      <c r="X99" s="904"/>
      <c r="Y99" s="904"/>
      <c r="Z99" s="904"/>
      <c r="AA99" s="904"/>
      <c r="AB99" s="904"/>
      <c r="AC99" s="904"/>
      <c r="AD99" s="904"/>
      <c r="AE99" s="904"/>
      <c r="AF99" s="904"/>
      <c r="AG99" s="904"/>
      <c r="AH99" s="904"/>
      <c r="AI99" s="904"/>
      <c r="AJ99" s="904"/>
      <c r="AK99" s="904"/>
      <c r="AL99" s="904"/>
      <c r="AM99" s="904"/>
      <c r="AN99" s="904"/>
      <c r="AO99" s="904"/>
      <c r="AP99" s="904"/>
      <c r="AQ99" s="904"/>
      <c r="AR99" s="904"/>
      <c r="AS99" s="904"/>
      <c r="AT99" s="904"/>
      <c r="AU99" s="896"/>
      <c r="AV99" s="897"/>
      <c r="AW99" s="897"/>
      <c r="AX99" s="897"/>
      <c r="AY99" s="897"/>
      <c r="AZ99" s="897"/>
      <c r="BA99" s="897"/>
      <c r="BB99" s="897"/>
      <c r="BC99" s="897"/>
      <c r="BD99" s="897"/>
      <c r="BE99" s="897"/>
      <c r="BF99" s="897"/>
      <c r="BG99" s="897"/>
      <c r="BH99" s="897"/>
      <c r="BI99" s="897"/>
      <c r="BJ99" s="897"/>
      <c r="BK99" s="897"/>
      <c r="BL99" s="897"/>
      <c r="BM99" s="897"/>
      <c r="BN99" s="897"/>
      <c r="BO99" s="897"/>
      <c r="BP99" s="897"/>
      <c r="BQ99" s="897"/>
      <c r="BR99" s="897"/>
      <c r="BS99" s="897"/>
      <c r="BT99" s="897"/>
      <c r="BU99" s="897"/>
      <c r="BV99" s="897"/>
      <c r="BW99" s="897"/>
      <c r="BX99" s="898"/>
      <c r="BY99" s="883" t="s">
        <v>1134</v>
      </c>
      <c r="BZ99" s="884"/>
      <c r="CA99" s="884"/>
      <c r="CB99" s="884"/>
      <c r="CC99" s="884"/>
      <c r="CD99" s="884"/>
      <c r="CE99" s="884"/>
      <c r="CF99" s="884"/>
      <c r="CG99" s="884"/>
      <c r="CH99" s="884"/>
      <c r="CI99" s="884"/>
      <c r="CJ99" s="885" t="s">
        <v>1135</v>
      </c>
      <c r="CK99" s="885"/>
      <c r="CL99" s="885"/>
      <c r="CM99" s="885"/>
      <c r="CN99" s="885"/>
      <c r="CO99" s="885"/>
      <c r="CP99" s="885"/>
      <c r="CQ99" s="885"/>
      <c r="CR99" s="885"/>
      <c r="CS99" s="885"/>
      <c r="CT99" s="885"/>
      <c r="CU99" s="885"/>
      <c r="CV99" s="885"/>
      <c r="CW99" s="885"/>
      <c r="CX99" s="885"/>
      <c r="CY99" s="885"/>
      <c r="CZ99" s="885"/>
      <c r="DA99" s="885"/>
      <c r="DB99" s="885"/>
      <c r="DC99" s="885"/>
      <c r="DD99" s="885"/>
      <c r="DE99" s="885"/>
      <c r="DF99" s="885"/>
      <c r="DG99" s="885"/>
      <c r="DH99" s="885"/>
      <c r="DI99" s="886"/>
      <c r="DJ99" s="823"/>
      <c r="DK99" s="824"/>
      <c r="DL99" s="824"/>
      <c r="DM99" s="824"/>
      <c r="DN99" s="824"/>
      <c r="DO99" s="824"/>
      <c r="DP99" s="824"/>
      <c r="DQ99" s="824"/>
      <c r="DR99" s="824"/>
      <c r="DS99" s="824"/>
      <c r="DT99" s="824"/>
      <c r="DU99" s="824"/>
      <c r="DV99" s="824"/>
      <c r="DW99" s="824"/>
      <c r="DX99" s="824"/>
      <c r="DY99" s="824"/>
      <c r="DZ99" s="824"/>
      <c r="EA99" s="824"/>
      <c r="EB99" s="824"/>
      <c r="EC99" s="824"/>
      <c r="ED99" s="824"/>
      <c r="EE99" s="824"/>
      <c r="EF99" s="824"/>
      <c r="EG99" s="824"/>
      <c r="EH99" s="824"/>
      <c r="EI99" s="824"/>
      <c r="EJ99" s="824"/>
      <c r="EK99" s="824"/>
      <c r="EL99" s="824"/>
      <c r="EM99" s="824"/>
      <c r="EN99" s="824"/>
      <c r="EO99" s="824"/>
      <c r="EP99" s="824"/>
      <c r="EQ99" s="824"/>
      <c r="ER99" s="824"/>
      <c r="ES99" s="824"/>
      <c r="ET99" s="824"/>
      <c r="EU99" s="824"/>
      <c r="EV99" s="824"/>
      <c r="EW99" s="824"/>
      <c r="EX99" s="824"/>
      <c r="EY99" s="824"/>
      <c r="EZ99" s="824"/>
      <c r="FA99" s="824"/>
      <c r="FB99" s="824"/>
      <c r="FC99" s="824"/>
      <c r="FD99" s="824"/>
      <c r="FE99" s="824"/>
      <c r="FF99" s="824"/>
      <c r="FG99" s="825"/>
    </row>
    <row r="100" spans="1:163" ht="8.65" customHeight="1">
      <c r="A100" s="313"/>
      <c r="B100" s="905"/>
      <c r="C100" s="906"/>
      <c r="D100" s="906"/>
      <c r="E100" s="906"/>
      <c r="F100" s="906"/>
      <c r="G100" s="906"/>
      <c r="H100" s="906"/>
      <c r="I100" s="906"/>
      <c r="J100" s="906"/>
      <c r="K100" s="906"/>
      <c r="L100" s="906"/>
      <c r="M100" s="906"/>
      <c r="N100" s="906"/>
      <c r="O100" s="906"/>
      <c r="P100" s="906"/>
      <c r="Q100" s="906"/>
      <c r="R100" s="906"/>
      <c r="S100" s="906"/>
      <c r="T100" s="906"/>
      <c r="U100" s="906"/>
      <c r="V100" s="906"/>
      <c r="W100" s="906"/>
      <c r="X100" s="906"/>
      <c r="Y100" s="906"/>
      <c r="Z100" s="906"/>
      <c r="AA100" s="906"/>
      <c r="AB100" s="906"/>
      <c r="AC100" s="906"/>
      <c r="AD100" s="906"/>
      <c r="AE100" s="906"/>
      <c r="AF100" s="906"/>
      <c r="AG100" s="906"/>
      <c r="AH100" s="906"/>
      <c r="AI100" s="906"/>
      <c r="AJ100" s="906"/>
      <c r="AK100" s="906"/>
      <c r="AL100" s="906"/>
      <c r="AM100" s="906"/>
      <c r="AN100" s="906"/>
      <c r="AO100" s="906"/>
      <c r="AP100" s="906"/>
      <c r="AQ100" s="906"/>
      <c r="AR100" s="906"/>
      <c r="AS100" s="906"/>
      <c r="AT100" s="906"/>
      <c r="AU100" s="472"/>
      <c r="AV100" s="473"/>
      <c r="AW100" s="473"/>
      <c r="AX100" s="473"/>
      <c r="AY100" s="473"/>
      <c r="AZ100" s="473"/>
      <c r="BA100" s="473"/>
      <c r="BB100" s="473"/>
      <c r="BC100" s="473"/>
      <c r="BD100" s="473"/>
      <c r="BE100" s="473"/>
      <c r="BF100" s="473"/>
      <c r="BG100" s="473"/>
      <c r="BH100" s="473"/>
      <c r="BI100" s="473"/>
      <c r="BJ100" s="473"/>
      <c r="BK100" s="473"/>
      <c r="BL100" s="473"/>
      <c r="BM100" s="473"/>
      <c r="BN100" s="473"/>
      <c r="BO100" s="473"/>
      <c r="BP100" s="473"/>
      <c r="BQ100" s="473"/>
      <c r="BR100" s="473"/>
      <c r="BS100" s="473"/>
      <c r="BT100" s="473"/>
      <c r="BU100" s="473"/>
      <c r="BV100" s="473"/>
      <c r="BW100" s="473"/>
      <c r="BX100" s="474"/>
      <c r="BY100" s="883"/>
      <c r="BZ100" s="884"/>
      <c r="CA100" s="884"/>
      <c r="CB100" s="884"/>
      <c r="CC100" s="884"/>
      <c r="CD100" s="884"/>
      <c r="CE100" s="884"/>
      <c r="CF100" s="884"/>
      <c r="CG100" s="884"/>
      <c r="CH100" s="884"/>
      <c r="CI100" s="884"/>
      <c r="CJ100" s="885"/>
      <c r="CK100" s="885"/>
      <c r="CL100" s="885"/>
      <c r="CM100" s="885"/>
      <c r="CN100" s="885"/>
      <c r="CO100" s="885"/>
      <c r="CP100" s="885"/>
      <c r="CQ100" s="885"/>
      <c r="CR100" s="885"/>
      <c r="CS100" s="885"/>
      <c r="CT100" s="885"/>
      <c r="CU100" s="885"/>
      <c r="CV100" s="885"/>
      <c r="CW100" s="885"/>
      <c r="CX100" s="885"/>
      <c r="CY100" s="885"/>
      <c r="CZ100" s="885"/>
      <c r="DA100" s="885"/>
      <c r="DB100" s="885"/>
      <c r="DC100" s="885"/>
      <c r="DD100" s="885"/>
      <c r="DE100" s="885"/>
      <c r="DF100" s="885"/>
      <c r="DG100" s="885"/>
      <c r="DH100" s="885"/>
      <c r="DI100" s="886"/>
      <c r="DJ100" s="823"/>
      <c r="DK100" s="824"/>
      <c r="DL100" s="824"/>
      <c r="DM100" s="824"/>
      <c r="DN100" s="824"/>
      <c r="DO100" s="824"/>
      <c r="DP100" s="824"/>
      <c r="DQ100" s="824"/>
      <c r="DR100" s="824"/>
      <c r="DS100" s="824"/>
      <c r="DT100" s="824"/>
      <c r="DU100" s="824"/>
      <c r="DV100" s="824"/>
      <c r="DW100" s="824"/>
      <c r="DX100" s="824"/>
      <c r="DY100" s="824"/>
      <c r="DZ100" s="824"/>
      <c r="EA100" s="824"/>
      <c r="EB100" s="824"/>
      <c r="EC100" s="824"/>
      <c r="ED100" s="824"/>
      <c r="EE100" s="824"/>
      <c r="EF100" s="824"/>
      <c r="EG100" s="824"/>
      <c r="EH100" s="824"/>
      <c r="EI100" s="824"/>
      <c r="EJ100" s="824"/>
      <c r="EK100" s="824"/>
      <c r="EL100" s="824"/>
      <c r="EM100" s="824"/>
      <c r="EN100" s="824"/>
      <c r="EO100" s="824"/>
      <c r="EP100" s="824"/>
      <c r="EQ100" s="824"/>
      <c r="ER100" s="824"/>
      <c r="ES100" s="824"/>
      <c r="ET100" s="824"/>
      <c r="EU100" s="824"/>
      <c r="EV100" s="824"/>
      <c r="EW100" s="824"/>
      <c r="EX100" s="824"/>
      <c r="EY100" s="824"/>
      <c r="EZ100" s="824"/>
      <c r="FA100" s="824"/>
      <c r="FB100" s="824"/>
      <c r="FC100" s="824"/>
      <c r="FD100" s="824"/>
      <c r="FE100" s="824"/>
      <c r="FF100" s="824"/>
      <c r="FG100" s="825"/>
    </row>
    <row r="101" spans="1:163" ht="8.65" customHeight="1">
      <c r="A101" s="313"/>
      <c r="B101" s="829" t="s">
        <v>1115</v>
      </c>
      <c r="C101" s="830"/>
      <c r="D101" s="830"/>
      <c r="E101" s="830"/>
      <c r="F101" s="830"/>
      <c r="G101" s="830"/>
      <c r="H101" s="830"/>
      <c r="I101" s="830"/>
      <c r="J101" s="830"/>
      <c r="K101" s="830"/>
      <c r="L101" s="830"/>
      <c r="M101" s="830"/>
      <c r="N101" s="830"/>
      <c r="O101" s="830"/>
      <c r="P101" s="830"/>
      <c r="Q101" s="830"/>
      <c r="R101" s="830"/>
      <c r="S101" s="830"/>
      <c r="T101" s="830"/>
      <c r="U101" s="830"/>
      <c r="V101" s="830"/>
      <c r="W101" s="830"/>
      <c r="X101" s="830"/>
      <c r="Y101" s="830"/>
      <c r="Z101" s="830"/>
      <c r="AA101" s="830"/>
      <c r="AB101" s="830"/>
      <c r="AC101" s="830"/>
      <c r="AD101" s="830"/>
      <c r="AE101" s="830"/>
      <c r="AF101" s="830"/>
      <c r="AG101" s="830"/>
      <c r="AH101" s="830"/>
      <c r="AI101" s="830"/>
      <c r="AJ101" s="830"/>
      <c r="AK101" s="830"/>
      <c r="AL101" s="830"/>
      <c r="AM101" s="830"/>
      <c r="AN101" s="830"/>
      <c r="AO101" s="830"/>
      <c r="AP101" s="830"/>
      <c r="AQ101" s="830"/>
      <c r="AR101" s="830"/>
      <c r="AS101" s="830"/>
      <c r="AT101" s="830"/>
      <c r="AU101" s="907" t="s">
        <v>1136</v>
      </c>
      <c r="AV101" s="908"/>
      <c r="AW101" s="908"/>
      <c r="AX101" s="908"/>
      <c r="AY101" s="908"/>
      <c r="AZ101" s="908"/>
      <c r="BA101" s="908"/>
      <c r="BB101" s="908"/>
      <c r="BC101" s="908"/>
      <c r="BD101" s="908"/>
      <c r="BE101" s="908"/>
      <c r="BF101" s="908"/>
      <c r="BG101" s="908"/>
      <c r="BH101" s="908"/>
      <c r="BI101" s="908"/>
      <c r="BJ101" s="908"/>
      <c r="BK101" s="908"/>
      <c r="BL101" s="908"/>
      <c r="BM101" s="908"/>
      <c r="BN101" s="908"/>
      <c r="BO101" s="908"/>
      <c r="BP101" s="908"/>
      <c r="BQ101" s="908"/>
      <c r="BR101" s="908"/>
      <c r="BS101" s="908"/>
      <c r="BT101" s="908"/>
      <c r="BU101" s="908"/>
      <c r="BV101" s="908"/>
      <c r="BW101" s="908"/>
      <c r="BX101" s="909"/>
      <c r="BY101" s="883"/>
      <c r="BZ101" s="884"/>
      <c r="CA101" s="884"/>
      <c r="CB101" s="884"/>
      <c r="CC101" s="884"/>
      <c r="CD101" s="884"/>
      <c r="CE101" s="884"/>
      <c r="CF101" s="884"/>
      <c r="CG101" s="884"/>
      <c r="CH101" s="884"/>
      <c r="CI101" s="884"/>
      <c r="CJ101" s="885"/>
      <c r="CK101" s="885"/>
      <c r="CL101" s="885"/>
      <c r="CM101" s="885"/>
      <c r="CN101" s="885"/>
      <c r="CO101" s="885"/>
      <c r="CP101" s="885"/>
      <c r="CQ101" s="885"/>
      <c r="CR101" s="885"/>
      <c r="CS101" s="885"/>
      <c r="CT101" s="885"/>
      <c r="CU101" s="885"/>
      <c r="CV101" s="885"/>
      <c r="CW101" s="885"/>
      <c r="CX101" s="885"/>
      <c r="CY101" s="885"/>
      <c r="CZ101" s="885"/>
      <c r="DA101" s="885"/>
      <c r="DB101" s="885"/>
      <c r="DC101" s="885"/>
      <c r="DD101" s="885"/>
      <c r="DE101" s="885"/>
      <c r="DF101" s="885"/>
      <c r="DG101" s="885"/>
      <c r="DH101" s="885"/>
      <c r="DI101" s="886"/>
      <c r="DJ101" s="823" t="s">
        <v>282</v>
      </c>
      <c r="DK101" s="824"/>
      <c r="DL101" s="824"/>
      <c r="DM101" s="824"/>
      <c r="DN101" s="824"/>
      <c r="DO101" s="824"/>
      <c r="DP101" s="824"/>
      <c r="DQ101" s="824"/>
      <c r="DR101" s="824"/>
      <c r="DS101" s="824"/>
      <c r="DT101" s="824"/>
      <c r="DU101" s="824"/>
      <c r="DV101" s="824"/>
      <c r="DW101" s="824"/>
      <c r="DX101" s="824"/>
      <c r="DY101" s="824"/>
      <c r="DZ101" s="824"/>
      <c r="EA101" s="824"/>
      <c r="EB101" s="824"/>
      <c r="EC101" s="824"/>
      <c r="ED101" s="824"/>
      <c r="EE101" s="824"/>
      <c r="EF101" s="824"/>
      <c r="EG101" s="824"/>
      <c r="EH101" s="824"/>
      <c r="EI101" s="824"/>
      <c r="EJ101" s="824"/>
      <c r="EK101" s="824"/>
      <c r="EL101" s="824"/>
      <c r="EM101" s="824"/>
      <c r="EN101" s="824"/>
      <c r="EO101" s="824"/>
      <c r="EP101" s="824"/>
      <c r="EQ101" s="824"/>
      <c r="ER101" s="824"/>
      <c r="ES101" s="824"/>
      <c r="ET101" s="824"/>
      <c r="EU101" s="824"/>
      <c r="EV101" s="824"/>
      <c r="EW101" s="824"/>
      <c r="EX101" s="824"/>
      <c r="EY101" s="824"/>
      <c r="EZ101" s="824"/>
      <c r="FA101" s="824"/>
      <c r="FB101" s="824"/>
      <c r="FC101" s="824"/>
      <c r="FD101" s="824"/>
      <c r="FE101" s="824"/>
      <c r="FF101" s="824"/>
      <c r="FG101" s="825"/>
    </row>
    <row r="102" spans="1:163" ht="8.65" customHeight="1" thickBot="1">
      <c r="A102" s="313"/>
      <c r="B102" s="831"/>
      <c r="C102" s="832"/>
      <c r="D102" s="832"/>
      <c r="E102" s="832"/>
      <c r="F102" s="832"/>
      <c r="G102" s="832"/>
      <c r="H102" s="832"/>
      <c r="I102" s="832"/>
      <c r="J102" s="832"/>
      <c r="K102" s="832"/>
      <c r="L102" s="832"/>
      <c r="M102" s="832"/>
      <c r="N102" s="832"/>
      <c r="O102" s="832"/>
      <c r="P102" s="832"/>
      <c r="Q102" s="832"/>
      <c r="R102" s="832"/>
      <c r="S102" s="832"/>
      <c r="T102" s="832"/>
      <c r="U102" s="832"/>
      <c r="V102" s="832"/>
      <c r="W102" s="832"/>
      <c r="X102" s="832"/>
      <c r="Y102" s="832"/>
      <c r="Z102" s="832"/>
      <c r="AA102" s="832"/>
      <c r="AB102" s="832"/>
      <c r="AC102" s="832"/>
      <c r="AD102" s="832"/>
      <c r="AE102" s="832"/>
      <c r="AF102" s="832"/>
      <c r="AG102" s="832"/>
      <c r="AH102" s="832"/>
      <c r="AI102" s="832"/>
      <c r="AJ102" s="832"/>
      <c r="AK102" s="832"/>
      <c r="AL102" s="832"/>
      <c r="AM102" s="832"/>
      <c r="AN102" s="832"/>
      <c r="AO102" s="832"/>
      <c r="AP102" s="832"/>
      <c r="AQ102" s="832"/>
      <c r="AR102" s="832"/>
      <c r="AS102" s="832"/>
      <c r="AT102" s="832"/>
      <c r="AU102" s="907"/>
      <c r="AV102" s="908"/>
      <c r="AW102" s="908"/>
      <c r="AX102" s="908"/>
      <c r="AY102" s="908"/>
      <c r="AZ102" s="908"/>
      <c r="BA102" s="908"/>
      <c r="BB102" s="908"/>
      <c r="BC102" s="908"/>
      <c r="BD102" s="908"/>
      <c r="BE102" s="908"/>
      <c r="BF102" s="908"/>
      <c r="BG102" s="908"/>
      <c r="BH102" s="908"/>
      <c r="BI102" s="908"/>
      <c r="BJ102" s="908"/>
      <c r="BK102" s="908"/>
      <c r="BL102" s="908"/>
      <c r="BM102" s="908"/>
      <c r="BN102" s="908"/>
      <c r="BO102" s="908"/>
      <c r="BP102" s="908"/>
      <c r="BQ102" s="908"/>
      <c r="BR102" s="908"/>
      <c r="BS102" s="908"/>
      <c r="BT102" s="908"/>
      <c r="BU102" s="908"/>
      <c r="BV102" s="908"/>
      <c r="BW102" s="908"/>
      <c r="BX102" s="909"/>
      <c r="BY102" s="883"/>
      <c r="BZ102" s="884"/>
      <c r="CA102" s="884"/>
      <c r="CB102" s="884"/>
      <c r="CC102" s="884"/>
      <c r="CD102" s="884"/>
      <c r="CE102" s="884"/>
      <c r="CF102" s="884"/>
      <c r="CG102" s="884"/>
      <c r="CH102" s="884"/>
      <c r="CI102" s="884"/>
      <c r="CJ102" s="885"/>
      <c r="CK102" s="885"/>
      <c r="CL102" s="885"/>
      <c r="CM102" s="885"/>
      <c r="CN102" s="885"/>
      <c r="CO102" s="885"/>
      <c r="CP102" s="885"/>
      <c r="CQ102" s="885"/>
      <c r="CR102" s="885"/>
      <c r="CS102" s="885"/>
      <c r="CT102" s="885"/>
      <c r="CU102" s="885"/>
      <c r="CV102" s="885"/>
      <c r="CW102" s="885"/>
      <c r="CX102" s="885"/>
      <c r="CY102" s="885"/>
      <c r="CZ102" s="885"/>
      <c r="DA102" s="885"/>
      <c r="DB102" s="885"/>
      <c r="DC102" s="885"/>
      <c r="DD102" s="885"/>
      <c r="DE102" s="885"/>
      <c r="DF102" s="885"/>
      <c r="DG102" s="885"/>
      <c r="DH102" s="885"/>
      <c r="DI102" s="886"/>
      <c r="DJ102" s="823"/>
      <c r="DK102" s="824"/>
      <c r="DL102" s="824"/>
      <c r="DM102" s="824"/>
      <c r="DN102" s="824"/>
      <c r="DO102" s="824"/>
      <c r="DP102" s="824"/>
      <c r="DQ102" s="824"/>
      <c r="DR102" s="824"/>
      <c r="DS102" s="824"/>
      <c r="DT102" s="824"/>
      <c r="DU102" s="824"/>
      <c r="DV102" s="824"/>
      <c r="DW102" s="824"/>
      <c r="DX102" s="824"/>
      <c r="DY102" s="824"/>
      <c r="DZ102" s="824"/>
      <c r="EA102" s="824"/>
      <c r="EB102" s="824"/>
      <c r="EC102" s="824"/>
      <c r="ED102" s="824"/>
      <c r="EE102" s="824"/>
      <c r="EF102" s="824"/>
      <c r="EG102" s="824"/>
      <c r="EH102" s="824"/>
      <c r="EI102" s="824"/>
      <c r="EJ102" s="824"/>
      <c r="EK102" s="824"/>
      <c r="EL102" s="824"/>
      <c r="EM102" s="824"/>
      <c r="EN102" s="824"/>
      <c r="EO102" s="824"/>
      <c r="EP102" s="824"/>
      <c r="EQ102" s="824"/>
      <c r="ER102" s="824"/>
      <c r="ES102" s="824"/>
      <c r="ET102" s="824"/>
      <c r="EU102" s="824"/>
      <c r="EV102" s="824"/>
      <c r="EW102" s="824"/>
      <c r="EX102" s="824"/>
      <c r="EY102" s="824"/>
      <c r="EZ102" s="824"/>
      <c r="FA102" s="824"/>
      <c r="FB102" s="824"/>
      <c r="FC102" s="824"/>
      <c r="FD102" s="824"/>
      <c r="FE102" s="824"/>
      <c r="FF102" s="824"/>
      <c r="FG102" s="825"/>
    </row>
    <row r="103" spans="1:163" ht="8.65" customHeight="1" thickTop="1">
      <c r="A103" s="313"/>
      <c r="B103" s="910" t="s">
        <v>1137</v>
      </c>
      <c r="C103" s="911"/>
      <c r="D103" s="911"/>
      <c r="E103" s="911"/>
      <c r="F103" s="911"/>
      <c r="G103" s="911"/>
      <c r="H103" s="911"/>
      <c r="I103" s="911"/>
      <c r="J103" s="911"/>
      <c r="K103" s="911"/>
      <c r="L103" s="911"/>
      <c r="M103" s="911"/>
      <c r="N103" s="911"/>
      <c r="O103" s="911"/>
      <c r="P103" s="911"/>
      <c r="Q103" s="911"/>
      <c r="R103" s="911"/>
      <c r="S103" s="911"/>
      <c r="T103" s="911"/>
      <c r="U103" s="911"/>
      <c r="V103" s="911"/>
      <c r="W103" s="911"/>
      <c r="X103" s="911"/>
      <c r="Y103" s="911"/>
      <c r="Z103" s="911"/>
      <c r="AA103" s="911"/>
      <c r="AB103" s="911"/>
      <c r="AC103" s="911"/>
      <c r="AD103" s="911"/>
      <c r="AE103" s="911"/>
      <c r="AF103" s="911"/>
      <c r="AG103" s="911"/>
      <c r="AH103" s="911"/>
      <c r="AI103" s="911"/>
      <c r="AJ103" s="911"/>
      <c r="AK103" s="911"/>
      <c r="AL103" s="911"/>
      <c r="AM103" s="911"/>
      <c r="AN103" s="911"/>
      <c r="AO103" s="911"/>
      <c r="AP103" s="911"/>
      <c r="AQ103" s="911"/>
      <c r="AR103" s="911"/>
      <c r="AS103" s="911"/>
      <c r="AT103" s="912"/>
      <c r="AU103" s="907" t="s">
        <v>1138</v>
      </c>
      <c r="AV103" s="908"/>
      <c r="AW103" s="908"/>
      <c r="AX103" s="908"/>
      <c r="AY103" s="908"/>
      <c r="AZ103" s="908"/>
      <c r="BA103" s="908"/>
      <c r="BB103" s="908"/>
      <c r="BC103" s="908"/>
      <c r="BD103" s="908"/>
      <c r="BE103" s="908"/>
      <c r="BF103" s="908"/>
      <c r="BG103" s="908"/>
      <c r="BH103" s="908"/>
      <c r="BI103" s="908"/>
      <c r="BJ103" s="908"/>
      <c r="BK103" s="908"/>
      <c r="BL103" s="908"/>
      <c r="BM103" s="908"/>
      <c r="BN103" s="908"/>
      <c r="BO103" s="908"/>
      <c r="BP103" s="908"/>
      <c r="BQ103" s="908"/>
      <c r="BR103" s="908"/>
      <c r="BS103" s="908"/>
      <c r="BT103" s="908"/>
      <c r="BU103" s="908"/>
      <c r="BV103" s="908"/>
      <c r="BW103" s="908"/>
      <c r="BX103" s="909"/>
      <c r="BY103" s="917" t="s">
        <v>283</v>
      </c>
      <c r="BZ103" s="885"/>
      <c r="CA103" s="885"/>
      <c r="CB103" s="885"/>
      <c r="CC103" s="885"/>
      <c r="CD103" s="885"/>
      <c r="CE103" s="885"/>
      <c r="CF103" s="885"/>
      <c r="CG103" s="885"/>
      <c r="CH103" s="885"/>
      <c r="CI103" s="885"/>
      <c r="CJ103" s="885" t="s">
        <v>1139</v>
      </c>
      <c r="CK103" s="885"/>
      <c r="CL103" s="885"/>
      <c r="CM103" s="885"/>
      <c r="CN103" s="885"/>
      <c r="CO103" s="885"/>
      <c r="CP103" s="885"/>
      <c r="CQ103" s="885"/>
      <c r="CR103" s="885"/>
      <c r="CS103" s="885"/>
      <c r="CT103" s="885"/>
      <c r="CU103" s="885"/>
      <c r="CV103" s="885"/>
      <c r="CW103" s="885"/>
      <c r="CX103" s="885"/>
      <c r="CY103" s="885"/>
      <c r="CZ103" s="885"/>
      <c r="DA103" s="885"/>
      <c r="DB103" s="885"/>
      <c r="DC103" s="885"/>
      <c r="DD103" s="885"/>
      <c r="DE103" s="885"/>
      <c r="DF103" s="885"/>
      <c r="DG103" s="885"/>
      <c r="DH103" s="885"/>
      <c r="DI103" s="886"/>
      <c r="DJ103" s="823"/>
      <c r="DK103" s="824"/>
      <c r="DL103" s="824"/>
      <c r="DM103" s="824"/>
      <c r="DN103" s="824"/>
      <c r="DO103" s="824"/>
      <c r="DP103" s="824"/>
      <c r="DQ103" s="824"/>
      <c r="DR103" s="824"/>
      <c r="DS103" s="824"/>
      <c r="DT103" s="824"/>
      <c r="DU103" s="824"/>
      <c r="DV103" s="824"/>
      <c r="DW103" s="824"/>
      <c r="DX103" s="824"/>
      <c r="DY103" s="824"/>
      <c r="DZ103" s="824"/>
      <c r="EA103" s="824"/>
      <c r="EB103" s="824"/>
      <c r="EC103" s="824"/>
      <c r="ED103" s="824"/>
      <c r="EE103" s="824"/>
      <c r="EF103" s="824"/>
      <c r="EG103" s="824"/>
      <c r="EH103" s="824"/>
      <c r="EI103" s="824"/>
      <c r="EJ103" s="824"/>
      <c r="EK103" s="824"/>
      <c r="EL103" s="824"/>
      <c r="EM103" s="824"/>
      <c r="EN103" s="824"/>
      <c r="EO103" s="824"/>
      <c r="EP103" s="824"/>
      <c r="EQ103" s="824"/>
      <c r="ER103" s="824"/>
      <c r="ES103" s="824"/>
      <c r="ET103" s="824"/>
      <c r="EU103" s="824"/>
      <c r="EV103" s="824"/>
      <c r="EW103" s="824"/>
      <c r="EX103" s="824"/>
      <c r="EY103" s="824"/>
      <c r="EZ103" s="824"/>
      <c r="FA103" s="824"/>
      <c r="FB103" s="824"/>
      <c r="FC103" s="824"/>
      <c r="FD103" s="824"/>
      <c r="FE103" s="824"/>
      <c r="FF103" s="824"/>
      <c r="FG103" s="825"/>
    </row>
    <row r="104" spans="1:163" ht="8.65" customHeight="1">
      <c r="A104" s="313"/>
      <c r="B104" s="839"/>
      <c r="C104" s="840"/>
      <c r="D104" s="840"/>
      <c r="E104" s="840"/>
      <c r="F104" s="840"/>
      <c r="G104" s="840"/>
      <c r="H104" s="840"/>
      <c r="I104" s="840"/>
      <c r="J104" s="840"/>
      <c r="K104" s="840"/>
      <c r="L104" s="840"/>
      <c r="M104" s="840"/>
      <c r="N104" s="840"/>
      <c r="O104" s="840"/>
      <c r="P104" s="840"/>
      <c r="Q104" s="840"/>
      <c r="R104" s="840"/>
      <c r="S104" s="840"/>
      <c r="T104" s="840"/>
      <c r="U104" s="840"/>
      <c r="V104" s="840"/>
      <c r="W104" s="840"/>
      <c r="X104" s="840"/>
      <c r="Y104" s="840"/>
      <c r="Z104" s="840"/>
      <c r="AA104" s="840"/>
      <c r="AB104" s="840"/>
      <c r="AC104" s="840"/>
      <c r="AD104" s="840"/>
      <c r="AE104" s="840"/>
      <c r="AF104" s="840"/>
      <c r="AG104" s="840"/>
      <c r="AH104" s="840"/>
      <c r="AI104" s="840"/>
      <c r="AJ104" s="840"/>
      <c r="AK104" s="840"/>
      <c r="AL104" s="840"/>
      <c r="AM104" s="840"/>
      <c r="AN104" s="840"/>
      <c r="AO104" s="840"/>
      <c r="AP104" s="840"/>
      <c r="AQ104" s="840"/>
      <c r="AR104" s="840"/>
      <c r="AS104" s="840"/>
      <c r="AT104" s="913"/>
      <c r="AU104" s="907"/>
      <c r="AV104" s="908"/>
      <c r="AW104" s="908"/>
      <c r="AX104" s="908"/>
      <c r="AY104" s="908"/>
      <c r="AZ104" s="908"/>
      <c r="BA104" s="908"/>
      <c r="BB104" s="908"/>
      <c r="BC104" s="908"/>
      <c r="BD104" s="908"/>
      <c r="BE104" s="908"/>
      <c r="BF104" s="908"/>
      <c r="BG104" s="908"/>
      <c r="BH104" s="908"/>
      <c r="BI104" s="908"/>
      <c r="BJ104" s="908"/>
      <c r="BK104" s="908"/>
      <c r="BL104" s="908"/>
      <c r="BM104" s="908"/>
      <c r="BN104" s="908"/>
      <c r="BO104" s="908"/>
      <c r="BP104" s="908"/>
      <c r="BQ104" s="908"/>
      <c r="BR104" s="908"/>
      <c r="BS104" s="908"/>
      <c r="BT104" s="908"/>
      <c r="BU104" s="908"/>
      <c r="BV104" s="908"/>
      <c r="BW104" s="908"/>
      <c r="BX104" s="909"/>
      <c r="BY104" s="917"/>
      <c r="BZ104" s="885"/>
      <c r="CA104" s="885"/>
      <c r="CB104" s="885"/>
      <c r="CC104" s="885"/>
      <c r="CD104" s="885"/>
      <c r="CE104" s="885"/>
      <c r="CF104" s="885"/>
      <c r="CG104" s="885"/>
      <c r="CH104" s="885"/>
      <c r="CI104" s="885"/>
      <c r="CJ104" s="885"/>
      <c r="CK104" s="885"/>
      <c r="CL104" s="885"/>
      <c r="CM104" s="885"/>
      <c r="CN104" s="885"/>
      <c r="CO104" s="885"/>
      <c r="CP104" s="885"/>
      <c r="CQ104" s="885"/>
      <c r="CR104" s="885"/>
      <c r="CS104" s="885"/>
      <c r="CT104" s="885"/>
      <c r="CU104" s="885"/>
      <c r="CV104" s="885"/>
      <c r="CW104" s="885"/>
      <c r="CX104" s="885"/>
      <c r="CY104" s="885"/>
      <c r="CZ104" s="885"/>
      <c r="DA104" s="885"/>
      <c r="DB104" s="885"/>
      <c r="DC104" s="885"/>
      <c r="DD104" s="885"/>
      <c r="DE104" s="885"/>
      <c r="DF104" s="885"/>
      <c r="DG104" s="885"/>
      <c r="DH104" s="885"/>
      <c r="DI104" s="886"/>
      <c r="DJ104" s="868" t="s">
        <v>1140</v>
      </c>
      <c r="DK104" s="869"/>
      <c r="DL104" s="869"/>
      <c r="DM104" s="869"/>
      <c r="DN104" s="869"/>
      <c r="DO104" s="869"/>
      <c r="DP104" s="869"/>
      <c r="DQ104" s="869"/>
      <c r="DR104" s="869"/>
      <c r="DS104" s="869"/>
      <c r="DT104" s="869"/>
      <c r="DU104" s="869"/>
      <c r="DV104" s="869"/>
      <c r="DW104" s="869"/>
      <c r="DX104" s="869"/>
      <c r="DY104" s="869"/>
      <c r="DZ104" s="869"/>
      <c r="EA104" s="869"/>
      <c r="EB104" s="869"/>
      <c r="EC104" s="869"/>
      <c r="ED104" s="869"/>
      <c r="EE104" s="869"/>
      <c r="EF104" s="869"/>
      <c r="EG104" s="869"/>
      <c r="EH104" s="869"/>
      <c r="EI104" s="869"/>
      <c r="EJ104" s="869"/>
      <c r="EK104" s="869"/>
      <c r="EL104" s="869"/>
      <c r="EM104" s="869"/>
      <c r="EN104" s="869"/>
      <c r="EO104" s="869"/>
      <c r="EP104" s="869"/>
      <c r="EQ104" s="869"/>
      <c r="ER104" s="869"/>
      <c r="ES104" s="869"/>
      <c r="ET104" s="869"/>
      <c r="EU104" s="869"/>
      <c r="EV104" s="869"/>
      <c r="EW104" s="869"/>
      <c r="EX104" s="869"/>
      <c r="EY104" s="869"/>
      <c r="EZ104" s="869"/>
      <c r="FA104" s="869"/>
      <c r="FB104" s="869"/>
      <c r="FC104" s="869"/>
      <c r="FD104" s="869"/>
      <c r="FE104" s="869"/>
      <c r="FF104" s="869"/>
      <c r="FG104" s="870"/>
    </row>
    <row r="105" spans="1:163" ht="8.65" customHeight="1">
      <c r="A105" s="313"/>
      <c r="B105" s="839"/>
      <c r="C105" s="840"/>
      <c r="D105" s="840"/>
      <c r="E105" s="840"/>
      <c r="F105" s="840"/>
      <c r="G105" s="840"/>
      <c r="H105" s="840"/>
      <c r="I105" s="840"/>
      <c r="J105" s="840"/>
      <c r="K105" s="840"/>
      <c r="L105" s="840"/>
      <c r="M105" s="840"/>
      <c r="N105" s="840"/>
      <c r="O105" s="840"/>
      <c r="P105" s="840"/>
      <c r="Q105" s="840"/>
      <c r="R105" s="840"/>
      <c r="S105" s="840"/>
      <c r="T105" s="840"/>
      <c r="U105" s="840"/>
      <c r="V105" s="840"/>
      <c r="W105" s="840"/>
      <c r="X105" s="840"/>
      <c r="Y105" s="840"/>
      <c r="Z105" s="840"/>
      <c r="AA105" s="840"/>
      <c r="AB105" s="840"/>
      <c r="AC105" s="840"/>
      <c r="AD105" s="840"/>
      <c r="AE105" s="840"/>
      <c r="AF105" s="840"/>
      <c r="AG105" s="840"/>
      <c r="AH105" s="840"/>
      <c r="AI105" s="840"/>
      <c r="AJ105" s="840"/>
      <c r="AK105" s="840"/>
      <c r="AL105" s="840"/>
      <c r="AM105" s="840"/>
      <c r="AN105" s="840"/>
      <c r="AO105" s="840"/>
      <c r="AP105" s="840"/>
      <c r="AQ105" s="840"/>
      <c r="AR105" s="840"/>
      <c r="AS105" s="840"/>
      <c r="AT105" s="913"/>
      <c r="AU105" s="907" t="s">
        <v>1141</v>
      </c>
      <c r="AV105" s="908"/>
      <c r="AW105" s="908"/>
      <c r="AX105" s="908"/>
      <c r="AY105" s="908"/>
      <c r="AZ105" s="908"/>
      <c r="BA105" s="908"/>
      <c r="BB105" s="908"/>
      <c r="BC105" s="908"/>
      <c r="BD105" s="908"/>
      <c r="BE105" s="908"/>
      <c r="BF105" s="908"/>
      <c r="BG105" s="908"/>
      <c r="BH105" s="908"/>
      <c r="BI105" s="908"/>
      <c r="BJ105" s="908"/>
      <c r="BK105" s="908"/>
      <c r="BL105" s="908"/>
      <c r="BM105" s="908"/>
      <c r="BN105" s="908"/>
      <c r="BO105" s="908"/>
      <c r="BP105" s="908"/>
      <c r="BQ105" s="908"/>
      <c r="BR105" s="908"/>
      <c r="BS105" s="908"/>
      <c r="BT105" s="908"/>
      <c r="BU105" s="908"/>
      <c r="BV105" s="908"/>
      <c r="BW105" s="908"/>
      <c r="BX105" s="909"/>
      <c r="BY105" s="917"/>
      <c r="BZ105" s="885"/>
      <c r="CA105" s="885"/>
      <c r="CB105" s="885"/>
      <c r="CC105" s="885"/>
      <c r="CD105" s="885"/>
      <c r="CE105" s="885"/>
      <c r="CF105" s="885"/>
      <c r="CG105" s="885"/>
      <c r="CH105" s="885"/>
      <c r="CI105" s="885"/>
      <c r="CJ105" s="885"/>
      <c r="CK105" s="885"/>
      <c r="CL105" s="885"/>
      <c r="CM105" s="885"/>
      <c r="CN105" s="885"/>
      <c r="CO105" s="885"/>
      <c r="CP105" s="885"/>
      <c r="CQ105" s="885"/>
      <c r="CR105" s="885"/>
      <c r="CS105" s="885"/>
      <c r="CT105" s="885"/>
      <c r="CU105" s="885"/>
      <c r="CV105" s="885"/>
      <c r="CW105" s="885"/>
      <c r="CX105" s="885"/>
      <c r="CY105" s="885"/>
      <c r="CZ105" s="885"/>
      <c r="DA105" s="885"/>
      <c r="DB105" s="885"/>
      <c r="DC105" s="885"/>
      <c r="DD105" s="885"/>
      <c r="DE105" s="885"/>
      <c r="DF105" s="885"/>
      <c r="DG105" s="885"/>
      <c r="DH105" s="885"/>
      <c r="DI105" s="886"/>
      <c r="DJ105" s="868"/>
      <c r="DK105" s="869"/>
      <c r="DL105" s="869"/>
      <c r="DM105" s="869"/>
      <c r="DN105" s="869"/>
      <c r="DO105" s="869"/>
      <c r="DP105" s="869"/>
      <c r="DQ105" s="869"/>
      <c r="DR105" s="869"/>
      <c r="DS105" s="869"/>
      <c r="DT105" s="869"/>
      <c r="DU105" s="869"/>
      <c r="DV105" s="869"/>
      <c r="DW105" s="869"/>
      <c r="DX105" s="869"/>
      <c r="DY105" s="869"/>
      <c r="DZ105" s="869"/>
      <c r="EA105" s="869"/>
      <c r="EB105" s="869"/>
      <c r="EC105" s="869"/>
      <c r="ED105" s="869"/>
      <c r="EE105" s="869"/>
      <c r="EF105" s="869"/>
      <c r="EG105" s="869"/>
      <c r="EH105" s="869"/>
      <c r="EI105" s="869"/>
      <c r="EJ105" s="869"/>
      <c r="EK105" s="869"/>
      <c r="EL105" s="869"/>
      <c r="EM105" s="869"/>
      <c r="EN105" s="869"/>
      <c r="EO105" s="869"/>
      <c r="EP105" s="869"/>
      <c r="EQ105" s="869"/>
      <c r="ER105" s="869"/>
      <c r="ES105" s="869"/>
      <c r="ET105" s="869"/>
      <c r="EU105" s="869"/>
      <c r="EV105" s="869"/>
      <c r="EW105" s="869"/>
      <c r="EX105" s="869"/>
      <c r="EY105" s="869"/>
      <c r="EZ105" s="869"/>
      <c r="FA105" s="869"/>
      <c r="FB105" s="869"/>
      <c r="FC105" s="869"/>
      <c r="FD105" s="869"/>
      <c r="FE105" s="869"/>
      <c r="FF105" s="869"/>
      <c r="FG105" s="870"/>
    </row>
    <row r="106" spans="1:163" ht="8.65" customHeight="1">
      <c r="A106" s="313"/>
      <c r="B106" s="914"/>
      <c r="C106" s="915"/>
      <c r="D106" s="915"/>
      <c r="E106" s="915"/>
      <c r="F106" s="915"/>
      <c r="G106" s="915"/>
      <c r="H106" s="915"/>
      <c r="I106" s="915"/>
      <c r="J106" s="915"/>
      <c r="K106" s="915"/>
      <c r="L106" s="915"/>
      <c r="M106" s="915"/>
      <c r="N106" s="915"/>
      <c r="O106" s="915"/>
      <c r="P106" s="915"/>
      <c r="Q106" s="915"/>
      <c r="R106" s="915"/>
      <c r="S106" s="915"/>
      <c r="T106" s="915"/>
      <c r="U106" s="915"/>
      <c r="V106" s="915"/>
      <c r="W106" s="915"/>
      <c r="X106" s="915"/>
      <c r="Y106" s="915"/>
      <c r="Z106" s="915"/>
      <c r="AA106" s="915"/>
      <c r="AB106" s="915"/>
      <c r="AC106" s="915"/>
      <c r="AD106" s="915"/>
      <c r="AE106" s="915"/>
      <c r="AF106" s="915"/>
      <c r="AG106" s="915"/>
      <c r="AH106" s="915"/>
      <c r="AI106" s="915"/>
      <c r="AJ106" s="915"/>
      <c r="AK106" s="915"/>
      <c r="AL106" s="915"/>
      <c r="AM106" s="915"/>
      <c r="AN106" s="915"/>
      <c r="AO106" s="915"/>
      <c r="AP106" s="915"/>
      <c r="AQ106" s="915"/>
      <c r="AR106" s="915"/>
      <c r="AS106" s="915"/>
      <c r="AT106" s="916"/>
      <c r="AU106" s="907"/>
      <c r="AV106" s="908"/>
      <c r="AW106" s="908"/>
      <c r="AX106" s="908"/>
      <c r="AY106" s="908"/>
      <c r="AZ106" s="908"/>
      <c r="BA106" s="908"/>
      <c r="BB106" s="908"/>
      <c r="BC106" s="908"/>
      <c r="BD106" s="908"/>
      <c r="BE106" s="908"/>
      <c r="BF106" s="908"/>
      <c r="BG106" s="908"/>
      <c r="BH106" s="908"/>
      <c r="BI106" s="908"/>
      <c r="BJ106" s="908"/>
      <c r="BK106" s="908"/>
      <c r="BL106" s="908"/>
      <c r="BM106" s="908"/>
      <c r="BN106" s="908"/>
      <c r="BO106" s="908"/>
      <c r="BP106" s="908"/>
      <c r="BQ106" s="908"/>
      <c r="BR106" s="908"/>
      <c r="BS106" s="908"/>
      <c r="BT106" s="908"/>
      <c r="BU106" s="908"/>
      <c r="BV106" s="908"/>
      <c r="BW106" s="908"/>
      <c r="BX106" s="909"/>
      <c r="BY106" s="917"/>
      <c r="BZ106" s="885"/>
      <c r="CA106" s="885"/>
      <c r="CB106" s="885"/>
      <c r="CC106" s="885"/>
      <c r="CD106" s="885"/>
      <c r="CE106" s="885"/>
      <c r="CF106" s="885"/>
      <c r="CG106" s="885"/>
      <c r="CH106" s="885"/>
      <c r="CI106" s="885"/>
      <c r="CJ106" s="885"/>
      <c r="CK106" s="885"/>
      <c r="CL106" s="885"/>
      <c r="CM106" s="885"/>
      <c r="CN106" s="885"/>
      <c r="CO106" s="885"/>
      <c r="CP106" s="885"/>
      <c r="CQ106" s="885"/>
      <c r="CR106" s="885"/>
      <c r="CS106" s="885"/>
      <c r="CT106" s="885"/>
      <c r="CU106" s="885"/>
      <c r="CV106" s="885"/>
      <c r="CW106" s="885"/>
      <c r="CX106" s="885"/>
      <c r="CY106" s="885"/>
      <c r="CZ106" s="885"/>
      <c r="DA106" s="885"/>
      <c r="DB106" s="885"/>
      <c r="DC106" s="885"/>
      <c r="DD106" s="885"/>
      <c r="DE106" s="885"/>
      <c r="DF106" s="885"/>
      <c r="DG106" s="885"/>
      <c r="DH106" s="885"/>
      <c r="DI106" s="886"/>
      <c r="DJ106" s="868"/>
      <c r="DK106" s="869"/>
      <c r="DL106" s="869"/>
      <c r="DM106" s="869"/>
      <c r="DN106" s="869"/>
      <c r="DO106" s="869"/>
      <c r="DP106" s="869"/>
      <c r="DQ106" s="869"/>
      <c r="DR106" s="869"/>
      <c r="DS106" s="869"/>
      <c r="DT106" s="869"/>
      <c r="DU106" s="869"/>
      <c r="DV106" s="869"/>
      <c r="DW106" s="869"/>
      <c r="DX106" s="869"/>
      <c r="DY106" s="869"/>
      <c r="DZ106" s="869"/>
      <c r="EA106" s="869"/>
      <c r="EB106" s="869"/>
      <c r="EC106" s="869"/>
      <c r="ED106" s="869"/>
      <c r="EE106" s="869"/>
      <c r="EF106" s="869"/>
      <c r="EG106" s="869"/>
      <c r="EH106" s="869"/>
      <c r="EI106" s="869"/>
      <c r="EJ106" s="869"/>
      <c r="EK106" s="869"/>
      <c r="EL106" s="869"/>
      <c r="EM106" s="869"/>
      <c r="EN106" s="869"/>
      <c r="EO106" s="869"/>
      <c r="EP106" s="869"/>
      <c r="EQ106" s="869"/>
      <c r="ER106" s="869"/>
      <c r="ES106" s="869"/>
      <c r="ET106" s="869"/>
      <c r="EU106" s="869"/>
      <c r="EV106" s="869"/>
      <c r="EW106" s="869"/>
      <c r="EX106" s="869"/>
      <c r="EY106" s="869"/>
      <c r="EZ106" s="869"/>
      <c r="FA106" s="869"/>
      <c r="FB106" s="869"/>
      <c r="FC106" s="869"/>
      <c r="FD106" s="869"/>
      <c r="FE106" s="869"/>
      <c r="FF106" s="869"/>
      <c r="FG106" s="870"/>
    </row>
    <row r="107" spans="1:163" ht="8.65" customHeight="1">
      <c r="A107" s="313"/>
      <c r="B107" s="930" t="s">
        <v>1142</v>
      </c>
      <c r="C107" s="931"/>
      <c r="D107" s="931"/>
      <c r="E107" s="931"/>
      <c r="F107" s="931"/>
      <c r="G107" s="931"/>
      <c r="H107" s="931"/>
      <c r="I107" s="931"/>
      <c r="J107" s="931"/>
      <c r="K107" s="931"/>
      <c r="L107" s="931"/>
      <c r="M107" s="931"/>
      <c r="N107" s="931"/>
      <c r="O107" s="931"/>
      <c r="P107" s="931"/>
      <c r="Q107" s="931"/>
      <c r="R107" s="931"/>
      <c r="S107" s="931"/>
      <c r="T107" s="931"/>
      <c r="U107" s="931"/>
      <c r="V107" s="931"/>
      <c r="W107" s="931"/>
      <c r="X107" s="931"/>
      <c r="Y107" s="931"/>
      <c r="Z107" s="931"/>
      <c r="AA107" s="931"/>
      <c r="AB107" s="931"/>
      <c r="AC107" s="931"/>
      <c r="AD107" s="931"/>
      <c r="AE107" s="931"/>
      <c r="AF107" s="931"/>
      <c r="AG107" s="931"/>
      <c r="AH107" s="931"/>
      <c r="AI107" s="931"/>
      <c r="AJ107" s="931"/>
      <c r="AK107" s="931"/>
      <c r="AL107" s="931"/>
      <c r="AM107" s="931"/>
      <c r="AN107" s="931"/>
      <c r="AO107" s="931"/>
      <c r="AP107" s="931"/>
      <c r="AQ107" s="931"/>
      <c r="AR107" s="931"/>
      <c r="AS107" s="931"/>
      <c r="AT107" s="932"/>
      <c r="AU107" s="475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 s="476"/>
      <c r="BY107" s="917" t="s">
        <v>1143</v>
      </c>
      <c r="BZ107" s="885"/>
      <c r="CA107" s="885"/>
      <c r="CB107" s="885"/>
      <c r="CC107" s="885"/>
      <c r="CD107" s="885"/>
      <c r="CE107" s="885"/>
      <c r="CF107" s="885"/>
      <c r="CG107" s="885"/>
      <c r="CH107" s="885"/>
      <c r="CI107" s="885"/>
      <c r="CJ107" s="885" t="s">
        <v>1144</v>
      </c>
      <c r="CK107" s="885"/>
      <c r="CL107" s="885"/>
      <c r="CM107" s="885"/>
      <c r="CN107" s="885"/>
      <c r="CO107" s="885"/>
      <c r="CP107" s="885"/>
      <c r="CQ107" s="885"/>
      <c r="CR107" s="885"/>
      <c r="CS107" s="885"/>
      <c r="CT107" s="885"/>
      <c r="CU107" s="885"/>
      <c r="CV107" s="885"/>
      <c r="CW107" s="885"/>
      <c r="CX107" s="885"/>
      <c r="CY107" s="885"/>
      <c r="CZ107" s="885"/>
      <c r="DA107" s="885"/>
      <c r="DB107" s="885"/>
      <c r="DC107" s="885"/>
      <c r="DD107" s="885"/>
      <c r="DE107" s="885"/>
      <c r="DF107" s="885"/>
      <c r="DG107" s="885"/>
      <c r="DH107" s="885"/>
      <c r="DI107" s="886"/>
      <c r="DJ107" s="868" t="s">
        <v>1145</v>
      </c>
      <c r="DK107" s="869"/>
      <c r="DL107" s="869"/>
      <c r="DM107" s="869"/>
      <c r="DN107" s="869"/>
      <c r="DO107" s="869"/>
      <c r="DP107" s="869"/>
      <c r="DQ107" s="869"/>
      <c r="DR107" s="869"/>
      <c r="DS107" s="869"/>
      <c r="DT107" s="869"/>
      <c r="DU107" s="869"/>
      <c r="DV107" s="869"/>
      <c r="DW107" s="869"/>
      <c r="DX107" s="869"/>
      <c r="DY107" s="869"/>
      <c r="DZ107" s="869"/>
      <c r="EA107" s="869"/>
      <c r="EB107" s="869"/>
      <c r="EC107" s="869"/>
      <c r="ED107" s="869"/>
      <c r="EE107" s="869"/>
      <c r="EF107" s="869"/>
      <c r="EG107" s="869"/>
      <c r="EH107" s="869"/>
      <c r="EI107" s="869"/>
      <c r="EJ107" s="869"/>
      <c r="EK107" s="869"/>
      <c r="EL107" s="869"/>
      <c r="EM107" s="869"/>
      <c r="EN107" s="869"/>
      <c r="EO107" s="869"/>
      <c r="EP107" s="869"/>
      <c r="EQ107" s="869"/>
      <c r="ER107" s="869"/>
      <c r="ES107" s="869"/>
      <c r="ET107" s="869"/>
      <c r="EU107" s="869"/>
      <c r="EV107" s="869"/>
      <c r="EW107" s="869"/>
      <c r="EX107" s="869"/>
      <c r="EY107" s="869"/>
      <c r="EZ107" s="869"/>
      <c r="FA107" s="869"/>
      <c r="FB107" s="869"/>
      <c r="FC107" s="869"/>
      <c r="FD107" s="869"/>
      <c r="FE107" s="869"/>
      <c r="FF107" s="869"/>
      <c r="FG107" s="870"/>
    </row>
    <row r="108" spans="1:163" ht="8.65" customHeight="1">
      <c r="A108" s="313"/>
      <c r="B108" s="930"/>
      <c r="C108" s="931"/>
      <c r="D108" s="931"/>
      <c r="E108" s="931"/>
      <c r="F108" s="931"/>
      <c r="G108" s="931"/>
      <c r="H108" s="931"/>
      <c r="I108" s="931"/>
      <c r="J108" s="931"/>
      <c r="K108" s="931"/>
      <c r="L108" s="931"/>
      <c r="M108" s="931"/>
      <c r="N108" s="931"/>
      <c r="O108" s="931"/>
      <c r="P108" s="931"/>
      <c r="Q108" s="931"/>
      <c r="R108" s="931"/>
      <c r="S108" s="931"/>
      <c r="T108" s="931"/>
      <c r="U108" s="931"/>
      <c r="V108" s="931"/>
      <c r="W108" s="931"/>
      <c r="X108" s="931"/>
      <c r="Y108" s="931"/>
      <c r="Z108" s="931"/>
      <c r="AA108" s="931"/>
      <c r="AB108" s="931"/>
      <c r="AC108" s="931"/>
      <c r="AD108" s="931"/>
      <c r="AE108" s="931"/>
      <c r="AF108" s="931"/>
      <c r="AG108" s="931"/>
      <c r="AH108" s="931"/>
      <c r="AI108" s="931"/>
      <c r="AJ108" s="931"/>
      <c r="AK108" s="931"/>
      <c r="AL108" s="931"/>
      <c r="AM108" s="931"/>
      <c r="AN108" s="931"/>
      <c r="AO108" s="931"/>
      <c r="AP108" s="931"/>
      <c r="AQ108" s="931"/>
      <c r="AR108" s="931"/>
      <c r="AS108" s="931"/>
      <c r="AT108" s="932"/>
      <c r="AU108" s="820" t="s">
        <v>1146</v>
      </c>
      <c r="AV108" s="821"/>
      <c r="AW108" s="821"/>
      <c r="AX108" s="821"/>
      <c r="AY108" s="821"/>
      <c r="AZ108" s="821"/>
      <c r="BA108" s="821"/>
      <c r="BB108" s="821"/>
      <c r="BC108" s="821"/>
      <c r="BD108" s="821"/>
      <c r="BE108" s="821"/>
      <c r="BF108" s="821"/>
      <c r="BG108" s="821"/>
      <c r="BH108" s="821"/>
      <c r="BI108" s="821"/>
      <c r="BJ108" s="821"/>
      <c r="BK108" s="821"/>
      <c r="BL108" s="821"/>
      <c r="BM108" s="821"/>
      <c r="BN108" s="821"/>
      <c r="BO108" s="821"/>
      <c r="BP108" s="821"/>
      <c r="BQ108" s="821"/>
      <c r="BR108" s="821"/>
      <c r="BS108" s="821"/>
      <c r="BT108" s="821"/>
      <c r="BU108" s="821"/>
      <c r="BV108" s="821"/>
      <c r="BW108" s="821"/>
      <c r="BX108" s="822"/>
      <c r="BY108" s="917"/>
      <c r="BZ108" s="885"/>
      <c r="CA108" s="885"/>
      <c r="CB108" s="885"/>
      <c r="CC108" s="885"/>
      <c r="CD108" s="885"/>
      <c r="CE108" s="885"/>
      <c r="CF108" s="885"/>
      <c r="CG108" s="885"/>
      <c r="CH108" s="885"/>
      <c r="CI108" s="885"/>
      <c r="CJ108" s="885"/>
      <c r="CK108" s="885"/>
      <c r="CL108" s="885"/>
      <c r="CM108" s="885"/>
      <c r="CN108" s="885"/>
      <c r="CO108" s="885"/>
      <c r="CP108" s="885"/>
      <c r="CQ108" s="885"/>
      <c r="CR108" s="885"/>
      <c r="CS108" s="885"/>
      <c r="CT108" s="885"/>
      <c r="CU108" s="885"/>
      <c r="CV108" s="885"/>
      <c r="CW108" s="885"/>
      <c r="CX108" s="885"/>
      <c r="CY108" s="885"/>
      <c r="CZ108" s="885"/>
      <c r="DA108" s="885"/>
      <c r="DB108" s="885"/>
      <c r="DC108" s="885"/>
      <c r="DD108" s="885"/>
      <c r="DE108" s="885"/>
      <c r="DF108" s="885"/>
      <c r="DG108" s="885"/>
      <c r="DH108" s="885"/>
      <c r="DI108" s="886"/>
      <c r="DJ108" s="868"/>
      <c r="DK108" s="869"/>
      <c r="DL108" s="869"/>
      <c r="DM108" s="869"/>
      <c r="DN108" s="869"/>
      <c r="DO108" s="869"/>
      <c r="DP108" s="869"/>
      <c r="DQ108" s="869"/>
      <c r="DR108" s="869"/>
      <c r="DS108" s="869"/>
      <c r="DT108" s="869"/>
      <c r="DU108" s="869"/>
      <c r="DV108" s="869"/>
      <c r="DW108" s="869"/>
      <c r="DX108" s="869"/>
      <c r="DY108" s="869"/>
      <c r="DZ108" s="869"/>
      <c r="EA108" s="869"/>
      <c r="EB108" s="869"/>
      <c r="EC108" s="869"/>
      <c r="ED108" s="869"/>
      <c r="EE108" s="869"/>
      <c r="EF108" s="869"/>
      <c r="EG108" s="869"/>
      <c r="EH108" s="869"/>
      <c r="EI108" s="869"/>
      <c r="EJ108" s="869"/>
      <c r="EK108" s="869"/>
      <c r="EL108" s="869"/>
      <c r="EM108" s="869"/>
      <c r="EN108" s="869"/>
      <c r="EO108" s="869"/>
      <c r="EP108" s="869"/>
      <c r="EQ108" s="869"/>
      <c r="ER108" s="869"/>
      <c r="ES108" s="869"/>
      <c r="ET108" s="869"/>
      <c r="EU108" s="869"/>
      <c r="EV108" s="869"/>
      <c r="EW108" s="869"/>
      <c r="EX108" s="869"/>
      <c r="EY108" s="869"/>
      <c r="EZ108" s="869"/>
      <c r="FA108" s="869"/>
      <c r="FB108" s="869"/>
      <c r="FC108" s="869"/>
      <c r="FD108" s="869"/>
      <c r="FE108" s="869"/>
      <c r="FF108" s="869"/>
      <c r="FG108" s="870"/>
    </row>
    <row r="109" spans="1:163" ht="8.65" customHeight="1">
      <c r="A109" s="313"/>
      <c r="B109" s="836" t="s">
        <v>667</v>
      </c>
      <c r="C109" s="837"/>
      <c r="D109" s="837"/>
      <c r="E109" s="837"/>
      <c r="F109" s="837"/>
      <c r="G109" s="837"/>
      <c r="H109" s="837"/>
      <c r="I109" s="837"/>
      <c r="J109" s="837"/>
      <c r="K109" s="837"/>
      <c r="L109" s="837"/>
      <c r="M109" s="837"/>
      <c r="N109" s="837"/>
      <c r="O109" s="837"/>
      <c r="P109" s="837"/>
      <c r="Q109" s="837"/>
      <c r="R109" s="837"/>
      <c r="S109" s="837"/>
      <c r="T109" s="837"/>
      <c r="U109" s="837"/>
      <c r="V109" s="837"/>
      <c r="W109" s="837"/>
      <c r="X109" s="837"/>
      <c r="Y109" s="837"/>
      <c r="Z109" s="837"/>
      <c r="AA109" s="837"/>
      <c r="AB109" s="837"/>
      <c r="AC109" s="837"/>
      <c r="AD109" s="837"/>
      <c r="AE109" s="837"/>
      <c r="AF109" s="837"/>
      <c r="AG109" s="837"/>
      <c r="AH109" s="837"/>
      <c r="AI109" s="837"/>
      <c r="AJ109" s="837"/>
      <c r="AK109" s="837"/>
      <c r="AL109" s="837"/>
      <c r="AM109" s="837"/>
      <c r="AN109" s="837"/>
      <c r="AO109" s="837"/>
      <c r="AP109" s="837"/>
      <c r="AQ109" s="837"/>
      <c r="AR109" s="837"/>
      <c r="AS109" s="837"/>
      <c r="AT109" s="838"/>
      <c r="AU109" s="823"/>
      <c r="AV109" s="824"/>
      <c r="AW109" s="824"/>
      <c r="AX109" s="824"/>
      <c r="AY109" s="824"/>
      <c r="AZ109" s="824"/>
      <c r="BA109" s="824"/>
      <c r="BB109" s="824"/>
      <c r="BC109" s="824"/>
      <c r="BD109" s="824"/>
      <c r="BE109" s="824"/>
      <c r="BF109" s="824"/>
      <c r="BG109" s="824"/>
      <c r="BH109" s="824"/>
      <c r="BI109" s="824"/>
      <c r="BJ109" s="824"/>
      <c r="BK109" s="824"/>
      <c r="BL109" s="824"/>
      <c r="BM109" s="824"/>
      <c r="BN109" s="824"/>
      <c r="BO109" s="824"/>
      <c r="BP109" s="824"/>
      <c r="BQ109" s="824"/>
      <c r="BR109" s="824"/>
      <c r="BS109" s="824"/>
      <c r="BT109" s="824"/>
      <c r="BU109" s="824"/>
      <c r="BV109" s="824"/>
      <c r="BW109" s="824"/>
      <c r="BX109" s="825"/>
      <c r="BY109" s="917"/>
      <c r="BZ109" s="885"/>
      <c r="CA109" s="885"/>
      <c r="CB109" s="885"/>
      <c r="CC109" s="885"/>
      <c r="CD109" s="885"/>
      <c r="CE109" s="885"/>
      <c r="CF109" s="885"/>
      <c r="CG109" s="885"/>
      <c r="CH109" s="885"/>
      <c r="CI109" s="885"/>
      <c r="CJ109" s="885"/>
      <c r="CK109" s="885"/>
      <c r="CL109" s="885"/>
      <c r="CM109" s="885"/>
      <c r="CN109" s="885"/>
      <c r="CO109" s="885"/>
      <c r="CP109" s="885"/>
      <c r="CQ109" s="885"/>
      <c r="CR109" s="885"/>
      <c r="CS109" s="885"/>
      <c r="CT109" s="885"/>
      <c r="CU109" s="885"/>
      <c r="CV109" s="885"/>
      <c r="CW109" s="885"/>
      <c r="CX109" s="885"/>
      <c r="CY109" s="885"/>
      <c r="CZ109" s="885"/>
      <c r="DA109" s="885"/>
      <c r="DB109" s="885"/>
      <c r="DC109" s="885"/>
      <c r="DD109" s="885"/>
      <c r="DE109" s="885"/>
      <c r="DF109" s="885"/>
      <c r="DG109" s="885"/>
      <c r="DH109" s="885"/>
      <c r="DI109" s="886"/>
      <c r="DJ109" s="868"/>
      <c r="DK109" s="869"/>
      <c r="DL109" s="869"/>
      <c r="DM109" s="869"/>
      <c r="DN109" s="869"/>
      <c r="DO109" s="869"/>
      <c r="DP109" s="869"/>
      <c r="DQ109" s="869"/>
      <c r="DR109" s="869"/>
      <c r="DS109" s="869"/>
      <c r="DT109" s="869"/>
      <c r="DU109" s="869"/>
      <c r="DV109" s="869"/>
      <c r="DW109" s="869"/>
      <c r="DX109" s="869"/>
      <c r="DY109" s="869"/>
      <c r="DZ109" s="869"/>
      <c r="EA109" s="869"/>
      <c r="EB109" s="869"/>
      <c r="EC109" s="869"/>
      <c r="ED109" s="869"/>
      <c r="EE109" s="869"/>
      <c r="EF109" s="869"/>
      <c r="EG109" s="869"/>
      <c r="EH109" s="869"/>
      <c r="EI109" s="869"/>
      <c r="EJ109" s="869"/>
      <c r="EK109" s="869"/>
      <c r="EL109" s="869"/>
      <c r="EM109" s="869"/>
      <c r="EN109" s="869"/>
      <c r="EO109" s="869"/>
      <c r="EP109" s="869"/>
      <c r="EQ109" s="869"/>
      <c r="ER109" s="869"/>
      <c r="ES109" s="869"/>
      <c r="ET109" s="869"/>
      <c r="EU109" s="869"/>
      <c r="EV109" s="869"/>
      <c r="EW109" s="869"/>
      <c r="EX109" s="869"/>
      <c r="EY109" s="869"/>
      <c r="EZ109" s="869"/>
      <c r="FA109" s="869"/>
      <c r="FB109" s="869"/>
      <c r="FC109" s="869"/>
      <c r="FD109" s="869"/>
      <c r="FE109" s="869"/>
      <c r="FF109" s="869"/>
      <c r="FG109" s="870"/>
    </row>
    <row r="110" spans="1:163" ht="8.85" customHeight="1">
      <c r="A110" s="313"/>
      <c r="B110" s="836"/>
      <c r="C110" s="837"/>
      <c r="D110" s="837"/>
      <c r="E110" s="837"/>
      <c r="F110" s="837"/>
      <c r="G110" s="837"/>
      <c r="H110" s="837"/>
      <c r="I110" s="837"/>
      <c r="J110" s="837"/>
      <c r="K110" s="837"/>
      <c r="L110" s="837"/>
      <c r="M110" s="837"/>
      <c r="N110" s="837"/>
      <c r="O110" s="837"/>
      <c r="P110" s="837"/>
      <c r="Q110" s="837"/>
      <c r="R110" s="837"/>
      <c r="S110" s="837"/>
      <c r="T110" s="837"/>
      <c r="U110" s="837"/>
      <c r="V110" s="837"/>
      <c r="W110" s="837"/>
      <c r="X110" s="837"/>
      <c r="Y110" s="837"/>
      <c r="Z110" s="837"/>
      <c r="AA110" s="837"/>
      <c r="AB110" s="837"/>
      <c r="AC110" s="837"/>
      <c r="AD110" s="837"/>
      <c r="AE110" s="837"/>
      <c r="AF110" s="837"/>
      <c r="AG110" s="837"/>
      <c r="AH110" s="837"/>
      <c r="AI110" s="837"/>
      <c r="AJ110" s="837"/>
      <c r="AK110" s="837"/>
      <c r="AL110" s="837"/>
      <c r="AM110" s="837"/>
      <c r="AN110" s="837"/>
      <c r="AO110" s="837"/>
      <c r="AP110" s="837"/>
      <c r="AQ110" s="837"/>
      <c r="AR110" s="837"/>
      <c r="AS110" s="837"/>
      <c r="AT110" s="838"/>
      <c r="AU110" s="823"/>
      <c r="AV110" s="824"/>
      <c r="AW110" s="824"/>
      <c r="AX110" s="824"/>
      <c r="AY110" s="824"/>
      <c r="AZ110" s="824"/>
      <c r="BA110" s="824"/>
      <c r="BB110" s="824"/>
      <c r="BC110" s="824"/>
      <c r="BD110" s="824"/>
      <c r="BE110" s="824"/>
      <c r="BF110" s="824"/>
      <c r="BG110" s="824"/>
      <c r="BH110" s="824"/>
      <c r="BI110" s="824"/>
      <c r="BJ110" s="824"/>
      <c r="BK110" s="824"/>
      <c r="BL110" s="824"/>
      <c r="BM110" s="824"/>
      <c r="BN110" s="824"/>
      <c r="BO110" s="824"/>
      <c r="BP110" s="824"/>
      <c r="BQ110" s="824"/>
      <c r="BR110" s="824"/>
      <c r="BS110" s="824"/>
      <c r="BT110" s="824"/>
      <c r="BU110" s="824"/>
      <c r="BV110" s="824"/>
      <c r="BW110" s="824"/>
      <c r="BX110" s="825"/>
      <c r="BY110" s="874" t="s">
        <v>1147</v>
      </c>
      <c r="BZ110" s="933"/>
      <c r="CA110" s="933"/>
      <c r="CB110" s="933"/>
      <c r="CC110" s="933"/>
      <c r="CD110" s="933"/>
      <c r="CE110" s="933"/>
      <c r="CF110" s="933"/>
      <c r="CG110" s="933"/>
      <c r="CH110" s="933"/>
      <c r="CI110" s="933"/>
      <c r="CJ110" s="933"/>
      <c r="CK110" s="933"/>
      <c r="CL110" s="933"/>
      <c r="CM110" s="933"/>
      <c r="CN110" s="933"/>
      <c r="CO110" s="933"/>
      <c r="CP110" s="933"/>
      <c r="CQ110" s="933"/>
      <c r="CR110" s="933"/>
      <c r="CS110" s="933"/>
      <c r="CT110" s="933"/>
      <c r="CU110" s="933"/>
      <c r="CV110" s="933"/>
      <c r="CW110" s="933"/>
      <c r="CX110" s="933"/>
      <c r="CY110" s="933"/>
      <c r="CZ110" s="933"/>
      <c r="DA110" s="933"/>
      <c r="DB110" s="933"/>
      <c r="DC110" s="933"/>
      <c r="DD110" s="933"/>
      <c r="DE110" s="933"/>
      <c r="DF110" s="933"/>
      <c r="DG110" s="933"/>
      <c r="DH110" s="933"/>
      <c r="DI110" s="934"/>
      <c r="DJ110" s="823" t="s">
        <v>668</v>
      </c>
      <c r="DK110" s="824"/>
      <c r="DL110" s="824"/>
      <c r="DM110" s="824"/>
      <c r="DN110" s="824"/>
      <c r="DO110" s="824"/>
      <c r="DP110" s="824"/>
      <c r="DQ110" s="824"/>
      <c r="DR110" s="824"/>
      <c r="DS110" s="824"/>
      <c r="DT110" s="824"/>
      <c r="DU110" s="824"/>
      <c r="DV110" s="824"/>
      <c r="DW110" s="824"/>
      <c r="DX110" s="824"/>
      <c r="DY110" s="824"/>
      <c r="DZ110" s="824"/>
      <c r="EA110" s="824"/>
      <c r="EB110" s="824"/>
      <c r="EC110" s="824"/>
      <c r="ED110" s="824"/>
      <c r="EE110" s="824"/>
      <c r="EF110" s="824"/>
      <c r="EG110" s="824"/>
      <c r="EH110" s="824"/>
      <c r="EI110" s="824"/>
      <c r="EJ110" s="824"/>
      <c r="EK110" s="824"/>
      <c r="EL110" s="824"/>
      <c r="EM110" s="824"/>
      <c r="EN110" s="824"/>
      <c r="EO110" s="824"/>
      <c r="EP110" s="824"/>
      <c r="EQ110" s="824"/>
      <c r="ER110" s="824"/>
      <c r="ES110" s="824"/>
      <c r="ET110" s="824"/>
      <c r="EU110" s="824"/>
      <c r="EV110" s="824"/>
      <c r="EW110" s="824"/>
      <c r="EX110" s="824"/>
      <c r="EY110" s="824"/>
      <c r="EZ110" s="824"/>
      <c r="FA110" s="824"/>
      <c r="FB110" s="824"/>
      <c r="FC110" s="824"/>
      <c r="FD110" s="824"/>
      <c r="FE110" s="824"/>
      <c r="FF110" s="824"/>
      <c r="FG110" s="825"/>
    </row>
    <row r="111" spans="1:163" ht="8.85" customHeight="1">
      <c r="B111" s="823" t="s">
        <v>669</v>
      </c>
      <c r="C111" s="824"/>
      <c r="D111" s="824"/>
      <c r="E111" s="824"/>
      <c r="F111" s="824"/>
      <c r="G111" s="824"/>
      <c r="H111" s="824"/>
      <c r="I111" s="824"/>
      <c r="J111" s="824"/>
      <c r="K111" s="824"/>
      <c r="L111" s="824"/>
      <c r="M111" s="824"/>
      <c r="N111" s="824"/>
      <c r="O111" s="824"/>
      <c r="P111" s="824"/>
      <c r="Q111" s="824"/>
      <c r="R111" s="824"/>
      <c r="S111" s="824"/>
      <c r="T111" s="824"/>
      <c r="U111" s="824"/>
      <c r="V111" s="824"/>
      <c r="W111" s="824"/>
      <c r="X111" s="824"/>
      <c r="Y111" s="824"/>
      <c r="Z111" s="824"/>
      <c r="AA111" s="824"/>
      <c r="AB111" s="824"/>
      <c r="AC111" s="824"/>
      <c r="AD111" s="824"/>
      <c r="AE111" s="824"/>
      <c r="AF111" s="824"/>
      <c r="AG111" s="824"/>
      <c r="AH111" s="824"/>
      <c r="AI111" s="824"/>
      <c r="AJ111" s="824"/>
      <c r="AK111" s="824"/>
      <c r="AL111" s="824"/>
      <c r="AM111" s="824"/>
      <c r="AN111" s="824"/>
      <c r="AO111" s="824"/>
      <c r="AP111" s="824"/>
      <c r="AQ111" s="824"/>
      <c r="AR111" s="824"/>
      <c r="AS111" s="824"/>
      <c r="AT111" s="825"/>
      <c r="AU111" s="823" t="s">
        <v>670</v>
      </c>
      <c r="AV111" s="824"/>
      <c r="AW111" s="824"/>
      <c r="AX111" s="824"/>
      <c r="AY111" s="824"/>
      <c r="AZ111" s="824"/>
      <c r="BA111" s="824"/>
      <c r="BB111" s="824"/>
      <c r="BC111" s="824"/>
      <c r="BD111" s="824"/>
      <c r="BE111" s="824"/>
      <c r="BF111" s="824"/>
      <c r="BG111" s="824"/>
      <c r="BH111" s="824"/>
      <c r="BI111" s="824"/>
      <c r="BJ111" s="824"/>
      <c r="BK111" s="824"/>
      <c r="BL111" s="824"/>
      <c r="BM111" s="824"/>
      <c r="BN111" s="824"/>
      <c r="BO111" s="824"/>
      <c r="BP111" s="824"/>
      <c r="BQ111" s="824"/>
      <c r="BR111" s="824"/>
      <c r="BS111" s="824"/>
      <c r="BT111" s="824"/>
      <c r="BU111" s="824"/>
      <c r="BV111" s="824"/>
      <c r="BW111" s="824"/>
      <c r="BX111" s="825"/>
      <c r="BY111" s="823"/>
      <c r="BZ111" s="824"/>
      <c r="CA111" s="824"/>
      <c r="CB111" s="824"/>
      <c r="CC111" s="824"/>
      <c r="CD111" s="824"/>
      <c r="CE111" s="824"/>
      <c r="CF111" s="824"/>
      <c r="CG111" s="824"/>
      <c r="CH111" s="824"/>
      <c r="CI111" s="824"/>
      <c r="CJ111" s="824"/>
      <c r="CK111" s="824"/>
      <c r="CL111" s="824"/>
      <c r="CM111" s="824"/>
      <c r="CN111" s="824"/>
      <c r="CO111" s="824"/>
      <c r="CP111" s="824"/>
      <c r="CQ111" s="824"/>
      <c r="CR111" s="824"/>
      <c r="CS111" s="824"/>
      <c r="CT111" s="824"/>
      <c r="CU111" s="824"/>
      <c r="CV111" s="824"/>
      <c r="CW111" s="824"/>
      <c r="CX111" s="824"/>
      <c r="CY111" s="824"/>
      <c r="CZ111" s="824"/>
      <c r="DA111" s="824"/>
      <c r="DB111" s="824"/>
      <c r="DC111" s="824"/>
      <c r="DD111" s="824"/>
      <c r="DE111" s="824"/>
      <c r="DF111" s="824"/>
      <c r="DG111" s="824"/>
      <c r="DH111" s="824"/>
      <c r="DI111" s="825"/>
      <c r="DJ111" s="823"/>
      <c r="DK111" s="824"/>
      <c r="DL111" s="824"/>
      <c r="DM111" s="824"/>
      <c r="DN111" s="824"/>
      <c r="DO111" s="824"/>
      <c r="DP111" s="824"/>
      <c r="DQ111" s="824"/>
      <c r="DR111" s="824"/>
      <c r="DS111" s="824"/>
      <c r="DT111" s="824"/>
      <c r="DU111" s="824"/>
      <c r="DV111" s="824"/>
      <c r="DW111" s="824"/>
      <c r="DX111" s="824"/>
      <c r="DY111" s="824"/>
      <c r="DZ111" s="824"/>
      <c r="EA111" s="824"/>
      <c r="EB111" s="824"/>
      <c r="EC111" s="824"/>
      <c r="ED111" s="824"/>
      <c r="EE111" s="824"/>
      <c r="EF111" s="824"/>
      <c r="EG111" s="824"/>
      <c r="EH111" s="824"/>
      <c r="EI111" s="824"/>
      <c r="EJ111" s="824"/>
      <c r="EK111" s="824"/>
      <c r="EL111" s="824"/>
      <c r="EM111" s="824"/>
      <c r="EN111" s="824"/>
      <c r="EO111" s="824"/>
      <c r="EP111" s="824"/>
      <c r="EQ111" s="824"/>
      <c r="ER111" s="824"/>
      <c r="ES111" s="824"/>
      <c r="ET111" s="824"/>
      <c r="EU111" s="824"/>
      <c r="EV111" s="824"/>
      <c r="EW111" s="824"/>
      <c r="EX111" s="824"/>
      <c r="EY111" s="824"/>
      <c r="EZ111" s="824"/>
      <c r="FA111" s="824"/>
      <c r="FB111" s="824"/>
      <c r="FC111" s="824"/>
      <c r="FD111" s="824"/>
      <c r="FE111" s="824"/>
      <c r="FF111" s="824"/>
      <c r="FG111" s="825"/>
    </row>
    <row r="112" spans="1:163" ht="8.85" customHeight="1">
      <c r="A112" s="316"/>
      <c r="B112" s="823"/>
      <c r="C112" s="824"/>
      <c r="D112" s="824"/>
      <c r="E112" s="824"/>
      <c r="F112" s="824"/>
      <c r="G112" s="824"/>
      <c r="H112" s="824"/>
      <c r="I112" s="824"/>
      <c r="J112" s="824"/>
      <c r="K112" s="824"/>
      <c r="L112" s="824"/>
      <c r="M112" s="824"/>
      <c r="N112" s="824"/>
      <c r="O112" s="824"/>
      <c r="P112" s="824"/>
      <c r="Q112" s="824"/>
      <c r="R112" s="824"/>
      <c r="S112" s="824"/>
      <c r="T112" s="824"/>
      <c r="U112" s="824"/>
      <c r="V112" s="824"/>
      <c r="W112" s="824"/>
      <c r="X112" s="824"/>
      <c r="Y112" s="824"/>
      <c r="Z112" s="824"/>
      <c r="AA112" s="824"/>
      <c r="AB112" s="824"/>
      <c r="AC112" s="824"/>
      <c r="AD112" s="824"/>
      <c r="AE112" s="824"/>
      <c r="AF112" s="824"/>
      <c r="AG112" s="824"/>
      <c r="AH112" s="824"/>
      <c r="AI112" s="824"/>
      <c r="AJ112" s="824"/>
      <c r="AK112" s="824"/>
      <c r="AL112" s="824"/>
      <c r="AM112" s="824"/>
      <c r="AN112" s="824"/>
      <c r="AO112" s="824"/>
      <c r="AP112" s="824"/>
      <c r="AQ112" s="824"/>
      <c r="AR112" s="824"/>
      <c r="AS112" s="824"/>
      <c r="AT112" s="825"/>
      <c r="AU112" s="823"/>
      <c r="AV112" s="824"/>
      <c r="AW112" s="824"/>
      <c r="AX112" s="824"/>
      <c r="AY112" s="824"/>
      <c r="AZ112" s="824"/>
      <c r="BA112" s="824"/>
      <c r="BB112" s="824"/>
      <c r="BC112" s="824"/>
      <c r="BD112" s="824"/>
      <c r="BE112" s="824"/>
      <c r="BF112" s="824"/>
      <c r="BG112" s="824"/>
      <c r="BH112" s="824"/>
      <c r="BI112" s="824"/>
      <c r="BJ112" s="824"/>
      <c r="BK112" s="824"/>
      <c r="BL112" s="824"/>
      <c r="BM112" s="824"/>
      <c r="BN112" s="824"/>
      <c r="BO112" s="824"/>
      <c r="BP112" s="824"/>
      <c r="BQ112" s="824"/>
      <c r="BR112" s="824"/>
      <c r="BS112" s="824"/>
      <c r="BT112" s="824"/>
      <c r="BU112" s="824"/>
      <c r="BV112" s="824"/>
      <c r="BW112" s="824"/>
      <c r="BX112" s="825"/>
      <c r="BY112" s="868" t="s">
        <v>671</v>
      </c>
      <c r="BZ112" s="869"/>
      <c r="CA112" s="869"/>
      <c r="CB112" s="869"/>
      <c r="CC112" s="869"/>
      <c r="CD112" s="869"/>
      <c r="CE112" s="869"/>
      <c r="CF112" s="869"/>
      <c r="CG112" s="869"/>
      <c r="CH112" s="869"/>
      <c r="CI112" s="869"/>
      <c r="CJ112" s="869"/>
      <c r="CK112" s="869"/>
      <c r="CL112" s="869"/>
      <c r="CM112" s="869"/>
      <c r="CN112" s="869"/>
      <c r="CO112" s="869"/>
      <c r="CP112" s="869"/>
      <c r="CQ112" s="869"/>
      <c r="CR112" s="869"/>
      <c r="CS112" s="869"/>
      <c r="CT112" s="869"/>
      <c r="CU112" s="869"/>
      <c r="CV112" s="869"/>
      <c r="CW112" s="869"/>
      <c r="CX112" s="869"/>
      <c r="CY112" s="869"/>
      <c r="CZ112" s="869"/>
      <c r="DA112" s="869"/>
      <c r="DB112" s="869"/>
      <c r="DC112" s="869"/>
      <c r="DD112" s="869"/>
      <c r="DE112" s="869"/>
      <c r="DF112" s="869"/>
      <c r="DG112" s="869"/>
      <c r="DH112" s="869"/>
      <c r="DI112" s="870"/>
      <c r="DJ112" s="823"/>
      <c r="DK112" s="824"/>
      <c r="DL112" s="824"/>
      <c r="DM112" s="824"/>
      <c r="DN112" s="824"/>
      <c r="DO112" s="824"/>
      <c r="DP112" s="824"/>
      <c r="DQ112" s="824"/>
      <c r="DR112" s="824"/>
      <c r="DS112" s="824"/>
      <c r="DT112" s="824"/>
      <c r="DU112" s="824"/>
      <c r="DV112" s="824"/>
      <c r="DW112" s="824"/>
      <c r="DX112" s="824"/>
      <c r="DY112" s="824"/>
      <c r="DZ112" s="824"/>
      <c r="EA112" s="824"/>
      <c r="EB112" s="824"/>
      <c r="EC112" s="824"/>
      <c r="ED112" s="824"/>
      <c r="EE112" s="824"/>
      <c r="EF112" s="824"/>
      <c r="EG112" s="824"/>
      <c r="EH112" s="824"/>
      <c r="EI112" s="824"/>
      <c r="EJ112" s="824"/>
      <c r="EK112" s="824"/>
      <c r="EL112" s="824"/>
      <c r="EM112" s="824"/>
      <c r="EN112" s="824"/>
      <c r="EO112" s="824"/>
      <c r="EP112" s="824"/>
      <c r="EQ112" s="824"/>
      <c r="ER112" s="824"/>
      <c r="ES112" s="824"/>
      <c r="ET112" s="824"/>
      <c r="EU112" s="824"/>
      <c r="EV112" s="824"/>
      <c r="EW112" s="824"/>
      <c r="EX112" s="824"/>
      <c r="EY112" s="824"/>
      <c r="EZ112" s="824"/>
      <c r="FA112" s="824"/>
      <c r="FB112" s="824"/>
      <c r="FC112" s="824"/>
      <c r="FD112" s="824"/>
      <c r="FE112" s="824"/>
      <c r="FF112" s="824"/>
      <c r="FG112" s="825"/>
    </row>
    <row r="113" spans="1:163" ht="8.85" customHeight="1" thickBot="1">
      <c r="A113" s="316"/>
      <c r="B113" s="935"/>
      <c r="C113" s="936"/>
      <c r="D113" s="936"/>
      <c r="E113" s="936"/>
      <c r="F113" s="936"/>
      <c r="G113" s="936"/>
      <c r="H113" s="936"/>
      <c r="I113" s="936"/>
      <c r="J113" s="936"/>
      <c r="K113" s="936"/>
      <c r="L113" s="936"/>
      <c r="M113" s="936"/>
      <c r="N113" s="936"/>
      <c r="O113" s="936"/>
      <c r="P113" s="936"/>
      <c r="Q113" s="936"/>
      <c r="R113" s="936"/>
      <c r="S113" s="936"/>
      <c r="T113" s="936"/>
      <c r="U113" s="936"/>
      <c r="V113" s="936"/>
      <c r="W113" s="936"/>
      <c r="X113" s="936"/>
      <c r="Y113" s="936"/>
      <c r="Z113" s="936"/>
      <c r="AA113" s="936"/>
      <c r="AB113" s="936"/>
      <c r="AC113" s="936"/>
      <c r="AD113" s="936"/>
      <c r="AE113" s="936"/>
      <c r="AF113" s="936"/>
      <c r="AG113" s="936"/>
      <c r="AH113" s="936"/>
      <c r="AI113" s="936"/>
      <c r="AJ113" s="936"/>
      <c r="AK113" s="936"/>
      <c r="AL113" s="936"/>
      <c r="AM113" s="936"/>
      <c r="AN113" s="936"/>
      <c r="AO113" s="936"/>
      <c r="AP113" s="936"/>
      <c r="AQ113" s="936"/>
      <c r="AR113" s="936"/>
      <c r="AS113" s="936"/>
      <c r="AT113" s="937"/>
      <c r="AU113" s="477"/>
      <c r="AV113" s="478"/>
      <c r="AW113" s="478"/>
      <c r="AX113" s="478"/>
      <c r="AY113" s="478"/>
      <c r="AZ113" s="478"/>
      <c r="BA113" s="478"/>
      <c r="BB113" s="478"/>
      <c r="BC113" s="478"/>
      <c r="BD113" s="478"/>
      <c r="BE113" s="478"/>
      <c r="BF113" s="478"/>
      <c r="BG113" s="478"/>
      <c r="BH113" s="478"/>
      <c r="BI113" s="478"/>
      <c r="BJ113" s="478"/>
      <c r="BK113" s="478"/>
      <c r="BL113" s="478"/>
      <c r="BM113" s="478"/>
      <c r="BN113" s="478"/>
      <c r="BO113" s="478"/>
      <c r="BP113" s="478"/>
      <c r="BQ113" s="478"/>
      <c r="BR113" s="478"/>
      <c r="BS113" s="478"/>
      <c r="BT113" s="478"/>
      <c r="BU113" s="478"/>
      <c r="BV113" s="478"/>
      <c r="BW113" s="478"/>
      <c r="BX113" s="479"/>
      <c r="BY113" s="868"/>
      <c r="BZ113" s="869"/>
      <c r="CA113" s="869"/>
      <c r="CB113" s="869"/>
      <c r="CC113" s="869"/>
      <c r="CD113" s="869"/>
      <c r="CE113" s="869"/>
      <c r="CF113" s="869"/>
      <c r="CG113" s="869"/>
      <c r="CH113" s="869"/>
      <c r="CI113" s="869"/>
      <c r="CJ113" s="869"/>
      <c r="CK113" s="869"/>
      <c r="CL113" s="869"/>
      <c r="CM113" s="869"/>
      <c r="CN113" s="869"/>
      <c r="CO113" s="869"/>
      <c r="CP113" s="869"/>
      <c r="CQ113" s="869"/>
      <c r="CR113" s="869"/>
      <c r="CS113" s="869"/>
      <c r="CT113" s="869"/>
      <c r="CU113" s="869"/>
      <c r="CV113" s="869"/>
      <c r="CW113" s="869"/>
      <c r="CX113" s="869"/>
      <c r="CY113" s="869"/>
      <c r="CZ113" s="869"/>
      <c r="DA113" s="869"/>
      <c r="DB113" s="869"/>
      <c r="DC113" s="869"/>
      <c r="DD113" s="869"/>
      <c r="DE113" s="869"/>
      <c r="DF113" s="869"/>
      <c r="DG113" s="869"/>
      <c r="DH113" s="869"/>
      <c r="DI113" s="870"/>
      <c r="DJ113" s="859" t="s">
        <v>1148</v>
      </c>
      <c r="DK113" s="785"/>
      <c r="DL113" s="785"/>
      <c r="DM113" s="785"/>
      <c r="DN113" s="785"/>
      <c r="DO113" s="785"/>
      <c r="DP113" s="785"/>
      <c r="DQ113" s="785"/>
      <c r="DR113" s="785"/>
      <c r="DS113" s="785"/>
      <c r="DT113" s="785"/>
      <c r="DU113" s="785"/>
      <c r="DV113" s="785"/>
      <c r="DW113" s="785"/>
      <c r="DX113" s="785"/>
      <c r="DY113" s="785"/>
      <c r="DZ113" s="785"/>
      <c r="EA113" s="785"/>
      <c r="EB113" s="785"/>
      <c r="EC113" s="785"/>
      <c r="ED113" s="785"/>
      <c r="EE113" s="785"/>
      <c r="EF113" s="785"/>
      <c r="EG113" s="785"/>
      <c r="EH113" s="785"/>
      <c r="EI113" s="785"/>
      <c r="EJ113" s="785"/>
      <c r="EK113" s="785"/>
      <c r="EL113" s="785"/>
      <c r="EM113" s="785"/>
      <c r="EN113" s="785"/>
      <c r="EO113" s="785"/>
      <c r="EP113" s="785"/>
      <c r="EQ113" s="785"/>
      <c r="ER113" s="785"/>
      <c r="ES113" s="785"/>
      <c r="ET113" s="785"/>
      <c r="EU113" s="785"/>
      <c r="EV113" s="785"/>
      <c r="EW113" s="785"/>
      <c r="EX113" s="785"/>
      <c r="EY113" s="785"/>
      <c r="EZ113" s="785"/>
      <c r="FA113" s="785"/>
      <c r="FB113" s="785"/>
      <c r="FC113" s="785"/>
      <c r="FD113" s="785"/>
      <c r="FE113" s="785"/>
      <c r="FF113" s="785"/>
      <c r="FG113" s="786"/>
    </row>
    <row r="114" spans="1:163" ht="8.85" customHeight="1" thickTop="1">
      <c r="B114" s="921" t="s">
        <v>1149</v>
      </c>
      <c r="C114" s="922"/>
      <c r="D114" s="922"/>
      <c r="E114" s="922"/>
      <c r="F114" s="922"/>
      <c r="G114" s="922"/>
      <c r="H114" s="922"/>
      <c r="I114" s="922"/>
      <c r="J114" s="922"/>
      <c r="K114" s="922"/>
      <c r="L114" s="922"/>
      <c r="M114" s="922"/>
      <c r="N114" s="922"/>
      <c r="O114" s="922"/>
      <c r="P114" s="922"/>
      <c r="Q114" s="922"/>
      <c r="R114" s="922"/>
      <c r="S114" s="922"/>
      <c r="T114" s="922"/>
      <c r="U114" s="922"/>
      <c r="V114" s="922"/>
      <c r="W114" s="922"/>
      <c r="X114" s="922"/>
      <c r="Y114" s="922"/>
      <c r="Z114" s="922"/>
      <c r="AA114" s="922"/>
      <c r="AB114" s="922"/>
      <c r="AC114" s="922"/>
      <c r="AD114" s="922"/>
      <c r="AE114" s="922"/>
      <c r="AF114" s="922"/>
      <c r="AG114" s="922"/>
      <c r="AH114" s="922"/>
      <c r="AI114" s="922"/>
      <c r="AJ114" s="922"/>
      <c r="AK114" s="922"/>
      <c r="AL114" s="922"/>
      <c r="AM114" s="922"/>
      <c r="AN114" s="922"/>
      <c r="AO114" s="922"/>
      <c r="AP114" s="922"/>
      <c r="AQ114" s="922"/>
      <c r="AR114" s="922"/>
      <c r="AS114" s="922"/>
      <c r="AT114" s="922"/>
      <c r="AU114" s="922"/>
      <c r="AV114" s="922"/>
      <c r="AW114" s="922"/>
      <c r="AX114" s="922"/>
      <c r="AY114" s="922"/>
      <c r="AZ114" s="922"/>
      <c r="BA114" s="922"/>
      <c r="BB114" s="922"/>
      <c r="BC114" s="922"/>
      <c r="BD114" s="922"/>
      <c r="BE114" s="922"/>
      <c r="BF114" s="922"/>
      <c r="BG114" s="922"/>
      <c r="BH114" s="922"/>
      <c r="BI114" s="922"/>
      <c r="BJ114" s="922"/>
      <c r="BK114" s="922"/>
      <c r="BL114" s="922"/>
      <c r="BM114" s="922"/>
      <c r="BN114" s="922"/>
      <c r="BO114" s="922"/>
      <c r="BP114" s="922"/>
      <c r="BQ114" s="922"/>
      <c r="BR114" s="922"/>
      <c r="BS114" s="922"/>
      <c r="BT114" s="922"/>
      <c r="BU114" s="922"/>
      <c r="BV114" s="922"/>
      <c r="BW114" s="922"/>
      <c r="BX114" s="922"/>
      <c r="BY114" s="868" t="s">
        <v>1150</v>
      </c>
      <c r="BZ114" s="869"/>
      <c r="CA114" s="869"/>
      <c r="CB114" s="869"/>
      <c r="CC114" s="869"/>
      <c r="CD114" s="869"/>
      <c r="CE114" s="869"/>
      <c r="CF114" s="869"/>
      <c r="CG114" s="869"/>
      <c r="CH114" s="869"/>
      <c r="CI114" s="869"/>
      <c r="CJ114" s="869"/>
      <c r="CK114" s="869"/>
      <c r="CL114" s="869"/>
      <c r="CM114" s="869"/>
      <c r="CN114" s="869"/>
      <c r="CO114" s="869"/>
      <c r="CP114" s="869"/>
      <c r="CQ114" s="869"/>
      <c r="CR114" s="869"/>
      <c r="CS114" s="869"/>
      <c r="CT114" s="869"/>
      <c r="CU114" s="869"/>
      <c r="CV114" s="869"/>
      <c r="CW114" s="869"/>
      <c r="CX114" s="869"/>
      <c r="CY114" s="869"/>
      <c r="CZ114" s="869"/>
      <c r="DA114" s="869"/>
      <c r="DB114" s="869"/>
      <c r="DC114" s="869"/>
      <c r="DD114" s="869"/>
      <c r="DE114" s="869"/>
      <c r="DF114" s="869"/>
      <c r="DG114" s="869"/>
      <c r="DH114" s="869"/>
      <c r="DI114" s="870"/>
      <c r="DJ114" s="859"/>
      <c r="DK114" s="785"/>
      <c r="DL114" s="785"/>
      <c r="DM114" s="785"/>
      <c r="DN114" s="785"/>
      <c r="DO114" s="785"/>
      <c r="DP114" s="785"/>
      <c r="DQ114" s="785"/>
      <c r="DR114" s="785"/>
      <c r="DS114" s="785"/>
      <c r="DT114" s="785"/>
      <c r="DU114" s="785"/>
      <c r="DV114" s="785"/>
      <c r="DW114" s="785"/>
      <c r="DX114" s="785"/>
      <c r="DY114" s="785"/>
      <c r="DZ114" s="785"/>
      <c r="EA114" s="785"/>
      <c r="EB114" s="785"/>
      <c r="EC114" s="785"/>
      <c r="ED114" s="785"/>
      <c r="EE114" s="785"/>
      <c r="EF114" s="785"/>
      <c r="EG114" s="785"/>
      <c r="EH114" s="785"/>
      <c r="EI114" s="785"/>
      <c r="EJ114" s="785"/>
      <c r="EK114" s="785"/>
      <c r="EL114" s="785"/>
      <c r="EM114" s="785"/>
      <c r="EN114" s="785"/>
      <c r="EO114" s="785"/>
      <c r="EP114" s="785"/>
      <c r="EQ114" s="785"/>
      <c r="ER114" s="785"/>
      <c r="ES114" s="785"/>
      <c r="ET114" s="785"/>
      <c r="EU114" s="785"/>
      <c r="EV114" s="785"/>
      <c r="EW114" s="785"/>
      <c r="EX114" s="785"/>
      <c r="EY114" s="785"/>
      <c r="EZ114" s="785"/>
      <c r="FA114" s="785"/>
      <c r="FB114" s="785"/>
      <c r="FC114" s="785"/>
      <c r="FD114" s="785"/>
      <c r="FE114" s="785"/>
      <c r="FF114" s="785"/>
      <c r="FG114" s="786"/>
    </row>
    <row r="115" spans="1:163" ht="8.85" customHeight="1">
      <c r="B115" s="923"/>
      <c r="C115" s="924"/>
      <c r="D115" s="924"/>
      <c r="E115" s="924"/>
      <c r="F115" s="924"/>
      <c r="G115" s="924"/>
      <c r="H115" s="924"/>
      <c r="I115" s="924"/>
      <c r="J115" s="924"/>
      <c r="K115" s="924"/>
      <c r="L115" s="924"/>
      <c r="M115" s="924"/>
      <c r="N115" s="924"/>
      <c r="O115" s="924"/>
      <c r="P115" s="924"/>
      <c r="Q115" s="924"/>
      <c r="R115" s="924"/>
      <c r="S115" s="924"/>
      <c r="T115" s="924"/>
      <c r="U115" s="924"/>
      <c r="V115" s="924"/>
      <c r="W115" s="924"/>
      <c r="X115" s="924"/>
      <c r="Y115" s="924"/>
      <c r="Z115" s="924"/>
      <c r="AA115" s="924"/>
      <c r="AB115" s="924"/>
      <c r="AC115" s="924"/>
      <c r="AD115" s="924"/>
      <c r="AE115" s="924"/>
      <c r="AF115" s="924"/>
      <c r="AG115" s="924"/>
      <c r="AH115" s="924"/>
      <c r="AI115" s="924"/>
      <c r="AJ115" s="924"/>
      <c r="AK115" s="924"/>
      <c r="AL115" s="924"/>
      <c r="AM115" s="924"/>
      <c r="AN115" s="924"/>
      <c r="AO115" s="924"/>
      <c r="AP115" s="924"/>
      <c r="AQ115" s="924"/>
      <c r="AR115" s="924"/>
      <c r="AS115" s="924"/>
      <c r="AT115" s="924"/>
      <c r="AU115" s="924"/>
      <c r="AV115" s="924"/>
      <c r="AW115" s="924"/>
      <c r="AX115" s="924"/>
      <c r="AY115" s="924"/>
      <c r="AZ115" s="924"/>
      <c r="BA115" s="924"/>
      <c r="BB115" s="924"/>
      <c r="BC115" s="924"/>
      <c r="BD115" s="924"/>
      <c r="BE115" s="924"/>
      <c r="BF115" s="924"/>
      <c r="BG115" s="924"/>
      <c r="BH115" s="924"/>
      <c r="BI115" s="924"/>
      <c r="BJ115" s="924"/>
      <c r="BK115" s="924"/>
      <c r="BL115" s="924"/>
      <c r="BM115" s="924"/>
      <c r="BN115" s="924"/>
      <c r="BO115" s="924"/>
      <c r="BP115" s="924"/>
      <c r="BQ115" s="924"/>
      <c r="BR115" s="924"/>
      <c r="BS115" s="924"/>
      <c r="BT115" s="924"/>
      <c r="BU115" s="924"/>
      <c r="BV115" s="924"/>
      <c r="BW115" s="924"/>
      <c r="BX115" s="924"/>
      <c r="BY115" s="868"/>
      <c r="BZ115" s="869"/>
      <c r="CA115" s="869"/>
      <c r="CB115" s="869"/>
      <c r="CC115" s="869"/>
      <c r="CD115" s="869"/>
      <c r="CE115" s="869"/>
      <c r="CF115" s="869"/>
      <c r="CG115" s="869"/>
      <c r="CH115" s="869"/>
      <c r="CI115" s="869"/>
      <c r="CJ115" s="869"/>
      <c r="CK115" s="869"/>
      <c r="CL115" s="869"/>
      <c r="CM115" s="869"/>
      <c r="CN115" s="869"/>
      <c r="CO115" s="869"/>
      <c r="CP115" s="869"/>
      <c r="CQ115" s="869"/>
      <c r="CR115" s="869"/>
      <c r="CS115" s="869"/>
      <c r="CT115" s="869"/>
      <c r="CU115" s="869"/>
      <c r="CV115" s="869"/>
      <c r="CW115" s="869"/>
      <c r="CX115" s="869"/>
      <c r="CY115" s="869"/>
      <c r="CZ115" s="869"/>
      <c r="DA115" s="869"/>
      <c r="DB115" s="869"/>
      <c r="DC115" s="869"/>
      <c r="DD115" s="869"/>
      <c r="DE115" s="869"/>
      <c r="DF115" s="869"/>
      <c r="DG115" s="869"/>
      <c r="DH115" s="869"/>
      <c r="DI115" s="870"/>
      <c r="DJ115" s="859"/>
      <c r="DK115" s="785"/>
      <c r="DL115" s="785"/>
      <c r="DM115" s="785"/>
      <c r="DN115" s="785"/>
      <c r="DO115" s="785"/>
      <c r="DP115" s="785"/>
      <c r="DQ115" s="785"/>
      <c r="DR115" s="785"/>
      <c r="DS115" s="785"/>
      <c r="DT115" s="785"/>
      <c r="DU115" s="785"/>
      <c r="DV115" s="785"/>
      <c r="DW115" s="785"/>
      <c r="DX115" s="785"/>
      <c r="DY115" s="785"/>
      <c r="DZ115" s="785"/>
      <c r="EA115" s="785"/>
      <c r="EB115" s="785"/>
      <c r="EC115" s="785"/>
      <c r="ED115" s="785"/>
      <c r="EE115" s="785"/>
      <c r="EF115" s="785"/>
      <c r="EG115" s="785"/>
      <c r="EH115" s="785"/>
      <c r="EI115" s="785"/>
      <c r="EJ115" s="785"/>
      <c r="EK115" s="785"/>
      <c r="EL115" s="785"/>
      <c r="EM115" s="785"/>
      <c r="EN115" s="785"/>
      <c r="EO115" s="785"/>
      <c r="EP115" s="785"/>
      <c r="EQ115" s="785"/>
      <c r="ER115" s="785"/>
      <c r="ES115" s="785"/>
      <c r="ET115" s="785"/>
      <c r="EU115" s="785"/>
      <c r="EV115" s="785"/>
      <c r="EW115" s="785"/>
      <c r="EX115" s="785"/>
      <c r="EY115" s="785"/>
      <c r="EZ115" s="785"/>
      <c r="FA115" s="785"/>
      <c r="FB115" s="785"/>
      <c r="FC115" s="785"/>
      <c r="FD115" s="785"/>
      <c r="FE115" s="785"/>
      <c r="FF115" s="785"/>
      <c r="FG115" s="786"/>
    </row>
    <row r="116" spans="1:163" ht="8.85" customHeight="1">
      <c r="B116" s="923" t="s">
        <v>1151</v>
      </c>
      <c r="C116" s="924"/>
      <c r="D116" s="924"/>
      <c r="E116" s="924"/>
      <c r="F116" s="924"/>
      <c r="G116" s="924"/>
      <c r="H116" s="924"/>
      <c r="I116" s="924"/>
      <c r="J116" s="924"/>
      <c r="K116" s="924"/>
      <c r="L116" s="924"/>
      <c r="M116" s="924"/>
      <c r="N116" s="924"/>
      <c r="O116" s="924"/>
      <c r="P116" s="924"/>
      <c r="Q116" s="924"/>
      <c r="R116" s="924"/>
      <c r="S116" s="924"/>
      <c r="T116" s="924"/>
      <c r="U116" s="924"/>
      <c r="V116" s="924"/>
      <c r="W116" s="924"/>
      <c r="X116" s="924"/>
      <c r="Y116" s="924"/>
      <c r="Z116" s="924"/>
      <c r="AA116" s="924"/>
      <c r="AB116" s="924"/>
      <c r="AC116" s="924"/>
      <c r="AD116" s="924"/>
      <c r="AE116" s="924"/>
      <c r="AF116" s="924"/>
      <c r="AG116" s="924"/>
      <c r="AH116" s="924"/>
      <c r="AI116" s="924"/>
      <c r="AJ116" s="924"/>
      <c r="AK116" s="924"/>
      <c r="AL116" s="924"/>
      <c r="AM116" s="924"/>
      <c r="AN116" s="924"/>
      <c r="AO116" s="924"/>
      <c r="AP116" s="924"/>
      <c r="AQ116" s="924"/>
      <c r="AR116" s="924"/>
      <c r="AS116" s="924"/>
      <c r="AT116" s="924"/>
      <c r="AU116" s="924"/>
      <c r="AV116" s="924"/>
      <c r="AW116" s="924"/>
      <c r="AX116" s="924"/>
      <c r="AY116" s="924"/>
      <c r="AZ116" s="924"/>
      <c r="BA116" s="924"/>
      <c r="BB116" s="924"/>
      <c r="BC116" s="924"/>
      <c r="BD116" s="924"/>
      <c r="BE116" s="924"/>
      <c r="BF116" s="924"/>
      <c r="BG116" s="924"/>
      <c r="BH116" s="924"/>
      <c r="BI116" s="924"/>
      <c r="BJ116" s="924"/>
      <c r="BK116" s="924"/>
      <c r="BL116" s="924"/>
      <c r="BM116" s="924"/>
      <c r="BN116" s="924"/>
      <c r="BO116" s="924"/>
      <c r="BP116" s="924"/>
      <c r="BQ116" s="924"/>
      <c r="BR116" s="924"/>
      <c r="BS116" s="924"/>
      <c r="BT116" s="924"/>
      <c r="BU116" s="924"/>
      <c r="BV116" s="924"/>
      <c r="BW116" s="924"/>
      <c r="BX116" s="924"/>
      <c r="BY116" s="868" t="s">
        <v>1152</v>
      </c>
      <c r="BZ116" s="869"/>
      <c r="CA116" s="869"/>
      <c r="CB116" s="869"/>
      <c r="CC116" s="869"/>
      <c r="CD116" s="869"/>
      <c r="CE116" s="869"/>
      <c r="CF116" s="869"/>
      <c r="CG116" s="869"/>
      <c r="CH116" s="869"/>
      <c r="CI116" s="869"/>
      <c r="CJ116" s="869"/>
      <c r="CK116" s="869"/>
      <c r="CL116" s="869"/>
      <c r="CM116" s="869"/>
      <c r="CN116" s="869"/>
      <c r="CO116" s="869"/>
      <c r="CP116" s="869"/>
      <c r="CQ116" s="869"/>
      <c r="CR116" s="869"/>
      <c r="CS116" s="869"/>
      <c r="CT116" s="869"/>
      <c r="CU116" s="869"/>
      <c r="CV116" s="869"/>
      <c r="CW116" s="869"/>
      <c r="CX116" s="869"/>
      <c r="CY116" s="869"/>
      <c r="CZ116" s="869"/>
      <c r="DA116" s="869"/>
      <c r="DB116" s="869"/>
      <c r="DC116" s="869"/>
      <c r="DD116" s="869"/>
      <c r="DE116" s="869"/>
      <c r="DF116" s="869"/>
      <c r="DG116" s="869"/>
      <c r="DH116" s="869"/>
      <c r="DI116" s="870"/>
      <c r="DJ116" s="859"/>
      <c r="DK116" s="785"/>
      <c r="DL116" s="785"/>
      <c r="DM116" s="785"/>
      <c r="DN116" s="785"/>
      <c r="DO116" s="785"/>
      <c r="DP116" s="785"/>
      <c r="DQ116" s="785"/>
      <c r="DR116" s="785"/>
      <c r="DS116" s="785"/>
      <c r="DT116" s="785"/>
      <c r="DU116" s="785"/>
      <c r="DV116" s="785"/>
      <c r="DW116" s="785"/>
      <c r="DX116" s="785"/>
      <c r="DY116" s="785"/>
      <c r="DZ116" s="785"/>
      <c r="EA116" s="785"/>
      <c r="EB116" s="785"/>
      <c r="EC116" s="785"/>
      <c r="ED116" s="785"/>
      <c r="EE116" s="785"/>
      <c r="EF116" s="785"/>
      <c r="EG116" s="785"/>
      <c r="EH116" s="785"/>
      <c r="EI116" s="785"/>
      <c r="EJ116" s="785"/>
      <c r="EK116" s="785"/>
      <c r="EL116" s="785"/>
      <c r="EM116" s="785"/>
      <c r="EN116" s="785"/>
      <c r="EO116" s="785"/>
      <c r="EP116" s="785"/>
      <c r="EQ116" s="785"/>
      <c r="ER116" s="785"/>
      <c r="ES116" s="785"/>
      <c r="ET116" s="785"/>
      <c r="EU116" s="785"/>
      <c r="EV116" s="785"/>
      <c r="EW116" s="785"/>
      <c r="EX116" s="785"/>
      <c r="EY116" s="785"/>
      <c r="EZ116" s="785"/>
      <c r="FA116" s="785"/>
      <c r="FB116" s="785"/>
      <c r="FC116" s="785"/>
      <c r="FD116" s="785"/>
      <c r="FE116" s="785"/>
      <c r="FF116" s="785"/>
      <c r="FG116" s="786"/>
    </row>
    <row r="117" spans="1:163" ht="8.85" customHeight="1" thickBot="1">
      <c r="B117" s="925"/>
      <c r="C117" s="926"/>
      <c r="D117" s="926"/>
      <c r="E117" s="926"/>
      <c r="F117" s="926"/>
      <c r="G117" s="926"/>
      <c r="H117" s="926"/>
      <c r="I117" s="926"/>
      <c r="J117" s="926"/>
      <c r="K117" s="926"/>
      <c r="L117" s="926"/>
      <c r="M117" s="926"/>
      <c r="N117" s="926"/>
      <c r="O117" s="926"/>
      <c r="P117" s="926"/>
      <c r="Q117" s="926"/>
      <c r="R117" s="926"/>
      <c r="S117" s="926"/>
      <c r="T117" s="926"/>
      <c r="U117" s="926"/>
      <c r="V117" s="926"/>
      <c r="W117" s="926"/>
      <c r="X117" s="926"/>
      <c r="Y117" s="926"/>
      <c r="Z117" s="926"/>
      <c r="AA117" s="926"/>
      <c r="AB117" s="926"/>
      <c r="AC117" s="926"/>
      <c r="AD117" s="926"/>
      <c r="AE117" s="926"/>
      <c r="AF117" s="926"/>
      <c r="AG117" s="926"/>
      <c r="AH117" s="926"/>
      <c r="AI117" s="926"/>
      <c r="AJ117" s="926"/>
      <c r="AK117" s="926"/>
      <c r="AL117" s="926"/>
      <c r="AM117" s="926"/>
      <c r="AN117" s="926"/>
      <c r="AO117" s="926"/>
      <c r="AP117" s="926"/>
      <c r="AQ117" s="926"/>
      <c r="AR117" s="926"/>
      <c r="AS117" s="926"/>
      <c r="AT117" s="926"/>
      <c r="AU117" s="926"/>
      <c r="AV117" s="926"/>
      <c r="AW117" s="926"/>
      <c r="AX117" s="926"/>
      <c r="AY117" s="926"/>
      <c r="AZ117" s="926"/>
      <c r="BA117" s="926"/>
      <c r="BB117" s="926"/>
      <c r="BC117" s="926"/>
      <c r="BD117" s="926"/>
      <c r="BE117" s="926"/>
      <c r="BF117" s="926"/>
      <c r="BG117" s="926"/>
      <c r="BH117" s="926"/>
      <c r="BI117" s="926"/>
      <c r="BJ117" s="926"/>
      <c r="BK117" s="926"/>
      <c r="BL117" s="926"/>
      <c r="BM117" s="926"/>
      <c r="BN117" s="926"/>
      <c r="BO117" s="926"/>
      <c r="BP117" s="926"/>
      <c r="BQ117" s="926"/>
      <c r="BR117" s="926"/>
      <c r="BS117" s="926"/>
      <c r="BT117" s="926"/>
      <c r="BU117" s="926"/>
      <c r="BV117" s="926"/>
      <c r="BW117" s="926"/>
      <c r="BX117" s="926"/>
      <c r="BY117" s="927"/>
      <c r="BZ117" s="928"/>
      <c r="CA117" s="928"/>
      <c r="CB117" s="928"/>
      <c r="CC117" s="928"/>
      <c r="CD117" s="928"/>
      <c r="CE117" s="928"/>
      <c r="CF117" s="928"/>
      <c r="CG117" s="928"/>
      <c r="CH117" s="928"/>
      <c r="CI117" s="928"/>
      <c r="CJ117" s="928"/>
      <c r="CK117" s="928"/>
      <c r="CL117" s="928"/>
      <c r="CM117" s="928"/>
      <c r="CN117" s="928"/>
      <c r="CO117" s="928"/>
      <c r="CP117" s="928"/>
      <c r="CQ117" s="928"/>
      <c r="CR117" s="928"/>
      <c r="CS117" s="928"/>
      <c r="CT117" s="928"/>
      <c r="CU117" s="928"/>
      <c r="CV117" s="928"/>
      <c r="CW117" s="928"/>
      <c r="CX117" s="928"/>
      <c r="CY117" s="928"/>
      <c r="CZ117" s="928"/>
      <c r="DA117" s="928"/>
      <c r="DB117" s="928"/>
      <c r="DC117" s="928"/>
      <c r="DD117" s="928"/>
      <c r="DE117" s="928"/>
      <c r="DF117" s="928"/>
      <c r="DG117" s="928"/>
      <c r="DH117" s="928"/>
      <c r="DI117" s="929"/>
      <c r="DJ117" s="918"/>
      <c r="DK117" s="919"/>
      <c r="DL117" s="919"/>
      <c r="DM117" s="919"/>
      <c r="DN117" s="919"/>
      <c r="DO117" s="919"/>
      <c r="DP117" s="919"/>
      <c r="DQ117" s="919"/>
      <c r="DR117" s="919"/>
      <c r="DS117" s="919"/>
      <c r="DT117" s="919"/>
      <c r="DU117" s="919"/>
      <c r="DV117" s="919"/>
      <c r="DW117" s="919"/>
      <c r="DX117" s="919"/>
      <c r="DY117" s="919"/>
      <c r="DZ117" s="919"/>
      <c r="EA117" s="919"/>
      <c r="EB117" s="919"/>
      <c r="EC117" s="919"/>
      <c r="ED117" s="919"/>
      <c r="EE117" s="919"/>
      <c r="EF117" s="919"/>
      <c r="EG117" s="919"/>
      <c r="EH117" s="919"/>
      <c r="EI117" s="919"/>
      <c r="EJ117" s="919"/>
      <c r="EK117" s="919"/>
      <c r="EL117" s="919"/>
      <c r="EM117" s="919"/>
      <c r="EN117" s="919"/>
      <c r="EO117" s="919"/>
      <c r="EP117" s="919"/>
      <c r="EQ117" s="919"/>
      <c r="ER117" s="919"/>
      <c r="ES117" s="919"/>
      <c r="ET117" s="919"/>
      <c r="EU117" s="919"/>
      <c r="EV117" s="919"/>
      <c r="EW117" s="919"/>
      <c r="EX117" s="919"/>
      <c r="EY117" s="919"/>
      <c r="EZ117" s="919"/>
      <c r="FA117" s="919"/>
      <c r="FB117" s="919"/>
      <c r="FC117" s="919"/>
      <c r="FD117" s="919"/>
      <c r="FE117" s="919"/>
      <c r="FF117" s="919"/>
      <c r="FG117" s="920"/>
    </row>
    <row r="118" spans="1:163" ht="8.85" customHeight="1" thickTop="1"/>
    <row r="119" spans="1:163" ht="8.85" customHeight="1"/>
    <row r="120" spans="1:163" ht="8.85" customHeight="1"/>
    <row r="121" spans="1:163" ht="8.85" customHeight="1"/>
    <row r="122" spans="1:163" ht="8.85" customHeight="1"/>
    <row r="123" spans="1:163" ht="8.85" customHeight="1"/>
    <row r="124" spans="1:163" ht="8.85" customHeight="1"/>
    <row r="125" spans="1:163" ht="8.85" customHeight="1"/>
    <row r="126" spans="1:163" ht="8.85" customHeight="1"/>
    <row r="127" spans="1:163" ht="8.85" customHeight="1"/>
  </sheetData>
  <mergeCells count="409">
    <mergeCell ref="AU111:BX112"/>
    <mergeCell ref="BY112:DI113"/>
    <mergeCell ref="DJ113:FG117"/>
    <mergeCell ref="B114:BX115"/>
    <mergeCell ref="BY114:DI115"/>
    <mergeCell ref="B116:BX117"/>
    <mergeCell ref="BY116:DI117"/>
    <mergeCell ref="AU105:BX106"/>
    <mergeCell ref="B107:AT108"/>
    <mergeCell ref="BY107:CI109"/>
    <mergeCell ref="CJ107:DI109"/>
    <mergeCell ref="DJ107:FG109"/>
    <mergeCell ref="AU108:BX110"/>
    <mergeCell ref="B109:AT110"/>
    <mergeCell ref="BY110:DI111"/>
    <mergeCell ref="DJ110:FG112"/>
    <mergeCell ref="B111:AT113"/>
    <mergeCell ref="AH97:AT98"/>
    <mergeCell ref="AU98:BX99"/>
    <mergeCell ref="DJ98:FG100"/>
    <mergeCell ref="B99:AT100"/>
    <mergeCell ref="BY99:CI102"/>
    <mergeCell ref="CJ99:DI102"/>
    <mergeCell ref="B101:AT102"/>
    <mergeCell ref="AU101:BX102"/>
    <mergeCell ref="DJ101:FG103"/>
    <mergeCell ref="B103:AT106"/>
    <mergeCell ref="AU103:BX104"/>
    <mergeCell ref="BY103:CI106"/>
    <mergeCell ref="CJ103:DI106"/>
    <mergeCell ref="DJ104:FG106"/>
    <mergeCell ref="B85:AT86"/>
    <mergeCell ref="BT86:BX87"/>
    <mergeCell ref="DJ86:FG88"/>
    <mergeCell ref="B87:AT88"/>
    <mergeCell ref="AU88:BX90"/>
    <mergeCell ref="BY88:CI91"/>
    <mergeCell ref="CJ88:DI91"/>
    <mergeCell ref="B89:AT90"/>
    <mergeCell ref="DJ89:FG91"/>
    <mergeCell ref="B91:AT92"/>
    <mergeCell ref="AU91:BX92"/>
    <mergeCell ref="BY92:CI94"/>
    <mergeCell ref="CJ92:DI94"/>
    <mergeCell ref="DJ92:FG94"/>
    <mergeCell ref="B93:Q96"/>
    <mergeCell ref="R93:AG96"/>
    <mergeCell ref="AH93:AT96"/>
    <mergeCell ref="AU94:BX95"/>
    <mergeCell ref="BY95:CI98"/>
    <mergeCell ref="CJ95:DI98"/>
    <mergeCell ref="DJ95:FG97"/>
    <mergeCell ref="AU96:BX97"/>
    <mergeCell ref="B97:Q98"/>
    <mergeCell ref="R97:AG98"/>
    <mergeCell ref="BT78:BX79"/>
    <mergeCell ref="BY78:DI79"/>
    <mergeCell ref="B79:AG80"/>
    <mergeCell ref="AH79:AT80"/>
    <mergeCell ref="BT80:BX81"/>
    <mergeCell ref="BY80:DI81"/>
    <mergeCell ref="DJ74:FG76"/>
    <mergeCell ref="B75:AG76"/>
    <mergeCell ref="AH75:AT76"/>
    <mergeCell ref="BY75:DA77"/>
    <mergeCell ref="DB75:DI77"/>
    <mergeCell ref="BT76:BX77"/>
    <mergeCell ref="B77:AG78"/>
    <mergeCell ref="AH77:AT78"/>
    <mergeCell ref="DJ77:FG79"/>
    <mergeCell ref="DJ80:FG82"/>
    <mergeCell ref="B81:AG82"/>
    <mergeCell ref="AH81:AT84"/>
    <mergeCell ref="BT82:BX83"/>
    <mergeCell ref="BY82:DI83"/>
    <mergeCell ref="B83:AG84"/>
    <mergeCell ref="DJ83:FG85"/>
    <mergeCell ref="BT84:BX85"/>
    <mergeCell ref="BY84:DI87"/>
    <mergeCell ref="DJ68:FG70"/>
    <mergeCell ref="B69:AG70"/>
    <mergeCell ref="AH69:AT70"/>
    <mergeCell ref="BY69:DA71"/>
    <mergeCell ref="DB69:DI71"/>
    <mergeCell ref="BT70:BX71"/>
    <mergeCell ref="B71:AG72"/>
    <mergeCell ref="AH71:AT72"/>
    <mergeCell ref="DJ71:FG73"/>
    <mergeCell ref="B67:AG68"/>
    <mergeCell ref="AH67:AT68"/>
    <mergeCell ref="BT68:BX69"/>
    <mergeCell ref="BT72:BX73"/>
    <mergeCell ref="BY72:DA74"/>
    <mergeCell ref="DB72:DI74"/>
    <mergeCell ref="B73:AG74"/>
    <mergeCell ref="AH73:AT74"/>
    <mergeCell ref="BT74:BX75"/>
    <mergeCell ref="BT62:BX63"/>
    <mergeCell ref="DJ62:FG64"/>
    <mergeCell ref="BY63:DA65"/>
    <mergeCell ref="DB63:DI65"/>
    <mergeCell ref="BT64:BX65"/>
    <mergeCell ref="ER57:EY58"/>
    <mergeCell ref="EZ57:FG58"/>
    <mergeCell ref="B59:AT60"/>
    <mergeCell ref="DJ59:FG61"/>
    <mergeCell ref="BT60:BX61"/>
    <mergeCell ref="BY60:DA62"/>
    <mergeCell ref="DB60:DI62"/>
    <mergeCell ref="B61:AT64"/>
    <mergeCell ref="B57:AT58"/>
    <mergeCell ref="AU57:BS59"/>
    <mergeCell ref="BT57:BX59"/>
    <mergeCell ref="BY57:DA59"/>
    <mergeCell ref="DB57:DI59"/>
    <mergeCell ref="EA57:EQ58"/>
    <mergeCell ref="B65:AT66"/>
    <mergeCell ref="DJ65:FG67"/>
    <mergeCell ref="BT66:BX67"/>
    <mergeCell ref="BY66:DA68"/>
    <mergeCell ref="DB66:DI68"/>
    <mergeCell ref="DQ49:DZ58"/>
    <mergeCell ref="EA49:EQ50"/>
    <mergeCell ref="ER49:EY50"/>
    <mergeCell ref="EZ49:FG50"/>
    <mergeCell ref="B51:AT54"/>
    <mergeCell ref="AU51:BX54"/>
    <mergeCell ref="BY51:DI54"/>
    <mergeCell ref="EA51:EQ52"/>
    <mergeCell ref="ER51:EY52"/>
    <mergeCell ref="EZ51:FG52"/>
    <mergeCell ref="EA53:EQ54"/>
    <mergeCell ref="ER53:EY54"/>
    <mergeCell ref="EZ53:FG54"/>
    <mergeCell ref="B55:AT56"/>
    <mergeCell ref="AU55:BX56"/>
    <mergeCell ref="BY55:DI56"/>
    <mergeCell ref="EA55:EQ56"/>
    <mergeCell ref="ER55:EY56"/>
    <mergeCell ref="EZ55:FG56"/>
    <mergeCell ref="DJ39:DP58"/>
    <mergeCell ref="DQ39:DZ48"/>
    <mergeCell ref="EA39:EQ40"/>
    <mergeCell ref="ER39:EY40"/>
    <mergeCell ref="EZ39:FG40"/>
    <mergeCell ref="EA45:EQ46"/>
    <mergeCell ref="ER45:EY46"/>
    <mergeCell ref="EZ45:FG46"/>
    <mergeCell ref="EA47:EQ48"/>
    <mergeCell ref="ER47:EY48"/>
    <mergeCell ref="EZ47:FG48"/>
    <mergeCell ref="EA43:EQ44"/>
    <mergeCell ref="ER43:EY44"/>
    <mergeCell ref="EZ43:FG44"/>
    <mergeCell ref="B49:DI50"/>
    <mergeCell ref="AO43:AQ44"/>
    <mergeCell ref="AR43:AT44"/>
    <mergeCell ref="AO41:AQ42"/>
    <mergeCell ref="AR41:AT42"/>
    <mergeCell ref="AU41:BD46"/>
    <mergeCell ref="BE41:BL46"/>
    <mergeCell ref="BR41:BX46"/>
    <mergeCell ref="BY41:DI42"/>
    <mergeCell ref="BY43:DI44"/>
    <mergeCell ref="BY45:DI46"/>
    <mergeCell ref="AC41:AE42"/>
    <mergeCell ref="AF41:AH42"/>
    <mergeCell ref="AI41:AK42"/>
    <mergeCell ref="AL41:AN42"/>
    <mergeCell ref="M41:AB42"/>
    <mergeCell ref="B39:L46"/>
    <mergeCell ref="M45:AB46"/>
    <mergeCell ref="AC45:AE46"/>
    <mergeCell ref="AF45:AH46"/>
    <mergeCell ref="AI45:AK46"/>
    <mergeCell ref="AL45:AN46"/>
    <mergeCell ref="AO45:AQ46"/>
    <mergeCell ref="AR45:AT46"/>
    <mergeCell ref="EA41:EQ42"/>
    <mergeCell ref="ER41:EY42"/>
    <mergeCell ref="EZ41:FG42"/>
    <mergeCell ref="M43:AB44"/>
    <mergeCell ref="AC43:AE44"/>
    <mergeCell ref="AF43:AH44"/>
    <mergeCell ref="AI43:AK44"/>
    <mergeCell ref="AL43:AN44"/>
    <mergeCell ref="M37:AB38"/>
    <mergeCell ref="AC37:AE38"/>
    <mergeCell ref="AF37:AH38"/>
    <mergeCell ref="AI37:AK38"/>
    <mergeCell ref="M39:AB40"/>
    <mergeCell ref="AC39:AE40"/>
    <mergeCell ref="AF39:AH40"/>
    <mergeCell ref="AI39:AK40"/>
    <mergeCell ref="AL39:AN40"/>
    <mergeCell ref="AO39:AQ40"/>
    <mergeCell ref="AL37:AN38"/>
    <mergeCell ref="AO37:AQ38"/>
    <mergeCell ref="AR37:AT38"/>
    <mergeCell ref="AU37:BD40"/>
    <mergeCell ref="BE37:BL40"/>
    <mergeCell ref="B31:L38"/>
    <mergeCell ref="AL31:AN32"/>
    <mergeCell ref="EZ33:FG34"/>
    <mergeCell ref="EZ35:FG36"/>
    <mergeCell ref="CM37:DC40"/>
    <mergeCell ref="DD37:DI40"/>
    <mergeCell ref="AR39:AT40"/>
    <mergeCell ref="EZ31:FG32"/>
    <mergeCell ref="AO31:AQ32"/>
    <mergeCell ref="AR31:AT32"/>
    <mergeCell ref="CM31:DC32"/>
    <mergeCell ref="ER31:EY32"/>
    <mergeCell ref="ER33:EY34"/>
    <mergeCell ref="ER35:EY36"/>
    <mergeCell ref="EA37:EQ38"/>
    <mergeCell ref="ER37:EY38"/>
    <mergeCell ref="EZ37:FG38"/>
    <mergeCell ref="CM35:DC36"/>
    <mergeCell ref="EA35:EQ36"/>
    <mergeCell ref="DD31:DI36"/>
    <mergeCell ref="EA31:EQ32"/>
    <mergeCell ref="CM33:DC34"/>
    <mergeCell ref="EA33:EQ34"/>
    <mergeCell ref="M31:AB32"/>
    <mergeCell ref="M35:AB36"/>
    <mergeCell ref="AC35:AE36"/>
    <mergeCell ref="AF35:AH36"/>
    <mergeCell ref="AI35:AK36"/>
    <mergeCell ref="AL35:AN36"/>
    <mergeCell ref="AO35:AQ36"/>
    <mergeCell ref="AR35:AT36"/>
    <mergeCell ref="AC31:AE32"/>
    <mergeCell ref="AF31:AH32"/>
    <mergeCell ref="AI31:AK32"/>
    <mergeCell ref="M33:AB34"/>
    <mergeCell ref="AC33:AE34"/>
    <mergeCell ref="AF33:AH34"/>
    <mergeCell ref="AI33:AK34"/>
    <mergeCell ref="AL33:AN34"/>
    <mergeCell ref="AO33:AQ34"/>
    <mergeCell ref="M29:AB30"/>
    <mergeCell ref="AC29:AE30"/>
    <mergeCell ref="AF29:AH30"/>
    <mergeCell ref="AI29:AK30"/>
    <mergeCell ref="AL29:AN30"/>
    <mergeCell ref="AO29:AQ30"/>
    <mergeCell ref="CH27:CL30"/>
    <mergeCell ref="CM27:DC28"/>
    <mergeCell ref="DD27:DI30"/>
    <mergeCell ref="M27:AB28"/>
    <mergeCell ref="AC27:AE28"/>
    <mergeCell ref="AF27:AH28"/>
    <mergeCell ref="AI27:AK28"/>
    <mergeCell ref="AL27:AN28"/>
    <mergeCell ref="AO27:AQ28"/>
    <mergeCell ref="AR27:AT28"/>
    <mergeCell ref="AR29:AT30"/>
    <mergeCell ref="AU29:BD32"/>
    <mergeCell ref="BE29:BL36"/>
    <mergeCell ref="BR29:BX36"/>
    <mergeCell ref="CM29:DC30"/>
    <mergeCell ref="AR33:AT34"/>
    <mergeCell ref="AU33:BD36"/>
    <mergeCell ref="BM33:BQ46"/>
    <mergeCell ref="BY23:CG26"/>
    <mergeCell ref="CH23:CL26"/>
    <mergeCell ref="CM23:DC24"/>
    <mergeCell ref="DD23:DI26"/>
    <mergeCell ref="AU25:BD28"/>
    <mergeCell ref="BM25:BQ32"/>
    <mergeCell ref="CM25:DC26"/>
    <mergeCell ref="BY27:CG30"/>
    <mergeCell ref="EZ27:FG28"/>
    <mergeCell ref="EA29:EQ30"/>
    <mergeCell ref="ER29:EY30"/>
    <mergeCell ref="EZ29:FG30"/>
    <mergeCell ref="EZ25:FG26"/>
    <mergeCell ref="DJ29:DZ38"/>
    <mergeCell ref="BR37:BX40"/>
    <mergeCell ref="M25:AB26"/>
    <mergeCell ref="AC25:AE26"/>
    <mergeCell ref="AF25:AH26"/>
    <mergeCell ref="AI25:AK26"/>
    <mergeCell ref="AL25:AN26"/>
    <mergeCell ref="AO25:AQ26"/>
    <mergeCell ref="AR25:AT26"/>
    <mergeCell ref="AO23:AQ24"/>
    <mergeCell ref="AR23:AT24"/>
    <mergeCell ref="EZ21:FG22"/>
    <mergeCell ref="M23:AB24"/>
    <mergeCell ref="AC23:AE24"/>
    <mergeCell ref="AF23:AH24"/>
    <mergeCell ref="DJ19:DZ28"/>
    <mergeCell ref="EA19:EQ20"/>
    <mergeCell ref="ER19:EY20"/>
    <mergeCell ref="EA23:EQ24"/>
    <mergeCell ref="ER23:EY24"/>
    <mergeCell ref="EA25:EQ26"/>
    <mergeCell ref="ER25:EY26"/>
    <mergeCell ref="AR19:AT20"/>
    <mergeCell ref="AR21:AT22"/>
    <mergeCell ref="AU21:BD24"/>
    <mergeCell ref="BM21:BQ24"/>
    <mergeCell ref="EA27:EQ28"/>
    <mergeCell ref="ER27:EY28"/>
    <mergeCell ref="EZ19:FG20"/>
    <mergeCell ref="M21:AB22"/>
    <mergeCell ref="AC21:AE22"/>
    <mergeCell ref="AF21:AH22"/>
    <mergeCell ref="AI21:AK22"/>
    <mergeCell ref="AL21:AN22"/>
    <mergeCell ref="EZ23:FG24"/>
    <mergeCell ref="BM15:BQ20"/>
    <mergeCell ref="B23:L30"/>
    <mergeCell ref="AI23:AK24"/>
    <mergeCell ref="AL23:AN24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R15:BX28"/>
    <mergeCell ref="BY15:CG18"/>
    <mergeCell ref="CH15:CL18"/>
    <mergeCell ref="CM15:DC18"/>
    <mergeCell ref="DD15:DI18"/>
    <mergeCell ref="DJ15:DZ18"/>
    <mergeCell ref="BY19:CG22"/>
    <mergeCell ref="CH19:CL22"/>
    <mergeCell ref="CM19:DC20"/>
    <mergeCell ref="DD19:DI22"/>
    <mergeCell ref="AL15:AN16"/>
    <mergeCell ref="AO15:AQ16"/>
    <mergeCell ref="M7:AB10"/>
    <mergeCell ref="AC7:AK8"/>
    <mergeCell ref="AL7:AT8"/>
    <mergeCell ref="AC9:AE14"/>
    <mergeCell ref="AL19:AN20"/>
    <mergeCell ref="AO19:AQ20"/>
    <mergeCell ref="EA15:EQ18"/>
    <mergeCell ref="ER15:EY18"/>
    <mergeCell ref="B15:L22"/>
    <mergeCell ref="M15:AB16"/>
    <mergeCell ref="AC15:AE16"/>
    <mergeCell ref="AF15:AH16"/>
    <mergeCell ref="AI15:AK16"/>
    <mergeCell ref="CM21:DC22"/>
    <mergeCell ref="EA21:EQ22"/>
    <mergeCell ref="ER21:EY22"/>
    <mergeCell ref="AO21:AQ22"/>
    <mergeCell ref="M19:AB20"/>
    <mergeCell ref="AC19:AE20"/>
    <mergeCell ref="AF19:AH20"/>
    <mergeCell ref="AI19:AK20"/>
    <mergeCell ref="AR15:AT16"/>
    <mergeCell ref="AU15:BD20"/>
    <mergeCell ref="BE15:BL28"/>
    <mergeCell ref="AR9:AT14"/>
    <mergeCell ref="AU9:BD10"/>
    <mergeCell ref="BE9:BL14"/>
    <mergeCell ref="BM9:BQ14"/>
    <mergeCell ref="B2:AK2"/>
    <mergeCell ref="AL2:DZ2"/>
    <mergeCell ref="AC3:AK6"/>
    <mergeCell ref="AL3:AT6"/>
    <mergeCell ref="BE3:BQ6"/>
    <mergeCell ref="BR3:BX6"/>
    <mergeCell ref="BY3:DI6"/>
    <mergeCell ref="DJ3:FG6"/>
    <mergeCell ref="CM11:DI14"/>
    <mergeCell ref="DJ11:DZ14"/>
    <mergeCell ref="EA11:FG12"/>
    <mergeCell ref="EA13:FG14"/>
    <mergeCell ref="AU7:BD8"/>
    <mergeCell ref="BY11:CL14"/>
    <mergeCell ref="BR7:BX14"/>
    <mergeCell ref="BY7:DI10"/>
    <mergeCell ref="DJ7:DZ10"/>
    <mergeCell ref="EA7:FG10"/>
    <mergeCell ref="B9:L10"/>
    <mergeCell ref="B7:L8"/>
    <mergeCell ref="AU80:AZ81"/>
    <mergeCell ref="BA80:BS81"/>
    <mergeCell ref="AU82:AZ87"/>
    <mergeCell ref="BA82:BS83"/>
    <mergeCell ref="BA84:BS85"/>
    <mergeCell ref="BA86:BS87"/>
    <mergeCell ref="EA2:FG2"/>
    <mergeCell ref="B47:DI48"/>
    <mergeCell ref="AU60:AZ79"/>
    <mergeCell ref="BA60:BS61"/>
    <mergeCell ref="BA62:BS63"/>
    <mergeCell ref="BA64:BS65"/>
    <mergeCell ref="BA66:BS67"/>
    <mergeCell ref="BA68:BS69"/>
    <mergeCell ref="BA70:BS71"/>
    <mergeCell ref="BA72:BS73"/>
    <mergeCell ref="BA74:BS75"/>
    <mergeCell ref="BA76:BS77"/>
    <mergeCell ref="BA78:BS79"/>
    <mergeCell ref="AF9:AH14"/>
    <mergeCell ref="AI9:AK14"/>
    <mergeCell ref="AL9:AN14"/>
    <mergeCell ref="AO9:AQ14"/>
    <mergeCell ref="BE7:BQ8"/>
  </mergeCells>
  <phoneticPr fontId="7" type="noConversion"/>
  <printOptions horizontalCentered="1" verticalCentered="1"/>
  <pageMargins left="0.19685039370078741" right="0.19685039370078741" top="0.39370078740157483" bottom="0.39370078740157483" header="0" footer="0"/>
  <pageSetup paperSize="9" scale="4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Q96"/>
  <sheetViews>
    <sheetView view="pageBreakPreview" topLeftCell="A7" zoomScaleNormal="100" zoomScaleSheetLayoutView="100" workbookViewId="0">
      <selection activeCell="N7" sqref="N7"/>
    </sheetView>
  </sheetViews>
  <sheetFormatPr defaultRowHeight="12"/>
  <cols>
    <col min="1" max="1" width="4.875" style="293" customWidth="1"/>
    <col min="2" max="2" width="4.625" style="293" customWidth="1"/>
    <col min="3" max="3" width="17.875" style="293" customWidth="1"/>
    <col min="4" max="4" width="4.25" style="293" customWidth="1"/>
    <col min="5" max="5" width="19.25" style="293" customWidth="1"/>
    <col min="6" max="6" width="14.875" style="293" customWidth="1"/>
    <col min="7" max="7" width="6.75" style="293" customWidth="1"/>
    <col min="8" max="8" width="4.5" style="293" customWidth="1"/>
    <col min="9" max="9" width="5" style="293" customWidth="1"/>
    <col min="10" max="10" width="2.125" style="293" customWidth="1"/>
    <col min="11" max="11" width="5.125" style="293" customWidth="1"/>
    <col min="12" max="12" width="10.25" style="293" customWidth="1"/>
    <col min="13" max="13" width="6.875" style="293" customWidth="1"/>
    <col min="14" max="14" width="6.125" style="293" customWidth="1"/>
    <col min="15" max="15" width="7.375" style="293" customWidth="1"/>
    <col min="16" max="16" width="9" style="293"/>
    <col min="17" max="17" width="12.375" style="293" bestFit="1" customWidth="1"/>
    <col min="18" max="256" width="9" style="293"/>
    <col min="257" max="257" width="6.25" style="293" customWidth="1"/>
    <col min="258" max="258" width="4.625" style="293" customWidth="1"/>
    <col min="259" max="259" width="17.875" style="293" customWidth="1"/>
    <col min="260" max="260" width="4.25" style="293" customWidth="1"/>
    <col min="261" max="261" width="21.125" style="293" customWidth="1"/>
    <col min="262" max="262" width="7.125" style="293" customWidth="1"/>
    <col min="263" max="263" width="13.25" style="293" customWidth="1"/>
    <col min="264" max="264" width="7.25" style="293" customWidth="1"/>
    <col min="265" max="265" width="8.5" style="293" customWidth="1"/>
    <col min="266" max="266" width="5.375" style="293" customWidth="1"/>
    <col min="267" max="267" width="12.375" style="293" customWidth="1"/>
    <col min="268" max="268" width="10" style="293" customWidth="1"/>
    <col min="269" max="269" width="6.875" style="293" customWidth="1"/>
    <col min="270" max="270" width="1.5" style="293" customWidth="1"/>
    <col min="271" max="271" width="6.25" style="293" customWidth="1"/>
    <col min="272" max="272" width="9" style="293"/>
    <col min="273" max="273" width="12.375" style="293" bestFit="1" customWidth="1"/>
    <col min="274" max="512" width="9" style="293"/>
    <col min="513" max="513" width="6.25" style="293" customWidth="1"/>
    <col min="514" max="514" width="4.625" style="293" customWidth="1"/>
    <col min="515" max="515" width="17.875" style="293" customWidth="1"/>
    <col min="516" max="516" width="4.25" style="293" customWidth="1"/>
    <col min="517" max="517" width="21.125" style="293" customWidth="1"/>
    <col min="518" max="518" width="7.125" style="293" customWidth="1"/>
    <col min="519" max="519" width="13.25" style="293" customWidth="1"/>
    <col min="520" max="520" width="7.25" style="293" customWidth="1"/>
    <col min="521" max="521" width="8.5" style="293" customWidth="1"/>
    <col min="522" max="522" width="5.375" style="293" customWidth="1"/>
    <col min="523" max="523" width="12.375" style="293" customWidth="1"/>
    <col min="524" max="524" width="10" style="293" customWidth="1"/>
    <col min="525" max="525" width="6.875" style="293" customWidth="1"/>
    <col min="526" max="526" width="1.5" style="293" customWidth="1"/>
    <col min="527" max="527" width="6.25" style="293" customWidth="1"/>
    <col min="528" max="528" width="9" style="293"/>
    <col min="529" max="529" width="12.375" style="293" bestFit="1" customWidth="1"/>
    <col min="530" max="768" width="9" style="293"/>
    <col min="769" max="769" width="6.25" style="293" customWidth="1"/>
    <col min="770" max="770" width="4.625" style="293" customWidth="1"/>
    <col min="771" max="771" width="17.875" style="293" customWidth="1"/>
    <col min="772" max="772" width="4.25" style="293" customWidth="1"/>
    <col min="773" max="773" width="21.125" style="293" customWidth="1"/>
    <col min="774" max="774" width="7.125" style="293" customWidth="1"/>
    <col min="775" max="775" width="13.25" style="293" customWidth="1"/>
    <col min="776" max="776" width="7.25" style="293" customWidth="1"/>
    <col min="777" max="777" width="8.5" style="293" customWidth="1"/>
    <col min="778" max="778" width="5.375" style="293" customWidth="1"/>
    <col min="779" max="779" width="12.375" style="293" customWidth="1"/>
    <col min="780" max="780" width="10" style="293" customWidth="1"/>
    <col min="781" max="781" width="6.875" style="293" customWidth="1"/>
    <col min="782" max="782" width="1.5" style="293" customWidth="1"/>
    <col min="783" max="783" width="6.25" style="293" customWidth="1"/>
    <col min="784" max="784" width="9" style="293"/>
    <col min="785" max="785" width="12.375" style="293" bestFit="1" customWidth="1"/>
    <col min="786" max="1024" width="9" style="293"/>
    <col min="1025" max="1025" width="6.25" style="293" customWidth="1"/>
    <col min="1026" max="1026" width="4.625" style="293" customWidth="1"/>
    <col min="1027" max="1027" width="17.875" style="293" customWidth="1"/>
    <col min="1028" max="1028" width="4.25" style="293" customWidth="1"/>
    <col min="1029" max="1029" width="21.125" style="293" customWidth="1"/>
    <col min="1030" max="1030" width="7.125" style="293" customWidth="1"/>
    <col min="1031" max="1031" width="13.25" style="293" customWidth="1"/>
    <col min="1032" max="1032" width="7.25" style="293" customWidth="1"/>
    <col min="1033" max="1033" width="8.5" style="293" customWidth="1"/>
    <col min="1034" max="1034" width="5.375" style="293" customWidth="1"/>
    <col min="1035" max="1035" width="12.375" style="293" customWidth="1"/>
    <col min="1036" max="1036" width="10" style="293" customWidth="1"/>
    <col min="1037" max="1037" width="6.875" style="293" customWidth="1"/>
    <col min="1038" max="1038" width="1.5" style="293" customWidth="1"/>
    <col min="1039" max="1039" width="6.25" style="293" customWidth="1"/>
    <col min="1040" max="1040" width="9" style="293"/>
    <col min="1041" max="1041" width="12.375" style="293" bestFit="1" customWidth="1"/>
    <col min="1042" max="1280" width="9" style="293"/>
    <col min="1281" max="1281" width="6.25" style="293" customWidth="1"/>
    <col min="1282" max="1282" width="4.625" style="293" customWidth="1"/>
    <col min="1283" max="1283" width="17.875" style="293" customWidth="1"/>
    <col min="1284" max="1284" width="4.25" style="293" customWidth="1"/>
    <col min="1285" max="1285" width="21.125" style="293" customWidth="1"/>
    <col min="1286" max="1286" width="7.125" style="293" customWidth="1"/>
    <col min="1287" max="1287" width="13.25" style="293" customWidth="1"/>
    <col min="1288" max="1288" width="7.25" style="293" customWidth="1"/>
    <col min="1289" max="1289" width="8.5" style="293" customWidth="1"/>
    <col min="1290" max="1290" width="5.375" style="293" customWidth="1"/>
    <col min="1291" max="1291" width="12.375" style="293" customWidth="1"/>
    <col min="1292" max="1292" width="10" style="293" customWidth="1"/>
    <col min="1293" max="1293" width="6.875" style="293" customWidth="1"/>
    <col min="1294" max="1294" width="1.5" style="293" customWidth="1"/>
    <col min="1295" max="1295" width="6.25" style="293" customWidth="1"/>
    <col min="1296" max="1296" width="9" style="293"/>
    <col min="1297" max="1297" width="12.375" style="293" bestFit="1" customWidth="1"/>
    <col min="1298" max="1536" width="9" style="293"/>
    <col min="1537" max="1537" width="6.25" style="293" customWidth="1"/>
    <col min="1538" max="1538" width="4.625" style="293" customWidth="1"/>
    <col min="1539" max="1539" width="17.875" style="293" customWidth="1"/>
    <col min="1540" max="1540" width="4.25" style="293" customWidth="1"/>
    <col min="1541" max="1541" width="21.125" style="293" customWidth="1"/>
    <col min="1542" max="1542" width="7.125" style="293" customWidth="1"/>
    <col min="1543" max="1543" width="13.25" style="293" customWidth="1"/>
    <col min="1544" max="1544" width="7.25" style="293" customWidth="1"/>
    <col min="1545" max="1545" width="8.5" style="293" customWidth="1"/>
    <col min="1546" max="1546" width="5.375" style="293" customWidth="1"/>
    <col min="1547" max="1547" width="12.375" style="293" customWidth="1"/>
    <col min="1548" max="1548" width="10" style="293" customWidth="1"/>
    <col min="1549" max="1549" width="6.875" style="293" customWidth="1"/>
    <col min="1550" max="1550" width="1.5" style="293" customWidth="1"/>
    <col min="1551" max="1551" width="6.25" style="293" customWidth="1"/>
    <col min="1552" max="1552" width="9" style="293"/>
    <col min="1553" max="1553" width="12.375" style="293" bestFit="1" customWidth="1"/>
    <col min="1554" max="1792" width="9" style="293"/>
    <col min="1793" max="1793" width="6.25" style="293" customWidth="1"/>
    <col min="1794" max="1794" width="4.625" style="293" customWidth="1"/>
    <col min="1795" max="1795" width="17.875" style="293" customWidth="1"/>
    <col min="1796" max="1796" width="4.25" style="293" customWidth="1"/>
    <col min="1797" max="1797" width="21.125" style="293" customWidth="1"/>
    <col min="1798" max="1798" width="7.125" style="293" customWidth="1"/>
    <col min="1799" max="1799" width="13.25" style="293" customWidth="1"/>
    <col min="1800" max="1800" width="7.25" style="293" customWidth="1"/>
    <col min="1801" max="1801" width="8.5" style="293" customWidth="1"/>
    <col min="1802" max="1802" width="5.375" style="293" customWidth="1"/>
    <col min="1803" max="1803" width="12.375" style="293" customWidth="1"/>
    <col min="1804" max="1804" width="10" style="293" customWidth="1"/>
    <col min="1805" max="1805" width="6.875" style="293" customWidth="1"/>
    <col min="1806" max="1806" width="1.5" style="293" customWidth="1"/>
    <col min="1807" max="1807" width="6.25" style="293" customWidth="1"/>
    <col min="1808" max="1808" width="9" style="293"/>
    <col min="1809" max="1809" width="12.375" style="293" bestFit="1" customWidth="1"/>
    <col min="1810" max="2048" width="9" style="293"/>
    <col min="2049" max="2049" width="6.25" style="293" customWidth="1"/>
    <col min="2050" max="2050" width="4.625" style="293" customWidth="1"/>
    <col min="2051" max="2051" width="17.875" style="293" customWidth="1"/>
    <col min="2052" max="2052" width="4.25" style="293" customWidth="1"/>
    <col min="2053" max="2053" width="21.125" style="293" customWidth="1"/>
    <col min="2054" max="2054" width="7.125" style="293" customWidth="1"/>
    <col min="2055" max="2055" width="13.25" style="293" customWidth="1"/>
    <col min="2056" max="2056" width="7.25" style="293" customWidth="1"/>
    <col min="2057" max="2057" width="8.5" style="293" customWidth="1"/>
    <col min="2058" max="2058" width="5.375" style="293" customWidth="1"/>
    <col min="2059" max="2059" width="12.375" style="293" customWidth="1"/>
    <col min="2060" max="2060" width="10" style="293" customWidth="1"/>
    <col min="2061" max="2061" width="6.875" style="293" customWidth="1"/>
    <col min="2062" max="2062" width="1.5" style="293" customWidth="1"/>
    <col min="2063" max="2063" width="6.25" style="293" customWidth="1"/>
    <col min="2064" max="2064" width="9" style="293"/>
    <col min="2065" max="2065" width="12.375" style="293" bestFit="1" customWidth="1"/>
    <col min="2066" max="2304" width="9" style="293"/>
    <col min="2305" max="2305" width="6.25" style="293" customWidth="1"/>
    <col min="2306" max="2306" width="4.625" style="293" customWidth="1"/>
    <col min="2307" max="2307" width="17.875" style="293" customWidth="1"/>
    <col min="2308" max="2308" width="4.25" style="293" customWidth="1"/>
    <col min="2309" max="2309" width="21.125" style="293" customWidth="1"/>
    <col min="2310" max="2310" width="7.125" style="293" customWidth="1"/>
    <col min="2311" max="2311" width="13.25" style="293" customWidth="1"/>
    <col min="2312" max="2312" width="7.25" style="293" customWidth="1"/>
    <col min="2313" max="2313" width="8.5" style="293" customWidth="1"/>
    <col min="2314" max="2314" width="5.375" style="293" customWidth="1"/>
    <col min="2315" max="2315" width="12.375" style="293" customWidth="1"/>
    <col min="2316" max="2316" width="10" style="293" customWidth="1"/>
    <col min="2317" max="2317" width="6.875" style="293" customWidth="1"/>
    <col min="2318" max="2318" width="1.5" style="293" customWidth="1"/>
    <col min="2319" max="2319" width="6.25" style="293" customWidth="1"/>
    <col min="2320" max="2320" width="9" style="293"/>
    <col min="2321" max="2321" width="12.375" style="293" bestFit="1" customWidth="1"/>
    <col min="2322" max="2560" width="9" style="293"/>
    <col min="2561" max="2561" width="6.25" style="293" customWidth="1"/>
    <col min="2562" max="2562" width="4.625" style="293" customWidth="1"/>
    <col min="2563" max="2563" width="17.875" style="293" customWidth="1"/>
    <col min="2564" max="2564" width="4.25" style="293" customWidth="1"/>
    <col min="2565" max="2565" width="21.125" style="293" customWidth="1"/>
    <col min="2566" max="2566" width="7.125" style="293" customWidth="1"/>
    <col min="2567" max="2567" width="13.25" style="293" customWidth="1"/>
    <col min="2568" max="2568" width="7.25" style="293" customWidth="1"/>
    <col min="2569" max="2569" width="8.5" style="293" customWidth="1"/>
    <col min="2570" max="2570" width="5.375" style="293" customWidth="1"/>
    <col min="2571" max="2571" width="12.375" style="293" customWidth="1"/>
    <col min="2572" max="2572" width="10" style="293" customWidth="1"/>
    <col min="2573" max="2573" width="6.875" style="293" customWidth="1"/>
    <col min="2574" max="2574" width="1.5" style="293" customWidth="1"/>
    <col min="2575" max="2575" width="6.25" style="293" customWidth="1"/>
    <col min="2576" max="2576" width="9" style="293"/>
    <col min="2577" max="2577" width="12.375" style="293" bestFit="1" customWidth="1"/>
    <col min="2578" max="2816" width="9" style="293"/>
    <col min="2817" max="2817" width="6.25" style="293" customWidth="1"/>
    <col min="2818" max="2818" width="4.625" style="293" customWidth="1"/>
    <col min="2819" max="2819" width="17.875" style="293" customWidth="1"/>
    <col min="2820" max="2820" width="4.25" style="293" customWidth="1"/>
    <col min="2821" max="2821" width="21.125" style="293" customWidth="1"/>
    <col min="2822" max="2822" width="7.125" style="293" customWidth="1"/>
    <col min="2823" max="2823" width="13.25" style="293" customWidth="1"/>
    <col min="2824" max="2824" width="7.25" style="293" customWidth="1"/>
    <col min="2825" max="2825" width="8.5" style="293" customWidth="1"/>
    <col min="2826" max="2826" width="5.375" style="293" customWidth="1"/>
    <col min="2827" max="2827" width="12.375" style="293" customWidth="1"/>
    <col min="2828" max="2828" width="10" style="293" customWidth="1"/>
    <col min="2829" max="2829" width="6.875" style="293" customWidth="1"/>
    <col min="2830" max="2830" width="1.5" style="293" customWidth="1"/>
    <col min="2831" max="2831" width="6.25" style="293" customWidth="1"/>
    <col min="2832" max="2832" width="9" style="293"/>
    <col min="2833" max="2833" width="12.375" style="293" bestFit="1" customWidth="1"/>
    <col min="2834" max="3072" width="9" style="293"/>
    <col min="3073" max="3073" width="6.25" style="293" customWidth="1"/>
    <col min="3074" max="3074" width="4.625" style="293" customWidth="1"/>
    <col min="3075" max="3075" width="17.875" style="293" customWidth="1"/>
    <col min="3076" max="3076" width="4.25" style="293" customWidth="1"/>
    <col min="3077" max="3077" width="21.125" style="293" customWidth="1"/>
    <col min="3078" max="3078" width="7.125" style="293" customWidth="1"/>
    <col min="3079" max="3079" width="13.25" style="293" customWidth="1"/>
    <col min="3080" max="3080" width="7.25" style="293" customWidth="1"/>
    <col min="3081" max="3081" width="8.5" style="293" customWidth="1"/>
    <col min="3082" max="3082" width="5.375" style="293" customWidth="1"/>
    <col min="3083" max="3083" width="12.375" style="293" customWidth="1"/>
    <col min="3084" max="3084" width="10" style="293" customWidth="1"/>
    <col min="3085" max="3085" width="6.875" style="293" customWidth="1"/>
    <col min="3086" max="3086" width="1.5" style="293" customWidth="1"/>
    <col min="3087" max="3087" width="6.25" style="293" customWidth="1"/>
    <col min="3088" max="3088" width="9" style="293"/>
    <col min="3089" max="3089" width="12.375" style="293" bestFit="1" customWidth="1"/>
    <col min="3090" max="3328" width="9" style="293"/>
    <col min="3329" max="3329" width="6.25" style="293" customWidth="1"/>
    <col min="3330" max="3330" width="4.625" style="293" customWidth="1"/>
    <col min="3331" max="3331" width="17.875" style="293" customWidth="1"/>
    <col min="3332" max="3332" width="4.25" style="293" customWidth="1"/>
    <col min="3333" max="3333" width="21.125" style="293" customWidth="1"/>
    <col min="3334" max="3334" width="7.125" style="293" customWidth="1"/>
    <col min="3335" max="3335" width="13.25" style="293" customWidth="1"/>
    <col min="3336" max="3336" width="7.25" style="293" customWidth="1"/>
    <col min="3337" max="3337" width="8.5" style="293" customWidth="1"/>
    <col min="3338" max="3338" width="5.375" style="293" customWidth="1"/>
    <col min="3339" max="3339" width="12.375" style="293" customWidth="1"/>
    <col min="3340" max="3340" width="10" style="293" customWidth="1"/>
    <col min="3341" max="3341" width="6.875" style="293" customWidth="1"/>
    <col min="3342" max="3342" width="1.5" style="293" customWidth="1"/>
    <col min="3343" max="3343" width="6.25" style="293" customWidth="1"/>
    <col min="3344" max="3344" width="9" style="293"/>
    <col min="3345" max="3345" width="12.375" style="293" bestFit="1" customWidth="1"/>
    <col min="3346" max="3584" width="9" style="293"/>
    <col min="3585" max="3585" width="6.25" style="293" customWidth="1"/>
    <col min="3586" max="3586" width="4.625" style="293" customWidth="1"/>
    <col min="3587" max="3587" width="17.875" style="293" customWidth="1"/>
    <col min="3588" max="3588" width="4.25" style="293" customWidth="1"/>
    <col min="3589" max="3589" width="21.125" style="293" customWidth="1"/>
    <col min="3590" max="3590" width="7.125" style="293" customWidth="1"/>
    <col min="3591" max="3591" width="13.25" style="293" customWidth="1"/>
    <col min="3592" max="3592" width="7.25" style="293" customWidth="1"/>
    <col min="3593" max="3593" width="8.5" style="293" customWidth="1"/>
    <col min="3594" max="3594" width="5.375" style="293" customWidth="1"/>
    <col min="3595" max="3595" width="12.375" style="293" customWidth="1"/>
    <col min="3596" max="3596" width="10" style="293" customWidth="1"/>
    <col min="3597" max="3597" width="6.875" style="293" customWidth="1"/>
    <col min="3598" max="3598" width="1.5" style="293" customWidth="1"/>
    <col min="3599" max="3599" width="6.25" style="293" customWidth="1"/>
    <col min="3600" max="3600" width="9" style="293"/>
    <col min="3601" max="3601" width="12.375" style="293" bestFit="1" customWidth="1"/>
    <col min="3602" max="3840" width="9" style="293"/>
    <col min="3841" max="3841" width="6.25" style="293" customWidth="1"/>
    <col min="3842" max="3842" width="4.625" style="293" customWidth="1"/>
    <col min="3843" max="3843" width="17.875" style="293" customWidth="1"/>
    <col min="3844" max="3844" width="4.25" style="293" customWidth="1"/>
    <col min="3845" max="3845" width="21.125" style="293" customWidth="1"/>
    <col min="3846" max="3846" width="7.125" style="293" customWidth="1"/>
    <col min="3847" max="3847" width="13.25" style="293" customWidth="1"/>
    <col min="3848" max="3848" width="7.25" style="293" customWidth="1"/>
    <col min="3849" max="3849" width="8.5" style="293" customWidth="1"/>
    <col min="3850" max="3850" width="5.375" style="293" customWidth="1"/>
    <col min="3851" max="3851" width="12.375" style="293" customWidth="1"/>
    <col min="3852" max="3852" width="10" style="293" customWidth="1"/>
    <col min="3853" max="3853" width="6.875" style="293" customWidth="1"/>
    <col min="3854" max="3854" width="1.5" style="293" customWidth="1"/>
    <col min="3855" max="3855" width="6.25" style="293" customWidth="1"/>
    <col min="3856" max="3856" width="9" style="293"/>
    <col min="3857" max="3857" width="12.375" style="293" bestFit="1" customWidth="1"/>
    <col min="3858" max="4096" width="9" style="293"/>
    <col min="4097" max="4097" width="6.25" style="293" customWidth="1"/>
    <col min="4098" max="4098" width="4.625" style="293" customWidth="1"/>
    <col min="4099" max="4099" width="17.875" style="293" customWidth="1"/>
    <col min="4100" max="4100" width="4.25" style="293" customWidth="1"/>
    <col min="4101" max="4101" width="21.125" style="293" customWidth="1"/>
    <col min="4102" max="4102" width="7.125" style="293" customWidth="1"/>
    <col min="4103" max="4103" width="13.25" style="293" customWidth="1"/>
    <col min="4104" max="4104" width="7.25" style="293" customWidth="1"/>
    <col min="4105" max="4105" width="8.5" style="293" customWidth="1"/>
    <col min="4106" max="4106" width="5.375" style="293" customWidth="1"/>
    <col min="4107" max="4107" width="12.375" style="293" customWidth="1"/>
    <col min="4108" max="4108" width="10" style="293" customWidth="1"/>
    <col min="4109" max="4109" width="6.875" style="293" customWidth="1"/>
    <col min="4110" max="4110" width="1.5" style="293" customWidth="1"/>
    <col min="4111" max="4111" width="6.25" style="293" customWidth="1"/>
    <col min="4112" max="4112" width="9" style="293"/>
    <col min="4113" max="4113" width="12.375" style="293" bestFit="1" customWidth="1"/>
    <col min="4114" max="4352" width="9" style="293"/>
    <col min="4353" max="4353" width="6.25" style="293" customWidth="1"/>
    <col min="4354" max="4354" width="4.625" style="293" customWidth="1"/>
    <col min="4355" max="4355" width="17.875" style="293" customWidth="1"/>
    <col min="4356" max="4356" width="4.25" style="293" customWidth="1"/>
    <col min="4357" max="4357" width="21.125" style="293" customWidth="1"/>
    <col min="4358" max="4358" width="7.125" style="293" customWidth="1"/>
    <col min="4359" max="4359" width="13.25" style="293" customWidth="1"/>
    <col min="4360" max="4360" width="7.25" style="293" customWidth="1"/>
    <col min="4361" max="4361" width="8.5" style="293" customWidth="1"/>
    <col min="4362" max="4362" width="5.375" style="293" customWidth="1"/>
    <col min="4363" max="4363" width="12.375" style="293" customWidth="1"/>
    <col min="4364" max="4364" width="10" style="293" customWidth="1"/>
    <col min="4365" max="4365" width="6.875" style="293" customWidth="1"/>
    <col min="4366" max="4366" width="1.5" style="293" customWidth="1"/>
    <col min="4367" max="4367" width="6.25" style="293" customWidth="1"/>
    <col min="4368" max="4368" width="9" style="293"/>
    <col min="4369" max="4369" width="12.375" style="293" bestFit="1" customWidth="1"/>
    <col min="4370" max="4608" width="9" style="293"/>
    <col min="4609" max="4609" width="6.25" style="293" customWidth="1"/>
    <col min="4610" max="4610" width="4.625" style="293" customWidth="1"/>
    <col min="4611" max="4611" width="17.875" style="293" customWidth="1"/>
    <col min="4612" max="4612" width="4.25" style="293" customWidth="1"/>
    <col min="4613" max="4613" width="21.125" style="293" customWidth="1"/>
    <col min="4614" max="4614" width="7.125" style="293" customWidth="1"/>
    <col min="4615" max="4615" width="13.25" style="293" customWidth="1"/>
    <col min="4616" max="4616" width="7.25" style="293" customWidth="1"/>
    <col min="4617" max="4617" width="8.5" style="293" customWidth="1"/>
    <col min="4618" max="4618" width="5.375" style="293" customWidth="1"/>
    <col min="4619" max="4619" width="12.375" style="293" customWidth="1"/>
    <col min="4620" max="4620" width="10" style="293" customWidth="1"/>
    <col min="4621" max="4621" width="6.875" style="293" customWidth="1"/>
    <col min="4622" max="4622" width="1.5" style="293" customWidth="1"/>
    <col min="4623" max="4623" width="6.25" style="293" customWidth="1"/>
    <col min="4624" max="4624" width="9" style="293"/>
    <col min="4625" max="4625" width="12.375" style="293" bestFit="1" customWidth="1"/>
    <col min="4626" max="4864" width="9" style="293"/>
    <col min="4865" max="4865" width="6.25" style="293" customWidth="1"/>
    <col min="4866" max="4866" width="4.625" style="293" customWidth="1"/>
    <col min="4867" max="4867" width="17.875" style="293" customWidth="1"/>
    <col min="4868" max="4868" width="4.25" style="293" customWidth="1"/>
    <col min="4869" max="4869" width="21.125" style="293" customWidth="1"/>
    <col min="4870" max="4870" width="7.125" style="293" customWidth="1"/>
    <col min="4871" max="4871" width="13.25" style="293" customWidth="1"/>
    <col min="4872" max="4872" width="7.25" style="293" customWidth="1"/>
    <col min="4873" max="4873" width="8.5" style="293" customWidth="1"/>
    <col min="4874" max="4874" width="5.375" style="293" customWidth="1"/>
    <col min="4875" max="4875" width="12.375" style="293" customWidth="1"/>
    <col min="4876" max="4876" width="10" style="293" customWidth="1"/>
    <col min="4877" max="4877" width="6.875" style="293" customWidth="1"/>
    <col min="4878" max="4878" width="1.5" style="293" customWidth="1"/>
    <col min="4879" max="4879" width="6.25" style="293" customWidth="1"/>
    <col min="4880" max="4880" width="9" style="293"/>
    <col min="4881" max="4881" width="12.375" style="293" bestFit="1" customWidth="1"/>
    <col min="4882" max="5120" width="9" style="293"/>
    <col min="5121" max="5121" width="6.25" style="293" customWidth="1"/>
    <col min="5122" max="5122" width="4.625" style="293" customWidth="1"/>
    <col min="5123" max="5123" width="17.875" style="293" customWidth="1"/>
    <col min="5124" max="5124" width="4.25" style="293" customWidth="1"/>
    <col min="5125" max="5125" width="21.125" style="293" customWidth="1"/>
    <col min="5126" max="5126" width="7.125" style="293" customWidth="1"/>
    <col min="5127" max="5127" width="13.25" style="293" customWidth="1"/>
    <col min="5128" max="5128" width="7.25" style="293" customWidth="1"/>
    <col min="5129" max="5129" width="8.5" style="293" customWidth="1"/>
    <col min="5130" max="5130" width="5.375" style="293" customWidth="1"/>
    <col min="5131" max="5131" width="12.375" style="293" customWidth="1"/>
    <col min="5132" max="5132" width="10" style="293" customWidth="1"/>
    <col min="5133" max="5133" width="6.875" style="293" customWidth="1"/>
    <col min="5134" max="5134" width="1.5" style="293" customWidth="1"/>
    <col min="5135" max="5135" width="6.25" style="293" customWidth="1"/>
    <col min="5136" max="5136" width="9" style="293"/>
    <col min="5137" max="5137" width="12.375" style="293" bestFit="1" customWidth="1"/>
    <col min="5138" max="5376" width="9" style="293"/>
    <col min="5377" max="5377" width="6.25" style="293" customWidth="1"/>
    <col min="5378" max="5378" width="4.625" style="293" customWidth="1"/>
    <col min="5379" max="5379" width="17.875" style="293" customWidth="1"/>
    <col min="5380" max="5380" width="4.25" style="293" customWidth="1"/>
    <col min="5381" max="5381" width="21.125" style="293" customWidth="1"/>
    <col min="5382" max="5382" width="7.125" style="293" customWidth="1"/>
    <col min="5383" max="5383" width="13.25" style="293" customWidth="1"/>
    <col min="5384" max="5384" width="7.25" style="293" customWidth="1"/>
    <col min="5385" max="5385" width="8.5" style="293" customWidth="1"/>
    <col min="5386" max="5386" width="5.375" style="293" customWidth="1"/>
    <col min="5387" max="5387" width="12.375" style="293" customWidth="1"/>
    <col min="5388" max="5388" width="10" style="293" customWidth="1"/>
    <col min="5389" max="5389" width="6.875" style="293" customWidth="1"/>
    <col min="5390" max="5390" width="1.5" style="293" customWidth="1"/>
    <col min="5391" max="5391" width="6.25" style="293" customWidth="1"/>
    <col min="5392" max="5392" width="9" style="293"/>
    <col min="5393" max="5393" width="12.375" style="293" bestFit="1" customWidth="1"/>
    <col min="5394" max="5632" width="9" style="293"/>
    <col min="5633" max="5633" width="6.25" style="293" customWidth="1"/>
    <col min="5634" max="5634" width="4.625" style="293" customWidth="1"/>
    <col min="5635" max="5635" width="17.875" style="293" customWidth="1"/>
    <col min="5636" max="5636" width="4.25" style="293" customWidth="1"/>
    <col min="5637" max="5637" width="21.125" style="293" customWidth="1"/>
    <col min="5638" max="5638" width="7.125" style="293" customWidth="1"/>
    <col min="5639" max="5639" width="13.25" style="293" customWidth="1"/>
    <col min="5640" max="5640" width="7.25" style="293" customWidth="1"/>
    <col min="5641" max="5641" width="8.5" style="293" customWidth="1"/>
    <col min="5642" max="5642" width="5.375" style="293" customWidth="1"/>
    <col min="5643" max="5643" width="12.375" style="293" customWidth="1"/>
    <col min="5644" max="5644" width="10" style="293" customWidth="1"/>
    <col min="5645" max="5645" width="6.875" style="293" customWidth="1"/>
    <col min="5646" max="5646" width="1.5" style="293" customWidth="1"/>
    <col min="5647" max="5647" width="6.25" style="293" customWidth="1"/>
    <col min="5648" max="5648" width="9" style="293"/>
    <col min="5649" max="5649" width="12.375" style="293" bestFit="1" customWidth="1"/>
    <col min="5650" max="5888" width="9" style="293"/>
    <col min="5889" max="5889" width="6.25" style="293" customWidth="1"/>
    <col min="5890" max="5890" width="4.625" style="293" customWidth="1"/>
    <col min="5891" max="5891" width="17.875" style="293" customWidth="1"/>
    <col min="5892" max="5892" width="4.25" style="293" customWidth="1"/>
    <col min="5893" max="5893" width="21.125" style="293" customWidth="1"/>
    <col min="5894" max="5894" width="7.125" style="293" customWidth="1"/>
    <col min="5895" max="5895" width="13.25" style="293" customWidth="1"/>
    <col min="5896" max="5896" width="7.25" style="293" customWidth="1"/>
    <col min="5897" max="5897" width="8.5" style="293" customWidth="1"/>
    <col min="5898" max="5898" width="5.375" style="293" customWidth="1"/>
    <col min="5899" max="5899" width="12.375" style="293" customWidth="1"/>
    <col min="5900" max="5900" width="10" style="293" customWidth="1"/>
    <col min="5901" max="5901" width="6.875" style="293" customWidth="1"/>
    <col min="5902" max="5902" width="1.5" style="293" customWidth="1"/>
    <col min="5903" max="5903" width="6.25" style="293" customWidth="1"/>
    <col min="5904" max="5904" width="9" style="293"/>
    <col min="5905" max="5905" width="12.375" style="293" bestFit="1" customWidth="1"/>
    <col min="5906" max="6144" width="9" style="293"/>
    <col min="6145" max="6145" width="6.25" style="293" customWidth="1"/>
    <col min="6146" max="6146" width="4.625" style="293" customWidth="1"/>
    <col min="6147" max="6147" width="17.875" style="293" customWidth="1"/>
    <col min="6148" max="6148" width="4.25" style="293" customWidth="1"/>
    <col min="6149" max="6149" width="21.125" style="293" customWidth="1"/>
    <col min="6150" max="6150" width="7.125" style="293" customWidth="1"/>
    <col min="6151" max="6151" width="13.25" style="293" customWidth="1"/>
    <col min="6152" max="6152" width="7.25" style="293" customWidth="1"/>
    <col min="6153" max="6153" width="8.5" style="293" customWidth="1"/>
    <col min="6154" max="6154" width="5.375" style="293" customWidth="1"/>
    <col min="6155" max="6155" width="12.375" style="293" customWidth="1"/>
    <col min="6156" max="6156" width="10" style="293" customWidth="1"/>
    <col min="6157" max="6157" width="6.875" style="293" customWidth="1"/>
    <col min="6158" max="6158" width="1.5" style="293" customWidth="1"/>
    <col min="6159" max="6159" width="6.25" style="293" customWidth="1"/>
    <col min="6160" max="6160" width="9" style="293"/>
    <col min="6161" max="6161" width="12.375" style="293" bestFit="1" customWidth="1"/>
    <col min="6162" max="6400" width="9" style="293"/>
    <col min="6401" max="6401" width="6.25" style="293" customWidth="1"/>
    <col min="6402" max="6402" width="4.625" style="293" customWidth="1"/>
    <col min="6403" max="6403" width="17.875" style="293" customWidth="1"/>
    <col min="6404" max="6404" width="4.25" style="293" customWidth="1"/>
    <col min="6405" max="6405" width="21.125" style="293" customWidth="1"/>
    <col min="6406" max="6406" width="7.125" style="293" customWidth="1"/>
    <col min="6407" max="6407" width="13.25" style="293" customWidth="1"/>
    <col min="6408" max="6408" width="7.25" style="293" customWidth="1"/>
    <col min="6409" max="6409" width="8.5" style="293" customWidth="1"/>
    <col min="6410" max="6410" width="5.375" style="293" customWidth="1"/>
    <col min="6411" max="6411" width="12.375" style="293" customWidth="1"/>
    <col min="6412" max="6412" width="10" style="293" customWidth="1"/>
    <col min="6413" max="6413" width="6.875" style="293" customWidth="1"/>
    <col min="6414" max="6414" width="1.5" style="293" customWidth="1"/>
    <col min="6415" max="6415" width="6.25" style="293" customWidth="1"/>
    <col min="6416" max="6416" width="9" style="293"/>
    <col min="6417" max="6417" width="12.375" style="293" bestFit="1" customWidth="1"/>
    <col min="6418" max="6656" width="9" style="293"/>
    <col min="6657" max="6657" width="6.25" style="293" customWidth="1"/>
    <col min="6658" max="6658" width="4.625" style="293" customWidth="1"/>
    <col min="6659" max="6659" width="17.875" style="293" customWidth="1"/>
    <col min="6660" max="6660" width="4.25" style="293" customWidth="1"/>
    <col min="6661" max="6661" width="21.125" style="293" customWidth="1"/>
    <col min="6662" max="6662" width="7.125" style="293" customWidth="1"/>
    <col min="6663" max="6663" width="13.25" style="293" customWidth="1"/>
    <col min="6664" max="6664" width="7.25" style="293" customWidth="1"/>
    <col min="6665" max="6665" width="8.5" style="293" customWidth="1"/>
    <col min="6666" max="6666" width="5.375" style="293" customWidth="1"/>
    <col min="6667" max="6667" width="12.375" style="293" customWidth="1"/>
    <col min="6668" max="6668" width="10" style="293" customWidth="1"/>
    <col min="6669" max="6669" width="6.875" style="293" customWidth="1"/>
    <col min="6670" max="6670" width="1.5" style="293" customWidth="1"/>
    <col min="6671" max="6671" width="6.25" style="293" customWidth="1"/>
    <col min="6672" max="6672" width="9" style="293"/>
    <col min="6673" max="6673" width="12.375" style="293" bestFit="1" customWidth="1"/>
    <col min="6674" max="6912" width="9" style="293"/>
    <col min="6913" max="6913" width="6.25" style="293" customWidth="1"/>
    <col min="6914" max="6914" width="4.625" style="293" customWidth="1"/>
    <col min="6915" max="6915" width="17.875" style="293" customWidth="1"/>
    <col min="6916" max="6916" width="4.25" style="293" customWidth="1"/>
    <col min="6917" max="6917" width="21.125" style="293" customWidth="1"/>
    <col min="6918" max="6918" width="7.125" style="293" customWidth="1"/>
    <col min="6919" max="6919" width="13.25" style="293" customWidth="1"/>
    <col min="6920" max="6920" width="7.25" style="293" customWidth="1"/>
    <col min="6921" max="6921" width="8.5" style="293" customWidth="1"/>
    <col min="6922" max="6922" width="5.375" style="293" customWidth="1"/>
    <col min="6923" max="6923" width="12.375" style="293" customWidth="1"/>
    <col min="6924" max="6924" width="10" style="293" customWidth="1"/>
    <col min="6925" max="6925" width="6.875" style="293" customWidth="1"/>
    <col min="6926" max="6926" width="1.5" style="293" customWidth="1"/>
    <col min="6927" max="6927" width="6.25" style="293" customWidth="1"/>
    <col min="6928" max="6928" width="9" style="293"/>
    <col min="6929" max="6929" width="12.375" style="293" bestFit="1" customWidth="1"/>
    <col min="6930" max="7168" width="9" style="293"/>
    <col min="7169" max="7169" width="6.25" style="293" customWidth="1"/>
    <col min="7170" max="7170" width="4.625" style="293" customWidth="1"/>
    <col min="7171" max="7171" width="17.875" style="293" customWidth="1"/>
    <col min="7172" max="7172" width="4.25" style="293" customWidth="1"/>
    <col min="7173" max="7173" width="21.125" style="293" customWidth="1"/>
    <col min="7174" max="7174" width="7.125" style="293" customWidth="1"/>
    <col min="7175" max="7175" width="13.25" style="293" customWidth="1"/>
    <col min="7176" max="7176" width="7.25" style="293" customWidth="1"/>
    <col min="7177" max="7177" width="8.5" style="293" customWidth="1"/>
    <col min="7178" max="7178" width="5.375" style="293" customWidth="1"/>
    <col min="7179" max="7179" width="12.375" style="293" customWidth="1"/>
    <col min="7180" max="7180" width="10" style="293" customWidth="1"/>
    <col min="7181" max="7181" width="6.875" style="293" customWidth="1"/>
    <col min="7182" max="7182" width="1.5" style="293" customWidth="1"/>
    <col min="7183" max="7183" width="6.25" style="293" customWidth="1"/>
    <col min="7184" max="7184" width="9" style="293"/>
    <col min="7185" max="7185" width="12.375" style="293" bestFit="1" customWidth="1"/>
    <col min="7186" max="7424" width="9" style="293"/>
    <col min="7425" max="7425" width="6.25" style="293" customWidth="1"/>
    <col min="7426" max="7426" width="4.625" style="293" customWidth="1"/>
    <col min="7427" max="7427" width="17.875" style="293" customWidth="1"/>
    <col min="7428" max="7428" width="4.25" style="293" customWidth="1"/>
    <col min="7429" max="7429" width="21.125" style="293" customWidth="1"/>
    <col min="7430" max="7430" width="7.125" style="293" customWidth="1"/>
    <col min="7431" max="7431" width="13.25" style="293" customWidth="1"/>
    <col min="7432" max="7432" width="7.25" style="293" customWidth="1"/>
    <col min="7433" max="7433" width="8.5" style="293" customWidth="1"/>
    <col min="7434" max="7434" width="5.375" style="293" customWidth="1"/>
    <col min="7435" max="7435" width="12.375" style="293" customWidth="1"/>
    <col min="7436" max="7436" width="10" style="293" customWidth="1"/>
    <col min="7437" max="7437" width="6.875" style="293" customWidth="1"/>
    <col min="7438" max="7438" width="1.5" style="293" customWidth="1"/>
    <col min="7439" max="7439" width="6.25" style="293" customWidth="1"/>
    <col min="7440" max="7440" width="9" style="293"/>
    <col min="7441" max="7441" width="12.375" style="293" bestFit="1" customWidth="1"/>
    <col min="7442" max="7680" width="9" style="293"/>
    <col min="7681" max="7681" width="6.25" style="293" customWidth="1"/>
    <col min="7682" max="7682" width="4.625" style="293" customWidth="1"/>
    <col min="7683" max="7683" width="17.875" style="293" customWidth="1"/>
    <col min="7684" max="7684" width="4.25" style="293" customWidth="1"/>
    <col min="7685" max="7685" width="21.125" style="293" customWidth="1"/>
    <col min="7686" max="7686" width="7.125" style="293" customWidth="1"/>
    <col min="7687" max="7687" width="13.25" style="293" customWidth="1"/>
    <col min="7688" max="7688" width="7.25" style="293" customWidth="1"/>
    <col min="7689" max="7689" width="8.5" style="293" customWidth="1"/>
    <col min="7690" max="7690" width="5.375" style="293" customWidth="1"/>
    <col min="7691" max="7691" width="12.375" style="293" customWidth="1"/>
    <col min="7692" max="7692" width="10" style="293" customWidth="1"/>
    <col min="7693" max="7693" width="6.875" style="293" customWidth="1"/>
    <col min="7694" max="7694" width="1.5" style="293" customWidth="1"/>
    <col min="7695" max="7695" width="6.25" style="293" customWidth="1"/>
    <col min="7696" max="7696" width="9" style="293"/>
    <col min="7697" max="7697" width="12.375" style="293" bestFit="1" customWidth="1"/>
    <col min="7698" max="7936" width="9" style="293"/>
    <col min="7937" max="7937" width="6.25" style="293" customWidth="1"/>
    <col min="7938" max="7938" width="4.625" style="293" customWidth="1"/>
    <col min="7939" max="7939" width="17.875" style="293" customWidth="1"/>
    <col min="7940" max="7940" width="4.25" style="293" customWidth="1"/>
    <col min="7941" max="7941" width="21.125" style="293" customWidth="1"/>
    <col min="7942" max="7942" width="7.125" style="293" customWidth="1"/>
    <col min="7943" max="7943" width="13.25" style="293" customWidth="1"/>
    <col min="7944" max="7944" width="7.25" style="293" customWidth="1"/>
    <col min="7945" max="7945" width="8.5" style="293" customWidth="1"/>
    <col min="7946" max="7946" width="5.375" style="293" customWidth="1"/>
    <col min="7947" max="7947" width="12.375" style="293" customWidth="1"/>
    <col min="7948" max="7948" width="10" style="293" customWidth="1"/>
    <col min="7949" max="7949" width="6.875" style="293" customWidth="1"/>
    <col min="7950" max="7950" width="1.5" style="293" customWidth="1"/>
    <col min="7951" max="7951" width="6.25" style="293" customWidth="1"/>
    <col min="7952" max="7952" width="9" style="293"/>
    <col min="7953" max="7953" width="12.375" style="293" bestFit="1" customWidth="1"/>
    <col min="7954" max="8192" width="9" style="293"/>
    <col min="8193" max="8193" width="6.25" style="293" customWidth="1"/>
    <col min="8194" max="8194" width="4.625" style="293" customWidth="1"/>
    <col min="8195" max="8195" width="17.875" style="293" customWidth="1"/>
    <col min="8196" max="8196" width="4.25" style="293" customWidth="1"/>
    <col min="8197" max="8197" width="21.125" style="293" customWidth="1"/>
    <col min="8198" max="8198" width="7.125" style="293" customWidth="1"/>
    <col min="8199" max="8199" width="13.25" style="293" customWidth="1"/>
    <col min="8200" max="8200" width="7.25" style="293" customWidth="1"/>
    <col min="8201" max="8201" width="8.5" style="293" customWidth="1"/>
    <col min="8202" max="8202" width="5.375" style="293" customWidth="1"/>
    <col min="8203" max="8203" width="12.375" style="293" customWidth="1"/>
    <col min="8204" max="8204" width="10" style="293" customWidth="1"/>
    <col min="8205" max="8205" width="6.875" style="293" customWidth="1"/>
    <col min="8206" max="8206" width="1.5" style="293" customWidth="1"/>
    <col min="8207" max="8207" width="6.25" style="293" customWidth="1"/>
    <col min="8208" max="8208" width="9" style="293"/>
    <col min="8209" max="8209" width="12.375" style="293" bestFit="1" customWidth="1"/>
    <col min="8210" max="8448" width="9" style="293"/>
    <col min="8449" max="8449" width="6.25" style="293" customWidth="1"/>
    <col min="8450" max="8450" width="4.625" style="293" customWidth="1"/>
    <col min="8451" max="8451" width="17.875" style="293" customWidth="1"/>
    <col min="8452" max="8452" width="4.25" style="293" customWidth="1"/>
    <col min="8453" max="8453" width="21.125" style="293" customWidth="1"/>
    <col min="8454" max="8454" width="7.125" style="293" customWidth="1"/>
    <col min="8455" max="8455" width="13.25" style="293" customWidth="1"/>
    <col min="8456" max="8456" width="7.25" style="293" customWidth="1"/>
    <col min="8457" max="8457" width="8.5" style="293" customWidth="1"/>
    <col min="8458" max="8458" width="5.375" style="293" customWidth="1"/>
    <col min="8459" max="8459" width="12.375" style="293" customWidth="1"/>
    <col min="8460" max="8460" width="10" style="293" customWidth="1"/>
    <col min="8461" max="8461" width="6.875" style="293" customWidth="1"/>
    <col min="8462" max="8462" width="1.5" style="293" customWidth="1"/>
    <col min="8463" max="8463" width="6.25" style="293" customWidth="1"/>
    <col min="8464" max="8464" width="9" style="293"/>
    <col min="8465" max="8465" width="12.375" style="293" bestFit="1" customWidth="1"/>
    <col min="8466" max="8704" width="9" style="293"/>
    <col min="8705" max="8705" width="6.25" style="293" customWidth="1"/>
    <col min="8706" max="8706" width="4.625" style="293" customWidth="1"/>
    <col min="8707" max="8707" width="17.875" style="293" customWidth="1"/>
    <col min="8708" max="8708" width="4.25" style="293" customWidth="1"/>
    <col min="8709" max="8709" width="21.125" style="293" customWidth="1"/>
    <col min="8710" max="8710" width="7.125" style="293" customWidth="1"/>
    <col min="8711" max="8711" width="13.25" style="293" customWidth="1"/>
    <col min="8712" max="8712" width="7.25" style="293" customWidth="1"/>
    <col min="8713" max="8713" width="8.5" style="293" customWidth="1"/>
    <col min="8714" max="8714" width="5.375" style="293" customWidth="1"/>
    <col min="8715" max="8715" width="12.375" style="293" customWidth="1"/>
    <col min="8716" max="8716" width="10" style="293" customWidth="1"/>
    <col min="8717" max="8717" width="6.875" style="293" customWidth="1"/>
    <col min="8718" max="8718" width="1.5" style="293" customWidth="1"/>
    <col min="8719" max="8719" width="6.25" style="293" customWidth="1"/>
    <col min="8720" max="8720" width="9" style="293"/>
    <col min="8721" max="8721" width="12.375" style="293" bestFit="1" customWidth="1"/>
    <col min="8722" max="8960" width="9" style="293"/>
    <col min="8961" max="8961" width="6.25" style="293" customWidth="1"/>
    <col min="8962" max="8962" width="4.625" style="293" customWidth="1"/>
    <col min="8963" max="8963" width="17.875" style="293" customWidth="1"/>
    <col min="8964" max="8964" width="4.25" style="293" customWidth="1"/>
    <col min="8965" max="8965" width="21.125" style="293" customWidth="1"/>
    <col min="8966" max="8966" width="7.125" style="293" customWidth="1"/>
    <col min="8967" max="8967" width="13.25" style="293" customWidth="1"/>
    <col min="8968" max="8968" width="7.25" style="293" customWidth="1"/>
    <col min="8969" max="8969" width="8.5" style="293" customWidth="1"/>
    <col min="8970" max="8970" width="5.375" style="293" customWidth="1"/>
    <col min="8971" max="8971" width="12.375" style="293" customWidth="1"/>
    <col min="8972" max="8972" width="10" style="293" customWidth="1"/>
    <col min="8973" max="8973" width="6.875" style="293" customWidth="1"/>
    <col min="8974" max="8974" width="1.5" style="293" customWidth="1"/>
    <col min="8975" max="8975" width="6.25" style="293" customWidth="1"/>
    <col min="8976" max="8976" width="9" style="293"/>
    <col min="8977" max="8977" width="12.375" style="293" bestFit="1" customWidth="1"/>
    <col min="8978" max="9216" width="9" style="293"/>
    <col min="9217" max="9217" width="6.25" style="293" customWidth="1"/>
    <col min="9218" max="9218" width="4.625" style="293" customWidth="1"/>
    <col min="9219" max="9219" width="17.875" style="293" customWidth="1"/>
    <col min="9220" max="9220" width="4.25" style="293" customWidth="1"/>
    <col min="9221" max="9221" width="21.125" style="293" customWidth="1"/>
    <col min="9222" max="9222" width="7.125" style="293" customWidth="1"/>
    <col min="9223" max="9223" width="13.25" style="293" customWidth="1"/>
    <col min="9224" max="9224" width="7.25" style="293" customWidth="1"/>
    <col min="9225" max="9225" width="8.5" style="293" customWidth="1"/>
    <col min="9226" max="9226" width="5.375" style="293" customWidth="1"/>
    <col min="9227" max="9227" width="12.375" style="293" customWidth="1"/>
    <col min="9228" max="9228" width="10" style="293" customWidth="1"/>
    <col min="9229" max="9229" width="6.875" style="293" customWidth="1"/>
    <col min="9230" max="9230" width="1.5" style="293" customWidth="1"/>
    <col min="9231" max="9231" width="6.25" style="293" customWidth="1"/>
    <col min="9232" max="9232" width="9" style="293"/>
    <col min="9233" max="9233" width="12.375" style="293" bestFit="1" customWidth="1"/>
    <col min="9234" max="9472" width="9" style="293"/>
    <col min="9473" max="9473" width="6.25" style="293" customWidth="1"/>
    <col min="9474" max="9474" width="4.625" style="293" customWidth="1"/>
    <col min="9475" max="9475" width="17.875" style="293" customWidth="1"/>
    <col min="9476" max="9476" width="4.25" style="293" customWidth="1"/>
    <col min="9477" max="9477" width="21.125" style="293" customWidth="1"/>
    <col min="9478" max="9478" width="7.125" style="293" customWidth="1"/>
    <col min="9479" max="9479" width="13.25" style="293" customWidth="1"/>
    <col min="9480" max="9480" width="7.25" style="293" customWidth="1"/>
    <col min="9481" max="9481" width="8.5" style="293" customWidth="1"/>
    <col min="9482" max="9482" width="5.375" style="293" customWidth="1"/>
    <col min="9483" max="9483" width="12.375" style="293" customWidth="1"/>
    <col min="9484" max="9484" width="10" style="293" customWidth="1"/>
    <col min="9485" max="9485" width="6.875" style="293" customWidth="1"/>
    <col min="9486" max="9486" width="1.5" style="293" customWidth="1"/>
    <col min="9487" max="9487" width="6.25" style="293" customWidth="1"/>
    <col min="9488" max="9488" width="9" style="293"/>
    <col min="9489" max="9489" width="12.375" style="293" bestFit="1" customWidth="1"/>
    <col min="9490" max="9728" width="9" style="293"/>
    <col min="9729" max="9729" width="6.25" style="293" customWidth="1"/>
    <col min="9730" max="9730" width="4.625" style="293" customWidth="1"/>
    <col min="9731" max="9731" width="17.875" style="293" customWidth="1"/>
    <col min="9732" max="9732" width="4.25" style="293" customWidth="1"/>
    <col min="9733" max="9733" width="21.125" style="293" customWidth="1"/>
    <col min="9734" max="9734" width="7.125" style="293" customWidth="1"/>
    <col min="9735" max="9735" width="13.25" style="293" customWidth="1"/>
    <col min="9736" max="9736" width="7.25" style="293" customWidth="1"/>
    <col min="9737" max="9737" width="8.5" style="293" customWidth="1"/>
    <col min="9738" max="9738" width="5.375" style="293" customWidth="1"/>
    <col min="9739" max="9739" width="12.375" style="293" customWidth="1"/>
    <col min="9740" max="9740" width="10" style="293" customWidth="1"/>
    <col min="9741" max="9741" width="6.875" style="293" customWidth="1"/>
    <col min="9742" max="9742" width="1.5" style="293" customWidth="1"/>
    <col min="9743" max="9743" width="6.25" style="293" customWidth="1"/>
    <col min="9744" max="9744" width="9" style="293"/>
    <col min="9745" max="9745" width="12.375" style="293" bestFit="1" customWidth="1"/>
    <col min="9746" max="9984" width="9" style="293"/>
    <col min="9985" max="9985" width="6.25" style="293" customWidth="1"/>
    <col min="9986" max="9986" width="4.625" style="293" customWidth="1"/>
    <col min="9987" max="9987" width="17.875" style="293" customWidth="1"/>
    <col min="9988" max="9988" width="4.25" style="293" customWidth="1"/>
    <col min="9989" max="9989" width="21.125" style="293" customWidth="1"/>
    <col min="9990" max="9990" width="7.125" style="293" customWidth="1"/>
    <col min="9991" max="9991" width="13.25" style="293" customWidth="1"/>
    <col min="9992" max="9992" width="7.25" style="293" customWidth="1"/>
    <col min="9993" max="9993" width="8.5" style="293" customWidth="1"/>
    <col min="9994" max="9994" width="5.375" style="293" customWidth="1"/>
    <col min="9995" max="9995" width="12.375" style="293" customWidth="1"/>
    <col min="9996" max="9996" width="10" style="293" customWidth="1"/>
    <col min="9997" max="9997" width="6.875" style="293" customWidth="1"/>
    <col min="9998" max="9998" width="1.5" style="293" customWidth="1"/>
    <col min="9999" max="9999" width="6.25" style="293" customWidth="1"/>
    <col min="10000" max="10000" width="9" style="293"/>
    <col min="10001" max="10001" width="12.375" style="293" bestFit="1" customWidth="1"/>
    <col min="10002" max="10240" width="9" style="293"/>
    <col min="10241" max="10241" width="6.25" style="293" customWidth="1"/>
    <col min="10242" max="10242" width="4.625" style="293" customWidth="1"/>
    <col min="10243" max="10243" width="17.875" style="293" customWidth="1"/>
    <col min="10244" max="10244" width="4.25" style="293" customWidth="1"/>
    <col min="10245" max="10245" width="21.125" style="293" customWidth="1"/>
    <col min="10246" max="10246" width="7.125" style="293" customWidth="1"/>
    <col min="10247" max="10247" width="13.25" style="293" customWidth="1"/>
    <col min="10248" max="10248" width="7.25" style="293" customWidth="1"/>
    <col min="10249" max="10249" width="8.5" style="293" customWidth="1"/>
    <col min="10250" max="10250" width="5.375" style="293" customWidth="1"/>
    <col min="10251" max="10251" width="12.375" style="293" customWidth="1"/>
    <col min="10252" max="10252" width="10" style="293" customWidth="1"/>
    <col min="10253" max="10253" width="6.875" style="293" customWidth="1"/>
    <col min="10254" max="10254" width="1.5" style="293" customWidth="1"/>
    <col min="10255" max="10255" width="6.25" style="293" customWidth="1"/>
    <col min="10256" max="10256" width="9" style="293"/>
    <col min="10257" max="10257" width="12.375" style="293" bestFit="1" customWidth="1"/>
    <col min="10258" max="10496" width="9" style="293"/>
    <col min="10497" max="10497" width="6.25" style="293" customWidth="1"/>
    <col min="10498" max="10498" width="4.625" style="293" customWidth="1"/>
    <col min="10499" max="10499" width="17.875" style="293" customWidth="1"/>
    <col min="10500" max="10500" width="4.25" style="293" customWidth="1"/>
    <col min="10501" max="10501" width="21.125" style="293" customWidth="1"/>
    <col min="10502" max="10502" width="7.125" style="293" customWidth="1"/>
    <col min="10503" max="10503" width="13.25" style="293" customWidth="1"/>
    <col min="10504" max="10504" width="7.25" style="293" customWidth="1"/>
    <col min="10505" max="10505" width="8.5" style="293" customWidth="1"/>
    <col min="10506" max="10506" width="5.375" style="293" customWidth="1"/>
    <col min="10507" max="10507" width="12.375" style="293" customWidth="1"/>
    <col min="10508" max="10508" width="10" style="293" customWidth="1"/>
    <col min="10509" max="10509" width="6.875" style="293" customWidth="1"/>
    <col min="10510" max="10510" width="1.5" style="293" customWidth="1"/>
    <col min="10511" max="10511" width="6.25" style="293" customWidth="1"/>
    <col min="10512" max="10512" width="9" style="293"/>
    <col min="10513" max="10513" width="12.375" style="293" bestFit="1" customWidth="1"/>
    <col min="10514" max="10752" width="9" style="293"/>
    <col min="10753" max="10753" width="6.25" style="293" customWidth="1"/>
    <col min="10754" max="10754" width="4.625" style="293" customWidth="1"/>
    <col min="10755" max="10755" width="17.875" style="293" customWidth="1"/>
    <col min="10756" max="10756" width="4.25" style="293" customWidth="1"/>
    <col min="10757" max="10757" width="21.125" style="293" customWidth="1"/>
    <col min="10758" max="10758" width="7.125" style="293" customWidth="1"/>
    <col min="10759" max="10759" width="13.25" style="293" customWidth="1"/>
    <col min="10760" max="10760" width="7.25" style="293" customWidth="1"/>
    <col min="10761" max="10761" width="8.5" style="293" customWidth="1"/>
    <col min="10762" max="10762" width="5.375" style="293" customWidth="1"/>
    <col min="10763" max="10763" width="12.375" style="293" customWidth="1"/>
    <col min="10764" max="10764" width="10" style="293" customWidth="1"/>
    <col min="10765" max="10765" width="6.875" style="293" customWidth="1"/>
    <col min="10766" max="10766" width="1.5" style="293" customWidth="1"/>
    <col min="10767" max="10767" width="6.25" style="293" customWidth="1"/>
    <col min="10768" max="10768" width="9" style="293"/>
    <col min="10769" max="10769" width="12.375" style="293" bestFit="1" customWidth="1"/>
    <col min="10770" max="11008" width="9" style="293"/>
    <col min="11009" max="11009" width="6.25" style="293" customWidth="1"/>
    <col min="11010" max="11010" width="4.625" style="293" customWidth="1"/>
    <col min="11011" max="11011" width="17.875" style="293" customWidth="1"/>
    <col min="11012" max="11012" width="4.25" style="293" customWidth="1"/>
    <col min="11013" max="11013" width="21.125" style="293" customWidth="1"/>
    <col min="11014" max="11014" width="7.125" style="293" customWidth="1"/>
    <col min="11015" max="11015" width="13.25" style="293" customWidth="1"/>
    <col min="11016" max="11016" width="7.25" style="293" customWidth="1"/>
    <col min="11017" max="11017" width="8.5" style="293" customWidth="1"/>
    <col min="11018" max="11018" width="5.375" style="293" customWidth="1"/>
    <col min="11019" max="11019" width="12.375" style="293" customWidth="1"/>
    <col min="11020" max="11020" width="10" style="293" customWidth="1"/>
    <col min="11021" max="11021" width="6.875" style="293" customWidth="1"/>
    <col min="11022" max="11022" width="1.5" style="293" customWidth="1"/>
    <col min="11023" max="11023" width="6.25" style="293" customWidth="1"/>
    <col min="11024" max="11024" width="9" style="293"/>
    <col min="11025" max="11025" width="12.375" style="293" bestFit="1" customWidth="1"/>
    <col min="11026" max="11264" width="9" style="293"/>
    <col min="11265" max="11265" width="6.25" style="293" customWidth="1"/>
    <col min="11266" max="11266" width="4.625" style="293" customWidth="1"/>
    <col min="11267" max="11267" width="17.875" style="293" customWidth="1"/>
    <col min="11268" max="11268" width="4.25" style="293" customWidth="1"/>
    <col min="11269" max="11269" width="21.125" style="293" customWidth="1"/>
    <col min="11270" max="11270" width="7.125" style="293" customWidth="1"/>
    <col min="11271" max="11271" width="13.25" style="293" customWidth="1"/>
    <col min="11272" max="11272" width="7.25" style="293" customWidth="1"/>
    <col min="11273" max="11273" width="8.5" style="293" customWidth="1"/>
    <col min="11274" max="11274" width="5.375" style="293" customWidth="1"/>
    <col min="11275" max="11275" width="12.375" style="293" customWidth="1"/>
    <col min="11276" max="11276" width="10" style="293" customWidth="1"/>
    <col min="11277" max="11277" width="6.875" style="293" customWidth="1"/>
    <col min="11278" max="11278" width="1.5" style="293" customWidth="1"/>
    <col min="11279" max="11279" width="6.25" style="293" customWidth="1"/>
    <col min="11280" max="11280" width="9" style="293"/>
    <col min="11281" max="11281" width="12.375" style="293" bestFit="1" customWidth="1"/>
    <col min="11282" max="11520" width="9" style="293"/>
    <col min="11521" max="11521" width="6.25" style="293" customWidth="1"/>
    <col min="11522" max="11522" width="4.625" style="293" customWidth="1"/>
    <col min="11523" max="11523" width="17.875" style="293" customWidth="1"/>
    <col min="11524" max="11524" width="4.25" style="293" customWidth="1"/>
    <col min="11525" max="11525" width="21.125" style="293" customWidth="1"/>
    <col min="11526" max="11526" width="7.125" style="293" customWidth="1"/>
    <col min="11527" max="11527" width="13.25" style="293" customWidth="1"/>
    <col min="11528" max="11528" width="7.25" style="293" customWidth="1"/>
    <col min="11529" max="11529" width="8.5" style="293" customWidth="1"/>
    <col min="11530" max="11530" width="5.375" style="293" customWidth="1"/>
    <col min="11531" max="11531" width="12.375" style="293" customWidth="1"/>
    <col min="11532" max="11532" width="10" style="293" customWidth="1"/>
    <col min="11533" max="11533" width="6.875" style="293" customWidth="1"/>
    <col min="11534" max="11534" width="1.5" style="293" customWidth="1"/>
    <col min="11535" max="11535" width="6.25" style="293" customWidth="1"/>
    <col min="11536" max="11536" width="9" style="293"/>
    <col min="11537" max="11537" width="12.375" style="293" bestFit="1" customWidth="1"/>
    <col min="11538" max="11776" width="9" style="293"/>
    <col min="11777" max="11777" width="6.25" style="293" customWidth="1"/>
    <col min="11778" max="11778" width="4.625" style="293" customWidth="1"/>
    <col min="11779" max="11779" width="17.875" style="293" customWidth="1"/>
    <col min="11780" max="11780" width="4.25" style="293" customWidth="1"/>
    <col min="11781" max="11781" width="21.125" style="293" customWidth="1"/>
    <col min="11782" max="11782" width="7.125" style="293" customWidth="1"/>
    <col min="11783" max="11783" width="13.25" style="293" customWidth="1"/>
    <col min="11784" max="11784" width="7.25" style="293" customWidth="1"/>
    <col min="11785" max="11785" width="8.5" style="293" customWidth="1"/>
    <col min="11786" max="11786" width="5.375" style="293" customWidth="1"/>
    <col min="11787" max="11787" width="12.375" style="293" customWidth="1"/>
    <col min="11788" max="11788" width="10" style="293" customWidth="1"/>
    <col min="11789" max="11789" width="6.875" style="293" customWidth="1"/>
    <col min="11790" max="11790" width="1.5" style="293" customWidth="1"/>
    <col min="11791" max="11791" width="6.25" style="293" customWidth="1"/>
    <col min="11792" max="11792" width="9" style="293"/>
    <col min="11793" max="11793" width="12.375" style="293" bestFit="1" customWidth="1"/>
    <col min="11794" max="12032" width="9" style="293"/>
    <col min="12033" max="12033" width="6.25" style="293" customWidth="1"/>
    <col min="12034" max="12034" width="4.625" style="293" customWidth="1"/>
    <col min="12035" max="12035" width="17.875" style="293" customWidth="1"/>
    <col min="12036" max="12036" width="4.25" style="293" customWidth="1"/>
    <col min="12037" max="12037" width="21.125" style="293" customWidth="1"/>
    <col min="12038" max="12038" width="7.125" style="293" customWidth="1"/>
    <col min="12039" max="12039" width="13.25" style="293" customWidth="1"/>
    <col min="12040" max="12040" width="7.25" style="293" customWidth="1"/>
    <col min="12041" max="12041" width="8.5" style="293" customWidth="1"/>
    <col min="12042" max="12042" width="5.375" style="293" customWidth="1"/>
    <col min="12043" max="12043" width="12.375" style="293" customWidth="1"/>
    <col min="12044" max="12044" width="10" style="293" customWidth="1"/>
    <col min="12045" max="12045" width="6.875" style="293" customWidth="1"/>
    <col min="12046" max="12046" width="1.5" style="293" customWidth="1"/>
    <col min="12047" max="12047" width="6.25" style="293" customWidth="1"/>
    <col min="12048" max="12048" width="9" style="293"/>
    <col min="12049" max="12049" width="12.375" style="293" bestFit="1" customWidth="1"/>
    <col min="12050" max="12288" width="9" style="293"/>
    <col min="12289" max="12289" width="6.25" style="293" customWidth="1"/>
    <col min="12290" max="12290" width="4.625" style="293" customWidth="1"/>
    <col min="12291" max="12291" width="17.875" style="293" customWidth="1"/>
    <col min="12292" max="12292" width="4.25" style="293" customWidth="1"/>
    <col min="12293" max="12293" width="21.125" style="293" customWidth="1"/>
    <col min="12294" max="12294" width="7.125" style="293" customWidth="1"/>
    <col min="12295" max="12295" width="13.25" style="293" customWidth="1"/>
    <col min="12296" max="12296" width="7.25" style="293" customWidth="1"/>
    <col min="12297" max="12297" width="8.5" style="293" customWidth="1"/>
    <col min="12298" max="12298" width="5.375" style="293" customWidth="1"/>
    <col min="12299" max="12299" width="12.375" style="293" customWidth="1"/>
    <col min="12300" max="12300" width="10" style="293" customWidth="1"/>
    <col min="12301" max="12301" width="6.875" style="293" customWidth="1"/>
    <col min="12302" max="12302" width="1.5" style="293" customWidth="1"/>
    <col min="12303" max="12303" width="6.25" style="293" customWidth="1"/>
    <col min="12304" max="12304" width="9" style="293"/>
    <col min="12305" max="12305" width="12.375" style="293" bestFit="1" customWidth="1"/>
    <col min="12306" max="12544" width="9" style="293"/>
    <col min="12545" max="12545" width="6.25" style="293" customWidth="1"/>
    <col min="12546" max="12546" width="4.625" style="293" customWidth="1"/>
    <col min="12547" max="12547" width="17.875" style="293" customWidth="1"/>
    <col min="12548" max="12548" width="4.25" style="293" customWidth="1"/>
    <col min="12549" max="12549" width="21.125" style="293" customWidth="1"/>
    <col min="12550" max="12550" width="7.125" style="293" customWidth="1"/>
    <col min="12551" max="12551" width="13.25" style="293" customWidth="1"/>
    <col min="12552" max="12552" width="7.25" style="293" customWidth="1"/>
    <col min="12553" max="12553" width="8.5" style="293" customWidth="1"/>
    <col min="12554" max="12554" width="5.375" style="293" customWidth="1"/>
    <col min="12555" max="12555" width="12.375" style="293" customWidth="1"/>
    <col min="12556" max="12556" width="10" style="293" customWidth="1"/>
    <col min="12557" max="12557" width="6.875" style="293" customWidth="1"/>
    <col min="12558" max="12558" width="1.5" style="293" customWidth="1"/>
    <col min="12559" max="12559" width="6.25" style="293" customWidth="1"/>
    <col min="12560" max="12560" width="9" style="293"/>
    <col min="12561" max="12561" width="12.375" style="293" bestFit="1" customWidth="1"/>
    <col min="12562" max="12800" width="9" style="293"/>
    <col min="12801" max="12801" width="6.25" style="293" customWidth="1"/>
    <col min="12802" max="12802" width="4.625" style="293" customWidth="1"/>
    <col min="12803" max="12803" width="17.875" style="293" customWidth="1"/>
    <col min="12804" max="12804" width="4.25" style="293" customWidth="1"/>
    <col min="12805" max="12805" width="21.125" style="293" customWidth="1"/>
    <col min="12806" max="12806" width="7.125" style="293" customWidth="1"/>
    <col min="12807" max="12807" width="13.25" style="293" customWidth="1"/>
    <col min="12808" max="12808" width="7.25" style="293" customWidth="1"/>
    <col min="12809" max="12809" width="8.5" style="293" customWidth="1"/>
    <col min="12810" max="12810" width="5.375" style="293" customWidth="1"/>
    <col min="12811" max="12811" width="12.375" style="293" customWidth="1"/>
    <col min="12812" max="12812" width="10" style="293" customWidth="1"/>
    <col min="12813" max="12813" width="6.875" style="293" customWidth="1"/>
    <col min="12814" max="12814" width="1.5" style="293" customWidth="1"/>
    <col min="12815" max="12815" width="6.25" style="293" customWidth="1"/>
    <col min="12816" max="12816" width="9" style="293"/>
    <col min="12817" max="12817" width="12.375" style="293" bestFit="1" customWidth="1"/>
    <col min="12818" max="13056" width="9" style="293"/>
    <col min="13057" max="13057" width="6.25" style="293" customWidth="1"/>
    <col min="13058" max="13058" width="4.625" style="293" customWidth="1"/>
    <col min="13059" max="13059" width="17.875" style="293" customWidth="1"/>
    <col min="13060" max="13060" width="4.25" style="293" customWidth="1"/>
    <col min="13061" max="13061" width="21.125" style="293" customWidth="1"/>
    <col min="13062" max="13062" width="7.125" style="293" customWidth="1"/>
    <col min="13063" max="13063" width="13.25" style="293" customWidth="1"/>
    <col min="13064" max="13064" width="7.25" style="293" customWidth="1"/>
    <col min="13065" max="13065" width="8.5" style="293" customWidth="1"/>
    <col min="13066" max="13066" width="5.375" style="293" customWidth="1"/>
    <col min="13067" max="13067" width="12.375" style="293" customWidth="1"/>
    <col min="13068" max="13068" width="10" style="293" customWidth="1"/>
    <col min="13069" max="13069" width="6.875" style="293" customWidth="1"/>
    <col min="13070" max="13070" width="1.5" style="293" customWidth="1"/>
    <col min="13071" max="13071" width="6.25" style="293" customWidth="1"/>
    <col min="13072" max="13072" width="9" style="293"/>
    <col min="13073" max="13073" width="12.375" style="293" bestFit="1" customWidth="1"/>
    <col min="13074" max="13312" width="9" style="293"/>
    <col min="13313" max="13313" width="6.25" style="293" customWidth="1"/>
    <col min="13314" max="13314" width="4.625" style="293" customWidth="1"/>
    <col min="13315" max="13315" width="17.875" style="293" customWidth="1"/>
    <col min="13316" max="13316" width="4.25" style="293" customWidth="1"/>
    <col min="13317" max="13317" width="21.125" style="293" customWidth="1"/>
    <col min="13318" max="13318" width="7.125" style="293" customWidth="1"/>
    <col min="13319" max="13319" width="13.25" style="293" customWidth="1"/>
    <col min="13320" max="13320" width="7.25" style="293" customWidth="1"/>
    <col min="13321" max="13321" width="8.5" style="293" customWidth="1"/>
    <col min="13322" max="13322" width="5.375" style="293" customWidth="1"/>
    <col min="13323" max="13323" width="12.375" style="293" customWidth="1"/>
    <col min="13324" max="13324" width="10" style="293" customWidth="1"/>
    <col min="13325" max="13325" width="6.875" style="293" customWidth="1"/>
    <col min="13326" max="13326" width="1.5" style="293" customWidth="1"/>
    <col min="13327" max="13327" width="6.25" style="293" customWidth="1"/>
    <col min="13328" max="13328" width="9" style="293"/>
    <col min="13329" max="13329" width="12.375" style="293" bestFit="1" customWidth="1"/>
    <col min="13330" max="13568" width="9" style="293"/>
    <col min="13569" max="13569" width="6.25" style="293" customWidth="1"/>
    <col min="13570" max="13570" width="4.625" style="293" customWidth="1"/>
    <col min="13571" max="13571" width="17.875" style="293" customWidth="1"/>
    <col min="13572" max="13572" width="4.25" style="293" customWidth="1"/>
    <col min="13573" max="13573" width="21.125" style="293" customWidth="1"/>
    <col min="13574" max="13574" width="7.125" style="293" customWidth="1"/>
    <col min="13575" max="13575" width="13.25" style="293" customWidth="1"/>
    <col min="13576" max="13576" width="7.25" style="293" customWidth="1"/>
    <col min="13577" max="13577" width="8.5" style="293" customWidth="1"/>
    <col min="13578" max="13578" width="5.375" style="293" customWidth="1"/>
    <col min="13579" max="13579" width="12.375" style="293" customWidth="1"/>
    <col min="13580" max="13580" width="10" style="293" customWidth="1"/>
    <col min="13581" max="13581" width="6.875" style="293" customWidth="1"/>
    <col min="13582" max="13582" width="1.5" style="293" customWidth="1"/>
    <col min="13583" max="13583" width="6.25" style="293" customWidth="1"/>
    <col min="13584" max="13584" width="9" style="293"/>
    <col min="13585" max="13585" width="12.375" style="293" bestFit="1" customWidth="1"/>
    <col min="13586" max="13824" width="9" style="293"/>
    <col min="13825" max="13825" width="6.25" style="293" customWidth="1"/>
    <col min="13826" max="13826" width="4.625" style="293" customWidth="1"/>
    <col min="13827" max="13827" width="17.875" style="293" customWidth="1"/>
    <col min="13828" max="13828" width="4.25" style="293" customWidth="1"/>
    <col min="13829" max="13829" width="21.125" style="293" customWidth="1"/>
    <col min="13830" max="13830" width="7.125" style="293" customWidth="1"/>
    <col min="13831" max="13831" width="13.25" style="293" customWidth="1"/>
    <col min="13832" max="13832" width="7.25" style="293" customWidth="1"/>
    <col min="13833" max="13833" width="8.5" style="293" customWidth="1"/>
    <col min="13834" max="13834" width="5.375" style="293" customWidth="1"/>
    <col min="13835" max="13835" width="12.375" style="293" customWidth="1"/>
    <col min="13836" max="13836" width="10" style="293" customWidth="1"/>
    <col min="13837" max="13837" width="6.875" style="293" customWidth="1"/>
    <col min="13838" max="13838" width="1.5" style="293" customWidth="1"/>
    <col min="13839" max="13839" width="6.25" style="293" customWidth="1"/>
    <col min="13840" max="13840" width="9" style="293"/>
    <col min="13841" max="13841" width="12.375" style="293" bestFit="1" customWidth="1"/>
    <col min="13842" max="14080" width="9" style="293"/>
    <col min="14081" max="14081" width="6.25" style="293" customWidth="1"/>
    <col min="14082" max="14082" width="4.625" style="293" customWidth="1"/>
    <col min="14083" max="14083" width="17.875" style="293" customWidth="1"/>
    <col min="14084" max="14084" width="4.25" style="293" customWidth="1"/>
    <col min="14085" max="14085" width="21.125" style="293" customWidth="1"/>
    <col min="14086" max="14086" width="7.125" style="293" customWidth="1"/>
    <col min="14087" max="14087" width="13.25" style="293" customWidth="1"/>
    <col min="14088" max="14088" width="7.25" style="293" customWidth="1"/>
    <col min="14089" max="14089" width="8.5" style="293" customWidth="1"/>
    <col min="14090" max="14090" width="5.375" style="293" customWidth="1"/>
    <col min="14091" max="14091" width="12.375" style="293" customWidth="1"/>
    <col min="14092" max="14092" width="10" style="293" customWidth="1"/>
    <col min="14093" max="14093" width="6.875" style="293" customWidth="1"/>
    <col min="14094" max="14094" width="1.5" style="293" customWidth="1"/>
    <col min="14095" max="14095" width="6.25" style="293" customWidth="1"/>
    <col min="14096" max="14096" width="9" style="293"/>
    <col min="14097" max="14097" width="12.375" style="293" bestFit="1" customWidth="1"/>
    <col min="14098" max="14336" width="9" style="293"/>
    <col min="14337" max="14337" width="6.25" style="293" customWidth="1"/>
    <col min="14338" max="14338" width="4.625" style="293" customWidth="1"/>
    <col min="14339" max="14339" width="17.875" style="293" customWidth="1"/>
    <col min="14340" max="14340" width="4.25" style="293" customWidth="1"/>
    <col min="14341" max="14341" width="21.125" style="293" customWidth="1"/>
    <col min="14342" max="14342" width="7.125" style="293" customWidth="1"/>
    <col min="14343" max="14343" width="13.25" style="293" customWidth="1"/>
    <col min="14344" max="14344" width="7.25" style="293" customWidth="1"/>
    <col min="14345" max="14345" width="8.5" style="293" customWidth="1"/>
    <col min="14346" max="14346" width="5.375" style="293" customWidth="1"/>
    <col min="14347" max="14347" width="12.375" style="293" customWidth="1"/>
    <col min="14348" max="14348" width="10" style="293" customWidth="1"/>
    <col min="14349" max="14349" width="6.875" style="293" customWidth="1"/>
    <col min="14350" max="14350" width="1.5" style="293" customWidth="1"/>
    <col min="14351" max="14351" width="6.25" style="293" customWidth="1"/>
    <col min="14352" max="14352" width="9" style="293"/>
    <col min="14353" max="14353" width="12.375" style="293" bestFit="1" customWidth="1"/>
    <col min="14354" max="14592" width="9" style="293"/>
    <col min="14593" max="14593" width="6.25" style="293" customWidth="1"/>
    <col min="14594" max="14594" width="4.625" style="293" customWidth="1"/>
    <col min="14595" max="14595" width="17.875" style="293" customWidth="1"/>
    <col min="14596" max="14596" width="4.25" style="293" customWidth="1"/>
    <col min="14597" max="14597" width="21.125" style="293" customWidth="1"/>
    <col min="14598" max="14598" width="7.125" style="293" customWidth="1"/>
    <col min="14599" max="14599" width="13.25" style="293" customWidth="1"/>
    <col min="14600" max="14600" width="7.25" style="293" customWidth="1"/>
    <col min="14601" max="14601" width="8.5" style="293" customWidth="1"/>
    <col min="14602" max="14602" width="5.375" style="293" customWidth="1"/>
    <col min="14603" max="14603" width="12.375" style="293" customWidth="1"/>
    <col min="14604" max="14604" width="10" style="293" customWidth="1"/>
    <col min="14605" max="14605" width="6.875" style="293" customWidth="1"/>
    <col min="14606" max="14606" width="1.5" style="293" customWidth="1"/>
    <col min="14607" max="14607" width="6.25" style="293" customWidth="1"/>
    <col min="14608" max="14608" width="9" style="293"/>
    <col min="14609" max="14609" width="12.375" style="293" bestFit="1" customWidth="1"/>
    <col min="14610" max="14848" width="9" style="293"/>
    <col min="14849" max="14849" width="6.25" style="293" customWidth="1"/>
    <col min="14850" max="14850" width="4.625" style="293" customWidth="1"/>
    <col min="14851" max="14851" width="17.875" style="293" customWidth="1"/>
    <col min="14852" max="14852" width="4.25" style="293" customWidth="1"/>
    <col min="14853" max="14853" width="21.125" style="293" customWidth="1"/>
    <col min="14854" max="14854" width="7.125" style="293" customWidth="1"/>
    <col min="14855" max="14855" width="13.25" style="293" customWidth="1"/>
    <col min="14856" max="14856" width="7.25" style="293" customWidth="1"/>
    <col min="14857" max="14857" width="8.5" style="293" customWidth="1"/>
    <col min="14858" max="14858" width="5.375" style="293" customWidth="1"/>
    <col min="14859" max="14859" width="12.375" style="293" customWidth="1"/>
    <col min="14860" max="14860" width="10" style="293" customWidth="1"/>
    <col min="14861" max="14861" width="6.875" style="293" customWidth="1"/>
    <col min="14862" max="14862" width="1.5" style="293" customWidth="1"/>
    <col min="14863" max="14863" width="6.25" style="293" customWidth="1"/>
    <col min="14864" max="14864" width="9" style="293"/>
    <col min="14865" max="14865" width="12.375" style="293" bestFit="1" customWidth="1"/>
    <col min="14866" max="15104" width="9" style="293"/>
    <col min="15105" max="15105" width="6.25" style="293" customWidth="1"/>
    <col min="15106" max="15106" width="4.625" style="293" customWidth="1"/>
    <col min="15107" max="15107" width="17.875" style="293" customWidth="1"/>
    <col min="15108" max="15108" width="4.25" style="293" customWidth="1"/>
    <col min="15109" max="15109" width="21.125" style="293" customWidth="1"/>
    <col min="15110" max="15110" width="7.125" style="293" customWidth="1"/>
    <col min="15111" max="15111" width="13.25" style="293" customWidth="1"/>
    <col min="15112" max="15112" width="7.25" style="293" customWidth="1"/>
    <col min="15113" max="15113" width="8.5" style="293" customWidth="1"/>
    <col min="15114" max="15114" width="5.375" style="293" customWidth="1"/>
    <col min="15115" max="15115" width="12.375" style="293" customWidth="1"/>
    <col min="15116" max="15116" width="10" style="293" customWidth="1"/>
    <col min="15117" max="15117" width="6.875" style="293" customWidth="1"/>
    <col min="15118" max="15118" width="1.5" style="293" customWidth="1"/>
    <col min="15119" max="15119" width="6.25" style="293" customWidth="1"/>
    <col min="15120" max="15120" width="9" style="293"/>
    <col min="15121" max="15121" width="12.375" style="293" bestFit="1" customWidth="1"/>
    <col min="15122" max="15360" width="9" style="293"/>
    <col min="15361" max="15361" width="6.25" style="293" customWidth="1"/>
    <col min="15362" max="15362" width="4.625" style="293" customWidth="1"/>
    <col min="15363" max="15363" width="17.875" style="293" customWidth="1"/>
    <col min="15364" max="15364" width="4.25" style="293" customWidth="1"/>
    <col min="15365" max="15365" width="21.125" style="293" customWidth="1"/>
    <col min="15366" max="15366" width="7.125" style="293" customWidth="1"/>
    <col min="15367" max="15367" width="13.25" style="293" customWidth="1"/>
    <col min="15368" max="15368" width="7.25" style="293" customWidth="1"/>
    <col min="15369" max="15369" width="8.5" style="293" customWidth="1"/>
    <col min="15370" max="15370" width="5.375" style="293" customWidth="1"/>
    <col min="15371" max="15371" width="12.375" style="293" customWidth="1"/>
    <col min="15372" max="15372" width="10" style="293" customWidth="1"/>
    <col min="15373" max="15373" width="6.875" style="293" customWidth="1"/>
    <col min="15374" max="15374" width="1.5" style="293" customWidth="1"/>
    <col min="15375" max="15375" width="6.25" style="293" customWidth="1"/>
    <col min="15376" max="15376" width="9" style="293"/>
    <col min="15377" max="15377" width="12.375" style="293" bestFit="1" customWidth="1"/>
    <col min="15378" max="15616" width="9" style="293"/>
    <col min="15617" max="15617" width="6.25" style="293" customWidth="1"/>
    <col min="15618" max="15618" width="4.625" style="293" customWidth="1"/>
    <col min="15619" max="15619" width="17.875" style="293" customWidth="1"/>
    <col min="15620" max="15620" width="4.25" style="293" customWidth="1"/>
    <col min="15621" max="15621" width="21.125" style="293" customWidth="1"/>
    <col min="15622" max="15622" width="7.125" style="293" customWidth="1"/>
    <col min="15623" max="15623" width="13.25" style="293" customWidth="1"/>
    <col min="15624" max="15624" width="7.25" style="293" customWidth="1"/>
    <col min="15625" max="15625" width="8.5" style="293" customWidth="1"/>
    <col min="15626" max="15626" width="5.375" style="293" customWidth="1"/>
    <col min="15627" max="15627" width="12.375" style="293" customWidth="1"/>
    <col min="15628" max="15628" width="10" style="293" customWidth="1"/>
    <col min="15629" max="15629" width="6.875" style="293" customWidth="1"/>
    <col min="15630" max="15630" width="1.5" style="293" customWidth="1"/>
    <col min="15631" max="15631" width="6.25" style="293" customWidth="1"/>
    <col min="15632" max="15632" width="9" style="293"/>
    <col min="15633" max="15633" width="12.375" style="293" bestFit="1" customWidth="1"/>
    <col min="15634" max="15872" width="9" style="293"/>
    <col min="15873" max="15873" width="6.25" style="293" customWidth="1"/>
    <col min="15874" max="15874" width="4.625" style="293" customWidth="1"/>
    <col min="15875" max="15875" width="17.875" style="293" customWidth="1"/>
    <col min="15876" max="15876" width="4.25" style="293" customWidth="1"/>
    <col min="15877" max="15877" width="21.125" style="293" customWidth="1"/>
    <col min="15878" max="15878" width="7.125" style="293" customWidth="1"/>
    <col min="15879" max="15879" width="13.25" style="293" customWidth="1"/>
    <col min="15880" max="15880" width="7.25" style="293" customWidth="1"/>
    <col min="15881" max="15881" width="8.5" style="293" customWidth="1"/>
    <col min="15882" max="15882" width="5.375" style="293" customWidth="1"/>
    <col min="15883" max="15883" width="12.375" style="293" customWidth="1"/>
    <col min="15884" max="15884" width="10" style="293" customWidth="1"/>
    <col min="15885" max="15885" width="6.875" style="293" customWidth="1"/>
    <col min="15886" max="15886" width="1.5" style="293" customWidth="1"/>
    <col min="15887" max="15887" width="6.25" style="293" customWidth="1"/>
    <col min="15888" max="15888" width="9" style="293"/>
    <col min="15889" max="15889" width="12.375" style="293" bestFit="1" customWidth="1"/>
    <col min="15890" max="16128" width="9" style="293"/>
    <col min="16129" max="16129" width="6.25" style="293" customWidth="1"/>
    <col min="16130" max="16130" width="4.625" style="293" customWidth="1"/>
    <col min="16131" max="16131" width="17.875" style="293" customWidth="1"/>
    <col min="16132" max="16132" width="4.25" style="293" customWidth="1"/>
    <col min="16133" max="16133" width="21.125" style="293" customWidth="1"/>
    <col min="16134" max="16134" width="7.125" style="293" customWidth="1"/>
    <col min="16135" max="16135" width="13.25" style="293" customWidth="1"/>
    <col min="16136" max="16136" width="7.25" style="293" customWidth="1"/>
    <col min="16137" max="16137" width="8.5" style="293" customWidth="1"/>
    <col min="16138" max="16138" width="5.375" style="293" customWidth="1"/>
    <col min="16139" max="16139" width="12.375" style="293" customWidth="1"/>
    <col min="16140" max="16140" width="10" style="293" customWidth="1"/>
    <col min="16141" max="16141" width="6.875" style="293" customWidth="1"/>
    <col min="16142" max="16142" width="1.5" style="293" customWidth="1"/>
    <col min="16143" max="16143" width="6.25" style="293" customWidth="1"/>
    <col min="16144" max="16144" width="9" style="293"/>
    <col min="16145" max="16145" width="12.375" style="293" bestFit="1" customWidth="1"/>
    <col min="16146" max="16384" width="9" style="293"/>
  </cols>
  <sheetData>
    <row r="1" spans="1:17">
      <c r="A1" s="290"/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2"/>
    </row>
    <row r="2" spans="1:17" hidden="1">
      <c r="A2" s="294"/>
      <c r="O2" s="295"/>
    </row>
    <row r="3" spans="1:17">
      <c r="A3" s="294"/>
      <c r="O3" s="295"/>
    </row>
    <row r="4" spans="1:17">
      <c r="A4" s="1106" t="s">
        <v>617</v>
      </c>
      <c r="B4" s="1107"/>
      <c r="C4" s="1107"/>
      <c r="D4" s="1107"/>
      <c r="E4" s="1107"/>
      <c r="F4" s="1107"/>
      <c r="G4" s="1107"/>
      <c r="H4" s="1107"/>
      <c r="I4" s="1107"/>
      <c r="J4" s="1107"/>
      <c r="K4" s="1107"/>
      <c r="L4" s="1107"/>
      <c r="M4" s="1107"/>
      <c r="N4" s="1107"/>
      <c r="O4" s="1108"/>
    </row>
    <row r="5" spans="1:17">
      <c r="A5" s="1106"/>
      <c r="B5" s="1107"/>
      <c r="C5" s="1107"/>
      <c r="D5" s="1107"/>
      <c r="E5" s="1107"/>
      <c r="F5" s="1107"/>
      <c r="G5" s="1107"/>
      <c r="H5" s="1107"/>
      <c r="I5" s="1107"/>
      <c r="J5" s="1107"/>
      <c r="K5" s="1107"/>
      <c r="L5" s="1107"/>
      <c r="M5" s="1107"/>
      <c r="N5" s="1107"/>
      <c r="O5" s="1108"/>
    </row>
    <row r="6" spans="1:17">
      <c r="A6" s="1106"/>
      <c r="B6" s="1107"/>
      <c r="C6" s="1107"/>
      <c r="D6" s="1107"/>
      <c r="E6" s="1107"/>
      <c r="F6" s="1107"/>
      <c r="G6" s="1107"/>
      <c r="H6" s="1107"/>
      <c r="I6" s="1107"/>
      <c r="J6" s="1107"/>
      <c r="K6" s="1107"/>
      <c r="L6" s="1107"/>
      <c r="M6" s="1107"/>
      <c r="N6" s="1107"/>
      <c r="O6" s="1108"/>
    </row>
    <row r="7" spans="1:17" ht="30" customHeight="1">
      <c r="A7" s="294"/>
      <c r="O7" s="295"/>
    </row>
    <row r="8" spans="1:17" ht="18" customHeight="1">
      <c r="A8" s="294"/>
      <c r="B8" s="1085" t="s">
        <v>618</v>
      </c>
      <c r="C8" s="1085"/>
      <c r="D8" s="1109" t="s">
        <v>1035</v>
      </c>
      <c r="E8" s="1109"/>
      <c r="F8" s="1109"/>
      <c r="G8" s="1109"/>
      <c r="H8" s="1109"/>
      <c r="I8" s="1109"/>
      <c r="J8" s="1109"/>
      <c r="K8" s="1109"/>
      <c r="L8" s="1109"/>
      <c r="M8" s="1109"/>
      <c r="O8" s="295"/>
    </row>
    <row r="9" spans="1:17" ht="18" customHeight="1">
      <c r="A9" s="294"/>
      <c r="B9" s="1085"/>
      <c r="C9" s="1085"/>
      <c r="D9" s="1109"/>
      <c r="E9" s="1109"/>
      <c r="F9" s="1109"/>
      <c r="G9" s="1109"/>
      <c r="H9" s="1109"/>
      <c r="I9" s="1109"/>
      <c r="J9" s="1109"/>
      <c r="K9" s="1109"/>
      <c r="L9" s="1109"/>
      <c r="M9" s="1109"/>
      <c r="O9" s="295"/>
    </row>
    <row r="10" spans="1:17" ht="18" customHeight="1">
      <c r="A10" s="294"/>
      <c r="B10" s="1085" t="s">
        <v>619</v>
      </c>
      <c r="C10" s="1085"/>
      <c r="D10" s="1109" t="str">
        <f>"일금"&amp;NUMBERSTRING(Q$11,1)&amp;"원정"&amp; TEXT(Q$11,"      (\#,###)")</f>
        <v>일금사천팔백일십삼만사천원정      (₩48,134,000)</v>
      </c>
      <c r="E10" s="1109"/>
      <c r="F10" s="1109"/>
      <c r="G10" s="1109"/>
      <c r="H10" s="1109"/>
      <c r="I10" s="1109"/>
      <c r="J10" s="1109"/>
      <c r="K10" s="296"/>
      <c r="L10" s="296"/>
      <c r="M10" s="296"/>
      <c r="O10" s="295"/>
    </row>
    <row r="11" spans="1:17" ht="18" customHeight="1">
      <c r="A11" s="294"/>
      <c r="B11" s="1085"/>
      <c r="C11" s="1085"/>
      <c r="D11" s="1109"/>
      <c r="E11" s="1109"/>
      <c r="F11" s="1109"/>
      <c r="G11" s="1109"/>
      <c r="H11" s="1109"/>
      <c r="I11" s="1109"/>
      <c r="J11" s="1109"/>
      <c r="K11" s="296"/>
      <c r="L11" s="296"/>
      <c r="M11" s="296"/>
      <c r="O11" s="295"/>
      <c r="Q11" s="297">
        <v>48134000</v>
      </c>
    </row>
    <row r="12" spans="1:17">
      <c r="A12" s="294"/>
      <c r="B12" s="1102" t="s">
        <v>620</v>
      </c>
      <c r="C12" s="1102"/>
      <c r="D12" s="1105" t="s">
        <v>1036</v>
      </c>
      <c r="E12" s="1105"/>
      <c r="F12" s="1105"/>
      <c r="G12" s="296"/>
      <c r="H12" s="296"/>
      <c r="I12" s="296"/>
      <c r="J12" s="296"/>
      <c r="K12" s="296"/>
      <c r="L12" s="296"/>
      <c r="M12" s="296"/>
      <c r="O12" s="295"/>
    </row>
    <row r="13" spans="1:17">
      <c r="A13" s="294"/>
      <c r="B13" s="1102"/>
      <c r="C13" s="1102"/>
      <c r="D13" s="1105"/>
      <c r="E13" s="1105"/>
      <c r="F13" s="1105"/>
      <c r="G13" s="296"/>
      <c r="H13" s="296"/>
      <c r="I13" s="296"/>
      <c r="J13" s="296"/>
      <c r="K13" s="296"/>
      <c r="L13" s="296"/>
      <c r="M13" s="296"/>
      <c r="O13" s="295"/>
    </row>
    <row r="14" spans="1:17" ht="12" customHeight="1">
      <c r="A14" s="294"/>
      <c r="B14" s="1102" t="s">
        <v>621</v>
      </c>
      <c r="C14" s="1102"/>
      <c r="D14" s="1100" t="s">
        <v>622</v>
      </c>
      <c r="E14" s="1101" t="s">
        <v>1037</v>
      </c>
      <c r="F14" s="1102"/>
      <c r="G14" s="1103">
        <v>97</v>
      </c>
      <c r="H14" s="1104" t="s">
        <v>168</v>
      </c>
      <c r="I14" s="296"/>
      <c r="J14" s="296"/>
      <c r="K14" s="296"/>
      <c r="L14" s="296"/>
      <c r="M14" s="296"/>
      <c r="O14" s="295"/>
    </row>
    <row r="15" spans="1:17" ht="12" customHeight="1">
      <c r="A15" s="294"/>
      <c r="B15" s="1102"/>
      <c r="C15" s="1102"/>
      <c r="D15" s="1100"/>
      <c r="E15" s="1102"/>
      <c r="F15" s="1102"/>
      <c r="G15" s="1103"/>
      <c r="H15" s="1104"/>
      <c r="I15" s="296"/>
      <c r="J15" s="296"/>
      <c r="K15" s="296"/>
      <c r="L15" s="296"/>
      <c r="M15" s="296"/>
      <c r="O15" s="295"/>
    </row>
    <row r="16" spans="1:17" ht="12" customHeight="1">
      <c r="A16" s="294"/>
      <c r="B16" s="298"/>
      <c r="C16" s="298"/>
      <c r="D16" s="1100" t="s">
        <v>623</v>
      </c>
      <c r="E16" s="1101" t="s">
        <v>1038</v>
      </c>
      <c r="F16" s="1102"/>
      <c r="G16" s="1103">
        <v>42</v>
      </c>
      <c r="H16" s="1104" t="s">
        <v>163</v>
      </c>
      <c r="I16" s="296"/>
      <c r="J16" s="296"/>
      <c r="K16" s="296"/>
      <c r="L16" s="296"/>
      <c r="M16" s="296"/>
      <c r="O16" s="295"/>
    </row>
    <row r="17" spans="1:15" ht="12" customHeight="1">
      <c r="A17" s="294"/>
      <c r="B17" s="298"/>
      <c r="C17" s="298"/>
      <c r="D17" s="1100"/>
      <c r="E17" s="1102"/>
      <c r="F17" s="1102"/>
      <c r="G17" s="1103"/>
      <c r="H17" s="1104"/>
      <c r="I17" s="296"/>
      <c r="J17" s="296"/>
      <c r="K17" s="296"/>
      <c r="L17" s="296"/>
      <c r="M17" s="296"/>
      <c r="O17" s="295"/>
    </row>
    <row r="18" spans="1:15" ht="12" customHeight="1">
      <c r="A18" s="294"/>
      <c r="B18" s="298"/>
      <c r="C18" s="298"/>
      <c r="D18" s="1100"/>
      <c r="E18" s="1101"/>
      <c r="F18" s="1102"/>
      <c r="G18" s="1103"/>
      <c r="H18" s="1104"/>
      <c r="I18" s="296"/>
      <c r="J18" s="296"/>
      <c r="K18" s="296"/>
      <c r="L18" s="296"/>
      <c r="M18" s="296"/>
      <c r="O18" s="295"/>
    </row>
    <row r="19" spans="1:15" ht="12" customHeight="1">
      <c r="A19" s="294"/>
      <c r="B19" s="298"/>
      <c r="C19" s="298"/>
      <c r="D19" s="1100"/>
      <c r="E19" s="1102"/>
      <c r="F19" s="1102"/>
      <c r="G19" s="1103"/>
      <c r="H19" s="1105"/>
      <c r="I19" s="296"/>
      <c r="J19" s="296"/>
      <c r="K19" s="296"/>
      <c r="L19" s="296"/>
      <c r="M19" s="296"/>
      <c r="O19" s="295"/>
    </row>
    <row r="20" spans="1:15" ht="9" customHeight="1">
      <c r="A20" s="294"/>
      <c r="B20" s="296"/>
      <c r="C20" s="296"/>
      <c r="D20" s="1080"/>
      <c r="E20" s="1087"/>
      <c r="F20" s="1087"/>
      <c r="G20" s="296"/>
      <c r="H20" s="296"/>
      <c r="I20" s="296"/>
      <c r="J20" s="296"/>
      <c r="K20" s="296"/>
      <c r="L20" s="296"/>
      <c r="M20" s="296"/>
      <c r="O20" s="295"/>
    </row>
    <row r="21" spans="1:15" ht="9" customHeight="1">
      <c r="A21" s="294"/>
      <c r="B21" s="296"/>
      <c r="C21" s="296"/>
      <c r="D21" s="1080"/>
      <c r="E21" s="1087"/>
      <c r="F21" s="1087"/>
      <c r="G21" s="296"/>
      <c r="H21" s="296"/>
      <c r="I21" s="296"/>
      <c r="J21" s="296"/>
      <c r="K21" s="296"/>
      <c r="L21" s="296"/>
      <c r="M21" s="296"/>
      <c r="O21" s="295"/>
    </row>
    <row r="22" spans="1:15" ht="9" customHeight="1">
      <c r="A22" s="294"/>
      <c r="B22" s="296"/>
      <c r="C22" s="296"/>
      <c r="D22" s="1080"/>
      <c r="E22" s="1087"/>
      <c r="F22" s="1087"/>
      <c r="G22" s="296"/>
      <c r="H22" s="296"/>
      <c r="I22" s="296"/>
      <c r="J22" s="296"/>
      <c r="K22" s="296"/>
      <c r="L22" s="296"/>
      <c r="M22" s="296"/>
      <c r="O22" s="295"/>
    </row>
    <row r="23" spans="1:15" ht="9" customHeight="1">
      <c r="A23" s="294"/>
      <c r="B23" s="296"/>
      <c r="C23" s="296"/>
      <c r="D23" s="1080"/>
      <c r="E23" s="1087"/>
      <c r="F23" s="1087"/>
      <c r="G23" s="296"/>
      <c r="H23" s="296"/>
      <c r="I23" s="296"/>
      <c r="J23" s="296"/>
      <c r="K23" s="296"/>
      <c r="L23" s="296"/>
      <c r="M23" s="296"/>
      <c r="O23" s="295"/>
    </row>
    <row r="24" spans="1:15" hidden="1">
      <c r="A24" s="294"/>
      <c r="O24" s="295"/>
    </row>
    <row r="25" spans="1:15" hidden="1">
      <c r="A25" s="294"/>
      <c r="O25" s="295"/>
    </row>
    <row r="26" spans="1:15">
      <c r="A26" s="294"/>
      <c r="O26" s="295"/>
    </row>
    <row r="27" spans="1:15">
      <c r="A27" s="294"/>
      <c r="O27" s="295"/>
    </row>
    <row r="28" spans="1:15">
      <c r="A28" s="294"/>
      <c r="D28" s="1091" t="s">
        <v>624</v>
      </c>
      <c r="E28" s="1091"/>
      <c r="F28" s="1091"/>
      <c r="G28" s="1091"/>
      <c r="H28" s="1091"/>
      <c r="I28" s="1091"/>
      <c r="J28" s="1091"/>
      <c r="K28" s="1091"/>
      <c r="L28" s="1091"/>
      <c r="M28" s="1091"/>
      <c r="N28" s="1091"/>
      <c r="O28" s="1092"/>
    </row>
    <row r="29" spans="1:15">
      <c r="A29" s="294"/>
      <c r="D29" s="1091"/>
      <c r="E29" s="1091"/>
      <c r="F29" s="1091"/>
      <c r="G29" s="1091"/>
      <c r="H29" s="1091"/>
      <c r="I29" s="1091"/>
      <c r="J29" s="1091"/>
      <c r="K29" s="1091"/>
      <c r="L29" s="1091"/>
      <c r="M29" s="1091"/>
      <c r="N29" s="1091"/>
      <c r="O29" s="1092"/>
    </row>
    <row r="30" spans="1:15" ht="12.95" customHeight="1">
      <c r="A30" s="294"/>
      <c r="O30" s="295"/>
    </row>
    <row r="31" spans="1:15" ht="12.95" customHeight="1">
      <c r="A31" s="294"/>
      <c r="O31" s="295"/>
    </row>
    <row r="32" spans="1:15" ht="12.95" customHeight="1">
      <c r="A32" s="294"/>
      <c r="O32" s="295"/>
    </row>
    <row r="33" spans="1:15" ht="12.95" customHeight="1">
      <c r="A33" s="294"/>
      <c r="O33" s="295"/>
    </row>
    <row r="34" spans="1:15" hidden="1">
      <c r="A34" s="294"/>
      <c r="O34" s="295"/>
    </row>
    <row r="35" spans="1:15">
      <c r="A35" s="294"/>
      <c r="J35" s="1093" t="s">
        <v>1039</v>
      </c>
      <c r="K35" s="1093"/>
      <c r="L35" s="1093"/>
      <c r="M35" s="1093"/>
      <c r="N35" s="1093"/>
      <c r="O35" s="1094"/>
    </row>
    <row r="36" spans="1:15">
      <c r="A36" s="294"/>
      <c r="J36" s="1093"/>
      <c r="K36" s="1093"/>
      <c r="L36" s="1093"/>
      <c r="M36" s="1093"/>
      <c r="N36" s="1093"/>
      <c r="O36" s="1094"/>
    </row>
    <row r="37" spans="1:15">
      <c r="A37" s="294"/>
      <c r="J37" s="1093" t="s">
        <v>1040</v>
      </c>
      <c r="K37" s="1093"/>
      <c r="L37" s="1093"/>
      <c r="M37" s="1093"/>
      <c r="N37" s="1093"/>
      <c r="O37" s="1094"/>
    </row>
    <row r="38" spans="1:15">
      <c r="A38" s="294"/>
      <c r="J38" s="1093"/>
      <c r="K38" s="1093"/>
      <c r="L38" s="1093"/>
      <c r="M38" s="1093"/>
      <c r="N38" s="1093"/>
      <c r="O38" s="1094"/>
    </row>
    <row r="39" spans="1:15">
      <c r="A39" s="294"/>
      <c r="J39" s="1093" t="s">
        <v>1041</v>
      </c>
      <c r="K39" s="1093"/>
      <c r="L39" s="1093"/>
      <c r="M39" s="1093"/>
      <c r="N39" s="1093"/>
      <c r="O39" s="1094"/>
    </row>
    <row r="40" spans="1:15">
      <c r="A40" s="294"/>
      <c r="J40" s="1093"/>
      <c r="K40" s="1093"/>
      <c r="L40" s="1093"/>
      <c r="M40" s="1093"/>
      <c r="N40" s="1093"/>
      <c r="O40" s="1094"/>
    </row>
    <row r="41" spans="1:15" ht="9.9499999999999993" customHeight="1">
      <c r="A41" s="294"/>
      <c r="J41" s="1093" t="s">
        <v>1042</v>
      </c>
      <c r="K41" s="1093"/>
      <c r="L41" s="1093"/>
      <c r="M41" s="1093"/>
      <c r="N41" s="1093"/>
      <c r="O41" s="1094"/>
    </row>
    <row r="42" spans="1:15" ht="9.9499999999999993" customHeight="1">
      <c r="A42" s="294"/>
      <c r="J42" s="1093"/>
      <c r="K42" s="1093"/>
      <c r="L42" s="1093"/>
      <c r="M42" s="1093"/>
      <c r="N42" s="1093"/>
      <c r="O42" s="1094"/>
    </row>
    <row r="43" spans="1:15" hidden="1">
      <c r="A43" s="294"/>
      <c r="O43" s="295"/>
    </row>
    <row r="44" spans="1:15" ht="30" customHeight="1">
      <c r="A44" s="294"/>
      <c r="O44" s="295"/>
    </row>
    <row r="45" spans="1:15">
      <c r="A45" s="294"/>
      <c r="C45" s="1095" t="s">
        <v>1043</v>
      </c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295"/>
    </row>
    <row r="46" spans="1:15" ht="12.75" thickBot="1">
      <c r="A46" s="299"/>
      <c r="B46" s="300"/>
      <c r="C46" s="1096"/>
      <c r="D46" s="1096"/>
      <c r="E46" s="1096"/>
      <c r="F46" s="1096"/>
      <c r="G46" s="1096"/>
      <c r="H46" s="1096"/>
      <c r="I46" s="1096"/>
      <c r="J46" s="1096"/>
      <c r="K46" s="1096"/>
      <c r="L46" s="1096"/>
      <c r="M46" s="1096"/>
      <c r="N46" s="1096"/>
      <c r="O46" s="301"/>
    </row>
    <row r="49" spans="1:17" hidden="1">
      <c r="A49" s="290"/>
      <c r="B49" s="291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2"/>
    </row>
    <row r="50" spans="1:17" hidden="1">
      <c r="A50" s="294"/>
      <c r="O50" s="295"/>
    </row>
    <row r="51" spans="1:17" hidden="1">
      <c r="A51" s="294"/>
      <c r="O51" s="295"/>
    </row>
    <row r="52" spans="1:17" hidden="1">
      <c r="A52" s="1097" t="s">
        <v>625</v>
      </c>
      <c r="B52" s="1098"/>
      <c r="C52" s="1098"/>
      <c r="D52" s="1098"/>
      <c r="E52" s="1098"/>
      <c r="F52" s="1098"/>
      <c r="G52" s="1098"/>
      <c r="H52" s="1098"/>
      <c r="I52" s="1098"/>
      <c r="J52" s="1098"/>
      <c r="K52" s="1098"/>
      <c r="L52" s="1098"/>
      <c r="M52" s="1098"/>
      <c r="N52" s="1098"/>
      <c r="O52" s="1099"/>
    </row>
    <row r="53" spans="1:17" hidden="1">
      <c r="A53" s="1097"/>
      <c r="B53" s="1098"/>
      <c r="C53" s="1098"/>
      <c r="D53" s="1098"/>
      <c r="E53" s="1098"/>
      <c r="F53" s="1098"/>
      <c r="G53" s="1098"/>
      <c r="H53" s="1098"/>
      <c r="I53" s="1098"/>
      <c r="J53" s="1098"/>
      <c r="K53" s="1098"/>
      <c r="L53" s="1098"/>
      <c r="M53" s="1098"/>
      <c r="N53" s="1098"/>
      <c r="O53" s="1099"/>
    </row>
    <row r="54" spans="1:17" hidden="1">
      <c r="A54" s="1097"/>
      <c r="B54" s="1098"/>
      <c r="C54" s="1098"/>
      <c r="D54" s="1098"/>
      <c r="E54" s="1098"/>
      <c r="F54" s="1098"/>
      <c r="G54" s="1098"/>
      <c r="H54" s="1098"/>
      <c r="I54" s="1098"/>
      <c r="J54" s="1098"/>
      <c r="K54" s="1098"/>
      <c r="L54" s="1098"/>
      <c r="M54" s="1098"/>
      <c r="N54" s="1098"/>
      <c r="O54" s="1099"/>
    </row>
    <row r="55" spans="1:17" hidden="1">
      <c r="A55" s="294"/>
      <c r="O55" s="295"/>
    </row>
    <row r="56" spans="1:17" hidden="1">
      <c r="A56" s="294"/>
      <c r="B56" s="1085" t="s">
        <v>618</v>
      </c>
      <c r="C56" s="1085"/>
      <c r="D56" s="1086" t="str">
        <f>'[172]갑지(상하수도본부)'!B4</f>
        <v>원인자부담금(연동 261-26번지) 상수도 시설공사</v>
      </c>
      <c r="E56" s="1086"/>
      <c r="F56" s="1086"/>
      <c r="G56" s="1086"/>
      <c r="H56" s="1086"/>
      <c r="I56" s="1086"/>
      <c r="J56" s="1086"/>
      <c r="K56" s="1086"/>
      <c r="L56" s="1086"/>
      <c r="M56" s="1086"/>
      <c r="O56" s="295"/>
    </row>
    <row r="57" spans="1:17" hidden="1">
      <c r="A57" s="294"/>
      <c r="B57" s="1085"/>
      <c r="C57" s="1085"/>
      <c r="D57" s="1086"/>
      <c r="E57" s="1086"/>
      <c r="F57" s="1086"/>
      <c r="G57" s="1086"/>
      <c r="H57" s="1086"/>
      <c r="I57" s="1086"/>
      <c r="J57" s="1086"/>
      <c r="K57" s="1086"/>
      <c r="L57" s="1086"/>
      <c r="M57" s="1086"/>
      <c r="O57" s="295"/>
    </row>
    <row r="58" spans="1:17" hidden="1">
      <c r="A58" s="294"/>
      <c r="B58" s="1089" t="s">
        <v>626</v>
      </c>
      <c r="C58" s="1089"/>
      <c r="D58" s="1090" t="str">
        <f>"일금"&amp;NUMBERSTRING(Q$11,1)&amp;"원정"&amp; TEXT(Q$11,"(\#,###)")</f>
        <v>일금사천팔백일십삼만사천원정(₩48,134,000)</v>
      </c>
      <c r="E58" s="1090"/>
      <c r="F58" s="1090"/>
      <c r="G58" s="1090"/>
      <c r="H58" s="1090"/>
      <c r="I58" s="1090"/>
      <c r="J58" s="1090"/>
      <c r="K58" s="296"/>
      <c r="L58" s="296"/>
      <c r="M58" s="296"/>
      <c r="O58" s="295"/>
    </row>
    <row r="59" spans="1:17" hidden="1">
      <c r="A59" s="294"/>
      <c r="B59" s="1089"/>
      <c r="C59" s="1089"/>
      <c r="D59" s="1090"/>
      <c r="E59" s="1090"/>
      <c r="F59" s="1090"/>
      <c r="G59" s="1090"/>
      <c r="H59" s="1090"/>
      <c r="I59" s="1090"/>
      <c r="J59" s="1090"/>
      <c r="K59" s="296"/>
      <c r="L59" s="296"/>
      <c r="M59" s="296"/>
      <c r="O59" s="295"/>
      <c r="Q59" s="297">
        <f>[172]원가!D77</f>
        <v>0</v>
      </c>
    </row>
    <row r="60" spans="1:17" hidden="1">
      <c r="A60" s="294"/>
      <c r="B60" s="1085" t="s">
        <v>627</v>
      </c>
      <c r="C60" s="1085"/>
      <c r="D60" s="1086" t="str">
        <f>"일금"&amp;NUMBERSTRING(Q$11,1)&amp;"원정"&amp; TEXT(Q$11,"(\#,###)")</f>
        <v>일금사천팔백일십삼만사천원정(₩48,134,000)</v>
      </c>
      <c r="E60" s="1086"/>
      <c r="F60" s="1086"/>
      <c r="G60" s="1086"/>
      <c r="H60" s="1086"/>
      <c r="I60" s="1086"/>
      <c r="J60" s="1086"/>
      <c r="K60" s="296"/>
      <c r="L60" s="296"/>
      <c r="M60" s="296"/>
      <c r="O60" s="295"/>
    </row>
    <row r="61" spans="1:17" hidden="1">
      <c r="A61" s="294"/>
      <c r="B61" s="1085"/>
      <c r="C61" s="1085"/>
      <c r="D61" s="1086"/>
      <c r="E61" s="1086"/>
      <c r="F61" s="1086"/>
      <c r="G61" s="1086"/>
      <c r="H61" s="1086"/>
      <c r="I61" s="1086"/>
      <c r="J61" s="1086"/>
      <c r="K61" s="296"/>
      <c r="L61" s="296"/>
      <c r="M61" s="296"/>
      <c r="O61" s="295"/>
      <c r="Q61" s="297">
        <f>[172]원가!D79</f>
        <v>0</v>
      </c>
    </row>
    <row r="62" spans="1:17" hidden="1">
      <c r="A62" s="294"/>
      <c r="B62" s="1087" t="s">
        <v>620</v>
      </c>
      <c r="C62" s="1087"/>
      <c r="D62" s="1088" t="s">
        <v>628</v>
      </c>
      <c r="E62" s="1088"/>
      <c r="F62" s="1088"/>
      <c r="G62" s="296"/>
      <c r="H62" s="296"/>
      <c r="I62" s="296"/>
      <c r="J62" s="296"/>
      <c r="K62" s="296"/>
      <c r="L62" s="296"/>
      <c r="M62" s="296"/>
      <c r="O62" s="295"/>
    </row>
    <row r="63" spans="1:17" hidden="1">
      <c r="A63" s="294"/>
      <c r="B63" s="1087"/>
      <c r="C63" s="1087"/>
      <c r="D63" s="1088"/>
      <c r="E63" s="1088"/>
      <c r="F63" s="1088"/>
      <c r="G63" s="296"/>
      <c r="H63" s="296"/>
      <c r="I63" s="296"/>
      <c r="J63" s="296"/>
      <c r="K63" s="296"/>
      <c r="L63" s="296"/>
      <c r="M63" s="296"/>
      <c r="O63" s="295"/>
    </row>
    <row r="64" spans="1:17" ht="9" hidden="1" customHeight="1">
      <c r="A64" s="294"/>
      <c r="B64" s="1087" t="s">
        <v>621</v>
      </c>
      <c r="C64" s="1087"/>
      <c r="D64" s="1080" t="s">
        <v>629</v>
      </c>
      <c r="E64" s="1080" t="s">
        <v>630</v>
      </c>
      <c r="F64" s="1080"/>
      <c r="G64" s="296"/>
      <c r="H64" s="296"/>
      <c r="I64" s="296"/>
      <c r="J64" s="296"/>
      <c r="K64" s="296"/>
      <c r="L64" s="296"/>
      <c r="M64" s="296"/>
      <c r="O64" s="295"/>
    </row>
    <row r="65" spans="1:15" ht="9" hidden="1" customHeight="1">
      <c r="A65" s="294"/>
      <c r="B65" s="1087"/>
      <c r="C65" s="1087"/>
      <c r="D65" s="1080"/>
      <c r="E65" s="1080"/>
      <c r="F65" s="1080"/>
      <c r="G65" s="296"/>
      <c r="H65" s="296"/>
      <c r="I65" s="296"/>
      <c r="J65" s="296"/>
      <c r="K65" s="296"/>
      <c r="L65" s="296"/>
      <c r="M65" s="296"/>
      <c r="O65" s="295"/>
    </row>
    <row r="66" spans="1:15" ht="9" hidden="1" customHeight="1">
      <c r="A66" s="294"/>
      <c r="B66" s="296"/>
      <c r="C66" s="296"/>
      <c r="D66" s="1080" t="s">
        <v>629</v>
      </c>
      <c r="E66" s="1080" t="s">
        <v>631</v>
      </c>
      <c r="F66" s="1080"/>
      <c r="G66" s="296"/>
      <c r="H66" s="296"/>
      <c r="I66" s="296"/>
      <c r="J66" s="296"/>
      <c r="K66" s="296"/>
      <c r="L66" s="296"/>
      <c r="M66" s="296"/>
      <c r="O66" s="295"/>
    </row>
    <row r="67" spans="1:15" ht="9" hidden="1" customHeight="1">
      <c r="A67" s="294"/>
      <c r="B67" s="296"/>
      <c r="C67" s="296"/>
      <c r="D67" s="1080"/>
      <c r="E67" s="1080"/>
      <c r="F67" s="1080"/>
      <c r="G67" s="296"/>
      <c r="H67" s="296"/>
      <c r="I67" s="296"/>
      <c r="J67" s="296"/>
      <c r="K67" s="296"/>
      <c r="L67" s="296"/>
      <c r="M67" s="296"/>
      <c r="O67" s="295"/>
    </row>
    <row r="68" spans="1:15" ht="9" hidden="1" customHeight="1">
      <c r="A68" s="294"/>
      <c r="B68" s="296"/>
      <c r="C68" s="296"/>
      <c r="D68" s="1080" t="s">
        <v>629</v>
      </c>
      <c r="E68" s="1080" t="s">
        <v>632</v>
      </c>
      <c r="F68" s="1080"/>
      <c r="G68" s="296"/>
      <c r="H68" s="296"/>
      <c r="I68" s="296"/>
      <c r="J68" s="296"/>
      <c r="K68" s="296"/>
      <c r="L68" s="296"/>
      <c r="M68" s="296"/>
      <c r="O68" s="295"/>
    </row>
    <row r="69" spans="1:15" ht="9" hidden="1" customHeight="1">
      <c r="A69" s="294"/>
      <c r="B69" s="296"/>
      <c r="C69" s="296"/>
      <c r="D69" s="1080"/>
      <c r="E69" s="1080"/>
      <c r="F69" s="1080"/>
      <c r="G69" s="296"/>
      <c r="H69" s="296"/>
      <c r="I69" s="296"/>
      <c r="J69" s="296"/>
      <c r="K69" s="296"/>
      <c r="L69" s="296"/>
      <c r="M69" s="296"/>
      <c r="O69" s="295"/>
    </row>
    <row r="70" spans="1:15" ht="9" hidden="1" customHeight="1">
      <c r="A70" s="294"/>
      <c r="B70" s="296"/>
      <c r="C70" s="296"/>
      <c r="D70" s="1080" t="s">
        <v>629</v>
      </c>
      <c r="E70" s="1080" t="s">
        <v>633</v>
      </c>
      <c r="F70" s="1080"/>
      <c r="G70" s="296"/>
      <c r="H70" s="296"/>
      <c r="I70" s="296"/>
      <c r="J70" s="296"/>
      <c r="K70" s="296"/>
      <c r="L70" s="296"/>
      <c r="M70" s="296"/>
      <c r="O70" s="295"/>
    </row>
    <row r="71" spans="1:15" ht="9" hidden="1" customHeight="1">
      <c r="A71" s="294"/>
      <c r="B71" s="296"/>
      <c r="C71" s="296"/>
      <c r="D71" s="1080"/>
      <c r="E71" s="1080"/>
      <c r="F71" s="1080"/>
      <c r="G71" s="296"/>
      <c r="H71" s="296"/>
      <c r="I71" s="296"/>
      <c r="J71" s="296"/>
      <c r="K71" s="296"/>
      <c r="L71" s="296"/>
      <c r="M71" s="296"/>
      <c r="O71" s="295"/>
    </row>
    <row r="72" spans="1:15" ht="9" hidden="1" customHeight="1">
      <c r="A72" s="294"/>
      <c r="B72" s="296"/>
      <c r="C72" s="296"/>
      <c r="D72" s="1080" t="s">
        <v>629</v>
      </c>
      <c r="E72" s="1080" t="s">
        <v>634</v>
      </c>
      <c r="F72" s="1080"/>
      <c r="G72" s="296"/>
      <c r="H72" s="296"/>
      <c r="I72" s="296"/>
      <c r="J72" s="296"/>
      <c r="K72" s="296"/>
      <c r="L72" s="296"/>
      <c r="M72" s="296"/>
      <c r="O72" s="295"/>
    </row>
    <row r="73" spans="1:15" ht="9" hidden="1" customHeight="1">
      <c r="A73" s="294"/>
      <c r="B73" s="296"/>
      <c r="C73" s="296"/>
      <c r="D73" s="1080"/>
      <c r="E73" s="1080"/>
      <c r="F73" s="1080"/>
      <c r="G73" s="296"/>
      <c r="H73" s="296"/>
      <c r="I73" s="296"/>
      <c r="J73" s="296"/>
      <c r="K73" s="296"/>
      <c r="L73" s="296"/>
      <c r="M73" s="296"/>
      <c r="O73" s="295"/>
    </row>
    <row r="74" spans="1:15" hidden="1">
      <c r="A74" s="294"/>
      <c r="O74" s="295"/>
    </row>
    <row r="75" spans="1:15" hidden="1">
      <c r="A75" s="294"/>
      <c r="O75" s="295"/>
    </row>
    <row r="76" spans="1:15" hidden="1">
      <c r="A76" s="294"/>
      <c r="O76" s="295"/>
    </row>
    <row r="77" spans="1:15" hidden="1">
      <c r="A77" s="294"/>
      <c r="O77" s="295"/>
    </row>
    <row r="78" spans="1:15" hidden="1">
      <c r="A78" s="294"/>
      <c r="D78" s="1081" t="s">
        <v>635</v>
      </c>
      <c r="E78" s="1081"/>
      <c r="F78" s="1081"/>
      <c r="G78" s="1081"/>
      <c r="H78" s="1081"/>
      <c r="I78" s="1081"/>
      <c r="J78" s="1081"/>
      <c r="K78" s="1081"/>
      <c r="L78" s="1081"/>
      <c r="M78" s="1081"/>
      <c r="N78" s="1081"/>
      <c r="O78" s="1082"/>
    </row>
    <row r="79" spans="1:15" hidden="1">
      <c r="A79" s="294"/>
      <c r="D79" s="1081"/>
      <c r="E79" s="1081"/>
      <c r="F79" s="1081"/>
      <c r="G79" s="1081"/>
      <c r="H79" s="1081"/>
      <c r="I79" s="1081"/>
      <c r="J79" s="1081"/>
      <c r="K79" s="1081"/>
      <c r="L79" s="1081"/>
      <c r="M79" s="1081"/>
      <c r="N79" s="1081"/>
      <c r="O79" s="1082"/>
    </row>
    <row r="80" spans="1:15" ht="8.1" hidden="1" customHeight="1">
      <c r="A80" s="294"/>
      <c r="O80" s="295"/>
    </row>
    <row r="81" spans="1:15" ht="8.1" hidden="1" customHeight="1">
      <c r="A81" s="294"/>
      <c r="O81" s="295"/>
    </row>
    <row r="82" spans="1:15" ht="8.1" hidden="1" customHeight="1">
      <c r="A82" s="294"/>
      <c r="O82" s="295"/>
    </row>
    <row r="83" spans="1:15" ht="8.1" hidden="1" customHeight="1">
      <c r="A83" s="294"/>
      <c r="O83" s="295"/>
    </row>
    <row r="84" spans="1:15" hidden="1">
      <c r="A84" s="294"/>
      <c r="O84" s="295"/>
    </row>
    <row r="85" spans="1:15" hidden="1">
      <c r="A85" s="294"/>
      <c r="J85" s="1083" t="s">
        <v>636</v>
      </c>
      <c r="K85" s="1083"/>
      <c r="L85" s="1083"/>
      <c r="M85" s="1083"/>
      <c r="N85" s="1083"/>
      <c r="O85" s="1084"/>
    </row>
    <row r="86" spans="1:15" hidden="1">
      <c r="A86" s="294"/>
      <c r="J86" s="1083"/>
      <c r="K86" s="1083"/>
      <c r="L86" s="1083"/>
      <c r="M86" s="1083"/>
      <c r="N86" s="1083"/>
      <c r="O86" s="1084"/>
    </row>
    <row r="87" spans="1:15" hidden="1">
      <c r="A87" s="294"/>
      <c r="J87" s="1083" t="s">
        <v>637</v>
      </c>
      <c r="K87" s="1083"/>
      <c r="L87" s="1083"/>
      <c r="M87" s="1083"/>
      <c r="N87" s="1083"/>
      <c r="O87" s="1084"/>
    </row>
    <row r="88" spans="1:15" hidden="1">
      <c r="A88" s="294"/>
      <c r="J88" s="1083"/>
      <c r="K88" s="1083"/>
      <c r="L88" s="1083"/>
      <c r="M88" s="1083"/>
      <c r="N88" s="1083"/>
      <c r="O88" s="1084"/>
    </row>
    <row r="89" spans="1:15" hidden="1">
      <c r="A89" s="294"/>
      <c r="J89" s="1083" t="s">
        <v>638</v>
      </c>
      <c r="K89" s="1083"/>
      <c r="L89" s="1083"/>
      <c r="M89" s="1083"/>
      <c r="N89" s="1083"/>
      <c r="O89" s="1084"/>
    </row>
    <row r="90" spans="1:15" hidden="1">
      <c r="A90" s="294"/>
      <c r="J90" s="1083"/>
      <c r="K90" s="1083"/>
      <c r="L90" s="1083"/>
      <c r="M90" s="1083"/>
      <c r="N90" s="1083"/>
      <c r="O90" s="1084"/>
    </row>
    <row r="91" spans="1:15" ht="9.9499999999999993" hidden="1" customHeight="1">
      <c r="A91" s="294"/>
      <c r="J91" s="1076" t="s">
        <v>639</v>
      </c>
      <c r="K91" s="1076"/>
      <c r="L91" s="1076"/>
      <c r="M91" s="1076"/>
      <c r="N91" s="1076"/>
      <c r="O91" s="1077"/>
    </row>
    <row r="92" spans="1:15" ht="9.9499999999999993" hidden="1" customHeight="1">
      <c r="A92" s="294"/>
      <c r="J92" s="1076"/>
      <c r="K92" s="1076"/>
      <c r="L92" s="1076"/>
      <c r="M92" s="1076"/>
      <c r="N92" s="1076"/>
      <c r="O92" s="1077"/>
    </row>
    <row r="93" spans="1:15" hidden="1">
      <c r="A93" s="294"/>
      <c r="O93" s="295"/>
    </row>
    <row r="94" spans="1:15" hidden="1">
      <c r="A94" s="294"/>
      <c r="O94" s="295"/>
    </row>
    <row r="95" spans="1:15" hidden="1">
      <c r="A95" s="294"/>
      <c r="C95" s="1078" t="s">
        <v>640</v>
      </c>
      <c r="D95" s="1078"/>
      <c r="E95" s="1078"/>
      <c r="F95" s="1078"/>
      <c r="G95" s="1078"/>
      <c r="H95" s="1078"/>
      <c r="I95" s="1078"/>
      <c r="J95" s="1078"/>
      <c r="K95" s="1078"/>
      <c r="L95" s="1078"/>
      <c r="M95" s="1078"/>
      <c r="N95" s="1078"/>
      <c r="O95" s="295"/>
    </row>
    <row r="96" spans="1:15" ht="12.75" hidden="1" thickBot="1">
      <c r="A96" s="299"/>
      <c r="B96" s="300"/>
      <c r="C96" s="1079"/>
      <c r="D96" s="1079"/>
      <c r="E96" s="1079"/>
      <c r="F96" s="1079"/>
      <c r="G96" s="1079"/>
      <c r="H96" s="1079"/>
      <c r="I96" s="1079"/>
      <c r="J96" s="1079"/>
      <c r="K96" s="1079"/>
      <c r="L96" s="1079"/>
      <c r="M96" s="1079"/>
      <c r="N96" s="1079"/>
      <c r="O96" s="301"/>
    </row>
  </sheetData>
  <mergeCells count="56">
    <mergeCell ref="D16:D17"/>
    <mergeCell ref="E16:F17"/>
    <mergeCell ref="G16:G17"/>
    <mergeCell ref="H16:H17"/>
    <mergeCell ref="A4:O6"/>
    <mergeCell ref="B8:C9"/>
    <mergeCell ref="D8:M9"/>
    <mergeCell ref="B10:C11"/>
    <mergeCell ref="D10:J11"/>
    <mergeCell ref="B12:C13"/>
    <mergeCell ref="D12:F13"/>
    <mergeCell ref="B14:C15"/>
    <mergeCell ref="D14:D15"/>
    <mergeCell ref="E14:F15"/>
    <mergeCell ref="G14:G15"/>
    <mergeCell ref="H14:H15"/>
    <mergeCell ref="D18:D19"/>
    <mergeCell ref="E18:F19"/>
    <mergeCell ref="G18:G19"/>
    <mergeCell ref="H18:H19"/>
    <mergeCell ref="D20:D21"/>
    <mergeCell ref="E20:F21"/>
    <mergeCell ref="B58:C59"/>
    <mergeCell ref="D58:J59"/>
    <mergeCell ref="D22:D23"/>
    <mergeCell ref="E22:F23"/>
    <mergeCell ref="D28:O29"/>
    <mergeCell ref="J35:O36"/>
    <mergeCell ref="J37:O38"/>
    <mergeCell ref="J39:O40"/>
    <mergeCell ref="J41:O42"/>
    <mergeCell ref="C45:N46"/>
    <mergeCell ref="A52:O54"/>
    <mergeCell ref="B56:C57"/>
    <mergeCell ref="D56:M57"/>
    <mergeCell ref="B60:C61"/>
    <mergeCell ref="D60:J61"/>
    <mergeCell ref="B62:C63"/>
    <mergeCell ref="D62:F63"/>
    <mergeCell ref="B64:C65"/>
    <mergeCell ref="D64:D65"/>
    <mergeCell ref="E64:F65"/>
    <mergeCell ref="D66:D67"/>
    <mergeCell ref="E66:F67"/>
    <mergeCell ref="D68:D69"/>
    <mergeCell ref="E68:F69"/>
    <mergeCell ref="D70:D71"/>
    <mergeCell ref="E70:F71"/>
    <mergeCell ref="J91:O92"/>
    <mergeCell ref="C95:N96"/>
    <mergeCell ref="D72:D73"/>
    <mergeCell ref="E72:F73"/>
    <mergeCell ref="D78:O79"/>
    <mergeCell ref="J85:O86"/>
    <mergeCell ref="J87:O88"/>
    <mergeCell ref="J89:O90"/>
  </mergeCells>
  <phoneticPr fontId="7" type="noConversion"/>
  <pageMargins left="0.51181102362204722" right="0.51181102362204722" top="0.55118110236220474" bottom="0.55118110236220474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5"/>
    <pageSetUpPr fitToPage="1"/>
  </sheetPr>
  <dimension ref="A1:Q64"/>
  <sheetViews>
    <sheetView showGridLines="0" showZeros="0" tabSelected="1" view="pageBreakPreview" zoomScaleNormal="100" zoomScaleSheetLayoutView="100" workbookViewId="0">
      <selection activeCell="M12" sqref="M12"/>
    </sheetView>
  </sheetViews>
  <sheetFormatPr defaultColWidth="9" defaultRowHeight="11.25"/>
  <cols>
    <col min="1" max="1" width="5.875" style="159" customWidth="1"/>
    <col min="2" max="2" width="5.5" style="159" customWidth="1"/>
    <col min="3" max="3" width="1.625" style="159" customWidth="1"/>
    <col min="4" max="4" width="23.125" style="159" customWidth="1"/>
    <col min="5" max="5" width="1.625" style="159" customWidth="1"/>
    <col min="6" max="6" width="15" style="159" customWidth="1"/>
    <col min="7" max="7" width="9.75" style="217" customWidth="1"/>
    <col min="8" max="8" width="14.25" style="238" customWidth="1"/>
    <col min="9" max="9" width="8.625" style="159" customWidth="1"/>
    <col min="10" max="10" width="8.625" style="205" customWidth="1"/>
    <col min="11" max="14" width="8.625" style="159" customWidth="1"/>
    <col min="15" max="16" width="10.625" style="159" customWidth="1"/>
    <col min="17" max="17" width="10.625" style="554" customWidth="1"/>
    <col min="18" max="16384" width="9" style="159"/>
  </cols>
  <sheetData>
    <row r="1" spans="1:17" ht="30" customHeight="1">
      <c r="A1" s="1110" t="s">
        <v>104</v>
      </c>
      <c r="B1" s="1110"/>
      <c r="C1" s="1110"/>
      <c r="D1" s="1110"/>
      <c r="E1" s="1110"/>
      <c r="F1" s="1110"/>
      <c r="G1" s="1110"/>
      <c r="H1" s="1110"/>
    </row>
    <row r="2" spans="1:17" ht="20.100000000000001" customHeight="1" thickBot="1">
      <c r="A2" s="206" t="s">
        <v>1170</v>
      </c>
      <c r="B2" s="1127" t="s">
        <v>1194</v>
      </c>
      <c r="C2" s="1127"/>
      <c r="D2" s="1127"/>
      <c r="E2" s="1127"/>
      <c r="F2" s="1127"/>
      <c r="G2" s="1111" t="s">
        <v>1191</v>
      </c>
      <c r="H2" s="1111"/>
    </row>
    <row r="3" spans="1:17" ht="24.95" customHeight="1" thickBot="1">
      <c r="A3" s="1112" t="s">
        <v>105</v>
      </c>
      <c r="B3" s="1113"/>
      <c r="C3" s="1113"/>
      <c r="D3" s="1113"/>
      <c r="E3" s="1114"/>
      <c r="F3" s="207" t="s">
        <v>106</v>
      </c>
      <c r="G3" s="208" t="s">
        <v>107</v>
      </c>
      <c r="H3" s="209" t="s">
        <v>108</v>
      </c>
    </row>
    <row r="4" spans="1:17" ht="24.95" customHeight="1" thickTop="1">
      <c r="A4" s="1115" t="s">
        <v>109</v>
      </c>
      <c r="B4" s="1136" t="s">
        <v>110</v>
      </c>
      <c r="C4" s="1130" t="s">
        <v>111</v>
      </c>
      <c r="D4" s="1131"/>
      <c r="E4" s="1132"/>
      <c r="F4" s="210">
        <v>8748028</v>
      </c>
      <c r="G4" s="211"/>
      <c r="H4" s="536"/>
    </row>
    <row r="5" spans="1:17" ht="24.95" hidden="1" customHeight="1">
      <c r="A5" s="1116"/>
      <c r="B5" s="1137"/>
      <c r="C5" s="1121"/>
      <c r="D5" s="1122"/>
      <c r="E5" s="1123"/>
      <c r="F5" s="302" t="e">
        <v>#REF!</v>
      </c>
      <c r="G5" s="230"/>
      <c r="H5" s="537"/>
    </row>
    <row r="6" spans="1:17" ht="24.95" customHeight="1">
      <c r="A6" s="1116"/>
      <c r="B6" s="1137"/>
      <c r="C6" s="1118" t="s">
        <v>112</v>
      </c>
      <c r="D6" s="1119"/>
      <c r="E6" s="1120"/>
      <c r="F6" s="212"/>
      <c r="G6" s="213"/>
      <c r="H6" s="538"/>
    </row>
    <row r="7" spans="1:17" ht="24.95" hidden="1" customHeight="1">
      <c r="A7" s="1116"/>
      <c r="B7" s="1137"/>
      <c r="C7" s="1121"/>
      <c r="D7" s="1122"/>
      <c r="E7" s="1123"/>
      <c r="F7" s="212"/>
      <c r="G7" s="213"/>
      <c r="H7" s="538"/>
    </row>
    <row r="8" spans="1:17" ht="24.95" customHeight="1">
      <c r="A8" s="1116"/>
      <c r="B8" s="1137"/>
      <c r="C8" s="1124" t="s">
        <v>113</v>
      </c>
      <c r="D8" s="1125"/>
      <c r="E8" s="1126"/>
      <c r="F8" s="215">
        <v>8748028</v>
      </c>
      <c r="G8" s="213"/>
      <c r="H8" s="538"/>
    </row>
    <row r="9" spans="1:17" ht="24.95" hidden="1" customHeight="1">
      <c r="A9" s="1116"/>
      <c r="B9" s="1138"/>
      <c r="C9" s="1133"/>
      <c r="D9" s="1134"/>
      <c r="E9" s="1135"/>
      <c r="F9" s="215" t="e">
        <v>#REF!</v>
      </c>
      <c r="G9" s="213"/>
      <c r="H9" s="538"/>
    </row>
    <row r="10" spans="1:17" ht="24.95" customHeight="1">
      <c r="A10" s="1116"/>
      <c r="B10" s="1139" t="s">
        <v>114</v>
      </c>
      <c r="C10" s="1118" t="s">
        <v>115</v>
      </c>
      <c r="D10" s="1119"/>
      <c r="E10" s="1120"/>
      <c r="F10" s="212">
        <v>32275764</v>
      </c>
      <c r="G10" s="555"/>
      <c r="H10" s="538"/>
    </row>
    <row r="11" spans="1:17" ht="24.95" hidden="1" customHeight="1">
      <c r="A11" s="1116"/>
      <c r="B11" s="1137"/>
      <c r="C11" s="1121"/>
      <c r="D11" s="1122"/>
      <c r="E11" s="1123"/>
      <c r="F11" s="212" t="e">
        <v>#REF!</v>
      </c>
      <c r="G11" s="555"/>
      <c r="H11" s="538"/>
    </row>
    <row r="12" spans="1:17" ht="24.95" customHeight="1">
      <c r="A12" s="1116"/>
      <c r="B12" s="1137"/>
      <c r="C12" s="1283" t="s">
        <v>116</v>
      </c>
      <c r="D12" s="1284"/>
      <c r="E12" s="1285"/>
      <c r="F12" s="1286">
        <v>6164670.9239999996</v>
      </c>
      <c r="G12" s="1287">
        <v>0.191</v>
      </c>
      <c r="H12" s="1288" t="s">
        <v>115</v>
      </c>
      <c r="J12" s="216">
        <v>0.13800000000000001</v>
      </c>
      <c r="K12" s="217"/>
      <c r="Q12" s="554">
        <v>16.7</v>
      </c>
    </row>
    <row r="13" spans="1:17" ht="24.95" hidden="1" customHeight="1">
      <c r="A13" s="1116"/>
      <c r="B13" s="1137"/>
      <c r="C13" s="1289"/>
      <c r="D13" s="1290"/>
      <c r="E13" s="1291"/>
      <c r="F13" s="1286" t="e">
        <v>#REF!</v>
      </c>
      <c r="G13" s="1287">
        <v>0.13700000000000001</v>
      </c>
      <c r="H13" s="1288" t="s">
        <v>115</v>
      </c>
      <c r="J13" s="216">
        <v>0.13800000000000001</v>
      </c>
      <c r="K13" s="217"/>
    </row>
    <row r="14" spans="1:17" ht="24.95" customHeight="1">
      <c r="A14" s="1116"/>
      <c r="B14" s="1137"/>
      <c r="C14" s="1124" t="s">
        <v>113</v>
      </c>
      <c r="D14" s="1125"/>
      <c r="E14" s="1126"/>
      <c r="F14" s="215">
        <v>38440434.924000002</v>
      </c>
      <c r="G14" s="555"/>
      <c r="H14" s="538"/>
      <c r="J14" s="216"/>
    </row>
    <row r="15" spans="1:17" ht="24.95" hidden="1" customHeight="1">
      <c r="A15" s="1116"/>
      <c r="B15" s="1138"/>
      <c r="C15" s="1133"/>
      <c r="D15" s="1134"/>
      <c r="E15" s="1135"/>
      <c r="F15" s="215" t="e">
        <v>#REF!</v>
      </c>
      <c r="G15" s="555"/>
      <c r="H15" s="538"/>
      <c r="J15" s="216"/>
    </row>
    <row r="16" spans="1:17" ht="24.95" customHeight="1">
      <c r="A16" s="1116"/>
      <c r="B16" s="1292" t="s">
        <v>117</v>
      </c>
      <c r="C16" s="1283" t="s">
        <v>118</v>
      </c>
      <c r="D16" s="1284"/>
      <c r="E16" s="1285"/>
      <c r="F16" s="1286">
        <v>10856636</v>
      </c>
      <c r="G16" s="1287"/>
      <c r="H16" s="1288"/>
      <c r="J16" s="216"/>
    </row>
    <row r="17" spans="1:16" ht="24.95" hidden="1" customHeight="1">
      <c r="A17" s="1116"/>
      <c r="B17" s="1293"/>
      <c r="C17" s="1289"/>
      <c r="D17" s="1290"/>
      <c r="E17" s="1291"/>
      <c r="F17" s="1286" t="e">
        <v>#REF!</v>
      </c>
      <c r="G17" s="1287"/>
      <c r="H17" s="1288"/>
      <c r="J17" s="216"/>
    </row>
    <row r="18" spans="1:16" ht="24.95" customHeight="1">
      <c r="A18" s="1116"/>
      <c r="B18" s="1293"/>
      <c r="C18" s="1283" t="s">
        <v>119</v>
      </c>
      <c r="D18" s="1284"/>
      <c r="E18" s="1285"/>
      <c r="F18" s="1286">
        <v>1368479</v>
      </c>
      <c r="G18" s="1287">
        <v>3.56E-2</v>
      </c>
      <c r="H18" s="1288" t="s">
        <v>114</v>
      </c>
      <c r="J18" s="218">
        <v>3.56E-2</v>
      </c>
    </row>
    <row r="19" spans="1:16" ht="24.95" hidden="1" customHeight="1">
      <c r="A19" s="1116"/>
      <c r="B19" s="1293"/>
      <c r="C19" s="1289"/>
      <c r="D19" s="1290"/>
      <c r="E19" s="1291"/>
      <c r="F19" s="1286" t="e">
        <v>#REF!</v>
      </c>
      <c r="G19" s="1287">
        <v>3.6999999999999998E-2</v>
      </c>
      <c r="H19" s="1288" t="s">
        <v>114</v>
      </c>
      <c r="J19" s="218">
        <v>3.6999999999999998E-2</v>
      </c>
    </row>
    <row r="20" spans="1:16" ht="24.95" customHeight="1">
      <c r="A20" s="1116"/>
      <c r="B20" s="1293"/>
      <c r="C20" s="1283" t="s">
        <v>120</v>
      </c>
      <c r="D20" s="1284"/>
      <c r="E20" s="1285"/>
      <c r="F20" s="1286">
        <v>388248</v>
      </c>
      <c r="G20" s="1287">
        <v>1.01E-2</v>
      </c>
      <c r="H20" s="1288" t="s">
        <v>114</v>
      </c>
      <c r="J20" s="218">
        <v>1.01E-2</v>
      </c>
    </row>
    <row r="21" spans="1:16" ht="24.95" hidden="1" customHeight="1">
      <c r="A21" s="1116"/>
      <c r="B21" s="1293"/>
      <c r="C21" s="1289"/>
      <c r="D21" s="1290"/>
      <c r="E21" s="1291"/>
      <c r="F21" s="1286"/>
      <c r="G21" s="1287">
        <v>1.01E-2</v>
      </c>
      <c r="H21" s="1288" t="s">
        <v>114</v>
      </c>
      <c r="J21" s="218">
        <v>1.01E-2</v>
      </c>
    </row>
    <row r="22" spans="1:16" ht="24.95" customHeight="1">
      <c r="A22" s="1116"/>
      <c r="B22" s="1293"/>
      <c r="C22" s="1283" t="s">
        <v>121</v>
      </c>
      <c r="D22" s="1284"/>
      <c r="E22" s="1285"/>
      <c r="F22" s="1286">
        <v>1160313</v>
      </c>
      <c r="G22" s="1294">
        <v>3.5950000000000003E-2</v>
      </c>
      <c r="H22" s="1288" t="s">
        <v>115</v>
      </c>
      <c r="J22" s="218">
        <v>3.5450000000000002E-2</v>
      </c>
    </row>
    <row r="23" spans="1:16" ht="24.95" hidden="1" customHeight="1">
      <c r="A23" s="1116"/>
      <c r="B23" s="1293"/>
      <c r="C23" s="1289"/>
      <c r="D23" s="1290"/>
      <c r="E23" s="1291"/>
      <c r="F23" s="1286" t="e">
        <v>#REF!</v>
      </c>
      <c r="G23" s="1294">
        <v>3.4950000000000002E-2</v>
      </c>
      <c r="H23" s="1288" t="s">
        <v>115</v>
      </c>
      <c r="J23" s="218">
        <v>3.4950000000000002E-2</v>
      </c>
    </row>
    <row r="24" spans="1:16" ht="24.95" customHeight="1">
      <c r="A24" s="1116"/>
      <c r="B24" s="1293"/>
      <c r="C24" s="1283" t="s">
        <v>122</v>
      </c>
      <c r="D24" s="1284"/>
      <c r="E24" s="1285"/>
      <c r="F24" s="1286">
        <v>1533098</v>
      </c>
      <c r="G24" s="1287">
        <v>4.7500000000000001E-2</v>
      </c>
      <c r="H24" s="1288" t="s">
        <v>115</v>
      </c>
      <c r="J24" s="218">
        <v>4.7500000000000001E-2</v>
      </c>
    </row>
    <row r="25" spans="1:16" ht="24.95" hidden="1" customHeight="1">
      <c r="A25" s="1116"/>
      <c r="B25" s="1293"/>
      <c r="C25" s="1289"/>
      <c r="D25" s="1290"/>
      <c r="E25" s="1291"/>
      <c r="F25" s="1286"/>
      <c r="G25" s="1287">
        <v>4.4999999999999998E-2</v>
      </c>
      <c r="H25" s="1288" t="s">
        <v>115</v>
      </c>
      <c r="J25" s="218">
        <v>4.4999999999999998E-2</v>
      </c>
    </row>
    <row r="26" spans="1:16" ht="24.95" customHeight="1">
      <c r="A26" s="1116"/>
      <c r="B26" s="1293"/>
      <c r="C26" s="1295" t="s">
        <v>123</v>
      </c>
      <c r="D26" s="1296"/>
      <c r="E26" s="1297"/>
      <c r="F26" s="1286">
        <v>152465</v>
      </c>
      <c r="G26" s="1287">
        <v>0.13139999999999999</v>
      </c>
      <c r="H26" s="1288" t="s">
        <v>121</v>
      </c>
      <c r="J26" s="218">
        <v>0.13139999999999999</v>
      </c>
    </row>
    <row r="27" spans="1:16" ht="24.95" hidden="1" customHeight="1">
      <c r="A27" s="1116"/>
      <c r="B27" s="1293"/>
      <c r="C27" s="1298"/>
      <c r="D27" s="1299"/>
      <c r="E27" s="1300"/>
      <c r="F27" s="1286"/>
      <c r="G27" s="1287">
        <v>0.1227</v>
      </c>
      <c r="H27" s="1288" t="s">
        <v>121</v>
      </c>
      <c r="J27" s="218">
        <v>0.1227</v>
      </c>
    </row>
    <row r="28" spans="1:16" ht="24.95" customHeight="1">
      <c r="A28" s="1116"/>
      <c r="B28" s="1293"/>
      <c r="C28" s="1295" t="s">
        <v>228</v>
      </c>
      <c r="D28" s="1296"/>
      <c r="E28" s="1297"/>
      <c r="F28" s="1286"/>
      <c r="G28" s="1287">
        <v>2.3E-2</v>
      </c>
      <c r="H28" s="1288" t="s">
        <v>115</v>
      </c>
      <c r="J28" s="218">
        <v>2.3E-2</v>
      </c>
      <c r="K28" s="159" t="s">
        <v>236</v>
      </c>
    </row>
    <row r="29" spans="1:16" ht="24.95" hidden="1" customHeight="1">
      <c r="A29" s="1116"/>
      <c r="B29" s="1293"/>
      <c r="C29" s="1298"/>
      <c r="D29" s="1299"/>
      <c r="E29" s="1300"/>
      <c r="F29" s="1286"/>
      <c r="G29" s="1287">
        <v>2.3E-2</v>
      </c>
      <c r="H29" s="1288" t="s">
        <v>115</v>
      </c>
      <c r="J29" s="218">
        <v>2.3E-2</v>
      </c>
      <c r="K29" s="159" t="s">
        <v>236</v>
      </c>
    </row>
    <row r="30" spans="1:16" ht="24.95" customHeight="1">
      <c r="A30" s="1116"/>
      <c r="B30" s="1293"/>
      <c r="C30" s="1295" t="s">
        <v>124</v>
      </c>
      <c r="D30" s="1296"/>
      <c r="E30" s="1297"/>
      <c r="F30" s="1286">
        <v>352786</v>
      </c>
      <c r="G30" s="1287">
        <v>6.7999999999999996E-3</v>
      </c>
      <c r="H30" s="1288" t="s">
        <v>1195</v>
      </c>
      <c r="J30" s="218"/>
    </row>
    <row r="31" spans="1:16" ht="24.95" hidden="1" customHeight="1">
      <c r="A31" s="1116"/>
      <c r="B31" s="1293"/>
      <c r="C31" s="1298"/>
      <c r="D31" s="1299"/>
      <c r="E31" s="1300"/>
      <c r="F31" s="1286" t="e">
        <v>#REF!</v>
      </c>
      <c r="G31" s="1287"/>
      <c r="H31" s="1288" t="s">
        <v>100</v>
      </c>
      <c r="J31" s="218"/>
    </row>
    <row r="32" spans="1:16" ht="24.95" customHeight="1">
      <c r="A32" s="1116"/>
      <c r="B32" s="1293"/>
      <c r="C32" s="1283" t="s">
        <v>125</v>
      </c>
      <c r="D32" s="1284"/>
      <c r="E32" s="1285"/>
      <c r="F32" s="1286">
        <v>1292249.4480000001</v>
      </c>
      <c r="G32" s="1287">
        <v>3.15E-2</v>
      </c>
      <c r="H32" s="1288" t="s">
        <v>234</v>
      </c>
      <c r="J32" s="218">
        <v>1.8499999999999999E-2</v>
      </c>
      <c r="K32" s="159">
        <f>SUM(F8,F10)*G32</f>
        <v>1292249.4480000001</v>
      </c>
      <c r="N32" s="159">
        <f>F8+F10</f>
        <v>41023792</v>
      </c>
      <c r="O32" s="170">
        <f>N32*3.15/100</f>
        <v>1292249.4479999999</v>
      </c>
      <c r="P32" s="159">
        <f>N32*3.15/100*1.2</f>
        <v>1550699.3375999997</v>
      </c>
    </row>
    <row r="33" spans="1:17" ht="24.95" hidden="1" customHeight="1">
      <c r="A33" s="1116"/>
      <c r="B33" s="1293"/>
      <c r="C33" s="1289"/>
      <c r="D33" s="1290"/>
      <c r="E33" s="1291"/>
      <c r="F33" s="1286"/>
      <c r="G33" s="1287">
        <v>1.8499999999999999E-2</v>
      </c>
      <c r="H33" s="1288" t="s">
        <v>234</v>
      </c>
      <c r="J33" s="218">
        <v>1.8499999999999999E-2</v>
      </c>
      <c r="K33" s="159" t="e">
        <f>SUM(F9,F11)*G33</f>
        <v>#REF!</v>
      </c>
    </row>
    <row r="34" spans="1:17" ht="24.95" customHeight="1">
      <c r="A34" s="1116"/>
      <c r="B34" s="1293"/>
      <c r="C34" s="1283" t="s">
        <v>126</v>
      </c>
      <c r="D34" s="1284"/>
      <c r="E34" s="1285"/>
      <c r="F34" s="1286">
        <v>259402.14</v>
      </c>
      <c r="G34" s="1287">
        <v>5.0000000000000001E-3</v>
      </c>
      <c r="H34" s="1288" t="s">
        <v>1196</v>
      </c>
      <c r="J34" s="216">
        <v>5.0000000000000001E-3</v>
      </c>
      <c r="Q34" s="554">
        <v>5.3</v>
      </c>
    </row>
    <row r="35" spans="1:17" ht="24.95" hidden="1" customHeight="1">
      <c r="A35" s="1116"/>
      <c r="B35" s="1293"/>
      <c r="C35" s="1289"/>
      <c r="D35" s="1290"/>
      <c r="E35" s="1291"/>
      <c r="F35" s="1286"/>
      <c r="G35" s="1287">
        <v>5.0000000000000001E-3</v>
      </c>
      <c r="H35" s="1288" t="s">
        <v>1196</v>
      </c>
      <c r="J35" s="216">
        <v>5.0000000000000001E-3</v>
      </c>
    </row>
    <row r="36" spans="1:17" ht="24.95" customHeight="1">
      <c r="A36" s="1116"/>
      <c r="B36" s="1293"/>
      <c r="C36" s="1283" t="s">
        <v>127</v>
      </c>
      <c r="D36" s="1284"/>
      <c r="E36" s="1285"/>
      <c r="F36" s="1286">
        <v>2595365.4608200002</v>
      </c>
      <c r="G36" s="1287">
        <v>5.5E-2</v>
      </c>
      <c r="H36" s="1288" t="s">
        <v>1197</v>
      </c>
      <c r="J36" s="216">
        <v>6.5000000000000002E-2</v>
      </c>
    </row>
    <row r="37" spans="1:17" ht="24.95" hidden="1" customHeight="1">
      <c r="A37" s="1116"/>
      <c r="B37" s="1293"/>
      <c r="C37" s="1289"/>
      <c r="D37" s="1290"/>
      <c r="E37" s="1291"/>
      <c r="F37" s="1286" t="e">
        <v>#REF!</v>
      </c>
      <c r="G37" s="1301">
        <v>8.4000000000000005E-2</v>
      </c>
      <c r="H37" s="1288" t="s">
        <v>1197</v>
      </c>
      <c r="J37" s="216">
        <v>8.3000000000000004E-2</v>
      </c>
    </row>
    <row r="38" spans="1:17" ht="24.95" customHeight="1">
      <c r="A38" s="1116"/>
      <c r="B38" s="1293"/>
      <c r="C38" s="1302"/>
      <c r="D38" s="1303" t="s">
        <v>1192</v>
      </c>
      <c r="E38" s="1304"/>
      <c r="F38" s="1305">
        <v>2306</v>
      </c>
      <c r="G38" s="1306">
        <v>6.0000000000000002E-5</v>
      </c>
      <c r="H38" s="1307"/>
      <c r="J38" s="216"/>
    </row>
    <row r="39" spans="1:17" ht="24.95" customHeight="1">
      <c r="A39" s="1116"/>
      <c r="B39" s="1293"/>
      <c r="C39" s="1308"/>
      <c r="D39" s="1309" t="s">
        <v>1193</v>
      </c>
      <c r="E39" s="1310"/>
      <c r="F39" s="1305">
        <v>34596</v>
      </c>
      <c r="G39" s="1311">
        <v>8.9999999999999998E-4</v>
      </c>
      <c r="H39" s="1307"/>
      <c r="J39" s="216"/>
    </row>
    <row r="40" spans="1:17" ht="24.95" customHeight="1">
      <c r="A40" s="1116"/>
      <c r="B40" s="1293"/>
      <c r="C40" s="1312" t="s">
        <v>113</v>
      </c>
      <c r="D40" s="1313"/>
      <c r="E40" s="1314"/>
      <c r="F40" s="1315">
        <v>19995944.04882</v>
      </c>
      <c r="G40" s="1311"/>
      <c r="H40" s="1307"/>
      <c r="J40" s="216"/>
    </row>
    <row r="41" spans="1:17" ht="24.95" hidden="1" customHeight="1">
      <c r="A41" s="1117"/>
      <c r="B41" s="1316"/>
      <c r="C41" s="1317"/>
      <c r="D41" s="1318"/>
      <c r="E41" s="1319"/>
      <c r="F41" s="1320" t="e">
        <v>#REF!</v>
      </c>
      <c r="G41" s="1321"/>
      <c r="H41" s="1322"/>
      <c r="J41" s="216"/>
    </row>
    <row r="42" spans="1:17" ht="24.95" customHeight="1">
      <c r="A42" s="222"/>
      <c r="B42" s="1323" t="s">
        <v>128</v>
      </c>
      <c r="C42" s="1324"/>
      <c r="D42" s="1324"/>
      <c r="E42" s="1325"/>
      <c r="F42" s="1326">
        <v>67184406.972819999</v>
      </c>
      <c r="G42" s="1327"/>
      <c r="H42" s="1328"/>
      <c r="J42" s="216"/>
    </row>
    <row r="43" spans="1:17" ht="24.95" hidden="1" customHeight="1">
      <c r="A43" s="227"/>
      <c r="B43" s="1329"/>
      <c r="C43" s="1330"/>
      <c r="D43" s="1330"/>
      <c r="E43" s="1331"/>
      <c r="F43" s="1332" t="e">
        <v>#REF!</v>
      </c>
      <c r="G43" s="1333"/>
      <c r="H43" s="1334"/>
      <c r="J43" s="216"/>
    </row>
    <row r="44" spans="1:17" ht="24.95" customHeight="1">
      <c r="A44" s="223"/>
      <c r="B44" s="1335" t="s">
        <v>129</v>
      </c>
      <c r="C44" s="1335"/>
      <c r="D44" s="1335"/>
      <c r="E44" s="1336"/>
      <c r="F44" s="1286">
        <v>5374752.5578255998</v>
      </c>
      <c r="G44" s="1301">
        <v>0.08</v>
      </c>
      <c r="H44" s="1288" t="s">
        <v>1198</v>
      </c>
      <c r="J44" s="216">
        <v>0.06</v>
      </c>
      <c r="K44" s="159">
        <f>SUM(F42,F44)</f>
        <v>72559159.530645594</v>
      </c>
    </row>
    <row r="45" spans="1:17" ht="24.95" hidden="1" customHeight="1">
      <c r="A45" s="223"/>
      <c r="B45" s="1335"/>
      <c r="C45" s="1335"/>
      <c r="D45" s="1335"/>
      <c r="E45" s="1336"/>
      <c r="F45" s="1286" t="e">
        <v>#REF!</v>
      </c>
      <c r="G45" s="1301">
        <v>0.06</v>
      </c>
      <c r="H45" s="1288" t="s">
        <v>1198</v>
      </c>
      <c r="J45" s="216">
        <v>0.06</v>
      </c>
      <c r="K45" s="159" t="e">
        <f>SUM(F43,F45)</f>
        <v>#REF!</v>
      </c>
    </row>
    <row r="46" spans="1:17" ht="24.95" customHeight="1">
      <c r="A46" s="223"/>
      <c r="B46" s="1335" t="s">
        <v>130</v>
      </c>
      <c r="C46" s="1337"/>
      <c r="D46" s="1337"/>
      <c r="E46" s="1336"/>
      <c r="F46" s="1286">
        <v>8389035.2727272734</v>
      </c>
      <c r="G46" s="1301">
        <v>0.13158</v>
      </c>
      <c r="H46" s="1288" t="s">
        <v>1199</v>
      </c>
      <c r="J46" s="216">
        <v>0.15</v>
      </c>
      <c r="K46" s="159">
        <f>INT(SUM(F14,F40,F44)*G46)-7956/1.1</f>
        <v>8389035.2727272734</v>
      </c>
    </row>
    <row r="47" spans="1:17" ht="24.95" hidden="1" customHeight="1">
      <c r="A47" s="223"/>
      <c r="B47" s="1140"/>
      <c r="C47" s="1141"/>
      <c r="D47" s="1141"/>
      <c r="E47" s="219"/>
      <c r="F47" s="212"/>
      <c r="G47" s="213">
        <v>0.15</v>
      </c>
      <c r="H47" s="538" t="s">
        <v>1199</v>
      </c>
      <c r="J47" s="216">
        <v>0.15</v>
      </c>
    </row>
    <row r="48" spans="1:17" ht="24.95" customHeight="1">
      <c r="A48" s="223"/>
      <c r="B48" s="1140" t="s">
        <v>15</v>
      </c>
      <c r="C48" s="1141"/>
      <c r="D48" s="1141"/>
      <c r="E48" s="219"/>
      <c r="F48" s="212">
        <v>5874120</v>
      </c>
      <c r="G48" s="213"/>
      <c r="H48" s="538"/>
      <c r="K48" s="159">
        <f>F58-43755000</f>
        <v>52904000</v>
      </c>
    </row>
    <row r="49" spans="1:16" ht="24.95" hidden="1" customHeight="1">
      <c r="A49" s="223"/>
      <c r="B49" s="1140" t="s">
        <v>285</v>
      </c>
      <c r="C49" s="1141"/>
      <c r="D49" s="1141"/>
      <c r="E49" s="219"/>
      <c r="F49" s="212"/>
      <c r="G49" s="213"/>
      <c r="H49" s="538"/>
    </row>
    <row r="50" spans="1:16" ht="24.95" hidden="1" customHeight="1">
      <c r="A50" s="223"/>
      <c r="B50" s="1140"/>
      <c r="C50" s="1141"/>
      <c r="D50" s="1141"/>
      <c r="E50" s="219"/>
      <c r="F50" s="212">
        <v>0</v>
      </c>
      <c r="G50" s="213"/>
      <c r="H50" s="538"/>
      <c r="K50" s="159">
        <f>F62-43755000</f>
        <v>-43755000</v>
      </c>
    </row>
    <row r="51" spans="1:16" ht="24.95" hidden="1" customHeight="1">
      <c r="A51" s="223"/>
      <c r="B51" s="1140"/>
      <c r="C51" s="1141"/>
      <c r="D51" s="1141"/>
      <c r="E51" s="219"/>
      <c r="F51" s="212"/>
      <c r="G51" s="213"/>
      <c r="H51" s="538"/>
    </row>
    <row r="52" spans="1:16" ht="24.95" hidden="1" customHeight="1">
      <c r="A52" s="223"/>
      <c r="B52" s="1140" t="s">
        <v>285</v>
      </c>
      <c r="C52" s="1141"/>
      <c r="D52" s="1141"/>
      <c r="E52" s="219"/>
      <c r="F52" s="212"/>
      <c r="G52" s="213"/>
      <c r="H52" s="538"/>
    </row>
    <row r="53" spans="1:16" ht="24.95" customHeight="1">
      <c r="A53" s="223"/>
      <c r="B53" s="1140" t="s">
        <v>1200</v>
      </c>
      <c r="C53" s="1141"/>
      <c r="D53" s="1141"/>
      <c r="E53" s="219"/>
      <c r="F53" s="212">
        <v>1050000</v>
      </c>
      <c r="G53" s="213"/>
      <c r="H53" s="538"/>
      <c r="K53" s="159">
        <f>F63-43755000</f>
        <v>-43755000</v>
      </c>
    </row>
    <row r="54" spans="1:16" ht="24.95" customHeight="1">
      <c r="A54" s="223"/>
      <c r="B54" s="1140" t="s">
        <v>131</v>
      </c>
      <c r="C54" s="1140"/>
      <c r="D54" s="1140"/>
      <c r="E54" s="219"/>
      <c r="F54" s="212">
        <v>87872314</v>
      </c>
      <c r="G54" s="213"/>
      <c r="H54" s="538" t="s">
        <v>284</v>
      </c>
      <c r="K54" s="159" t="e">
        <f>SUM(K44,K46,#REF!)</f>
        <v>#REF!</v>
      </c>
    </row>
    <row r="55" spans="1:16" ht="24.95" hidden="1" customHeight="1">
      <c r="A55" s="223"/>
      <c r="B55" s="1140"/>
      <c r="C55" s="1140"/>
      <c r="D55" s="1140"/>
      <c r="E55" s="219"/>
      <c r="F55" s="212" t="e">
        <v>#REF!</v>
      </c>
      <c r="G55" s="213"/>
      <c r="H55" s="214" t="s">
        <v>284</v>
      </c>
      <c r="K55" s="159" t="e">
        <f>SUM(K45,K47,#REF!)</f>
        <v>#REF!</v>
      </c>
    </row>
    <row r="56" spans="1:16" ht="24.95" customHeight="1">
      <c r="A56" s="223"/>
      <c r="B56" s="1140" t="s">
        <v>132</v>
      </c>
      <c r="C56" s="1141"/>
      <c r="D56" s="1141"/>
      <c r="E56" s="219"/>
      <c r="F56" s="212">
        <v>8787231</v>
      </c>
      <c r="G56" s="213"/>
      <c r="H56" s="214"/>
      <c r="K56" s="159" t="e">
        <f>INT(K54*0.1)</f>
        <v>#REF!</v>
      </c>
    </row>
    <row r="57" spans="1:16" ht="24.95" hidden="1" customHeight="1">
      <c r="A57" s="224"/>
      <c r="B57" s="1144"/>
      <c r="C57" s="1145"/>
      <c r="D57" s="1145"/>
      <c r="E57" s="225"/>
      <c r="F57" s="226" t="e">
        <v>#REF!</v>
      </c>
      <c r="G57" s="220"/>
      <c r="H57" s="221"/>
      <c r="K57" s="159" t="e">
        <f>INT(K55*0.1)</f>
        <v>#REF!</v>
      </c>
    </row>
    <row r="58" spans="1:16" ht="24.95" customHeight="1">
      <c r="A58" s="227"/>
      <c r="B58" s="1146" t="s">
        <v>133</v>
      </c>
      <c r="C58" s="1147"/>
      <c r="D58" s="1147"/>
      <c r="E58" s="228"/>
      <c r="F58" s="229">
        <v>96659000</v>
      </c>
      <c r="G58" s="230"/>
      <c r="H58" s="231"/>
      <c r="K58" s="159" t="e">
        <f>ROUNDDOWN(K54+K56,-3)</f>
        <v>#REF!</v>
      </c>
    </row>
    <row r="59" spans="1:16" ht="24.95" hidden="1" customHeight="1">
      <c r="A59" s="227"/>
      <c r="B59" s="1146"/>
      <c r="C59" s="1147"/>
      <c r="D59" s="1147"/>
      <c r="E59" s="228"/>
      <c r="F59" s="229" t="e">
        <v>#REF!</v>
      </c>
      <c r="G59" s="230"/>
      <c r="H59" s="231"/>
      <c r="K59" s="159" t="e">
        <f>ROUNDDOWN(K55+K57,-3)</f>
        <v>#REF!</v>
      </c>
    </row>
    <row r="60" spans="1:16" ht="24.95" customHeight="1" thickBot="1">
      <c r="A60" s="232"/>
      <c r="B60" s="1142" t="s">
        <v>134</v>
      </c>
      <c r="C60" s="1143"/>
      <c r="D60" s="1143"/>
      <c r="E60" s="233"/>
      <c r="F60" s="234">
        <v>96659000</v>
      </c>
      <c r="G60" s="235"/>
      <c r="H60" s="236"/>
      <c r="K60" s="159" t="e">
        <f>ROUNDDOWN(SUM(K58,#REF!),-3)</f>
        <v>#REF!</v>
      </c>
      <c r="O60" s="159">
        <v>48134000</v>
      </c>
      <c r="P60" s="159">
        <f>O60*87.745%</f>
        <v>42235178.300000004</v>
      </c>
    </row>
    <row r="61" spans="1:16" ht="24.95" hidden="1" customHeight="1" thickBot="1">
      <c r="A61" s="303"/>
      <c r="B61" s="1128"/>
      <c r="C61" s="1129"/>
      <c r="D61" s="1129"/>
      <c r="E61" s="304"/>
      <c r="F61" s="305" t="e">
        <v>#REF!</v>
      </c>
      <c r="G61" s="306"/>
      <c r="H61" s="307"/>
      <c r="K61" s="159" t="e">
        <f>ROUNDDOWN(SUM(K59,#REF!),-3)</f>
        <v>#REF!</v>
      </c>
      <c r="O61" s="159">
        <v>39542800</v>
      </c>
      <c r="P61" s="159">
        <f>O61*87.745%</f>
        <v>34696829.859999999</v>
      </c>
    </row>
    <row r="62" spans="1:16">
      <c r="F62" s="237"/>
    </row>
    <row r="63" spans="1:16">
      <c r="F63" s="237"/>
    </row>
    <row r="64" spans="1:16">
      <c r="F64" s="237"/>
    </row>
  </sheetData>
  <mergeCells count="46">
    <mergeCell ref="B42:D42"/>
    <mergeCell ref="B49:D49"/>
    <mergeCell ref="B43:D43"/>
    <mergeCell ref="B45:D45"/>
    <mergeCell ref="B47:D47"/>
    <mergeCell ref="B60:D60"/>
    <mergeCell ref="B54:D54"/>
    <mergeCell ref="B50:D50"/>
    <mergeCell ref="B55:D55"/>
    <mergeCell ref="B57:D57"/>
    <mergeCell ref="B59:D59"/>
    <mergeCell ref="B52:D52"/>
    <mergeCell ref="B56:D56"/>
    <mergeCell ref="B58:D58"/>
    <mergeCell ref="B51:D51"/>
    <mergeCell ref="B53:D53"/>
    <mergeCell ref="B61:D61"/>
    <mergeCell ref="C4:E5"/>
    <mergeCell ref="C6:E7"/>
    <mergeCell ref="C8:E9"/>
    <mergeCell ref="B4:B9"/>
    <mergeCell ref="C10:E11"/>
    <mergeCell ref="C12:E13"/>
    <mergeCell ref="C14:E15"/>
    <mergeCell ref="B10:B15"/>
    <mergeCell ref="C16:E17"/>
    <mergeCell ref="C18:E19"/>
    <mergeCell ref="C20:E21"/>
    <mergeCell ref="C22:E23"/>
    <mergeCell ref="B44:D44"/>
    <mergeCell ref="B46:D46"/>
    <mergeCell ref="B48:D48"/>
    <mergeCell ref="A1:H1"/>
    <mergeCell ref="G2:H2"/>
    <mergeCell ref="A3:E3"/>
    <mergeCell ref="C26:E27"/>
    <mergeCell ref="C28:E29"/>
    <mergeCell ref="B16:B41"/>
    <mergeCell ref="A4:A41"/>
    <mergeCell ref="C24:E25"/>
    <mergeCell ref="C30:E31"/>
    <mergeCell ref="C32:E33"/>
    <mergeCell ref="C34:E35"/>
    <mergeCell ref="C36:E37"/>
    <mergeCell ref="C40:E41"/>
    <mergeCell ref="B2:F2"/>
  </mergeCells>
  <phoneticPr fontId="7" type="noConversion"/>
  <printOptions horizontalCentered="1"/>
  <pageMargins left="0.59055118110236227" right="0.59055118110236227" top="0.78740157480314965" bottom="0.78740157480314965" header="0.39370078740157483" footer="0.39370078740157483"/>
  <pageSetup paperSize="9" scale="91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  <pageSetUpPr fitToPage="1"/>
  </sheetPr>
  <dimension ref="A1:P102"/>
  <sheetViews>
    <sheetView showGridLines="0" showZeros="0" view="pageBreakPreview" zoomScale="98" zoomScaleNormal="100" zoomScaleSheetLayoutView="98" workbookViewId="0">
      <pane ySplit="2" topLeftCell="A3" activePane="bottomLeft" state="frozen"/>
      <selection activeCell="B9" sqref="B9"/>
      <selection pane="bottomLeft" activeCell="O14" sqref="O14"/>
    </sheetView>
  </sheetViews>
  <sheetFormatPr defaultColWidth="9" defaultRowHeight="11.25"/>
  <cols>
    <col min="1" max="1" width="2.625" style="160" customWidth="1"/>
    <col min="2" max="2" width="18.625" style="149" customWidth="1"/>
    <col min="3" max="3" width="10.625" style="149" customWidth="1"/>
    <col min="4" max="4" width="5.625" style="185" customWidth="1"/>
    <col min="5" max="5" width="4.625" style="149" customWidth="1"/>
    <col min="6" max="6" width="8.625" style="186" customWidth="1"/>
    <col min="7" max="7" width="10.625" style="186" customWidth="1"/>
    <col min="8" max="8" width="8.625" style="186" customWidth="1"/>
    <col min="9" max="9" width="10.625" style="186" customWidth="1"/>
    <col min="10" max="10" width="8.625" style="186" customWidth="1"/>
    <col min="11" max="11" width="10.625" style="186" customWidth="1"/>
    <col min="12" max="12" width="8.625" style="186" customWidth="1"/>
    <col min="13" max="13" width="10.625" style="186" customWidth="1"/>
    <col min="14" max="14" width="10.625" style="159" customWidth="1"/>
    <col min="15" max="16" width="10.625" style="160" customWidth="1"/>
    <col min="17" max="16384" width="9" style="160"/>
  </cols>
  <sheetData>
    <row r="1" spans="1:16" s="149" customFormat="1" ht="23.1" customHeight="1">
      <c r="A1" s="1154"/>
      <c r="B1" s="1150" t="s">
        <v>135</v>
      </c>
      <c r="C1" s="1150" t="s">
        <v>136</v>
      </c>
      <c r="D1" s="1152" t="s">
        <v>137</v>
      </c>
      <c r="E1" s="1150" t="s">
        <v>138</v>
      </c>
      <c r="F1" s="146" t="s">
        <v>131</v>
      </c>
      <c r="G1" s="146"/>
      <c r="H1" s="146" t="s">
        <v>139</v>
      </c>
      <c r="I1" s="146"/>
      <c r="J1" s="146" t="s">
        <v>140</v>
      </c>
      <c r="K1" s="146"/>
      <c r="L1" s="146" t="s">
        <v>141</v>
      </c>
      <c r="M1" s="147"/>
      <c r="N1" s="148"/>
      <c r="O1" s="148"/>
      <c r="P1" s="148"/>
    </row>
    <row r="2" spans="1:16" s="149" customFormat="1" ht="23.1" customHeight="1" thickBot="1">
      <c r="A2" s="1155"/>
      <c r="B2" s="1151"/>
      <c r="C2" s="1151"/>
      <c r="D2" s="1153"/>
      <c r="E2" s="1151"/>
      <c r="F2" s="150" t="s">
        <v>142</v>
      </c>
      <c r="G2" s="150" t="s">
        <v>143</v>
      </c>
      <c r="H2" s="150" t="s">
        <v>142</v>
      </c>
      <c r="I2" s="150" t="s">
        <v>143</v>
      </c>
      <c r="J2" s="150" t="s">
        <v>142</v>
      </c>
      <c r="K2" s="150" t="s">
        <v>143</v>
      </c>
      <c r="L2" s="150" t="s">
        <v>142</v>
      </c>
      <c r="M2" s="151" t="s">
        <v>143</v>
      </c>
      <c r="N2" s="152"/>
      <c r="O2" s="152"/>
      <c r="P2" s="152"/>
    </row>
    <row r="3" spans="1:16" ht="23.1" customHeight="1" thickTop="1">
      <c r="A3" s="541"/>
      <c r="B3" s="542"/>
      <c r="C3" s="543"/>
      <c r="D3" s="544"/>
      <c r="E3" s="543"/>
      <c r="F3" s="545"/>
      <c r="G3" s="546">
        <v>51880428</v>
      </c>
      <c r="H3" s="546"/>
      <c r="I3" s="546">
        <v>8748028</v>
      </c>
      <c r="J3" s="546"/>
      <c r="K3" s="546">
        <v>32275764</v>
      </c>
      <c r="L3" s="546"/>
      <c r="M3" s="547">
        <v>10856636</v>
      </c>
    </row>
    <row r="4" spans="1:16" ht="23.1" hidden="1" customHeight="1">
      <c r="A4" s="187" t="e">
        <v>#REF!</v>
      </c>
      <c r="B4" s="202"/>
      <c r="C4" s="203"/>
      <c r="D4" s="204"/>
      <c r="E4" s="203"/>
      <c r="F4" s="183"/>
      <c r="G4" s="157" t="e">
        <v>#REF!</v>
      </c>
      <c r="H4" s="157"/>
      <c r="I4" s="157" t="e">
        <v>#REF!</v>
      </c>
      <c r="J4" s="157"/>
      <c r="K4" s="157" t="e">
        <v>#REF!</v>
      </c>
      <c r="L4" s="157"/>
      <c r="M4" s="158" t="e">
        <v>#REF!</v>
      </c>
    </row>
    <row r="5" spans="1:16" ht="23.1" customHeight="1">
      <c r="A5" s="190" t="s">
        <v>1201</v>
      </c>
      <c r="B5" s="193" t="s">
        <v>1202</v>
      </c>
      <c r="C5" s="191">
        <v>0</v>
      </c>
      <c r="D5" s="192">
        <v>1</v>
      </c>
      <c r="E5" s="191" t="s">
        <v>1203</v>
      </c>
      <c r="F5" s="166">
        <v>0</v>
      </c>
      <c r="G5" s="166">
        <v>51880428</v>
      </c>
      <c r="H5" s="166">
        <v>0</v>
      </c>
      <c r="I5" s="166">
        <v>8748028</v>
      </c>
      <c r="J5" s="166">
        <v>0</v>
      </c>
      <c r="K5" s="166">
        <v>32275764</v>
      </c>
      <c r="L5" s="166">
        <v>0</v>
      </c>
      <c r="M5" s="167">
        <v>10856636</v>
      </c>
      <c r="O5" s="289">
        <v>1</v>
      </c>
    </row>
    <row r="6" spans="1:16" ht="23.1" hidden="1" customHeight="1">
      <c r="A6" s="190">
        <v>0</v>
      </c>
      <c r="B6" s="193" t="e">
        <v>#REF!</v>
      </c>
      <c r="C6" s="191" t="e">
        <v>#REF!</v>
      </c>
      <c r="D6" s="192" t="e">
        <v>#REF!</v>
      </c>
      <c r="E6" s="191" t="e">
        <v>#REF!</v>
      </c>
      <c r="F6" s="166" t="e">
        <v>#REF!</v>
      </c>
      <c r="G6" s="166" t="e">
        <v>#REF!</v>
      </c>
      <c r="H6" s="166" t="e">
        <v>#REF!</v>
      </c>
      <c r="I6" s="166" t="e">
        <v>#REF!</v>
      </c>
      <c r="J6" s="166" t="e">
        <v>#REF!</v>
      </c>
      <c r="K6" s="166" t="e">
        <v>#REF!</v>
      </c>
      <c r="L6" s="166" t="e">
        <v>#REF!</v>
      </c>
      <c r="M6" s="167" t="e">
        <v>#REF!</v>
      </c>
      <c r="O6" s="289"/>
    </row>
    <row r="7" spans="1:16" ht="23.1" customHeight="1">
      <c r="A7" s="190">
        <v>2</v>
      </c>
      <c r="B7" s="193" t="s">
        <v>1204</v>
      </c>
      <c r="C7" s="191"/>
      <c r="D7" s="192">
        <v>63</v>
      </c>
      <c r="E7" s="191" t="s">
        <v>186</v>
      </c>
      <c r="F7" s="166"/>
      <c r="G7" s="166">
        <v>5874120</v>
      </c>
      <c r="H7" s="166"/>
      <c r="I7" s="166">
        <v>0</v>
      </c>
      <c r="J7" s="166"/>
      <c r="K7" s="166">
        <v>0</v>
      </c>
      <c r="L7" s="166"/>
      <c r="M7" s="167">
        <v>5874120</v>
      </c>
    </row>
    <row r="8" spans="1:16" ht="23.1" hidden="1" customHeight="1">
      <c r="A8" s="190">
        <v>2</v>
      </c>
      <c r="B8" s="193" t="e">
        <v>#REF!</v>
      </c>
      <c r="C8" s="191"/>
      <c r="D8" s="192">
        <v>0</v>
      </c>
      <c r="E8" s="191" t="e">
        <v>#REF!</v>
      </c>
      <c r="F8" s="166"/>
      <c r="G8" s="166">
        <v>0</v>
      </c>
      <c r="H8" s="166"/>
      <c r="I8" s="166">
        <v>0</v>
      </c>
      <c r="J8" s="166"/>
      <c r="K8" s="166">
        <v>0</v>
      </c>
      <c r="L8" s="166"/>
      <c r="M8" s="167">
        <v>0</v>
      </c>
    </row>
    <row r="9" spans="1:16" s="171" customFormat="1" ht="23.1" customHeight="1">
      <c r="A9" s="540" t="s">
        <v>1176</v>
      </c>
      <c r="B9" s="193" t="s">
        <v>1200</v>
      </c>
      <c r="C9" s="191"/>
      <c r="D9" s="192">
        <v>1</v>
      </c>
      <c r="E9" s="191" t="s">
        <v>1203</v>
      </c>
      <c r="F9" s="166"/>
      <c r="G9" s="166">
        <v>1050000</v>
      </c>
      <c r="H9" s="166"/>
      <c r="I9" s="166">
        <v>0</v>
      </c>
      <c r="J9" s="166"/>
      <c r="K9" s="166">
        <v>0</v>
      </c>
      <c r="L9" s="166"/>
      <c r="M9" s="167">
        <v>1050000</v>
      </c>
      <c r="N9" s="170"/>
    </row>
    <row r="10" spans="1:16" ht="23.1" customHeight="1">
      <c r="A10" s="188"/>
      <c r="B10" s="194"/>
      <c r="C10" s="195"/>
      <c r="D10" s="196"/>
      <c r="E10" s="195"/>
      <c r="F10" s="172"/>
      <c r="G10" s="172"/>
      <c r="H10" s="172"/>
      <c r="I10" s="172"/>
      <c r="J10" s="172"/>
      <c r="K10" s="172"/>
      <c r="L10" s="172"/>
      <c r="M10" s="173"/>
    </row>
    <row r="11" spans="1:16" s="171" customFormat="1" ht="23.1" customHeight="1">
      <c r="A11" s="539" t="s">
        <v>1181</v>
      </c>
      <c r="B11" s="198" t="s">
        <v>1037</v>
      </c>
      <c r="C11" s="195"/>
      <c r="D11" s="196">
        <v>1</v>
      </c>
      <c r="E11" s="195" t="s">
        <v>1178</v>
      </c>
      <c r="F11" s="172"/>
      <c r="G11" s="172">
        <v>51880428</v>
      </c>
      <c r="H11" s="172"/>
      <c r="I11" s="172">
        <v>8748028</v>
      </c>
      <c r="J11" s="288"/>
      <c r="K11" s="172">
        <v>32275764</v>
      </c>
      <c r="L11" s="288"/>
      <c r="M11" s="173">
        <v>10856636</v>
      </c>
      <c r="N11" s="170"/>
    </row>
    <row r="12" spans="1:16" ht="23.1" customHeight="1">
      <c r="A12" s="188"/>
      <c r="B12" s="191" t="s">
        <v>1182</v>
      </c>
      <c r="C12" s="191" t="s">
        <v>19</v>
      </c>
      <c r="D12" s="192">
        <v>19</v>
      </c>
      <c r="E12" s="191" t="s">
        <v>92</v>
      </c>
      <c r="F12" s="166">
        <v>362826</v>
      </c>
      <c r="G12" s="166">
        <v>6893694</v>
      </c>
      <c r="H12" s="166">
        <v>68440</v>
      </c>
      <c r="I12" s="166">
        <v>1300360</v>
      </c>
      <c r="J12" s="166">
        <v>209026</v>
      </c>
      <c r="K12" s="166">
        <v>3971494</v>
      </c>
      <c r="L12" s="166">
        <v>85360</v>
      </c>
      <c r="M12" s="167">
        <v>1621840</v>
      </c>
    </row>
    <row r="13" spans="1:16" ht="23.1" customHeight="1">
      <c r="A13" s="188"/>
      <c r="B13" s="191" t="s">
        <v>1182</v>
      </c>
      <c r="C13" s="191" t="s">
        <v>1184</v>
      </c>
      <c r="D13" s="192"/>
      <c r="E13" s="191" t="s">
        <v>92</v>
      </c>
      <c r="F13" s="166">
        <v>438021</v>
      </c>
      <c r="G13" s="166">
        <v>0</v>
      </c>
      <c r="H13" s="166">
        <v>84591</v>
      </c>
      <c r="I13" s="166">
        <v>0</v>
      </c>
      <c r="J13" s="166">
        <v>281603</v>
      </c>
      <c r="K13" s="166">
        <v>0</v>
      </c>
      <c r="L13" s="166">
        <v>71827</v>
      </c>
      <c r="M13" s="167">
        <v>0</v>
      </c>
    </row>
    <row r="14" spans="1:16" ht="23.1" customHeight="1">
      <c r="A14" s="188"/>
      <c r="B14" s="191" t="s">
        <v>1183</v>
      </c>
      <c r="C14" s="191" t="s">
        <v>19</v>
      </c>
      <c r="D14" s="192">
        <v>100</v>
      </c>
      <c r="E14" s="191" t="s">
        <v>147</v>
      </c>
      <c r="F14" s="166">
        <v>25488</v>
      </c>
      <c r="G14" s="166">
        <v>2548800</v>
      </c>
      <c r="H14" s="166">
        <v>5154</v>
      </c>
      <c r="I14" s="166">
        <v>515400</v>
      </c>
      <c r="J14" s="166">
        <v>13031</v>
      </c>
      <c r="K14" s="166">
        <v>1303100</v>
      </c>
      <c r="L14" s="166">
        <v>7303</v>
      </c>
      <c r="M14" s="167">
        <v>730300</v>
      </c>
    </row>
    <row r="15" spans="1:16" ht="23.1" customHeight="1">
      <c r="A15" s="188"/>
      <c r="B15" s="191" t="s">
        <v>1183</v>
      </c>
      <c r="C15" s="191" t="s">
        <v>1184</v>
      </c>
      <c r="D15" s="192"/>
      <c r="E15" s="191" t="s">
        <v>147</v>
      </c>
      <c r="F15" s="166">
        <v>28212</v>
      </c>
      <c r="G15" s="166">
        <v>0</v>
      </c>
      <c r="H15" s="166">
        <v>6340</v>
      </c>
      <c r="I15" s="166">
        <v>0</v>
      </c>
      <c r="J15" s="166">
        <v>16033</v>
      </c>
      <c r="K15" s="166">
        <v>0</v>
      </c>
      <c r="L15" s="166">
        <v>5839</v>
      </c>
      <c r="M15" s="167">
        <v>0</v>
      </c>
    </row>
    <row r="16" spans="1:16" ht="23.1" customHeight="1">
      <c r="A16" s="188"/>
      <c r="B16" s="191" t="s">
        <v>1190</v>
      </c>
      <c r="C16" s="191"/>
      <c r="D16" s="192">
        <v>126</v>
      </c>
      <c r="E16" s="191" t="s">
        <v>92</v>
      </c>
      <c r="F16" s="166">
        <v>336809</v>
      </c>
      <c r="G16" s="166">
        <v>42437934</v>
      </c>
      <c r="H16" s="166">
        <v>55018</v>
      </c>
      <c r="I16" s="166">
        <v>6932268</v>
      </c>
      <c r="J16" s="166">
        <v>214295</v>
      </c>
      <c r="K16" s="166">
        <v>27001170</v>
      </c>
      <c r="L16" s="166">
        <v>67496</v>
      </c>
      <c r="M16" s="167">
        <v>8504496</v>
      </c>
    </row>
    <row r="17" spans="1:14" ht="23.1" customHeight="1">
      <c r="A17" s="188"/>
      <c r="B17" s="193"/>
      <c r="C17" s="191"/>
      <c r="D17" s="192"/>
      <c r="E17" s="191"/>
      <c r="F17" s="166">
        <v>0</v>
      </c>
      <c r="G17" s="166">
        <v>0</v>
      </c>
      <c r="H17" s="166"/>
      <c r="I17" s="166">
        <v>0</v>
      </c>
      <c r="J17" s="166"/>
      <c r="K17" s="166">
        <v>0</v>
      </c>
      <c r="L17" s="166"/>
      <c r="M17" s="167">
        <v>0</v>
      </c>
    </row>
    <row r="18" spans="1:14" s="171" customFormat="1" ht="23.1" customHeight="1">
      <c r="A18" s="197">
        <v>2</v>
      </c>
      <c r="B18" s="193" t="s">
        <v>1180</v>
      </c>
      <c r="C18" s="195"/>
      <c r="D18" s="196">
        <v>63</v>
      </c>
      <c r="E18" s="195" t="s">
        <v>186</v>
      </c>
      <c r="F18" s="172"/>
      <c r="G18" s="172">
        <v>5874120</v>
      </c>
      <c r="H18" s="172"/>
      <c r="I18" s="172">
        <v>0</v>
      </c>
      <c r="J18" s="172"/>
      <c r="K18" s="172">
        <v>0</v>
      </c>
      <c r="L18" s="172"/>
      <c r="M18" s="173">
        <v>5874120</v>
      </c>
      <c r="N18" s="170"/>
    </row>
    <row r="19" spans="1:14" s="171" customFormat="1" ht="23.1" hidden="1" customHeight="1">
      <c r="A19" s="197">
        <v>2</v>
      </c>
      <c r="B19" s="198" t="e">
        <v>#REF!</v>
      </c>
      <c r="C19" s="195"/>
      <c r="D19" s="196">
        <v>0</v>
      </c>
      <c r="E19" s="195" t="e">
        <v>#REF!</v>
      </c>
      <c r="F19" s="172"/>
      <c r="G19" s="172">
        <v>0</v>
      </c>
      <c r="H19" s="172"/>
      <c r="I19" s="172">
        <v>0</v>
      </c>
      <c r="J19" s="172"/>
      <c r="K19" s="172">
        <v>0</v>
      </c>
      <c r="L19" s="172"/>
      <c r="M19" s="173">
        <v>0</v>
      </c>
      <c r="N19" s="170"/>
    </row>
    <row r="20" spans="1:14" ht="23.1" hidden="1" customHeight="1">
      <c r="A20" s="188"/>
      <c r="B20" s="193" t="e">
        <v>#REF!</v>
      </c>
      <c r="C20" s="191"/>
      <c r="D20" s="192" t="e">
        <v>#REF!</v>
      </c>
      <c r="E20" s="191" t="e">
        <v>#REF!</v>
      </c>
      <c r="F20" s="166">
        <v>93240</v>
      </c>
      <c r="G20" s="166" t="e">
        <v>#REF!</v>
      </c>
      <c r="H20" s="166"/>
      <c r="I20" s="166"/>
      <c r="J20" s="166"/>
      <c r="K20" s="166"/>
      <c r="L20" s="166">
        <v>93240</v>
      </c>
      <c r="M20" s="167" t="e">
        <v>#REF!</v>
      </c>
    </row>
    <row r="21" spans="1:14" ht="23.1" hidden="1" customHeight="1">
      <c r="A21" s="188"/>
      <c r="B21" s="193" t="e">
        <v>#REF!</v>
      </c>
      <c r="C21" s="191"/>
      <c r="D21" s="192"/>
      <c r="E21" s="191" t="e">
        <v>#REF!</v>
      </c>
      <c r="F21" s="166">
        <v>93240</v>
      </c>
      <c r="G21" s="166">
        <v>0</v>
      </c>
      <c r="H21" s="166"/>
      <c r="I21" s="166"/>
      <c r="J21" s="166"/>
      <c r="K21" s="166"/>
      <c r="L21" s="166">
        <v>93240</v>
      </c>
      <c r="M21" s="167">
        <v>0</v>
      </c>
    </row>
    <row r="22" spans="1:14" ht="23.1" customHeight="1">
      <c r="A22" s="188"/>
      <c r="B22" s="193" t="s">
        <v>1180</v>
      </c>
      <c r="C22" s="191"/>
      <c r="D22" s="192">
        <v>63</v>
      </c>
      <c r="E22" s="191" t="s">
        <v>185</v>
      </c>
      <c r="F22" s="166">
        <v>93240</v>
      </c>
      <c r="G22" s="166">
        <v>5874120</v>
      </c>
      <c r="H22" s="166"/>
      <c r="I22" s="166"/>
      <c r="J22" s="166"/>
      <c r="K22" s="166"/>
      <c r="L22" s="166">
        <v>93240</v>
      </c>
      <c r="M22" s="167">
        <v>5874120</v>
      </c>
    </row>
    <row r="23" spans="1:14" ht="23.1" hidden="1" customHeight="1">
      <c r="A23" s="188"/>
      <c r="B23" s="193" t="e">
        <v>#REF!</v>
      </c>
      <c r="C23" s="191"/>
      <c r="D23" s="192"/>
      <c r="E23" s="191" t="e">
        <v>#REF!</v>
      </c>
      <c r="F23" s="166">
        <v>93240</v>
      </c>
      <c r="G23" s="166">
        <v>0</v>
      </c>
      <c r="H23" s="166"/>
      <c r="I23" s="166"/>
      <c r="J23" s="166"/>
      <c r="K23" s="166"/>
      <c r="L23" s="166">
        <v>93240</v>
      </c>
      <c r="M23" s="167">
        <v>0</v>
      </c>
    </row>
    <row r="24" spans="1:14" ht="23.1" customHeight="1">
      <c r="A24" s="1148" t="s">
        <v>229</v>
      </c>
      <c r="B24" s="1149"/>
      <c r="C24" s="1149"/>
      <c r="D24" s="1149"/>
      <c r="E24" s="191"/>
      <c r="F24" s="166">
        <v>0</v>
      </c>
      <c r="G24" s="166">
        <v>0</v>
      </c>
      <c r="H24" s="166"/>
      <c r="I24" s="166">
        <v>0</v>
      </c>
      <c r="J24" s="166"/>
      <c r="K24" s="166">
        <v>0</v>
      </c>
      <c r="L24" s="166"/>
      <c r="M24" s="167">
        <v>0</v>
      </c>
    </row>
    <row r="25" spans="1:14" ht="23.1" hidden="1" customHeight="1">
      <c r="A25" s="188"/>
      <c r="B25" s="193"/>
      <c r="C25" s="191"/>
      <c r="D25" s="192"/>
      <c r="E25" s="191"/>
      <c r="F25" s="166">
        <v>0</v>
      </c>
      <c r="G25" s="166">
        <v>0</v>
      </c>
      <c r="H25" s="166"/>
      <c r="I25" s="166">
        <v>0</v>
      </c>
      <c r="J25" s="166"/>
      <c r="K25" s="166">
        <v>0</v>
      </c>
      <c r="L25" s="166"/>
      <c r="M25" s="167">
        <v>0</v>
      </c>
    </row>
    <row r="26" spans="1:14" ht="23.1" customHeight="1">
      <c r="A26" s="188"/>
      <c r="B26" s="193"/>
      <c r="C26" s="191"/>
      <c r="D26" s="192"/>
      <c r="E26" s="191"/>
      <c r="F26" s="166">
        <v>0</v>
      </c>
      <c r="G26" s="166">
        <v>0</v>
      </c>
      <c r="H26" s="166"/>
      <c r="I26" s="166">
        <v>0</v>
      </c>
      <c r="J26" s="166"/>
      <c r="K26" s="166">
        <v>0</v>
      </c>
      <c r="L26" s="166"/>
      <c r="M26" s="167">
        <v>0</v>
      </c>
    </row>
    <row r="27" spans="1:14" s="171" customFormat="1" ht="23.1" customHeight="1">
      <c r="A27" s="539" t="s">
        <v>1176</v>
      </c>
      <c r="B27" s="198" t="s">
        <v>285</v>
      </c>
      <c r="C27" s="195"/>
      <c r="D27" s="196">
        <v>1</v>
      </c>
      <c r="E27" s="195" t="s">
        <v>1203</v>
      </c>
      <c r="F27" s="172"/>
      <c r="G27" s="172">
        <v>1050000</v>
      </c>
      <c r="H27" s="172"/>
      <c r="I27" s="172">
        <v>0</v>
      </c>
      <c r="J27" s="172"/>
      <c r="K27" s="172">
        <v>0</v>
      </c>
      <c r="L27" s="172"/>
      <c r="M27" s="173">
        <v>1050000</v>
      </c>
      <c r="N27" s="170"/>
    </row>
    <row r="28" spans="1:14" ht="23.1" customHeight="1">
      <c r="A28" s="188"/>
      <c r="B28" s="193" t="s">
        <v>1177</v>
      </c>
      <c r="C28" s="191"/>
      <c r="D28" s="192">
        <v>1</v>
      </c>
      <c r="E28" s="191" t="s">
        <v>1178</v>
      </c>
      <c r="F28" s="166">
        <v>1050000</v>
      </c>
      <c r="G28" s="166">
        <v>1050000</v>
      </c>
      <c r="H28" s="166"/>
      <c r="I28" s="166"/>
      <c r="J28" s="166"/>
      <c r="K28" s="166"/>
      <c r="L28" s="166">
        <v>1050000</v>
      </c>
      <c r="M28" s="167">
        <v>1050000</v>
      </c>
    </row>
    <row r="29" spans="1:14" ht="23.1" customHeight="1">
      <c r="A29" s="548"/>
      <c r="B29" s="549"/>
      <c r="C29" s="550"/>
      <c r="D29" s="551"/>
      <c r="E29" s="550"/>
      <c r="F29" s="552"/>
      <c r="G29" s="552"/>
      <c r="H29" s="552"/>
      <c r="I29" s="552"/>
      <c r="J29" s="552"/>
      <c r="K29" s="552"/>
      <c r="L29" s="552"/>
      <c r="M29" s="553"/>
    </row>
    <row r="30" spans="1:14" ht="23.1" customHeight="1" thickBot="1">
      <c r="A30" s="189"/>
      <c r="B30" s="199"/>
      <c r="C30" s="200"/>
      <c r="D30" s="201"/>
      <c r="E30" s="200"/>
      <c r="F30" s="179">
        <v>0</v>
      </c>
      <c r="G30" s="179">
        <v>0</v>
      </c>
      <c r="H30" s="179"/>
      <c r="I30" s="179">
        <v>0</v>
      </c>
      <c r="J30" s="179"/>
      <c r="K30" s="179">
        <v>0</v>
      </c>
      <c r="L30" s="179"/>
      <c r="M30" s="180">
        <v>0</v>
      </c>
    </row>
    <row r="31" spans="1:14" ht="24.95" customHeight="1">
      <c r="A31" s="181"/>
      <c r="B31" s="182"/>
      <c r="C31" s="153"/>
      <c r="D31" s="154"/>
      <c r="E31" s="155"/>
      <c r="F31" s="156"/>
      <c r="G31" s="183"/>
      <c r="H31" s="183"/>
      <c r="I31" s="183"/>
      <c r="J31" s="183"/>
      <c r="K31" s="183"/>
      <c r="L31" s="183"/>
      <c r="M31" s="184"/>
    </row>
    <row r="32" spans="1:14" ht="24.95" customHeight="1">
      <c r="A32" s="168"/>
      <c r="B32" s="161"/>
      <c r="C32" s="162"/>
      <c r="D32" s="163"/>
      <c r="E32" s="164"/>
      <c r="F32" s="165"/>
      <c r="G32" s="166"/>
      <c r="H32" s="166"/>
      <c r="I32" s="166"/>
      <c r="J32" s="166"/>
      <c r="K32" s="166"/>
      <c r="L32" s="166"/>
      <c r="M32" s="167"/>
    </row>
    <row r="33" spans="1:13" ht="24.95" customHeight="1">
      <c r="A33" s="168"/>
      <c r="B33" s="161"/>
      <c r="C33" s="162"/>
      <c r="D33" s="163"/>
      <c r="E33" s="164"/>
      <c r="F33" s="165"/>
      <c r="G33" s="166"/>
      <c r="H33" s="166"/>
      <c r="I33" s="166"/>
      <c r="J33" s="166"/>
      <c r="K33" s="166"/>
      <c r="L33" s="166"/>
      <c r="M33" s="167"/>
    </row>
    <row r="34" spans="1:13" ht="24.95" customHeight="1">
      <c r="A34" s="168"/>
      <c r="B34" s="161"/>
      <c r="C34" s="162"/>
      <c r="D34" s="163"/>
      <c r="E34" s="164"/>
      <c r="F34" s="165"/>
      <c r="G34" s="166"/>
      <c r="H34" s="166"/>
      <c r="I34" s="166"/>
      <c r="J34" s="166"/>
      <c r="K34" s="166"/>
      <c r="L34" s="166"/>
      <c r="M34" s="167"/>
    </row>
    <row r="35" spans="1:13" ht="24.95" customHeight="1">
      <c r="A35" s="168"/>
      <c r="B35" s="161"/>
      <c r="C35" s="162"/>
      <c r="D35" s="163"/>
      <c r="E35" s="164"/>
      <c r="F35" s="165"/>
      <c r="G35" s="166"/>
      <c r="H35" s="166"/>
      <c r="I35" s="166"/>
      <c r="J35" s="166"/>
      <c r="K35" s="166"/>
      <c r="L35" s="166"/>
      <c r="M35" s="167"/>
    </row>
    <row r="36" spans="1:13" ht="24.95" customHeight="1">
      <c r="A36" s="168"/>
      <c r="B36" s="161"/>
      <c r="C36" s="162"/>
      <c r="D36" s="163"/>
      <c r="E36" s="164"/>
      <c r="F36" s="165"/>
      <c r="G36" s="166"/>
      <c r="H36" s="166"/>
      <c r="I36" s="166"/>
      <c r="J36" s="166"/>
      <c r="K36" s="166"/>
      <c r="L36" s="166"/>
      <c r="M36" s="167"/>
    </row>
    <row r="37" spans="1:13" ht="24.95" customHeight="1">
      <c r="A37" s="168"/>
      <c r="B37" s="161"/>
      <c r="C37" s="162"/>
      <c r="D37" s="163"/>
      <c r="E37" s="164"/>
      <c r="F37" s="165"/>
      <c r="G37" s="166"/>
      <c r="H37" s="166"/>
      <c r="I37" s="166"/>
      <c r="J37" s="166"/>
      <c r="K37" s="166"/>
      <c r="L37" s="166"/>
      <c r="M37" s="167"/>
    </row>
    <row r="38" spans="1:13" ht="24.95" customHeight="1">
      <c r="A38" s="168"/>
      <c r="B38" s="161"/>
      <c r="C38" s="162"/>
      <c r="D38" s="163"/>
      <c r="E38" s="164"/>
      <c r="F38" s="165"/>
      <c r="G38" s="166"/>
      <c r="H38" s="166"/>
      <c r="I38" s="166"/>
      <c r="J38" s="166"/>
      <c r="K38" s="166"/>
      <c r="L38" s="166"/>
      <c r="M38" s="167"/>
    </row>
    <row r="39" spans="1:13" ht="24.95" customHeight="1">
      <c r="A39" s="168"/>
      <c r="B39" s="161"/>
      <c r="C39" s="162"/>
      <c r="D39" s="163"/>
      <c r="E39" s="164"/>
      <c r="F39" s="165"/>
      <c r="G39" s="166"/>
      <c r="H39" s="166"/>
      <c r="I39" s="166"/>
      <c r="J39" s="166"/>
      <c r="K39" s="166"/>
      <c r="L39" s="166"/>
      <c r="M39" s="167"/>
    </row>
    <row r="40" spans="1:13" ht="24.95" customHeight="1">
      <c r="A40" s="168"/>
      <c r="B40" s="161"/>
      <c r="C40" s="162"/>
      <c r="D40" s="163"/>
      <c r="E40" s="164"/>
      <c r="F40" s="165">
        <v>0</v>
      </c>
      <c r="G40" s="166">
        <v>0</v>
      </c>
      <c r="H40" s="166"/>
      <c r="I40" s="166">
        <v>0</v>
      </c>
      <c r="J40" s="166"/>
      <c r="K40" s="166">
        <v>0</v>
      </c>
      <c r="L40" s="166"/>
      <c r="M40" s="167">
        <v>0</v>
      </c>
    </row>
    <row r="41" spans="1:13" ht="24.95" customHeight="1">
      <c r="A41" s="168"/>
      <c r="B41" s="161"/>
      <c r="C41" s="162"/>
      <c r="D41" s="163"/>
      <c r="E41" s="164"/>
      <c r="F41" s="165">
        <v>0</v>
      </c>
      <c r="G41" s="166">
        <v>0</v>
      </c>
      <c r="H41" s="166"/>
      <c r="I41" s="166">
        <v>0</v>
      </c>
      <c r="J41" s="166"/>
      <c r="K41" s="166">
        <v>0</v>
      </c>
      <c r="L41" s="166"/>
      <c r="M41" s="167">
        <v>0</v>
      </c>
    </row>
    <row r="42" spans="1:13" ht="24.95" customHeight="1">
      <c r="A42" s="168"/>
      <c r="B42" s="161"/>
      <c r="C42" s="162"/>
      <c r="D42" s="163"/>
      <c r="E42" s="164"/>
      <c r="F42" s="165">
        <v>0</v>
      </c>
      <c r="G42" s="166">
        <v>0</v>
      </c>
      <c r="H42" s="166"/>
      <c r="I42" s="166">
        <v>0</v>
      </c>
      <c r="J42" s="166"/>
      <c r="K42" s="166">
        <v>0</v>
      </c>
      <c r="L42" s="166"/>
      <c r="M42" s="167">
        <v>0</v>
      </c>
    </row>
    <row r="43" spans="1:13" ht="24.95" customHeight="1">
      <c r="A43" s="168"/>
      <c r="B43" s="161"/>
      <c r="C43" s="162"/>
      <c r="D43" s="163"/>
      <c r="E43" s="164"/>
      <c r="F43" s="165">
        <v>0</v>
      </c>
      <c r="G43" s="166">
        <v>0</v>
      </c>
      <c r="H43" s="166"/>
      <c r="I43" s="166">
        <v>0</v>
      </c>
      <c r="J43" s="166"/>
      <c r="K43" s="166">
        <v>0</v>
      </c>
      <c r="L43" s="166"/>
      <c r="M43" s="167">
        <v>0</v>
      </c>
    </row>
    <row r="44" spans="1:13" ht="24.95" customHeight="1">
      <c r="A44" s="168"/>
      <c r="B44" s="161"/>
      <c r="C44" s="162"/>
      <c r="D44" s="163"/>
      <c r="E44" s="164"/>
      <c r="F44" s="165">
        <v>0</v>
      </c>
      <c r="G44" s="166">
        <v>0</v>
      </c>
      <c r="H44" s="166"/>
      <c r="I44" s="166">
        <v>0</v>
      </c>
      <c r="J44" s="166"/>
      <c r="K44" s="166">
        <v>0</v>
      </c>
      <c r="L44" s="166"/>
      <c r="M44" s="167">
        <v>0</v>
      </c>
    </row>
    <row r="45" spans="1:13" ht="24.95" customHeight="1">
      <c r="A45" s="168"/>
      <c r="B45" s="161"/>
      <c r="C45" s="162"/>
      <c r="D45" s="163"/>
      <c r="E45" s="164"/>
      <c r="F45" s="165">
        <v>0</v>
      </c>
      <c r="G45" s="166">
        <v>0</v>
      </c>
      <c r="H45" s="166"/>
      <c r="I45" s="166">
        <v>0</v>
      </c>
      <c r="J45" s="166"/>
      <c r="K45" s="166">
        <v>0</v>
      </c>
      <c r="L45" s="166"/>
      <c r="M45" s="167">
        <v>0</v>
      </c>
    </row>
    <row r="46" spans="1:13" ht="24.95" customHeight="1">
      <c r="A46" s="168"/>
      <c r="B46" s="161"/>
      <c r="C46" s="162"/>
      <c r="D46" s="163"/>
      <c r="E46" s="164"/>
      <c r="F46" s="165">
        <v>0</v>
      </c>
      <c r="G46" s="166">
        <v>0</v>
      </c>
      <c r="H46" s="166"/>
      <c r="I46" s="166">
        <v>0</v>
      </c>
      <c r="J46" s="166"/>
      <c r="K46" s="166">
        <v>0</v>
      </c>
      <c r="L46" s="166"/>
      <c r="M46" s="167">
        <v>0</v>
      </c>
    </row>
    <row r="47" spans="1:13" ht="24.95" customHeight="1">
      <c r="A47" s="168"/>
      <c r="B47" s="161"/>
      <c r="C47" s="162"/>
      <c r="D47" s="163"/>
      <c r="E47" s="164"/>
      <c r="F47" s="165">
        <v>0</v>
      </c>
      <c r="G47" s="166">
        <v>0</v>
      </c>
      <c r="H47" s="166"/>
      <c r="I47" s="166">
        <v>0</v>
      </c>
      <c r="J47" s="166"/>
      <c r="K47" s="166">
        <v>0</v>
      </c>
      <c r="L47" s="166"/>
      <c r="M47" s="167">
        <v>0</v>
      </c>
    </row>
    <row r="48" spans="1:13" ht="24.95" customHeight="1" thickBot="1">
      <c r="A48" s="169"/>
      <c r="B48" s="174"/>
      <c r="C48" s="175"/>
      <c r="D48" s="176"/>
      <c r="E48" s="177"/>
      <c r="F48" s="178">
        <v>0</v>
      </c>
      <c r="G48" s="179">
        <v>0</v>
      </c>
      <c r="H48" s="179"/>
      <c r="I48" s="179">
        <v>0</v>
      </c>
      <c r="J48" s="179"/>
      <c r="K48" s="179">
        <v>0</v>
      </c>
      <c r="L48" s="179"/>
      <c r="M48" s="180">
        <v>0</v>
      </c>
    </row>
    <row r="49" spans="1:13" ht="24.95" customHeight="1">
      <c r="A49" s="181"/>
      <c r="B49" s="182" t="e">
        <v>#REF!</v>
      </c>
      <c r="C49" s="153"/>
      <c r="D49" s="154"/>
      <c r="E49" s="155"/>
      <c r="F49" s="156"/>
      <c r="G49" s="183" t="e">
        <v>#REF!</v>
      </c>
      <c r="H49" s="183"/>
      <c r="I49" s="183" t="e">
        <v>#REF!</v>
      </c>
      <c r="J49" s="183"/>
      <c r="K49" s="183" t="e">
        <v>#REF!</v>
      </c>
      <c r="L49" s="183"/>
      <c r="M49" s="184" t="e">
        <v>#REF!</v>
      </c>
    </row>
    <row r="50" spans="1:13" ht="24.95" customHeight="1">
      <c r="A50" s="168"/>
      <c r="B50" s="161" t="e">
        <v>#REF!</v>
      </c>
      <c r="C50" s="162" t="e">
        <v>#REF!</v>
      </c>
      <c r="D50" s="163" t="e">
        <v>#REF!</v>
      </c>
      <c r="E50" s="164" t="e">
        <v>#REF!</v>
      </c>
      <c r="F50" s="165">
        <v>0</v>
      </c>
      <c r="G50" s="166" t="e">
        <v>#REF!</v>
      </c>
      <c r="H50" s="166"/>
      <c r="I50" s="166" t="e">
        <v>#REF!</v>
      </c>
      <c r="J50" s="166"/>
      <c r="K50" s="166" t="e">
        <v>#REF!</v>
      </c>
      <c r="L50" s="166"/>
      <c r="M50" s="167" t="e">
        <v>#REF!</v>
      </c>
    </row>
    <row r="51" spans="1:13" ht="24.95" customHeight="1">
      <c r="A51" s="168"/>
      <c r="B51" s="161" t="e">
        <v>#REF!</v>
      </c>
      <c r="C51" s="162" t="e">
        <v>#REF!</v>
      </c>
      <c r="D51" s="163" t="e">
        <v>#REF!</v>
      </c>
      <c r="E51" s="164" t="e">
        <v>#REF!</v>
      </c>
      <c r="F51" s="165">
        <v>0</v>
      </c>
      <c r="G51" s="166" t="e">
        <v>#REF!</v>
      </c>
      <c r="H51" s="166"/>
      <c r="I51" s="166" t="e">
        <v>#REF!</v>
      </c>
      <c r="J51" s="166"/>
      <c r="K51" s="166" t="e">
        <v>#REF!</v>
      </c>
      <c r="L51" s="166"/>
      <c r="M51" s="167" t="e">
        <v>#REF!</v>
      </c>
    </row>
    <row r="52" spans="1:13" ht="24.95" customHeight="1">
      <c r="A52" s="168"/>
      <c r="B52" s="161" t="e">
        <v>#REF!</v>
      </c>
      <c r="C52" s="162" t="e">
        <v>#REF!</v>
      </c>
      <c r="D52" s="163" t="e">
        <v>#REF!</v>
      </c>
      <c r="E52" s="164" t="e">
        <v>#REF!</v>
      </c>
      <c r="F52" s="165">
        <v>0</v>
      </c>
      <c r="G52" s="166" t="e">
        <v>#REF!</v>
      </c>
      <c r="H52" s="166"/>
      <c r="I52" s="166" t="e">
        <v>#REF!</v>
      </c>
      <c r="J52" s="166"/>
      <c r="K52" s="166" t="e">
        <v>#REF!</v>
      </c>
      <c r="L52" s="166"/>
      <c r="M52" s="167" t="e">
        <v>#REF!</v>
      </c>
    </row>
    <row r="53" spans="1:13" ht="24.95" customHeight="1">
      <c r="A53" s="168"/>
      <c r="B53" s="161"/>
      <c r="C53" s="162"/>
      <c r="D53" s="163"/>
      <c r="E53" s="164"/>
      <c r="F53" s="165">
        <v>0</v>
      </c>
      <c r="G53" s="166">
        <v>0</v>
      </c>
      <c r="H53" s="166"/>
      <c r="I53" s="166">
        <v>0</v>
      </c>
      <c r="J53" s="166"/>
      <c r="K53" s="166">
        <v>0</v>
      </c>
      <c r="L53" s="166"/>
      <c r="M53" s="167">
        <v>0</v>
      </c>
    </row>
    <row r="54" spans="1:13" ht="24.95" customHeight="1">
      <c r="A54" s="168"/>
      <c r="B54" s="161"/>
      <c r="C54" s="162"/>
      <c r="D54" s="163"/>
      <c r="E54" s="164"/>
      <c r="F54" s="165">
        <v>0</v>
      </c>
      <c r="G54" s="166">
        <v>0</v>
      </c>
      <c r="H54" s="166"/>
      <c r="I54" s="166">
        <v>0</v>
      </c>
      <c r="J54" s="166"/>
      <c r="K54" s="166">
        <v>0</v>
      </c>
      <c r="L54" s="166"/>
      <c r="M54" s="167">
        <v>0</v>
      </c>
    </row>
    <row r="55" spans="1:13" ht="24.95" customHeight="1">
      <c r="A55" s="168"/>
      <c r="B55" s="161"/>
      <c r="C55" s="162"/>
      <c r="D55" s="163"/>
      <c r="E55" s="164"/>
      <c r="F55" s="165">
        <v>0</v>
      </c>
      <c r="G55" s="166">
        <v>0</v>
      </c>
      <c r="H55" s="166"/>
      <c r="I55" s="166">
        <v>0</v>
      </c>
      <c r="J55" s="166"/>
      <c r="K55" s="166">
        <v>0</v>
      </c>
      <c r="L55" s="166"/>
      <c r="M55" s="167">
        <v>0</v>
      </c>
    </row>
    <row r="56" spans="1:13" ht="24.95" customHeight="1">
      <c r="A56" s="168"/>
      <c r="B56" s="161"/>
      <c r="C56" s="162"/>
      <c r="D56" s="163"/>
      <c r="E56" s="164"/>
      <c r="F56" s="165">
        <v>0</v>
      </c>
      <c r="G56" s="166">
        <v>0</v>
      </c>
      <c r="H56" s="166"/>
      <c r="I56" s="166">
        <v>0</v>
      </c>
      <c r="J56" s="166"/>
      <c r="K56" s="166">
        <v>0</v>
      </c>
      <c r="L56" s="166"/>
      <c r="M56" s="167">
        <v>0</v>
      </c>
    </row>
    <row r="57" spans="1:13" ht="24.95" customHeight="1">
      <c r="A57" s="168"/>
      <c r="B57" s="161"/>
      <c r="C57" s="162"/>
      <c r="D57" s="163"/>
      <c r="E57" s="164"/>
      <c r="F57" s="165">
        <v>0</v>
      </c>
      <c r="G57" s="166">
        <v>0</v>
      </c>
      <c r="H57" s="166"/>
      <c r="I57" s="166">
        <v>0</v>
      </c>
      <c r="J57" s="166"/>
      <c r="K57" s="166">
        <v>0</v>
      </c>
      <c r="L57" s="166"/>
      <c r="M57" s="167">
        <v>0</v>
      </c>
    </row>
    <row r="58" spans="1:13" ht="24.95" customHeight="1">
      <c r="A58" s="168"/>
      <c r="B58" s="161"/>
      <c r="C58" s="162"/>
      <c r="D58" s="163"/>
      <c r="E58" s="164"/>
      <c r="F58" s="165">
        <v>0</v>
      </c>
      <c r="G58" s="166">
        <v>0</v>
      </c>
      <c r="H58" s="166"/>
      <c r="I58" s="166">
        <v>0</v>
      </c>
      <c r="J58" s="166"/>
      <c r="K58" s="166">
        <v>0</v>
      </c>
      <c r="L58" s="166"/>
      <c r="M58" s="167">
        <v>0</v>
      </c>
    </row>
    <row r="59" spans="1:13" ht="24.95" customHeight="1">
      <c r="A59" s="168"/>
      <c r="B59" s="161"/>
      <c r="C59" s="162"/>
      <c r="D59" s="163"/>
      <c r="E59" s="164"/>
      <c r="F59" s="165">
        <v>0</v>
      </c>
      <c r="G59" s="166">
        <v>0</v>
      </c>
      <c r="H59" s="166"/>
      <c r="I59" s="166">
        <v>0</v>
      </c>
      <c r="J59" s="166"/>
      <c r="K59" s="166">
        <v>0</v>
      </c>
      <c r="L59" s="166"/>
      <c r="M59" s="167">
        <v>0</v>
      </c>
    </row>
    <row r="60" spans="1:13" ht="24.95" customHeight="1">
      <c r="A60" s="168"/>
      <c r="B60" s="161"/>
      <c r="C60" s="162"/>
      <c r="D60" s="163"/>
      <c r="E60" s="164"/>
      <c r="F60" s="165">
        <v>0</v>
      </c>
      <c r="G60" s="166">
        <v>0</v>
      </c>
      <c r="H60" s="166"/>
      <c r="I60" s="166">
        <v>0</v>
      </c>
      <c r="J60" s="166"/>
      <c r="K60" s="166">
        <v>0</v>
      </c>
      <c r="L60" s="166"/>
      <c r="M60" s="167">
        <v>0</v>
      </c>
    </row>
    <row r="61" spans="1:13" ht="24.95" customHeight="1">
      <c r="A61" s="168"/>
      <c r="B61" s="161"/>
      <c r="C61" s="162"/>
      <c r="D61" s="163"/>
      <c r="E61" s="164"/>
      <c r="F61" s="165">
        <v>0</v>
      </c>
      <c r="G61" s="166">
        <v>0</v>
      </c>
      <c r="H61" s="166"/>
      <c r="I61" s="166">
        <v>0</v>
      </c>
      <c r="J61" s="166"/>
      <c r="K61" s="166">
        <v>0</v>
      </c>
      <c r="L61" s="166"/>
      <c r="M61" s="167">
        <v>0</v>
      </c>
    </row>
    <row r="62" spans="1:13" ht="24.95" customHeight="1">
      <c r="A62" s="168"/>
      <c r="B62" s="161"/>
      <c r="C62" s="162"/>
      <c r="D62" s="163"/>
      <c r="E62" s="164"/>
      <c r="F62" s="165">
        <v>0</v>
      </c>
      <c r="G62" s="166">
        <v>0</v>
      </c>
      <c r="H62" s="166"/>
      <c r="I62" s="166">
        <v>0</v>
      </c>
      <c r="J62" s="166"/>
      <c r="K62" s="166">
        <v>0</v>
      </c>
      <c r="L62" s="166"/>
      <c r="M62" s="167">
        <v>0</v>
      </c>
    </row>
    <row r="63" spans="1:13" ht="24.95" customHeight="1">
      <c r="A63" s="168"/>
      <c r="B63" s="161"/>
      <c r="C63" s="162"/>
      <c r="D63" s="163"/>
      <c r="E63" s="164"/>
      <c r="F63" s="165">
        <v>0</v>
      </c>
      <c r="G63" s="166">
        <v>0</v>
      </c>
      <c r="H63" s="166"/>
      <c r="I63" s="166">
        <v>0</v>
      </c>
      <c r="J63" s="166"/>
      <c r="K63" s="166">
        <v>0</v>
      </c>
      <c r="L63" s="166"/>
      <c r="M63" s="167">
        <v>0</v>
      </c>
    </row>
    <row r="64" spans="1:13" ht="24.95" customHeight="1">
      <c r="A64" s="168"/>
      <c r="B64" s="161"/>
      <c r="C64" s="162"/>
      <c r="D64" s="163"/>
      <c r="E64" s="164"/>
      <c r="F64" s="165">
        <v>0</v>
      </c>
      <c r="G64" s="166">
        <v>0</v>
      </c>
      <c r="H64" s="166"/>
      <c r="I64" s="166">
        <v>0</v>
      </c>
      <c r="J64" s="166"/>
      <c r="K64" s="166">
        <v>0</v>
      </c>
      <c r="L64" s="166"/>
      <c r="M64" s="167">
        <v>0</v>
      </c>
    </row>
    <row r="65" spans="1:13" ht="24.95" customHeight="1">
      <c r="A65" s="168"/>
      <c r="B65" s="161"/>
      <c r="C65" s="162"/>
      <c r="D65" s="163"/>
      <c r="E65" s="164"/>
      <c r="F65" s="165">
        <v>0</v>
      </c>
      <c r="G65" s="166">
        <v>0</v>
      </c>
      <c r="H65" s="166"/>
      <c r="I65" s="166">
        <v>0</v>
      </c>
      <c r="J65" s="166"/>
      <c r="K65" s="166">
        <v>0</v>
      </c>
      <c r="L65" s="166"/>
      <c r="M65" s="167">
        <v>0</v>
      </c>
    </row>
    <row r="66" spans="1:13" ht="24.95" customHeight="1" thickBot="1">
      <c r="A66" s="169"/>
      <c r="B66" s="174"/>
      <c r="C66" s="175"/>
      <c r="D66" s="176"/>
      <c r="E66" s="177"/>
      <c r="F66" s="178">
        <v>0</v>
      </c>
      <c r="G66" s="179">
        <v>0</v>
      </c>
      <c r="H66" s="179"/>
      <c r="I66" s="179">
        <v>0</v>
      </c>
      <c r="J66" s="179"/>
      <c r="K66" s="179">
        <v>0</v>
      </c>
      <c r="L66" s="179"/>
      <c r="M66" s="180">
        <v>0</v>
      </c>
    </row>
    <row r="67" spans="1:13" ht="24.95" customHeight="1">
      <c r="A67" s="181"/>
      <c r="B67" s="182" t="e">
        <v>#REF!</v>
      </c>
      <c r="C67" s="153"/>
      <c r="D67" s="154"/>
      <c r="E67" s="155"/>
      <c r="F67" s="156"/>
      <c r="G67" s="183" t="e">
        <v>#REF!</v>
      </c>
      <c r="H67" s="183"/>
      <c r="I67" s="183" t="e">
        <v>#REF!</v>
      </c>
      <c r="J67" s="183"/>
      <c r="K67" s="183" t="e">
        <v>#REF!</v>
      </c>
      <c r="L67" s="183"/>
      <c r="M67" s="184" t="e">
        <v>#REF!</v>
      </c>
    </row>
    <row r="68" spans="1:13" ht="24.95" customHeight="1">
      <c r="A68" s="168"/>
      <c r="B68" s="161" t="e">
        <v>#REF!</v>
      </c>
      <c r="C68" s="162" t="e">
        <v>#REF!</v>
      </c>
      <c r="D68" s="163" t="e">
        <v>#REF!</v>
      </c>
      <c r="E68" s="164" t="e">
        <v>#REF!</v>
      </c>
      <c r="F68" s="165">
        <v>0</v>
      </c>
      <c r="G68" s="166" t="e">
        <v>#REF!</v>
      </c>
      <c r="H68" s="166"/>
      <c r="I68" s="166" t="e">
        <v>#REF!</v>
      </c>
      <c r="J68" s="166"/>
      <c r="K68" s="166" t="e">
        <v>#REF!</v>
      </c>
      <c r="L68" s="166"/>
      <c r="M68" s="167" t="e">
        <v>#REF!</v>
      </c>
    </row>
    <row r="69" spans="1:13" ht="24.95" customHeight="1">
      <c r="A69" s="168"/>
      <c r="B69" s="161"/>
      <c r="C69" s="162"/>
      <c r="D69" s="163"/>
      <c r="E69" s="164"/>
      <c r="F69" s="165">
        <v>0</v>
      </c>
      <c r="G69" s="166">
        <v>0</v>
      </c>
      <c r="H69" s="166"/>
      <c r="I69" s="166">
        <v>0</v>
      </c>
      <c r="J69" s="166"/>
      <c r="K69" s="166">
        <v>0</v>
      </c>
      <c r="L69" s="166"/>
      <c r="M69" s="167">
        <v>0</v>
      </c>
    </row>
    <row r="70" spans="1:13" ht="24.95" customHeight="1">
      <c r="A70" s="168"/>
      <c r="B70" s="161"/>
      <c r="C70" s="162"/>
      <c r="D70" s="163"/>
      <c r="E70" s="164"/>
      <c r="F70" s="165">
        <v>0</v>
      </c>
      <c r="G70" s="166">
        <v>0</v>
      </c>
      <c r="H70" s="166"/>
      <c r="I70" s="166">
        <v>0</v>
      </c>
      <c r="J70" s="166"/>
      <c r="K70" s="166">
        <v>0</v>
      </c>
      <c r="L70" s="166"/>
      <c r="M70" s="167">
        <v>0</v>
      </c>
    </row>
    <row r="71" spans="1:13" ht="24.95" customHeight="1">
      <c r="A71" s="168"/>
      <c r="B71" s="161"/>
      <c r="C71" s="162"/>
      <c r="D71" s="163"/>
      <c r="E71" s="164"/>
      <c r="F71" s="165">
        <v>0</v>
      </c>
      <c r="G71" s="166">
        <v>0</v>
      </c>
      <c r="H71" s="166"/>
      <c r="I71" s="166">
        <v>0</v>
      </c>
      <c r="J71" s="166"/>
      <c r="K71" s="166">
        <v>0</v>
      </c>
      <c r="L71" s="166"/>
      <c r="M71" s="167">
        <v>0</v>
      </c>
    </row>
    <row r="72" spans="1:13" ht="24.95" customHeight="1">
      <c r="A72" s="168"/>
      <c r="B72" s="161"/>
      <c r="C72" s="162"/>
      <c r="D72" s="163"/>
      <c r="E72" s="164"/>
      <c r="F72" s="165">
        <v>0</v>
      </c>
      <c r="G72" s="166">
        <v>0</v>
      </c>
      <c r="H72" s="166"/>
      <c r="I72" s="166">
        <v>0</v>
      </c>
      <c r="J72" s="166"/>
      <c r="K72" s="166">
        <v>0</v>
      </c>
      <c r="L72" s="166"/>
      <c r="M72" s="167">
        <v>0</v>
      </c>
    </row>
    <row r="73" spans="1:13" ht="24.95" customHeight="1">
      <c r="A73" s="168"/>
      <c r="B73" s="161"/>
      <c r="C73" s="162"/>
      <c r="D73" s="163"/>
      <c r="E73" s="164"/>
      <c r="F73" s="165">
        <v>0</v>
      </c>
      <c r="G73" s="166">
        <v>0</v>
      </c>
      <c r="H73" s="166"/>
      <c r="I73" s="166">
        <v>0</v>
      </c>
      <c r="J73" s="166"/>
      <c r="K73" s="166">
        <v>0</v>
      </c>
      <c r="L73" s="166"/>
      <c r="M73" s="167">
        <v>0</v>
      </c>
    </row>
    <row r="74" spans="1:13" ht="24.95" customHeight="1">
      <c r="A74" s="168"/>
      <c r="B74" s="161"/>
      <c r="C74" s="162"/>
      <c r="D74" s="163"/>
      <c r="E74" s="164"/>
      <c r="F74" s="165">
        <v>0</v>
      </c>
      <c r="G74" s="166">
        <v>0</v>
      </c>
      <c r="H74" s="166"/>
      <c r="I74" s="166">
        <v>0</v>
      </c>
      <c r="J74" s="166"/>
      <c r="K74" s="166">
        <v>0</v>
      </c>
      <c r="L74" s="166"/>
      <c r="M74" s="167">
        <v>0</v>
      </c>
    </row>
    <row r="75" spans="1:13" ht="24.95" customHeight="1">
      <c r="A75" s="168"/>
      <c r="B75" s="161"/>
      <c r="C75" s="162"/>
      <c r="D75" s="163"/>
      <c r="E75" s="164"/>
      <c r="F75" s="165">
        <v>0</v>
      </c>
      <c r="G75" s="166">
        <v>0</v>
      </c>
      <c r="H75" s="166"/>
      <c r="I75" s="166">
        <v>0</v>
      </c>
      <c r="J75" s="166"/>
      <c r="K75" s="166">
        <v>0</v>
      </c>
      <c r="L75" s="166"/>
      <c r="M75" s="167">
        <v>0</v>
      </c>
    </row>
    <row r="76" spans="1:13" ht="24.95" customHeight="1">
      <c r="A76" s="168"/>
      <c r="B76" s="161"/>
      <c r="C76" s="162"/>
      <c r="D76" s="163"/>
      <c r="E76" s="164"/>
      <c r="F76" s="165">
        <v>0</v>
      </c>
      <c r="G76" s="166">
        <v>0</v>
      </c>
      <c r="H76" s="166"/>
      <c r="I76" s="166">
        <v>0</v>
      </c>
      <c r="J76" s="166"/>
      <c r="K76" s="166">
        <v>0</v>
      </c>
      <c r="L76" s="166"/>
      <c r="M76" s="167">
        <v>0</v>
      </c>
    </row>
    <row r="77" spans="1:13" ht="24.95" customHeight="1">
      <c r="A77" s="168"/>
      <c r="B77" s="161"/>
      <c r="C77" s="162"/>
      <c r="D77" s="163"/>
      <c r="E77" s="164"/>
      <c r="F77" s="165">
        <v>0</v>
      </c>
      <c r="G77" s="166">
        <v>0</v>
      </c>
      <c r="H77" s="166"/>
      <c r="I77" s="166">
        <v>0</v>
      </c>
      <c r="J77" s="166"/>
      <c r="K77" s="166">
        <v>0</v>
      </c>
      <c r="L77" s="166"/>
      <c r="M77" s="167">
        <v>0</v>
      </c>
    </row>
    <row r="78" spans="1:13" ht="24.95" customHeight="1">
      <c r="A78" s="168"/>
      <c r="B78" s="161"/>
      <c r="C78" s="162"/>
      <c r="D78" s="163"/>
      <c r="E78" s="164"/>
      <c r="F78" s="165">
        <v>0</v>
      </c>
      <c r="G78" s="166">
        <v>0</v>
      </c>
      <c r="H78" s="166"/>
      <c r="I78" s="166">
        <v>0</v>
      </c>
      <c r="J78" s="166"/>
      <c r="K78" s="166">
        <v>0</v>
      </c>
      <c r="L78" s="166"/>
      <c r="M78" s="167">
        <v>0</v>
      </c>
    </row>
    <row r="79" spans="1:13" ht="24.95" customHeight="1">
      <c r="A79" s="168"/>
      <c r="B79" s="161"/>
      <c r="C79" s="162"/>
      <c r="D79" s="163"/>
      <c r="E79" s="164"/>
      <c r="F79" s="165">
        <v>0</v>
      </c>
      <c r="G79" s="166">
        <v>0</v>
      </c>
      <c r="H79" s="166"/>
      <c r="I79" s="166">
        <v>0</v>
      </c>
      <c r="J79" s="166"/>
      <c r="K79" s="166">
        <v>0</v>
      </c>
      <c r="L79" s="166"/>
      <c r="M79" s="167">
        <v>0</v>
      </c>
    </row>
    <row r="80" spans="1:13" ht="24.95" customHeight="1">
      <c r="A80" s="168"/>
      <c r="B80" s="161"/>
      <c r="C80" s="162"/>
      <c r="D80" s="163"/>
      <c r="E80" s="164"/>
      <c r="F80" s="165">
        <v>0</v>
      </c>
      <c r="G80" s="166">
        <v>0</v>
      </c>
      <c r="H80" s="166"/>
      <c r="I80" s="166">
        <v>0</v>
      </c>
      <c r="J80" s="166"/>
      <c r="K80" s="166">
        <v>0</v>
      </c>
      <c r="L80" s="166"/>
      <c r="M80" s="167">
        <v>0</v>
      </c>
    </row>
    <row r="81" spans="1:13" ht="24.95" customHeight="1">
      <c r="A81" s="168"/>
      <c r="B81" s="161"/>
      <c r="C81" s="162"/>
      <c r="D81" s="163"/>
      <c r="E81" s="164"/>
      <c r="F81" s="165">
        <v>0</v>
      </c>
      <c r="G81" s="166">
        <v>0</v>
      </c>
      <c r="H81" s="166"/>
      <c r="I81" s="166">
        <v>0</v>
      </c>
      <c r="J81" s="166"/>
      <c r="K81" s="166">
        <v>0</v>
      </c>
      <c r="L81" s="166"/>
      <c r="M81" s="167">
        <v>0</v>
      </c>
    </row>
    <row r="82" spans="1:13" ht="24.95" customHeight="1">
      <c r="A82" s="168"/>
      <c r="B82" s="161"/>
      <c r="C82" s="162"/>
      <c r="D82" s="163"/>
      <c r="E82" s="164"/>
      <c r="F82" s="165">
        <v>0</v>
      </c>
      <c r="G82" s="166">
        <v>0</v>
      </c>
      <c r="H82" s="166"/>
      <c r="I82" s="166">
        <v>0</v>
      </c>
      <c r="J82" s="166"/>
      <c r="K82" s="166">
        <v>0</v>
      </c>
      <c r="L82" s="166"/>
      <c r="M82" s="167">
        <v>0</v>
      </c>
    </row>
    <row r="83" spans="1:13" ht="24.95" customHeight="1">
      <c r="A83" s="168"/>
      <c r="B83" s="161"/>
      <c r="C83" s="162"/>
      <c r="D83" s="163"/>
      <c r="E83" s="164"/>
      <c r="F83" s="165">
        <v>0</v>
      </c>
      <c r="G83" s="166">
        <v>0</v>
      </c>
      <c r="H83" s="166"/>
      <c r="I83" s="166">
        <v>0</v>
      </c>
      <c r="J83" s="166"/>
      <c r="K83" s="166">
        <v>0</v>
      </c>
      <c r="L83" s="166"/>
      <c r="M83" s="167">
        <v>0</v>
      </c>
    </row>
    <row r="84" spans="1:13" ht="24.95" customHeight="1" thickBot="1">
      <c r="A84" s="169"/>
      <c r="B84" s="174"/>
      <c r="C84" s="175"/>
      <c r="D84" s="176"/>
      <c r="E84" s="177"/>
      <c r="F84" s="178">
        <v>0</v>
      </c>
      <c r="G84" s="179">
        <v>0</v>
      </c>
      <c r="H84" s="179"/>
      <c r="I84" s="179">
        <v>0</v>
      </c>
      <c r="J84" s="179"/>
      <c r="K84" s="179">
        <v>0</v>
      </c>
      <c r="L84" s="179"/>
      <c r="M84" s="180">
        <v>0</v>
      </c>
    </row>
    <row r="85" spans="1:13" ht="24.95" customHeight="1">
      <c r="A85" s="181"/>
      <c r="B85" s="182"/>
      <c r="C85" s="153"/>
      <c r="D85" s="154"/>
      <c r="E85" s="155"/>
      <c r="F85" s="156"/>
      <c r="G85" s="183">
        <v>0</v>
      </c>
      <c r="H85" s="183"/>
      <c r="I85" s="183">
        <v>0</v>
      </c>
      <c r="J85" s="183"/>
      <c r="K85" s="183">
        <v>0</v>
      </c>
      <c r="L85" s="183"/>
      <c r="M85" s="184">
        <v>0</v>
      </c>
    </row>
    <row r="86" spans="1:13" ht="24.95" customHeight="1">
      <c r="A86" s="168"/>
      <c r="B86" s="161"/>
      <c r="C86" s="162"/>
      <c r="D86" s="163"/>
      <c r="E86" s="164"/>
      <c r="F86" s="165">
        <v>0</v>
      </c>
      <c r="G86" s="166">
        <v>0</v>
      </c>
      <c r="H86" s="166"/>
      <c r="I86" s="166">
        <v>0</v>
      </c>
      <c r="J86" s="166"/>
      <c r="K86" s="166">
        <v>0</v>
      </c>
      <c r="L86" s="166"/>
      <c r="M86" s="167">
        <v>0</v>
      </c>
    </row>
    <row r="87" spans="1:13" ht="24.95" customHeight="1">
      <c r="A87" s="168"/>
      <c r="B87" s="161"/>
      <c r="C87" s="162"/>
      <c r="D87" s="163"/>
      <c r="E87" s="164"/>
      <c r="F87" s="165">
        <v>0</v>
      </c>
      <c r="G87" s="166">
        <v>0</v>
      </c>
      <c r="H87" s="166"/>
      <c r="I87" s="166">
        <v>0</v>
      </c>
      <c r="J87" s="166"/>
      <c r="K87" s="166">
        <v>0</v>
      </c>
      <c r="L87" s="166"/>
      <c r="M87" s="167">
        <v>0</v>
      </c>
    </row>
    <row r="88" spans="1:13" ht="24.95" customHeight="1">
      <c r="A88" s="168"/>
      <c r="B88" s="161"/>
      <c r="C88" s="162"/>
      <c r="D88" s="163"/>
      <c r="E88" s="164"/>
      <c r="F88" s="165">
        <v>0</v>
      </c>
      <c r="G88" s="166">
        <v>0</v>
      </c>
      <c r="H88" s="166"/>
      <c r="I88" s="166">
        <v>0</v>
      </c>
      <c r="J88" s="166"/>
      <c r="K88" s="166">
        <v>0</v>
      </c>
      <c r="L88" s="166"/>
      <c r="M88" s="167">
        <v>0</v>
      </c>
    </row>
    <row r="89" spans="1:13" ht="24.95" customHeight="1">
      <c r="A89" s="168"/>
      <c r="B89" s="161"/>
      <c r="C89" s="162"/>
      <c r="D89" s="163"/>
      <c r="E89" s="164"/>
      <c r="F89" s="165">
        <v>0</v>
      </c>
      <c r="G89" s="166">
        <v>0</v>
      </c>
      <c r="H89" s="166"/>
      <c r="I89" s="166">
        <v>0</v>
      </c>
      <c r="J89" s="166"/>
      <c r="K89" s="166">
        <v>0</v>
      </c>
      <c r="L89" s="166"/>
      <c r="M89" s="167">
        <v>0</v>
      </c>
    </row>
    <row r="90" spans="1:13" ht="24.95" customHeight="1">
      <c r="A90" s="168"/>
      <c r="B90" s="161" t="s">
        <v>144</v>
      </c>
      <c r="C90" s="162"/>
      <c r="D90" s="163">
        <v>0.54</v>
      </c>
      <c r="E90" s="164" t="s">
        <v>145</v>
      </c>
      <c r="F90" s="165">
        <v>0</v>
      </c>
      <c r="G90" s="166">
        <v>0</v>
      </c>
      <c r="H90" s="166"/>
      <c r="I90" s="166">
        <v>0</v>
      </c>
      <c r="J90" s="166"/>
      <c r="K90" s="166">
        <v>0</v>
      </c>
      <c r="L90" s="166"/>
      <c r="M90" s="167">
        <v>0</v>
      </c>
    </row>
    <row r="91" spans="1:13" ht="24.95" customHeight="1">
      <c r="A91" s="168"/>
      <c r="B91" s="161"/>
      <c r="C91" s="162"/>
      <c r="D91" s="163"/>
      <c r="E91" s="164"/>
      <c r="F91" s="165">
        <v>0</v>
      </c>
      <c r="G91" s="166">
        <v>0</v>
      </c>
      <c r="H91" s="166"/>
      <c r="I91" s="166">
        <v>0</v>
      </c>
      <c r="J91" s="166"/>
      <c r="K91" s="166">
        <v>0</v>
      </c>
      <c r="L91" s="166"/>
      <c r="M91" s="167">
        <v>0</v>
      </c>
    </row>
    <row r="92" spans="1:13" ht="24.95" customHeight="1">
      <c r="A92" s="168"/>
      <c r="B92" s="161"/>
      <c r="C92" s="162"/>
      <c r="D92" s="163"/>
      <c r="E92" s="164"/>
      <c r="F92" s="165">
        <v>0</v>
      </c>
      <c r="G92" s="166">
        <v>0</v>
      </c>
      <c r="H92" s="166"/>
      <c r="I92" s="166">
        <v>0</v>
      </c>
      <c r="J92" s="166"/>
      <c r="K92" s="166">
        <v>0</v>
      </c>
      <c r="L92" s="166"/>
      <c r="M92" s="167">
        <v>0</v>
      </c>
    </row>
    <row r="93" spans="1:13" ht="24.95" customHeight="1">
      <c r="A93" s="168"/>
      <c r="B93" s="161"/>
      <c r="C93" s="162"/>
      <c r="D93" s="163"/>
      <c r="E93" s="164"/>
      <c r="F93" s="165">
        <v>0</v>
      </c>
      <c r="G93" s="166">
        <v>0</v>
      </c>
      <c r="H93" s="166"/>
      <c r="I93" s="166">
        <v>0</v>
      </c>
      <c r="J93" s="166"/>
      <c r="K93" s="166">
        <v>0</v>
      </c>
      <c r="L93" s="166"/>
      <c r="M93" s="167">
        <v>0</v>
      </c>
    </row>
    <row r="94" spans="1:13" ht="24.95" customHeight="1">
      <c r="A94" s="168"/>
      <c r="B94" s="161"/>
      <c r="C94" s="162"/>
      <c r="D94" s="163"/>
      <c r="E94" s="164"/>
      <c r="F94" s="165">
        <v>0</v>
      </c>
      <c r="G94" s="166">
        <v>0</v>
      </c>
      <c r="H94" s="166"/>
      <c r="I94" s="166">
        <v>0</v>
      </c>
      <c r="J94" s="166"/>
      <c r="K94" s="166">
        <v>0</v>
      </c>
      <c r="L94" s="166"/>
      <c r="M94" s="167">
        <v>0</v>
      </c>
    </row>
    <row r="95" spans="1:13" ht="24.95" customHeight="1">
      <c r="A95" s="168"/>
      <c r="B95" s="161"/>
      <c r="C95" s="162"/>
      <c r="D95" s="163"/>
      <c r="E95" s="164"/>
      <c r="F95" s="165">
        <v>0</v>
      </c>
      <c r="G95" s="166">
        <v>0</v>
      </c>
      <c r="H95" s="166"/>
      <c r="I95" s="166">
        <v>0</v>
      </c>
      <c r="J95" s="166"/>
      <c r="K95" s="166">
        <v>0</v>
      </c>
      <c r="L95" s="166"/>
      <c r="M95" s="167">
        <v>0</v>
      </c>
    </row>
    <row r="96" spans="1:13" ht="24.95" customHeight="1">
      <c r="A96" s="168"/>
      <c r="B96" s="161"/>
      <c r="C96" s="162"/>
      <c r="D96" s="163"/>
      <c r="E96" s="164"/>
      <c r="F96" s="165">
        <v>0</v>
      </c>
      <c r="G96" s="166">
        <v>0</v>
      </c>
      <c r="H96" s="166"/>
      <c r="I96" s="166">
        <v>0</v>
      </c>
      <c r="J96" s="166"/>
      <c r="K96" s="166">
        <v>0</v>
      </c>
      <c r="L96" s="166"/>
      <c r="M96" s="167">
        <v>0</v>
      </c>
    </row>
    <row r="97" spans="1:13" ht="24.95" customHeight="1">
      <c r="A97" s="168"/>
      <c r="B97" s="161"/>
      <c r="C97" s="162"/>
      <c r="D97" s="163"/>
      <c r="E97" s="164"/>
      <c r="F97" s="165">
        <v>0</v>
      </c>
      <c r="G97" s="166">
        <v>0</v>
      </c>
      <c r="H97" s="166"/>
      <c r="I97" s="166">
        <v>0</v>
      </c>
      <c r="J97" s="166"/>
      <c r="K97" s="166">
        <v>0</v>
      </c>
      <c r="L97" s="166"/>
      <c r="M97" s="167">
        <v>0</v>
      </c>
    </row>
    <row r="98" spans="1:13" ht="24.95" customHeight="1">
      <c r="A98" s="168"/>
      <c r="B98" s="161"/>
      <c r="C98" s="162"/>
      <c r="D98" s="163"/>
      <c r="E98" s="164"/>
      <c r="F98" s="165">
        <v>0</v>
      </c>
      <c r="G98" s="166">
        <v>0</v>
      </c>
      <c r="H98" s="166"/>
      <c r="I98" s="166">
        <v>0</v>
      </c>
      <c r="J98" s="166"/>
      <c r="K98" s="166">
        <v>0</v>
      </c>
      <c r="L98" s="166"/>
      <c r="M98" s="167">
        <v>0</v>
      </c>
    </row>
    <row r="99" spans="1:13" ht="24.95" customHeight="1">
      <c r="A99" s="168"/>
      <c r="B99" s="161"/>
      <c r="C99" s="162"/>
      <c r="D99" s="163"/>
      <c r="E99" s="164"/>
      <c r="F99" s="165">
        <v>0</v>
      </c>
      <c r="G99" s="166">
        <v>0</v>
      </c>
      <c r="H99" s="166"/>
      <c r="I99" s="166">
        <v>0</v>
      </c>
      <c r="J99" s="166"/>
      <c r="K99" s="166">
        <v>0</v>
      </c>
      <c r="L99" s="166"/>
      <c r="M99" s="167">
        <v>0</v>
      </c>
    </row>
    <row r="100" spans="1:13" ht="24.95" customHeight="1">
      <c r="A100" s="168"/>
      <c r="B100" s="161"/>
      <c r="C100" s="162"/>
      <c r="D100" s="163"/>
      <c r="E100" s="164"/>
      <c r="F100" s="165">
        <v>0</v>
      </c>
      <c r="G100" s="166">
        <v>0</v>
      </c>
      <c r="H100" s="166"/>
      <c r="I100" s="166">
        <v>0</v>
      </c>
      <c r="J100" s="166"/>
      <c r="K100" s="166">
        <v>0</v>
      </c>
      <c r="L100" s="166"/>
      <c r="M100" s="167">
        <v>0</v>
      </c>
    </row>
    <row r="101" spans="1:13" ht="24.95" customHeight="1">
      <c r="A101" s="168"/>
      <c r="B101" s="161"/>
      <c r="C101" s="162"/>
      <c r="D101" s="163"/>
      <c r="E101" s="164"/>
      <c r="F101" s="165">
        <v>0</v>
      </c>
      <c r="G101" s="166">
        <v>0</v>
      </c>
      <c r="H101" s="166"/>
      <c r="I101" s="166">
        <v>0</v>
      </c>
      <c r="J101" s="166"/>
      <c r="K101" s="166">
        <v>0</v>
      </c>
      <c r="L101" s="166"/>
      <c r="M101" s="167">
        <v>0</v>
      </c>
    </row>
    <row r="102" spans="1:13" ht="24.95" customHeight="1" thickBot="1">
      <c r="A102" s="169"/>
      <c r="B102" s="174"/>
      <c r="C102" s="175"/>
      <c r="D102" s="176"/>
      <c r="E102" s="177"/>
      <c r="F102" s="178">
        <v>0</v>
      </c>
      <c r="G102" s="179">
        <v>0</v>
      </c>
      <c r="H102" s="179"/>
      <c r="I102" s="179">
        <v>0</v>
      </c>
      <c r="J102" s="179"/>
      <c r="K102" s="179">
        <v>0</v>
      </c>
      <c r="L102" s="179"/>
      <c r="M102" s="180">
        <v>0</v>
      </c>
    </row>
  </sheetData>
  <mergeCells count="6">
    <mergeCell ref="A24:D24"/>
    <mergeCell ref="B1:B2"/>
    <mergeCell ref="C1:C2"/>
    <mergeCell ref="D1:D2"/>
    <mergeCell ref="E1:E2"/>
    <mergeCell ref="A1:A2"/>
  </mergeCells>
  <phoneticPr fontId="7" type="noConversion"/>
  <printOptions horizontalCentered="1" verticalCentered="1"/>
  <pageMargins left="0.78740157480314965" right="0.78740157480314965" top="0.59055118110236227" bottom="0.59055118110236227" header="0.39370078740157483" footer="0.39370078740157483"/>
  <pageSetup paperSize="9" scale="92" fitToHeight="0" orientation="landscape" r:id="rId1"/>
  <headerFooter alignWithMargins="0"/>
  <rowBreaks count="4" manualBreakCount="4">
    <brk id="30" max="16383" man="1"/>
    <brk id="48" max="16383" man="1"/>
    <brk id="66" max="16383" man="1"/>
    <brk id="8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P20"/>
  <sheetViews>
    <sheetView view="pageBreakPreview" zoomScale="85" zoomScaleNormal="85" zoomScaleSheetLayoutView="85" workbookViewId="0">
      <selection activeCell="D7" sqref="D7"/>
    </sheetView>
  </sheetViews>
  <sheetFormatPr defaultRowHeight="13.5"/>
  <cols>
    <col min="1" max="1" width="18.375" style="48" bestFit="1" customWidth="1"/>
    <col min="2" max="2" width="6.125" style="48" customWidth="1"/>
    <col min="3" max="3" width="8.125" style="48" bestFit="1" customWidth="1"/>
    <col min="4" max="4" width="6.125" style="48" customWidth="1"/>
    <col min="5" max="5" width="8.125" style="48" customWidth="1"/>
    <col min="6" max="6" width="5.625" style="48" customWidth="1"/>
    <col min="7" max="8" width="6.125" style="48" customWidth="1"/>
    <col min="9" max="9" width="7.5" style="48" customWidth="1"/>
    <col min="10" max="10" width="6.125" style="48" customWidth="1"/>
    <col min="11" max="11" width="1.75" style="48" customWidth="1"/>
    <col min="12" max="12" width="5.25" style="48" customWidth="1"/>
    <col min="13" max="256" width="9.125" style="48"/>
    <col min="257" max="257" width="18.375" style="48" bestFit="1" customWidth="1"/>
    <col min="258" max="258" width="6.125" style="48" customWidth="1"/>
    <col min="259" max="259" width="8.125" style="48" bestFit="1" customWidth="1"/>
    <col min="260" max="260" width="6.125" style="48" customWidth="1"/>
    <col min="261" max="261" width="8.125" style="48" customWidth="1"/>
    <col min="262" max="262" width="5.625" style="48" customWidth="1"/>
    <col min="263" max="264" width="6.125" style="48" customWidth="1"/>
    <col min="265" max="265" width="7.5" style="48" customWidth="1"/>
    <col min="266" max="266" width="6.125" style="48" customWidth="1"/>
    <col min="267" max="267" width="1.75" style="48" customWidth="1"/>
    <col min="268" max="268" width="5.25" style="48" customWidth="1"/>
    <col min="269" max="512" width="9.125" style="48"/>
    <col min="513" max="513" width="18.375" style="48" bestFit="1" customWidth="1"/>
    <col min="514" max="514" width="6.125" style="48" customWidth="1"/>
    <col min="515" max="515" width="8.125" style="48" bestFit="1" customWidth="1"/>
    <col min="516" max="516" width="6.125" style="48" customWidth="1"/>
    <col min="517" max="517" width="8.125" style="48" customWidth="1"/>
    <col min="518" max="518" width="5.625" style="48" customWidth="1"/>
    <col min="519" max="520" width="6.125" style="48" customWidth="1"/>
    <col min="521" max="521" width="7.5" style="48" customWidth="1"/>
    <col min="522" max="522" width="6.125" style="48" customWidth="1"/>
    <col min="523" max="523" width="1.75" style="48" customWidth="1"/>
    <col min="524" max="524" width="5.25" style="48" customWidth="1"/>
    <col min="525" max="768" width="9.125" style="48"/>
    <col min="769" max="769" width="18.375" style="48" bestFit="1" customWidth="1"/>
    <col min="770" max="770" width="6.125" style="48" customWidth="1"/>
    <col min="771" max="771" width="8.125" style="48" bestFit="1" customWidth="1"/>
    <col min="772" max="772" width="6.125" style="48" customWidth="1"/>
    <col min="773" max="773" width="8.125" style="48" customWidth="1"/>
    <col min="774" max="774" width="5.625" style="48" customWidth="1"/>
    <col min="775" max="776" width="6.125" style="48" customWidth="1"/>
    <col min="777" max="777" width="7.5" style="48" customWidth="1"/>
    <col min="778" max="778" width="6.125" style="48" customWidth="1"/>
    <col min="779" max="779" width="1.75" style="48" customWidth="1"/>
    <col min="780" max="780" width="5.25" style="48" customWidth="1"/>
    <col min="781" max="1024" width="9.125" style="48"/>
    <col min="1025" max="1025" width="18.375" style="48" bestFit="1" customWidth="1"/>
    <col min="1026" max="1026" width="6.125" style="48" customWidth="1"/>
    <col min="1027" max="1027" width="8.125" style="48" bestFit="1" customWidth="1"/>
    <col min="1028" max="1028" width="6.125" style="48" customWidth="1"/>
    <col min="1029" max="1029" width="8.125" style="48" customWidth="1"/>
    <col min="1030" max="1030" width="5.625" style="48" customWidth="1"/>
    <col min="1031" max="1032" width="6.125" style="48" customWidth="1"/>
    <col min="1033" max="1033" width="7.5" style="48" customWidth="1"/>
    <col min="1034" max="1034" width="6.125" style="48" customWidth="1"/>
    <col min="1035" max="1035" width="1.75" style="48" customWidth="1"/>
    <col min="1036" max="1036" width="5.25" style="48" customWidth="1"/>
    <col min="1037" max="1280" width="9.125" style="48"/>
    <col min="1281" max="1281" width="18.375" style="48" bestFit="1" customWidth="1"/>
    <col min="1282" max="1282" width="6.125" style="48" customWidth="1"/>
    <col min="1283" max="1283" width="8.125" style="48" bestFit="1" customWidth="1"/>
    <col min="1284" max="1284" width="6.125" style="48" customWidth="1"/>
    <col min="1285" max="1285" width="8.125" style="48" customWidth="1"/>
    <col min="1286" max="1286" width="5.625" style="48" customWidth="1"/>
    <col min="1287" max="1288" width="6.125" style="48" customWidth="1"/>
    <col min="1289" max="1289" width="7.5" style="48" customWidth="1"/>
    <col min="1290" max="1290" width="6.125" style="48" customWidth="1"/>
    <col min="1291" max="1291" width="1.75" style="48" customWidth="1"/>
    <col min="1292" max="1292" width="5.25" style="48" customWidth="1"/>
    <col min="1293" max="1536" width="9.125" style="48"/>
    <col min="1537" max="1537" width="18.375" style="48" bestFit="1" customWidth="1"/>
    <col min="1538" max="1538" width="6.125" style="48" customWidth="1"/>
    <col min="1539" max="1539" width="8.125" style="48" bestFit="1" customWidth="1"/>
    <col min="1540" max="1540" width="6.125" style="48" customWidth="1"/>
    <col min="1541" max="1541" width="8.125" style="48" customWidth="1"/>
    <col min="1542" max="1542" width="5.625" style="48" customWidth="1"/>
    <col min="1543" max="1544" width="6.125" style="48" customWidth="1"/>
    <col min="1545" max="1545" width="7.5" style="48" customWidth="1"/>
    <col min="1546" max="1546" width="6.125" style="48" customWidth="1"/>
    <col min="1547" max="1547" width="1.75" style="48" customWidth="1"/>
    <col min="1548" max="1548" width="5.25" style="48" customWidth="1"/>
    <col min="1549" max="1792" width="9.125" style="48"/>
    <col min="1793" max="1793" width="18.375" style="48" bestFit="1" customWidth="1"/>
    <col min="1794" max="1794" width="6.125" style="48" customWidth="1"/>
    <col min="1795" max="1795" width="8.125" style="48" bestFit="1" customWidth="1"/>
    <col min="1796" max="1796" width="6.125" style="48" customWidth="1"/>
    <col min="1797" max="1797" width="8.125" style="48" customWidth="1"/>
    <col min="1798" max="1798" width="5.625" style="48" customWidth="1"/>
    <col min="1799" max="1800" width="6.125" style="48" customWidth="1"/>
    <col min="1801" max="1801" width="7.5" style="48" customWidth="1"/>
    <col min="1802" max="1802" width="6.125" style="48" customWidth="1"/>
    <col min="1803" max="1803" width="1.75" style="48" customWidth="1"/>
    <col min="1804" max="1804" width="5.25" style="48" customWidth="1"/>
    <col min="1805" max="2048" width="9.125" style="48"/>
    <col min="2049" max="2049" width="18.375" style="48" bestFit="1" customWidth="1"/>
    <col min="2050" max="2050" width="6.125" style="48" customWidth="1"/>
    <col min="2051" max="2051" width="8.125" style="48" bestFit="1" customWidth="1"/>
    <col min="2052" max="2052" width="6.125" style="48" customWidth="1"/>
    <col min="2053" max="2053" width="8.125" style="48" customWidth="1"/>
    <col min="2054" max="2054" width="5.625" style="48" customWidth="1"/>
    <col min="2055" max="2056" width="6.125" style="48" customWidth="1"/>
    <col min="2057" max="2057" width="7.5" style="48" customWidth="1"/>
    <col min="2058" max="2058" width="6.125" style="48" customWidth="1"/>
    <col min="2059" max="2059" width="1.75" style="48" customWidth="1"/>
    <col min="2060" max="2060" width="5.25" style="48" customWidth="1"/>
    <col min="2061" max="2304" width="9.125" style="48"/>
    <col min="2305" max="2305" width="18.375" style="48" bestFit="1" customWidth="1"/>
    <col min="2306" max="2306" width="6.125" style="48" customWidth="1"/>
    <col min="2307" max="2307" width="8.125" style="48" bestFit="1" customWidth="1"/>
    <col min="2308" max="2308" width="6.125" style="48" customWidth="1"/>
    <col min="2309" max="2309" width="8.125" style="48" customWidth="1"/>
    <col min="2310" max="2310" width="5.625" style="48" customWidth="1"/>
    <col min="2311" max="2312" width="6.125" style="48" customWidth="1"/>
    <col min="2313" max="2313" width="7.5" style="48" customWidth="1"/>
    <col min="2314" max="2314" width="6.125" style="48" customWidth="1"/>
    <col min="2315" max="2315" width="1.75" style="48" customWidth="1"/>
    <col min="2316" max="2316" width="5.25" style="48" customWidth="1"/>
    <col min="2317" max="2560" width="9.125" style="48"/>
    <col min="2561" max="2561" width="18.375" style="48" bestFit="1" customWidth="1"/>
    <col min="2562" max="2562" width="6.125" style="48" customWidth="1"/>
    <col min="2563" max="2563" width="8.125" style="48" bestFit="1" customWidth="1"/>
    <col min="2564" max="2564" width="6.125" style="48" customWidth="1"/>
    <col min="2565" max="2565" width="8.125" style="48" customWidth="1"/>
    <col min="2566" max="2566" width="5.625" style="48" customWidth="1"/>
    <col min="2567" max="2568" width="6.125" style="48" customWidth="1"/>
    <col min="2569" max="2569" width="7.5" style="48" customWidth="1"/>
    <col min="2570" max="2570" width="6.125" style="48" customWidth="1"/>
    <col min="2571" max="2571" width="1.75" style="48" customWidth="1"/>
    <col min="2572" max="2572" width="5.25" style="48" customWidth="1"/>
    <col min="2573" max="2816" width="9.125" style="48"/>
    <col min="2817" max="2817" width="18.375" style="48" bestFit="1" customWidth="1"/>
    <col min="2818" max="2818" width="6.125" style="48" customWidth="1"/>
    <col min="2819" max="2819" width="8.125" style="48" bestFit="1" customWidth="1"/>
    <col min="2820" max="2820" width="6.125" style="48" customWidth="1"/>
    <col min="2821" max="2821" width="8.125" style="48" customWidth="1"/>
    <col min="2822" max="2822" width="5.625" style="48" customWidth="1"/>
    <col min="2823" max="2824" width="6.125" style="48" customWidth="1"/>
    <col min="2825" max="2825" width="7.5" style="48" customWidth="1"/>
    <col min="2826" max="2826" width="6.125" style="48" customWidth="1"/>
    <col min="2827" max="2827" width="1.75" style="48" customWidth="1"/>
    <col min="2828" max="2828" width="5.25" style="48" customWidth="1"/>
    <col min="2829" max="3072" width="9.125" style="48"/>
    <col min="3073" max="3073" width="18.375" style="48" bestFit="1" customWidth="1"/>
    <col min="3074" max="3074" width="6.125" style="48" customWidth="1"/>
    <col min="3075" max="3075" width="8.125" style="48" bestFit="1" customWidth="1"/>
    <col min="3076" max="3076" width="6.125" style="48" customWidth="1"/>
    <col min="3077" max="3077" width="8.125" style="48" customWidth="1"/>
    <col min="3078" max="3078" width="5.625" style="48" customWidth="1"/>
    <col min="3079" max="3080" width="6.125" style="48" customWidth="1"/>
    <col min="3081" max="3081" width="7.5" style="48" customWidth="1"/>
    <col min="3082" max="3082" width="6.125" style="48" customWidth="1"/>
    <col min="3083" max="3083" width="1.75" style="48" customWidth="1"/>
    <col min="3084" max="3084" width="5.25" style="48" customWidth="1"/>
    <col min="3085" max="3328" width="9.125" style="48"/>
    <col min="3329" max="3329" width="18.375" style="48" bestFit="1" customWidth="1"/>
    <col min="3330" max="3330" width="6.125" style="48" customWidth="1"/>
    <col min="3331" max="3331" width="8.125" style="48" bestFit="1" customWidth="1"/>
    <col min="3332" max="3332" width="6.125" style="48" customWidth="1"/>
    <col min="3333" max="3333" width="8.125" style="48" customWidth="1"/>
    <col min="3334" max="3334" width="5.625" style="48" customWidth="1"/>
    <col min="3335" max="3336" width="6.125" style="48" customWidth="1"/>
    <col min="3337" max="3337" width="7.5" style="48" customWidth="1"/>
    <col min="3338" max="3338" width="6.125" style="48" customWidth="1"/>
    <col min="3339" max="3339" width="1.75" style="48" customWidth="1"/>
    <col min="3340" max="3340" width="5.25" style="48" customWidth="1"/>
    <col min="3341" max="3584" width="9.125" style="48"/>
    <col min="3585" max="3585" width="18.375" style="48" bestFit="1" customWidth="1"/>
    <col min="3586" max="3586" width="6.125" style="48" customWidth="1"/>
    <col min="3587" max="3587" width="8.125" style="48" bestFit="1" customWidth="1"/>
    <col min="3588" max="3588" width="6.125" style="48" customWidth="1"/>
    <col min="3589" max="3589" width="8.125" style="48" customWidth="1"/>
    <col min="3590" max="3590" width="5.625" style="48" customWidth="1"/>
    <col min="3591" max="3592" width="6.125" style="48" customWidth="1"/>
    <col min="3593" max="3593" width="7.5" style="48" customWidth="1"/>
    <col min="3594" max="3594" width="6.125" style="48" customWidth="1"/>
    <col min="3595" max="3595" width="1.75" style="48" customWidth="1"/>
    <col min="3596" max="3596" width="5.25" style="48" customWidth="1"/>
    <col min="3597" max="3840" width="9.125" style="48"/>
    <col min="3841" max="3841" width="18.375" style="48" bestFit="1" customWidth="1"/>
    <col min="3842" max="3842" width="6.125" style="48" customWidth="1"/>
    <col min="3843" max="3843" width="8.125" style="48" bestFit="1" customWidth="1"/>
    <col min="3844" max="3844" width="6.125" style="48" customWidth="1"/>
    <col min="3845" max="3845" width="8.125" style="48" customWidth="1"/>
    <col min="3846" max="3846" width="5.625" style="48" customWidth="1"/>
    <col min="3847" max="3848" width="6.125" style="48" customWidth="1"/>
    <col min="3849" max="3849" width="7.5" style="48" customWidth="1"/>
    <col min="3850" max="3850" width="6.125" style="48" customWidth="1"/>
    <col min="3851" max="3851" width="1.75" style="48" customWidth="1"/>
    <col min="3852" max="3852" width="5.25" style="48" customWidth="1"/>
    <col min="3853" max="4096" width="9.125" style="48"/>
    <col min="4097" max="4097" width="18.375" style="48" bestFit="1" customWidth="1"/>
    <col min="4098" max="4098" width="6.125" style="48" customWidth="1"/>
    <col min="4099" max="4099" width="8.125" style="48" bestFit="1" customWidth="1"/>
    <col min="4100" max="4100" width="6.125" style="48" customWidth="1"/>
    <col min="4101" max="4101" width="8.125" style="48" customWidth="1"/>
    <col min="4102" max="4102" width="5.625" style="48" customWidth="1"/>
    <col min="4103" max="4104" width="6.125" style="48" customWidth="1"/>
    <col min="4105" max="4105" width="7.5" style="48" customWidth="1"/>
    <col min="4106" max="4106" width="6.125" style="48" customWidth="1"/>
    <col min="4107" max="4107" width="1.75" style="48" customWidth="1"/>
    <col min="4108" max="4108" width="5.25" style="48" customWidth="1"/>
    <col min="4109" max="4352" width="9.125" style="48"/>
    <col min="4353" max="4353" width="18.375" style="48" bestFit="1" customWidth="1"/>
    <col min="4354" max="4354" width="6.125" style="48" customWidth="1"/>
    <col min="4355" max="4355" width="8.125" style="48" bestFit="1" customWidth="1"/>
    <col min="4356" max="4356" width="6.125" style="48" customWidth="1"/>
    <col min="4357" max="4357" width="8.125" style="48" customWidth="1"/>
    <col min="4358" max="4358" width="5.625" style="48" customWidth="1"/>
    <col min="4359" max="4360" width="6.125" style="48" customWidth="1"/>
    <col min="4361" max="4361" width="7.5" style="48" customWidth="1"/>
    <col min="4362" max="4362" width="6.125" style="48" customWidth="1"/>
    <col min="4363" max="4363" width="1.75" style="48" customWidth="1"/>
    <col min="4364" max="4364" width="5.25" style="48" customWidth="1"/>
    <col min="4365" max="4608" width="9.125" style="48"/>
    <col min="4609" max="4609" width="18.375" style="48" bestFit="1" customWidth="1"/>
    <col min="4610" max="4610" width="6.125" style="48" customWidth="1"/>
    <col min="4611" max="4611" width="8.125" style="48" bestFit="1" customWidth="1"/>
    <col min="4612" max="4612" width="6.125" style="48" customWidth="1"/>
    <col min="4613" max="4613" width="8.125" style="48" customWidth="1"/>
    <col min="4614" max="4614" width="5.625" style="48" customWidth="1"/>
    <col min="4615" max="4616" width="6.125" style="48" customWidth="1"/>
    <col min="4617" max="4617" width="7.5" style="48" customWidth="1"/>
    <col min="4618" max="4618" width="6.125" style="48" customWidth="1"/>
    <col min="4619" max="4619" width="1.75" style="48" customWidth="1"/>
    <col min="4620" max="4620" width="5.25" style="48" customWidth="1"/>
    <col min="4621" max="4864" width="9.125" style="48"/>
    <col min="4865" max="4865" width="18.375" style="48" bestFit="1" customWidth="1"/>
    <col min="4866" max="4866" width="6.125" style="48" customWidth="1"/>
    <col min="4867" max="4867" width="8.125" style="48" bestFit="1" customWidth="1"/>
    <col min="4868" max="4868" width="6.125" style="48" customWidth="1"/>
    <col min="4869" max="4869" width="8.125" style="48" customWidth="1"/>
    <col min="4870" max="4870" width="5.625" style="48" customWidth="1"/>
    <col min="4871" max="4872" width="6.125" style="48" customWidth="1"/>
    <col min="4873" max="4873" width="7.5" style="48" customWidth="1"/>
    <col min="4874" max="4874" width="6.125" style="48" customWidth="1"/>
    <col min="4875" max="4875" width="1.75" style="48" customWidth="1"/>
    <col min="4876" max="4876" width="5.25" style="48" customWidth="1"/>
    <col min="4877" max="5120" width="9.125" style="48"/>
    <col min="5121" max="5121" width="18.375" style="48" bestFit="1" customWidth="1"/>
    <col min="5122" max="5122" width="6.125" style="48" customWidth="1"/>
    <col min="5123" max="5123" width="8.125" style="48" bestFit="1" customWidth="1"/>
    <col min="5124" max="5124" width="6.125" style="48" customWidth="1"/>
    <col min="5125" max="5125" width="8.125" style="48" customWidth="1"/>
    <col min="5126" max="5126" width="5.625" style="48" customWidth="1"/>
    <col min="5127" max="5128" width="6.125" style="48" customWidth="1"/>
    <col min="5129" max="5129" width="7.5" style="48" customWidth="1"/>
    <col min="5130" max="5130" width="6.125" style="48" customWidth="1"/>
    <col min="5131" max="5131" width="1.75" style="48" customWidth="1"/>
    <col min="5132" max="5132" width="5.25" style="48" customWidth="1"/>
    <col min="5133" max="5376" width="9.125" style="48"/>
    <col min="5377" max="5377" width="18.375" style="48" bestFit="1" customWidth="1"/>
    <col min="5378" max="5378" width="6.125" style="48" customWidth="1"/>
    <col min="5379" max="5379" width="8.125" style="48" bestFit="1" customWidth="1"/>
    <col min="5380" max="5380" width="6.125" style="48" customWidth="1"/>
    <col min="5381" max="5381" width="8.125" style="48" customWidth="1"/>
    <col min="5382" max="5382" width="5.625" style="48" customWidth="1"/>
    <col min="5383" max="5384" width="6.125" style="48" customWidth="1"/>
    <col min="5385" max="5385" width="7.5" style="48" customWidth="1"/>
    <col min="5386" max="5386" width="6.125" style="48" customWidth="1"/>
    <col min="5387" max="5387" width="1.75" style="48" customWidth="1"/>
    <col min="5388" max="5388" width="5.25" style="48" customWidth="1"/>
    <col min="5389" max="5632" width="9.125" style="48"/>
    <col min="5633" max="5633" width="18.375" style="48" bestFit="1" customWidth="1"/>
    <col min="5634" max="5634" width="6.125" style="48" customWidth="1"/>
    <col min="5635" max="5635" width="8.125" style="48" bestFit="1" customWidth="1"/>
    <col min="5636" max="5636" width="6.125" style="48" customWidth="1"/>
    <col min="5637" max="5637" width="8.125" style="48" customWidth="1"/>
    <col min="5638" max="5638" width="5.625" style="48" customWidth="1"/>
    <col min="5639" max="5640" width="6.125" style="48" customWidth="1"/>
    <col min="5641" max="5641" width="7.5" style="48" customWidth="1"/>
    <col min="5642" max="5642" width="6.125" style="48" customWidth="1"/>
    <col min="5643" max="5643" width="1.75" style="48" customWidth="1"/>
    <col min="5644" max="5644" width="5.25" style="48" customWidth="1"/>
    <col min="5645" max="5888" width="9.125" style="48"/>
    <col min="5889" max="5889" width="18.375" style="48" bestFit="1" customWidth="1"/>
    <col min="5890" max="5890" width="6.125" style="48" customWidth="1"/>
    <col min="5891" max="5891" width="8.125" style="48" bestFit="1" customWidth="1"/>
    <col min="5892" max="5892" width="6.125" style="48" customWidth="1"/>
    <col min="5893" max="5893" width="8.125" style="48" customWidth="1"/>
    <col min="5894" max="5894" width="5.625" style="48" customWidth="1"/>
    <col min="5895" max="5896" width="6.125" style="48" customWidth="1"/>
    <col min="5897" max="5897" width="7.5" style="48" customWidth="1"/>
    <col min="5898" max="5898" width="6.125" style="48" customWidth="1"/>
    <col min="5899" max="5899" width="1.75" style="48" customWidth="1"/>
    <col min="5900" max="5900" width="5.25" style="48" customWidth="1"/>
    <col min="5901" max="6144" width="9.125" style="48"/>
    <col min="6145" max="6145" width="18.375" style="48" bestFit="1" customWidth="1"/>
    <col min="6146" max="6146" width="6.125" style="48" customWidth="1"/>
    <col min="6147" max="6147" width="8.125" style="48" bestFit="1" customWidth="1"/>
    <col min="6148" max="6148" width="6.125" style="48" customWidth="1"/>
    <col min="6149" max="6149" width="8.125" style="48" customWidth="1"/>
    <col min="6150" max="6150" width="5.625" style="48" customWidth="1"/>
    <col min="6151" max="6152" width="6.125" style="48" customWidth="1"/>
    <col min="6153" max="6153" width="7.5" style="48" customWidth="1"/>
    <col min="6154" max="6154" width="6.125" style="48" customWidth="1"/>
    <col min="6155" max="6155" width="1.75" style="48" customWidth="1"/>
    <col min="6156" max="6156" width="5.25" style="48" customWidth="1"/>
    <col min="6157" max="6400" width="9.125" style="48"/>
    <col min="6401" max="6401" width="18.375" style="48" bestFit="1" customWidth="1"/>
    <col min="6402" max="6402" width="6.125" style="48" customWidth="1"/>
    <col min="6403" max="6403" width="8.125" style="48" bestFit="1" customWidth="1"/>
    <col min="6404" max="6404" width="6.125" style="48" customWidth="1"/>
    <col min="6405" max="6405" width="8.125" style="48" customWidth="1"/>
    <col min="6406" max="6406" width="5.625" style="48" customWidth="1"/>
    <col min="6407" max="6408" width="6.125" style="48" customWidth="1"/>
    <col min="6409" max="6409" width="7.5" style="48" customWidth="1"/>
    <col min="6410" max="6410" width="6.125" style="48" customWidth="1"/>
    <col min="6411" max="6411" width="1.75" style="48" customWidth="1"/>
    <col min="6412" max="6412" width="5.25" style="48" customWidth="1"/>
    <col min="6413" max="6656" width="9.125" style="48"/>
    <col min="6657" max="6657" width="18.375" style="48" bestFit="1" customWidth="1"/>
    <col min="6658" max="6658" width="6.125" style="48" customWidth="1"/>
    <col min="6659" max="6659" width="8.125" style="48" bestFit="1" customWidth="1"/>
    <col min="6660" max="6660" width="6.125" style="48" customWidth="1"/>
    <col min="6661" max="6661" width="8.125" style="48" customWidth="1"/>
    <col min="6662" max="6662" width="5.625" style="48" customWidth="1"/>
    <col min="6663" max="6664" width="6.125" style="48" customWidth="1"/>
    <col min="6665" max="6665" width="7.5" style="48" customWidth="1"/>
    <col min="6666" max="6666" width="6.125" style="48" customWidth="1"/>
    <col min="6667" max="6667" width="1.75" style="48" customWidth="1"/>
    <col min="6668" max="6668" width="5.25" style="48" customWidth="1"/>
    <col min="6669" max="6912" width="9.125" style="48"/>
    <col min="6913" max="6913" width="18.375" style="48" bestFit="1" customWidth="1"/>
    <col min="6914" max="6914" width="6.125" style="48" customWidth="1"/>
    <col min="6915" max="6915" width="8.125" style="48" bestFit="1" customWidth="1"/>
    <col min="6916" max="6916" width="6.125" style="48" customWidth="1"/>
    <col min="6917" max="6917" width="8.125" style="48" customWidth="1"/>
    <col min="6918" max="6918" width="5.625" style="48" customWidth="1"/>
    <col min="6919" max="6920" width="6.125" style="48" customWidth="1"/>
    <col min="6921" max="6921" width="7.5" style="48" customWidth="1"/>
    <col min="6922" max="6922" width="6.125" style="48" customWidth="1"/>
    <col min="6923" max="6923" width="1.75" style="48" customWidth="1"/>
    <col min="6924" max="6924" width="5.25" style="48" customWidth="1"/>
    <col min="6925" max="7168" width="9.125" style="48"/>
    <col min="7169" max="7169" width="18.375" style="48" bestFit="1" customWidth="1"/>
    <col min="7170" max="7170" width="6.125" style="48" customWidth="1"/>
    <col min="7171" max="7171" width="8.125" style="48" bestFit="1" customWidth="1"/>
    <col min="7172" max="7172" width="6.125" style="48" customWidth="1"/>
    <col min="7173" max="7173" width="8.125" style="48" customWidth="1"/>
    <col min="7174" max="7174" width="5.625" style="48" customWidth="1"/>
    <col min="7175" max="7176" width="6.125" style="48" customWidth="1"/>
    <col min="7177" max="7177" width="7.5" style="48" customWidth="1"/>
    <col min="7178" max="7178" width="6.125" style="48" customWidth="1"/>
    <col min="7179" max="7179" width="1.75" style="48" customWidth="1"/>
    <col min="7180" max="7180" width="5.25" style="48" customWidth="1"/>
    <col min="7181" max="7424" width="9.125" style="48"/>
    <col min="7425" max="7425" width="18.375" style="48" bestFit="1" customWidth="1"/>
    <col min="7426" max="7426" width="6.125" style="48" customWidth="1"/>
    <col min="7427" max="7427" width="8.125" style="48" bestFit="1" customWidth="1"/>
    <col min="7428" max="7428" width="6.125" style="48" customWidth="1"/>
    <col min="7429" max="7429" width="8.125" style="48" customWidth="1"/>
    <col min="7430" max="7430" width="5.625" style="48" customWidth="1"/>
    <col min="7431" max="7432" width="6.125" style="48" customWidth="1"/>
    <col min="7433" max="7433" width="7.5" style="48" customWidth="1"/>
    <col min="7434" max="7434" width="6.125" style="48" customWidth="1"/>
    <col min="7435" max="7435" width="1.75" style="48" customWidth="1"/>
    <col min="7436" max="7436" width="5.25" style="48" customWidth="1"/>
    <col min="7437" max="7680" width="9.125" style="48"/>
    <col min="7681" max="7681" width="18.375" style="48" bestFit="1" customWidth="1"/>
    <col min="7682" max="7682" width="6.125" style="48" customWidth="1"/>
    <col min="7683" max="7683" width="8.125" style="48" bestFit="1" customWidth="1"/>
    <col min="7684" max="7684" width="6.125" style="48" customWidth="1"/>
    <col min="7685" max="7685" width="8.125" style="48" customWidth="1"/>
    <col min="7686" max="7686" width="5.625" style="48" customWidth="1"/>
    <col min="7687" max="7688" width="6.125" style="48" customWidth="1"/>
    <col min="7689" max="7689" width="7.5" style="48" customWidth="1"/>
    <col min="7690" max="7690" width="6.125" style="48" customWidth="1"/>
    <col min="7691" max="7691" width="1.75" style="48" customWidth="1"/>
    <col min="7692" max="7692" width="5.25" style="48" customWidth="1"/>
    <col min="7693" max="7936" width="9.125" style="48"/>
    <col min="7937" max="7937" width="18.375" style="48" bestFit="1" customWidth="1"/>
    <col min="7938" max="7938" width="6.125" style="48" customWidth="1"/>
    <col min="7939" max="7939" width="8.125" style="48" bestFit="1" customWidth="1"/>
    <col min="7940" max="7940" width="6.125" style="48" customWidth="1"/>
    <col min="7941" max="7941" width="8.125" style="48" customWidth="1"/>
    <col min="7942" max="7942" width="5.625" style="48" customWidth="1"/>
    <col min="7943" max="7944" width="6.125" style="48" customWidth="1"/>
    <col min="7945" max="7945" width="7.5" style="48" customWidth="1"/>
    <col min="7946" max="7946" width="6.125" style="48" customWidth="1"/>
    <col min="7947" max="7947" width="1.75" style="48" customWidth="1"/>
    <col min="7948" max="7948" width="5.25" style="48" customWidth="1"/>
    <col min="7949" max="8192" width="9.125" style="48"/>
    <col min="8193" max="8193" width="18.375" style="48" bestFit="1" customWidth="1"/>
    <col min="8194" max="8194" width="6.125" style="48" customWidth="1"/>
    <col min="8195" max="8195" width="8.125" style="48" bestFit="1" customWidth="1"/>
    <col min="8196" max="8196" width="6.125" style="48" customWidth="1"/>
    <col min="8197" max="8197" width="8.125" style="48" customWidth="1"/>
    <col min="8198" max="8198" width="5.625" style="48" customWidth="1"/>
    <col min="8199" max="8200" width="6.125" style="48" customWidth="1"/>
    <col min="8201" max="8201" width="7.5" style="48" customWidth="1"/>
    <col min="8202" max="8202" width="6.125" style="48" customWidth="1"/>
    <col min="8203" max="8203" width="1.75" style="48" customWidth="1"/>
    <col min="8204" max="8204" width="5.25" style="48" customWidth="1"/>
    <col min="8205" max="8448" width="9.125" style="48"/>
    <col min="8449" max="8449" width="18.375" style="48" bestFit="1" customWidth="1"/>
    <col min="8450" max="8450" width="6.125" style="48" customWidth="1"/>
    <col min="8451" max="8451" width="8.125" style="48" bestFit="1" customWidth="1"/>
    <col min="8452" max="8452" width="6.125" style="48" customWidth="1"/>
    <col min="8453" max="8453" width="8.125" style="48" customWidth="1"/>
    <col min="8454" max="8454" width="5.625" style="48" customWidth="1"/>
    <col min="8455" max="8456" width="6.125" style="48" customWidth="1"/>
    <col min="8457" max="8457" width="7.5" style="48" customWidth="1"/>
    <col min="8458" max="8458" width="6.125" style="48" customWidth="1"/>
    <col min="8459" max="8459" width="1.75" style="48" customWidth="1"/>
    <col min="8460" max="8460" width="5.25" style="48" customWidth="1"/>
    <col min="8461" max="8704" width="9.125" style="48"/>
    <col min="8705" max="8705" width="18.375" style="48" bestFit="1" customWidth="1"/>
    <col min="8706" max="8706" width="6.125" style="48" customWidth="1"/>
    <col min="8707" max="8707" width="8.125" style="48" bestFit="1" customWidth="1"/>
    <col min="8708" max="8708" width="6.125" style="48" customWidth="1"/>
    <col min="8709" max="8709" width="8.125" style="48" customWidth="1"/>
    <col min="8710" max="8710" width="5.625" style="48" customWidth="1"/>
    <col min="8711" max="8712" width="6.125" style="48" customWidth="1"/>
    <col min="8713" max="8713" width="7.5" style="48" customWidth="1"/>
    <col min="8714" max="8714" width="6.125" style="48" customWidth="1"/>
    <col min="8715" max="8715" width="1.75" style="48" customWidth="1"/>
    <col min="8716" max="8716" width="5.25" style="48" customWidth="1"/>
    <col min="8717" max="8960" width="9.125" style="48"/>
    <col min="8961" max="8961" width="18.375" style="48" bestFit="1" customWidth="1"/>
    <col min="8962" max="8962" width="6.125" style="48" customWidth="1"/>
    <col min="8963" max="8963" width="8.125" style="48" bestFit="1" customWidth="1"/>
    <col min="8964" max="8964" width="6.125" style="48" customWidth="1"/>
    <col min="8965" max="8965" width="8.125" style="48" customWidth="1"/>
    <col min="8966" max="8966" width="5.625" style="48" customWidth="1"/>
    <col min="8967" max="8968" width="6.125" style="48" customWidth="1"/>
    <col min="8969" max="8969" width="7.5" style="48" customWidth="1"/>
    <col min="8970" max="8970" width="6.125" style="48" customWidth="1"/>
    <col min="8971" max="8971" width="1.75" style="48" customWidth="1"/>
    <col min="8972" max="8972" width="5.25" style="48" customWidth="1"/>
    <col min="8973" max="9216" width="9.125" style="48"/>
    <col min="9217" max="9217" width="18.375" style="48" bestFit="1" customWidth="1"/>
    <col min="9218" max="9218" width="6.125" style="48" customWidth="1"/>
    <col min="9219" max="9219" width="8.125" style="48" bestFit="1" customWidth="1"/>
    <col min="9220" max="9220" width="6.125" style="48" customWidth="1"/>
    <col min="9221" max="9221" width="8.125" style="48" customWidth="1"/>
    <col min="9222" max="9222" width="5.625" style="48" customWidth="1"/>
    <col min="9223" max="9224" width="6.125" style="48" customWidth="1"/>
    <col min="9225" max="9225" width="7.5" style="48" customWidth="1"/>
    <col min="9226" max="9226" width="6.125" style="48" customWidth="1"/>
    <col min="9227" max="9227" width="1.75" style="48" customWidth="1"/>
    <col min="9228" max="9228" width="5.25" style="48" customWidth="1"/>
    <col min="9229" max="9472" width="9.125" style="48"/>
    <col min="9473" max="9473" width="18.375" style="48" bestFit="1" customWidth="1"/>
    <col min="9474" max="9474" width="6.125" style="48" customWidth="1"/>
    <col min="9475" max="9475" width="8.125" style="48" bestFit="1" customWidth="1"/>
    <col min="9476" max="9476" width="6.125" style="48" customWidth="1"/>
    <col min="9477" max="9477" width="8.125" style="48" customWidth="1"/>
    <col min="9478" max="9478" width="5.625" style="48" customWidth="1"/>
    <col min="9479" max="9480" width="6.125" style="48" customWidth="1"/>
    <col min="9481" max="9481" width="7.5" style="48" customWidth="1"/>
    <col min="9482" max="9482" width="6.125" style="48" customWidth="1"/>
    <col min="9483" max="9483" width="1.75" style="48" customWidth="1"/>
    <col min="9484" max="9484" width="5.25" style="48" customWidth="1"/>
    <col min="9485" max="9728" width="9.125" style="48"/>
    <col min="9729" max="9729" width="18.375" style="48" bestFit="1" customWidth="1"/>
    <col min="9730" max="9730" width="6.125" style="48" customWidth="1"/>
    <col min="9731" max="9731" width="8.125" style="48" bestFit="1" customWidth="1"/>
    <col min="9732" max="9732" width="6.125" style="48" customWidth="1"/>
    <col min="9733" max="9733" width="8.125" style="48" customWidth="1"/>
    <col min="9734" max="9734" width="5.625" style="48" customWidth="1"/>
    <col min="9735" max="9736" width="6.125" style="48" customWidth="1"/>
    <col min="9737" max="9737" width="7.5" style="48" customWidth="1"/>
    <col min="9738" max="9738" width="6.125" style="48" customWidth="1"/>
    <col min="9739" max="9739" width="1.75" style="48" customWidth="1"/>
    <col min="9740" max="9740" width="5.25" style="48" customWidth="1"/>
    <col min="9741" max="9984" width="9.125" style="48"/>
    <col min="9985" max="9985" width="18.375" style="48" bestFit="1" customWidth="1"/>
    <col min="9986" max="9986" width="6.125" style="48" customWidth="1"/>
    <col min="9987" max="9987" width="8.125" style="48" bestFit="1" customWidth="1"/>
    <col min="9988" max="9988" width="6.125" style="48" customWidth="1"/>
    <col min="9989" max="9989" width="8.125" style="48" customWidth="1"/>
    <col min="9990" max="9990" width="5.625" style="48" customWidth="1"/>
    <col min="9991" max="9992" width="6.125" style="48" customWidth="1"/>
    <col min="9993" max="9993" width="7.5" style="48" customWidth="1"/>
    <col min="9994" max="9994" width="6.125" style="48" customWidth="1"/>
    <col min="9995" max="9995" width="1.75" style="48" customWidth="1"/>
    <col min="9996" max="9996" width="5.25" style="48" customWidth="1"/>
    <col min="9997" max="10240" width="9.125" style="48"/>
    <col min="10241" max="10241" width="18.375" style="48" bestFit="1" customWidth="1"/>
    <col min="10242" max="10242" width="6.125" style="48" customWidth="1"/>
    <col min="10243" max="10243" width="8.125" style="48" bestFit="1" customWidth="1"/>
    <col min="10244" max="10244" width="6.125" style="48" customWidth="1"/>
    <col min="10245" max="10245" width="8.125" style="48" customWidth="1"/>
    <col min="10246" max="10246" width="5.625" style="48" customWidth="1"/>
    <col min="10247" max="10248" width="6.125" style="48" customWidth="1"/>
    <col min="10249" max="10249" width="7.5" style="48" customWidth="1"/>
    <col min="10250" max="10250" width="6.125" style="48" customWidth="1"/>
    <col min="10251" max="10251" width="1.75" style="48" customWidth="1"/>
    <col min="10252" max="10252" width="5.25" style="48" customWidth="1"/>
    <col min="10253" max="10496" width="9.125" style="48"/>
    <col min="10497" max="10497" width="18.375" style="48" bestFit="1" customWidth="1"/>
    <col min="10498" max="10498" width="6.125" style="48" customWidth="1"/>
    <col min="10499" max="10499" width="8.125" style="48" bestFit="1" customWidth="1"/>
    <col min="10500" max="10500" width="6.125" style="48" customWidth="1"/>
    <col min="10501" max="10501" width="8.125" style="48" customWidth="1"/>
    <col min="10502" max="10502" width="5.625" style="48" customWidth="1"/>
    <col min="10503" max="10504" width="6.125" style="48" customWidth="1"/>
    <col min="10505" max="10505" width="7.5" style="48" customWidth="1"/>
    <col min="10506" max="10506" width="6.125" style="48" customWidth="1"/>
    <col min="10507" max="10507" width="1.75" style="48" customWidth="1"/>
    <col min="10508" max="10508" width="5.25" style="48" customWidth="1"/>
    <col min="10509" max="10752" width="9.125" style="48"/>
    <col min="10753" max="10753" width="18.375" style="48" bestFit="1" customWidth="1"/>
    <col min="10754" max="10754" width="6.125" style="48" customWidth="1"/>
    <col min="10755" max="10755" width="8.125" style="48" bestFit="1" customWidth="1"/>
    <col min="10756" max="10756" width="6.125" style="48" customWidth="1"/>
    <col min="10757" max="10757" width="8.125" style="48" customWidth="1"/>
    <col min="10758" max="10758" width="5.625" style="48" customWidth="1"/>
    <col min="10759" max="10760" width="6.125" style="48" customWidth="1"/>
    <col min="10761" max="10761" width="7.5" style="48" customWidth="1"/>
    <col min="10762" max="10762" width="6.125" style="48" customWidth="1"/>
    <col min="10763" max="10763" width="1.75" style="48" customWidth="1"/>
    <col min="10764" max="10764" width="5.25" style="48" customWidth="1"/>
    <col min="10765" max="11008" width="9.125" style="48"/>
    <col min="11009" max="11009" width="18.375" style="48" bestFit="1" customWidth="1"/>
    <col min="11010" max="11010" width="6.125" style="48" customWidth="1"/>
    <col min="11011" max="11011" width="8.125" style="48" bestFit="1" customWidth="1"/>
    <col min="11012" max="11012" width="6.125" style="48" customWidth="1"/>
    <col min="11013" max="11013" width="8.125" style="48" customWidth="1"/>
    <col min="11014" max="11014" width="5.625" style="48" customWidth="1"/>
    <col min="11015" max="11016" width="6.125" style="48" customWidth="1"/>
    <col min="11017" max="11017" width="7.5" style="48" customWidth="1"/>
    <col min="11018" max="11018" width="6.125" style="48" customWidth="1"/>
    <col min="11019" max="11019" width="1.75" style="48" customWidth="1"/>
    <col min="11020" max="11020" width="5.25" style="48" customWidth="1"/>
    <col min="11021" max="11264" width="9.125" style="48"/>
    <col min="11265" max="11265" width="18.375" style="48" bestFit="1" customWidth="1"/>
    <col min="11266" max="11266" width="6.125" style="48" customWidth="1"/>
    <col min="11267" max="11267" width="8.125" style="48" bestFit="1" customWidth="1"/>
    <col min="11268" max="11268" width="6.125" style="48" customWidth="1"/>
    <col min="11269" max="11269" width="8.125" style="48" customWidth="1"/>
    <col min="11270" max="11270" width="5.625" style="48" customWidth="1"/>
    <col min="11271" max="11272" width="6.125" style="48" customWidth="1"/>
    <col min="11273" max="11273" width="7.5" style="48" customWidth="1"/>
    <col min="11274" max="11274" width="6.125" style="48" customWidth="1"/>
    <col min="11275" max="11275" width="1.75" style="48" customWidth="1"/>
    <col min="11276" max="11276" width="5.25" style="48" customWidth="1"/>
    <col min="11277" max="11520" width="9.125" style="48"/>
    <col min="11521" max="11521" width="18.375" style="48" bestFit="1" customWidth="1"/>
    <col min="11522" max="11522" width="6.125" style="48" customWidth="1"/>
    <col min="11523" max="11523" width="8.125" style="48" bestFit="1" customWidth="1"/>
    <col min="11524" max="11524" width="6.125" style="48" customWidth="1"/>
    <col min="11525" max="11525" width="8.125" style="48" customWidth="1"/>
    <col min="11526" max="11526" width="5.625" style="48" customWidth="1"/>
    <col min="11527" max="11528" width="6.125" style="48" customWidth="1"/>
    <col min="11529" max="11529" width="7.5" style="48" customWidth="1"/>
    <col min="11530" max="11530" width="6.125" style="48" customWidth="1"/>
    <col min="11531" max="11531" width="1.75" style="48" customWidth="1"/>
    <col min="11532" max="11532" width="5.25" style="48" customWidth="1"/>
    <col min="11533" max="11776" width="9.125" style="48"/>
    <col min="11777" max="11777" width="18.375" style="48" bestFit="1" customWidth="1"/>
    <col min="11778" max="11778" width="6.125" style="48" customWidth="1"/>
    <col min="11779" max="11779" width="8.125" style="48" bestFit="1" customWidth="1"/>
    <col min="11780" max="11780" width="6.125" style="48" customWidth="1"/>
    <col min="11781" max="11781" width="8.125" style="48" customWidth="1"/>
    <col min="11782" max="11782" width="5.625" style="48" customWidth="1"/>
    <col min="11783" max="11784" width="6.125" style="48" customWidth="1"/>
    <col min="11785" max="11785" width="7.5" style="48" customWidth="1"/>
    <col min="11786" max="11786" width="6.125" style="48" customWidth="1"/>
    <col min="11787" max="11787" width="1.75" style="48" customWidth="1"/>
    <col min="11788" max="11788" width="5.25" style="48" customWidth="1"/>
    <col min="11789" max="12032" width="9.125" style="48"/>
    <col min="12033" max="12033" width="18.375" style="48" bestFit="1" customWidth="1"/>
    <col min="12034" max="12034" width="6.125" style="48" customWidth="1"/>
    <col min="12035" max="12035" width="8.125" style="48" bestFit="1" customWidth="1"/>
    <col min="12036" max="12036" width="6.125" style="48" customWidth="1"/>
    <col min="12037" max="12037" width="8.125" style="48" customWidth="1"/>
    <col min="12038" max="12038" width="5.625" style="48" customWidth="1"/>
    <col min="12039" max="12040" width="6.125" style="48" customWidth="1"/>
    <col min="12041" max="12041" width="7.5" style="48" customWidth="1"/>
    <col min="12042" max="12042" width="6.125" style="48" customWidth="1"/>
    <col min="12043" max="12043" width="1.75" style="48" customWidth="1"/>
    <col min="12044" max="12044" width="5.25" style="48" customWidth="1"/>
    <col min="12045" max="12288" width="9.125" style="48"/>
    <col min="12289" max="12289" width="18.375" style="48" bestFit="1" customWidth="1"/>
    <col min="12290" max="12290" width="6.125" style="48" customWidth="1"/>
    <col min="12291" max="12291" width="8.125" style="48" bestFit="1" customWidth="1"/>
    <col min="12292" max="12292" width="6.125" style="48" customWidth="1"/>
    <col min="12293" max="12293" width="8.125" style="48" customWidth="1"/>
    <col min="12294" max="12294" width="5.625" style="48" customWidth="1"/>
    <col min="12295" max="12296" width="6.125" style="48" customWidth="1"/>
    <col min="12297" max="12297" width="7.5" style="48" customWidth="1"/>
    <col min="12298" max="12298" width="6.125" style="48" customWidth="1"/>
    <col min="12299" max="12299" width="1.75" style="48" customWidth="1"/>
    <col min="12300" max="12300" width="5.25" style="48" customWidth="1"/>
    <col min="12301" max="12544" width="9.125" style="48"/>
    <col min="12545" max="12545" width="18.375" style="48" bestFit="1" customWidth="1"/>
    <col min="12546" max="12546" width="6.125" style="48" customWidth="1"/>
    <col min="12547" max="12547" width="8.125" style="48" bestFit="1" customWidth="1"/>
    <col min="12548" max="12548" width="6.125" style="48" customWidth="1"/>
    <col min="12549" max="12549" width="8.125" style="48" customWidth="1"/>
    <col min="12550" max="12550" width="5.625" style="48" customWidth="1"/>
    <col min="12551" max="12552" width="6.125" style="48" customWidth="1"/>
    <col min="12553" max="12553" width="7.5" style="48" customWidth="1"/>
    <col min="12554" max="12554" width="6.125" style="48" customWidth="1"/>
    <col min="12555" max="12555" width="1.75" style="48" customWidth="1"/>
    <col min="12556" max="12556" width="5.25" style="48" customWidth="1"/>
    <col min="12557" max="12800" width="9.125" style="48"/>
    <col min="12801" max="12801" width="18.375" style="48" bestFit="1" customWidth="1"/>
    <col min="12802" max="12802" width="6.125" style="48" customWidth="1"/>
    <col min="12803" max="12803" width="8.125" style="48" bestFit="1" customWidth="1"/>
    <col min="12804" max="12804" width="6.125" style="48" customWidth="1"/>
    <col min="12805" max="12805" width="8.125" style="48" customWidth="1"/>
    <col min="12806" max="12806" width="5.625" style="48" customWidth="1"/>
    <col min="12807" max="12808" width="6.125" style="48" customWidth="1"/>
    <col min="12809" max="12809" width="7.5" style="48" customWidth="1"/>
    <col min="12810" max="12810" width="6.125" style="48" customWidth="1"/>
    <col min="12811" max="12811" width="1.75" style="48" customWidth="1"/>
    <col min="12812" max="12812" width="5.25" style="48" customWidth="1"/>
    <col min="12813" max="13056" width="9.125" style="48"/>
    <col min="13057" max="13057" width="18.375" style="48" bestFit="1" customWidth="1"/>
    <col min="13058" max="13058" width="6.125" style="48" customWidth="1"/>
    <col min="13059" max="13059" width="8.125" style="48" bestFit="1" customWidth="1"/>
    <col min="13060" max="13060" width="6.125" style="48" customWidth="1"/>
    <col min="13061" max="13061" width="8.125" style="48" customWidth="1"/>
    <col min="13062" max="13062" width="5.625" style="48" customWidth="1"/>
    <col min="13063" max="13064" width="6.125" style="48" customWidth="1"/>
    <col min="13065" max="13065" width="7.5" style="48" customWidth="1"/>
    <col min="13066" max="13066" width="6.125" style="48" customWidth="1"/>
    <col min="13067" max="13067" width="1.75" style="48" customWidth="1"/>
    <col min="13068" max="13068" width="5.25" style="48" customWidth="1"/>
    <col min="13069" max="13312" width="9.125" style="48"/>
    <col min="13313" max="13313" width="18.375" style="48" bestFit="1" customWidth="1"/>
    <col min="13314" max="13314" width="6.125" style="48" customWidth="1"/>
    <col min="13315" max="13315" width="8.125" style="48" bestFit="1" customWidth="1"/>
    <col min="13316" max="13316" width="6.125" style="48" customWidth="1"/>
    <col min="13317" max="13317" width="8.125" style="48" customWidth="1"/>
    <col min="13318" max="13318" width="5.625" style="48" customWidth="1"/>
    <col min="13319" max="13320" width="6.125" style="48" customWidth="1"/>
    <col min="13321" max="13321" width="7.5" style="48" customWidth="1"/>
    <col min="13322" max="13322" width="6.125" style="48" customWidth="1"/>
    <col min="13323" max="13323" width="1.75" style="48" customWidth="1"/>
    <col min="13324" max="13324" width="5.25" style="48" customWidth="1"/>
    <col min="13325" max="13568" width="9.125" style="48"/>
    <col min="13569" max="13569" width="18.375" style="48" bestFit="1" customWidth="1"/>
    <col min="13570" max="13570" width="6.125" style="48" customWidth="1"/>
    <col min="13571" max="13571" width="8.125" style="48" bestFit="1" customWidth="1"/>
    <col min="13572" max="13572" width="6.125" style="48" customWidth="1"/>
    <col min="13573" max="13573" width="8.125" style="48" customWidth="1"/>
    <col min="13574" max="13574" width="5.625" style="48" customWidth="1"/>
    <col min="13575" max="13576" width="6.125" style="48" customWidth="1"/>
    <col min="13577" max="13577" width="7.5" style="48" customWidth="1"/>
    <col min="13578" max="13578" width="6.125" style="48" customWidth="1"/>
    <col min="13579" max="13579" width="1.75" style="48" customWidth="1"/>
    <col min="13580" max="13580" width="5.25" style="48" customWidth="1"/>
    <col min="13581" max="13824" width="9.125" style="48"/>
    <col min="13825" max="13825" width="18.375" style="48" bestFit="1" customWidth="1"/>
    <col min="13826" max="13826" width="6.125" style="48" customWidth="1"/>
    <col min="13827" max="13827" width="8.125" style="48" bestFit="1" customWidth="1"/>
    <col min="13828" max="13828" width="6.125" style="48" customWidth="1"/>
    <col min="13829" max="13829" width="8.125" style="48" customWidth="1"/>
    <col min="13830" max="13830" width="5.625" style="48" customWidth="1"/>
    <col min="13831" max="13832" width="6.125" style="48" customWidth="1"/>
    <col min="13833" max="13833" width="7.5" style="48" customWidth="1"/>
    <col min="13834" max="13834" width="6.125" style="48" customWidth="1"/>
    <col min="13835" max="13835" width="1.75" style="48" customWidth="1"/>
    <col min="13836" max="13836" width="5.25" style="48" customWidth="1"/>
    <col min="13837" max="14080" width="9.125" style="48"/>
    <col min="14081" max="14081" width="18.375" style="48" bestFit="1" customWidth="1"/>
    <col min="14082" max="14082" width="6.125" style="48" customWidth="1"/>
    <col min="14083" max="14083" width="8.125" style="48" bestFit="1" customWidth="1"/>
    <col min="14084" max="14084" width="6.125" style="48" customWidth="1"/>
    <col min="14085" max="14085" width="8.125" style="48" customWidth="1"/>
    <col min="14086" max="14086" width="5.625" style="48" customWidth="1"/>
    <col min="14087" max="14088" width="6.125" style="48" customWidth="1"/>
    <col min="14089" max="14089" width="7.5" style="48" customWidth="1"/>
    <col min="14090" max="14090" width="6.125" style="48" customWidth="1"/>
    <col min="14091" max="14091" width="1.75" style="48" customWidth="1"/>
    <col min="14092" max="14092" width="5.25" style="48" customWidth="1"/>
    <col min="14093" max="14336" width="9.125" style="48"/>
    <col min="14337" max="14337" width="18.375" style="48" bestFit="1" customWidth="1"/>
    <col min="14338" max="14338" width="6.125" style="48" customWidth="1"/>
    <col min="14339" max="14339" width="8.125" style="48" bestFit="1" customWidth="1"/>
    <col min="14340" max="14340" width="6.125" style="48" customWidth="1"/>
    <col min="14341" max="14341" width="8.125" style="48" customWidth="1"/>
    <col min="14342" max="14342" width="5.625" style="48" customWidth="1"/>
    <col min="14343" max="14344" width="6.125" style="48" customWidth="1"/>
    <col min="14345" max="14345" width="7.5" style="48" customWidth="1"/>
    <col min="14346" max="14346" width="6.125" style="48" customWidth="1"/>
    <col min="14347" max="14347" width="1.75" style="48" customWidth="1"/>
    <col min="14348" max="14348" width="5.25" style="48" customWidth="1"/>
    <col min="14349" max="14592" width="9.125" style="48"/>
    <col min="14593" max="14593" width="18.375" style="48" bestFit="1" customWidth="1"/>
    <col min="14594" max="14594" width="6.125" style="48" customWidth="1"/>
    <col min="14595" max="14595" width="8.125" style="48" bestFit="1" customWidth="1"/>
    <col min="14596" max="14596" width="6.125" style="48" customWidth="1"/>
    <col min="14597" max="14597" width="8.125" style="48" customWidth="1"/>
    <col min="14598" max="14598" width="5.625" style="48" customWidth="1"/>
    <col min="14599" max="14600" width="6.125" style="48" customWidth="1"/>
    <col min="14601" max="14601" width="7.5" style="48" customWidth="1"/>
    <col min="14602" max="14602" width="6.125" style="48" customWidth="1"/>
    <col min="14603" max="14603" width="1.75" style="48" customWidth="1"/>
    <col min="14604" max="14604" width="5.25" style="48" customWidth="1"/>
    <col min="14605" max="14848" width="9.125" style="48"/>
    <col min="14849" max="14849" width="18.375" style="48" bestFit="1" customWidth="1"/>
    <col min="14850" max="14850" width="6.125" style="48" customWidth="1"/>
    <col min="14851" max="14851" width="8.125" style="48" bestFit="1" customWidth="1"/>
    <col min="14852" max="14852" width="6.125" style="48" customWidth="1"/>
    <col min="14853" max="14853" width="8.125" style="48" customWidth="1"/>
    <col min="14854" max="14854" width="5.625" style="48" customWidth="1"/>
    <col min="14855" max="14856" width="6.125" style="48" customWidth="1"/>
    <col min="14857" max="14857" width="7.5" style="48" customWidth="1"/>
    <col min="14858" max="14858" width="6.125" style="48" customWidth="1"/>
    <col min="14859" max="14859" width="1.75" style="48" customWidth="1"/>
    <col min="14860" max="14860" width="5.25" style="48" customWidth="1"/>
    <col min="14861" max="15104" width="9.125" style="48"/>
    <col min="15105" max="15105" width="18.375" style="48" bestFit="1" customWidth="1"/>
    <col min="15106" max="15106" width="6.125" style="48" customWidth="1"/>
    <col min="15107" max="15107" width="8.125" style="48" bestFit="1" customWidth="1"/>
    <col min="15108" max="15108" width="6.125" style="48" customWidth="1"/>
    <col min="15109" max="15109" width="8.125" style="48" customWidth="1"/>
    <col min="15110" max="15110" width="5.625" style="48" customWidth="1"/>
    <col min="15111" max="15112" width="6.125" style="48" customWidth="1"/>
    <col min="15113" max="15113" width="7.5" style="48" customWidth="1"/>
    <col min="15114" max="15114" width="6.125" style="48" customWidth="1"/>
    <col min="15115" max="15115" width="1.75" style="48" customWidth="1"/>
    <col min="15116" max="15116" width="5.25" style="48" customWidth="1"/>
    <col min="15117" max="15360" width="9.125" style="48"/>
    <col min="15361" max="15361" width="18.375" style="48" bestFit="1" customWidth="1"/>
    <col min="15362" max="15362" width="6.125" style="48" customWidth="1"/>
    <col min="15363" max="15363" width="8.125" style="48" bestFit="1" customWidth="1"/>
    <col min="15364" max="15364" width="6.125" style="48" customWidth="1"/>
    <col min="15365" max="15365" width="8.125" style="48" customWidth="1"/>
    <col min="15366" max="15366" width="5.625" style="48" customWidth="1"/>
    <col min="15367" max="15368" width="6.125" style="48" customWidth="1"/>
    <col min="15369" max="15369" width="7.5" style="48" customWidth="1"/>
    <col min="15370" max="15370" width="6.125" style="48" customWidth="1"/>
    <col min="15371" max="15371" width="1.75" style="48" customWidth="1"/>
    <col min="15372" max="15372" width="5.25" style="48" customWidth="1"/>
    <col min="15373" max="15616" width="9.125" style="48"/>
    <col min="15617" max="15617" width="18.375" style="48" bestFit="1" customWidth="1"/>
    <col min="15618" max="15618" width="6.125" style="48" customWidth="1"/>
    <col min="15619" max="15619" width="8.125" style="48" bestFit="1" customWidth="1"/>
    <col min="15620" max="15620" width="6.125" style="48" customWidth="1"/>
    <col min="15621" max="15621" width="8.125" style="48" customWidth="1"/>
    <col min="15622" max="15622" width="5.625" style="48" customWidth="1"/>
    <col min="15623" max="15624" width="6.125" style="48" customWidth="1"/>
    <col min="15625" max="15625" width="7.5" style="48" customWidth="1"/>
    <col min="15626" max="15626" width="6.125" style="48" customWidth="1"/>
    <col min="15627" max="15627" width="1.75" style="48" customWidth="1"/>
    <col min="15628" max="15628" width="5.25" style="48" customWidth="1"/>
    <col min="15629" max="15872" width="9.125" style="48"/>
    <col min="15873" max="15873" width="18.375" style="48" bestFit="1" customWidth="1"/>
    <col min="15874" max="15874" width="6.125" style="48" customWidth="1"/>
    <col min="15875" max="15875" width="8.125" style="48" bestFit="1" customWidth="1"/>
    <col min="15876" max="15876" width="6.125" style="48" customWidth="1"/>
    <col min="15877" max="15877" width="8.125" style="48" customWidth="1"/>
    <col min="15878" max="15878" width="5.625" style="48" customWidth="1"/>
    <col min="15879" max="15880" width="6.125" style="48" customWidth="1"/>
    <col min="15881" max="15881" width="7.5" style="48" customWidth="1"/>
    <col min="15882" max="15882" width="6.125" style="48" customWidth="1"/>
    <col min="15883" max="15883" width="1.75" style="48" customWidth="1"/>
    <col min="15884" max="15884" width="5.25" style="48" customWidth="1"/>
    <col min="15885" max="16128" width="9.125" style="48"/>
    <col min="16129" max="16129" width="18.375" style="48" bestFit="1" customWidth="1"/>
    <col min="16130" max="16130" width="6.125" style="48" customWidth="1"/>
    <col min="16131" max="16131" width="8.125" style="48" bestFit="1" customWidth="1"/>
    <col min="16132" max="16132" width="6.125" style="48" customWidth="1"/>
    <col min="16133" max="16133" width="8.125" style="48" customWidth="1"/>
    <col min="16134" max="16134" width="5.625" style="48" customWidth="1"/>
    <col min="16135" max="16136" width="6.125" style="48" customWidth="1"/>
    <col min="16137" max="16137" width="7.5" style="48" customWidth="1"/>
    <col min="16138" max="16138" width="6.125" style="48" customWidth="1"/>
    <col min="16139" max="16139" width="1.75" style="48" customWidth="1"/>
    <col min="16140" max="16140" width="5.25" style="48" customWidth="1"/>
    <col min="16141" max="16384" width="9.125" style="48"/>
  </cols>
  <sheetData>
    <row r="1" spans="1:16" ht="38.25" customHeight="1">
      <c r="A1" s="1158" t="s">
        <v>231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8"/>
    </row>
    <row r="2" spans="1:16" ht="27" customHeight="1">
      <c r="A2" s="1159"/>
      <c r="B2" s="1159"/>
      <c r="C2" s="1159"/>
      <c r="D2" s="1159"/>
      <c r="E2" s="1159"/>
      <c r="F2" s="1159"/>
      <c r="G2" s="1159"/>
      <c r="H2" s="1159"/>
      <c r="I2" s="1159"/>
      <c r="J2" s="1159"/>
      <c r="K2" s="1159"/>
      <c r="L2" s="50"/>
    </row>
    <row r="3" spans="1:16" s="49" customFormat="1" ht="25.5" customHeight="1">
      <c r="A3" s="51" t="s">
        <v>187</v>
      </c>
      <c r="B3" s="1160" t="s">
        <v>188</v>
      </c>
      <c r="C3" s="1161"/>
      <c r="D3" s="1161"/>
      <c r="E3" s="1161"/>
      <c r="F3" s="1161"/>
      <c r="G3" s="1161"/>
      <c r="H3" s="1161"/>
      <c r="I3" s="1161"/>
      <c r="J3" s="1161"/>
      <c r="K3" s="1162"/>
      <c r="L3" s="52" t="s">
        <v>99</v>
      </c>
    </row>
    <row r="4" spans="1:16" s="49" customFormat="1" ht="25.5" customHeight="1">
      <c r="A4" s="53"/>
      <c r="B4" s="54"/>
      <c r="C4" s="55"/>
      <c r="D4" s="55"/>
      <c r="E4" s="55"/>
      <c r="F4" s="55"/>
      <c r="G4" s="55"/>
      <c r="H4" s="55"/>
      <c r="I4" s="55"/>
      <c r="J4" s="55"/>
      <c r="K4" s="56"/>
      <c r="L4" s="57"/>
    </row>
    <row r="5" spans="1:16" s="49" customFormat="1" ht="25.5" customHeight="1">
      <c r="A5" s="53" t="s">
        <v>232</v>
      </c>
      <c r="B5" s="1163" t="s">
        <v>189</v>
      </c>
      <c r="C5" s="1164"/>
      <c r="D5" s="1164"/>
      <c r="E5" s="1164"/>
      <c r="F5" s="1164"/>
      <c r="G5" s="1164"/>
      <c r="H5" s="1164"/>
      <c r="I5" s="1164"/>
      <c r="J5" s="1164"/>
      <c r="K5" s="58"/>
      <c r="L5" s="57"/>
    </row>
    <row r="6" spans="1:16" s="49" customFormat="1" ht="25.5" customHeight="1">
      <c r="A6" s="53"/>
      <c r="B6" s="59" t="s">
        <v>190</v>
      </c>
      <c r="C6" s="1165" t="e">
        <f>#REF!</f>
        <v>#REF!</v>
      </c>
      <c r="D6" s="1165"/>
      <c r="E6" s="60" t="s">
        <v>191</v>
      </c>
      <c r="F6" s="60" t="s">
        <v>192</v>
      </c>
      <c r="G6" s="61"/>
      <c r="H6" s="62">
        <f>'오수 250'!AF64</f>
        <v>0.12</v>
      </c>
      <c r="I6" s="61"/>
      <c r="J6" s="61"/>
      <c r="K6" s="58"/>
      <c r="L6" s="57"/>
      <c r="P6" s="63"/>
    </row>
    <row r="7" spans="1:16" s="49" customFormat="1" ht="25.5" customHeight="1">
      <c r="A7" s="53"/>
      <c r="B7" s="64"/>
      <c r="C7" s="61"/>
      <c r="D7" s="61"/>
      <c r="E7" s="61"/>
      <c r="F7" s="61"/>
      <c r="G7" s="61"/>
      <c r="H7" s="61"/>
      <c r="I7" s="61"/>
      <c r="J7" s="61"/>
      <c r="K7" s="58"/>
      <c r="L7" s="57"/>
      <c r="P7" s="63"/>
    </row>
    <row r="8" spans="1:16" s="49" customFormat="1" ht="25.5" customHeight="1">
      <c r="A8" s="53"/>
      <c r="B8" s="65" t="s">
        <v>193</v>
      </c>
      <c r="C8" s="66">
        <v>0.125</v>
      </c>
      <c r="D8" s="66">
        <v>0.125</v>
      </c>
      <c r="E8" s="67">
        <v>3.14</v>
      </c>
      <c r="F8" s="68" t="s">
        <v>169</v>
      </c>
      <c r="G8" s="69">
        <f>C8*D8*E8</f>
        <v>4.9062500000000002E-2</v>
      </c>
      <c r="H8" s="68" t="s">
        <v>174</v>
      </c>
      <c r="I8" s="68"/>
      <c r="J8" s="68"/>
      <c r="K8" s="58"/>
      <c r="L8" s="57"/>
    </row>
    <row r="9" spans="1:16" s="49" customFormat="1" ht="25.5" customHeight="1">
      <c r="A9" s="53"/>
      <c r="B9" s="65" t="s">
        <v>194</v>
      </c>
      <c r="C9" s="69">
        <f>G8</f>
        <v>4.9062500000000002E-2</v>
      </c>
      <c r="D9" s="68" t="s">
        <v>195</v>
      </c>
      <c r="E9" s="70" t="e">
        <f>C6</f>
        <v>#REF!</v>
      </c>
      <c r="F9" s="68" t="s">
        <v>196</v>
      </c>
      <c r="G9" s="71">
        <f>H6</f>
        <v>0.12</v>
      </c>
      <c r="H9" s="68" t="s">
        <v>169</v>
      </c>
      <c r="I9" s="72" t="e">
        <f>ROUNDDOWN(C9*E9*G9,0)</f>
        <v>#REF!</v>
      </c>
      <c r="J9" s="68" t="s">
        <v>168</v>
      </c>
      <c r="K9" s="58"/>
      <c r="L9" s="57"/>
    </row>
    <row r="10" spans="1:16" s="49" customFormat="1" ht="25.5" customHeight="1">
      <c r="A10" s="53"/>
      <c r="B10" s="64"/>
      <c r="C10" s="61"/>
      <c r="D10" s="61"/>
      <c r="E10" s="61"/>
      <c r="F10" s="61"/>
      <c r="G10" s="61"/>
      <c r="H10" s="61"/>
      <c r="I10" s="61"/>
      <c r="J10" s="61"/>
      <c r="K10" s="58"/>
      <c r="L10" s="57"/>
    </row>
    <row r="11" spans="1:16" s="49" customFormat="1" ht="25.5" customHeight="1">
      <c r="A11" s="53"/>
      <c r="B11" s="64"/>
      <c r="C11" s="61"/>
      <c r="D11" s="61"/>
      <c r="E11" s="61"/>
      <c r="F11" s="61"/>
      <c r="G11" s="61"/>
      <c r="H11" s="61"/>
      <c r="I11" s="61"/>
      <c r="J11" s="61"/>
      <c r="K11" s="58"/>
      <c r="L11" s="57"/>
    </row>
    <row r="12" spans="1:16" s="49" customFormat="1" ht="25.5" customHeight="1">
      <c r="A12" s="53" t="s">
        <v>197</v>
      </c>
      <c r="B12" s="73"/>
      <c r="C12" s="74"/>
      <c r="D12" s="74"/>
      <c r="E12" s="74"/>
      <c r="F12" s="74"/>
      <c r="G12" s="74"/>
      <c r="H12" s="74"/>
      <c r="I12" s="74"/>
      <c r="J12" s="74"/>
      <c r="K12" s="57"/>
      <c r="L12" s="57"/>
    </row>
    <row r="13" spans="1:16" s="49" customFormat="1" ht="25.5" customHeight="1">
      <c r="A13" s="53" t="s">
        <v>198</v>
      </c>
      <c r="B13" s="1156" t="s">
        <v>226</v>
      </c>
      <c r="C13" s="1157"/>
      <c r="D13" s="110">
        <f>'오수 250'!AA65</f>
        <v>0.25</v>
      </c>
      <c r="E13" s="74" t="s">
        <v>227</v>
      </c>
      <c r="F13" s="74"/>
      <c r="G13" s="74"/>
      <c r="H13" s="74"/>
      <c r="I13" s="74"/>
      <c r="J13" s="74"/>
      <c r="K13" s="57"/>
      <c r="L13" s="57"/>
    </row>
    <row r="14" spans="1:16" s="49" customFormat="1" ht="25.5" customHeight="1">
      <c r="A14" s="53"/>
      <c r="B14" s="75" t="s">
        <v>199</v>
      </c>
      <c r="C14" s="76" t="e">
        <f>I9</f>
        <v>#REF!</v>
      </c>
      <c r="D14" s="77" t="s">
        <v>200</v>
      </c>
      <c r="E14" s="78">
        <f>D13</f>
        <v>0.25</v>
      </c>
      <c r="F14" s="77">
        <v>1.3</v>
      </c>
      <c r="G14" s="77" t="s">
        <v>201</v>
      </c>
      <c r="H14" s="77" t="s">
        <v>169</v>
      </c>
      <c r="I14" s="79" t="e">
        <f>ROUND(C14*E14*F14,0)</f>
        <v>#REF!</v>
      </c>
      <c r="J14" s="77" t="s">
        <v>186</v>
      </c>
      <c r="K14" s="80"/>
      <c r="L14" s="57"/>
    </row>
    <row r="15" spans="1:16" s="49" customFormat="1" ht="25.5" customHeight="1">
      <c r="A15" s="53"/>
      <c r="B15" s="75"/>
      <c r="C15" s="77"/>
      <c r="D15" s="77"/>
      <c r="E15" s="77"/>
      <c r="F15" s="77"/>
      <c r="G15" s="77"/>
      <c r="H15" s="77"/>
      <c r="I15" s="77"/>
      <c r="J15" s="77"/>
      <c r="K15" s="80"/>
      <c r="L15" s="57"/>
    </row>
    <row r="16" spans="1:16" s="49" customFormat="1" ht="25.5" customHeight="1">
      <c r="A16" s="53"/>
      <c r="B16" s="75"/>
      <c r="C16" s="77"/>
      <c r="D16" s="77"/>
      <c r="E16" s="77"/>
      <c r="F16" s="77"/>
      <c r="G16" s="77"/>
      <c r="H16" s="77"/>
      <c r="I16" s="77"/>
      <c r="J16" s="77"/>
      <c r="K16" s="80"/>
      <c r="L16" s="57"/>
    </row>
    <row r="17" spans="1:12" s="49" customFormat="1" ht="25.5" customHeight="1">
      <c r="A17" s="53"/>
      <c r="B17" s="75"/>
      <c r="C17" s="77"/>
      <c r="D17" s="77"/>
      <c r="E17" s="77"/>
      <c r="F17" s="77"/>
      <c r="G17" s="77"/>
      <c r="H17" s="77"/>
      <c r="I17" s="77"/>
      <c r="J17" s="77"/>
      <c r="K17" s="80"/>
      <c r="L17" s="57"/>
    </row>
    <row r="18" spans="1:12" s="49" customFormat="1" ht="25.5" customHeight="1">
      <c r="A18" s="81"/>
      <c r="B18" s="82"/>
      <c r="C18" s="60"/>
      <c r="D18" s="60"/>
      <c r="E18" s="60"/>
      <c r="F18" s="60"/>
      <c r="G18" s="83"/>
      <c r="H18" s="77"/>
      <c r="I18" s="60"/>
      <c r="J18" s="60"/>
      <c r="K18" s="84"/>
      <c r="L18" s="57"/>
    </row>
    <row r="19" spans="1:12" s="49" customFormat="1" ht="25.5" customHeight="1">
      <c r="A19" s="53"/>
      <c r="B19" s="75"/>
      <c r="C19" s="77"/>
      <c r="D19" s="77"/>
      <c r="E19" s="77"/>
      <c r="F19" s="77"/>
      <c r="G19" s="77"/>
      <c r="H19" s="77"/>
      <c r="I19" s="77"/>
      <c r="J19" s="77"/>
      <c r="K19" s="80"/>
      <c r="L19" s="57"/>
    </row>
    <row r="20" spans="1:12" s="49" customFormat="1" ht="25.5" customHeight="1">
      <c r="A20" s="85"/>
      <c r="B20" s="86"/>
      <c r="C20" s="87"/>
      <c r="D20" s="87"/>
      <c r="E20" s="87"/>
      <c r="F20" s="87"/>
      <c r="G20" s="87"/>
      <c r="H20" s="87"/>
      <c r="I20" s="87"/>
      <c r="J20" s="87"/>
      <c r="K20" s="88"/>
      <c r="L20" s="89"/>
    </row>
  </sheetData>
  <mergeCells count="6">
    <mergeCell ref="B13:C13"/>
    <mergeCell ref="A1:L1"/>
    <mergeCell ref="A2:K2"/>
    <mergeCell ref="B3:K3"/>
    <mergeCell ref="B5:J5"/>
    <mergeCell ref="C6:D6"/>
  </mergeCells>
  <phoneticPr fontId="7" type="noConversion"/>
  <pageMargins left="0.49" right="0.47" top="0.77" bottom="1" header="0.5" footer="0.5"/>
  <pageSetup paperSize="9" scale="9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AR65"/>
  <sheetViews>
    <sheetView showGridLines="0" showZeros="0" view="pageBreakPreview" topLeftCell="A19" zoomScaleNormal="100" zoomScaleSheetLayoutView="100" workbookViewId="0">
      <selection activeCell="AF64" sqref="AF64:AH64"/>
    </sheetView>
  </sheetViews>
  <sheetFormatPr defaultColWidth="9" defaultRowHeight="12"/>
  <cols>
    <col min="1" max="44" width="1.75" style="29" customWidth="1"/>
    <col min="45" max="16384" width="9" style="29"/>
  </cols>
  <sheetData>
    <row r="1" spans="1:44" s="30" customFormat="1" ht="31.5">
      <c r="A1" s="1188" t="s">
        <v>202</v>
      </c>
      <c r="B1" s="1188"/>
      <c r="C1" s="1188"/>
      <c r="D1" s="1188"/>
      <c r="E1" s="1188"/>
      <c r="F1" s="1188"/>
      <c r="G1" s="1188"/>
      <c r="H1" s="1188"/>
      <c r="I1" s="1188"/>
      <c r="J1" s="1188"/>
      <c r="K1" s="1188"/>
      <c r="L1" s="1188"/>
      <c r="M1" s="1188"/>
      <c r="N1" s="1188"/>
      <c r="O1" s="1188"/>
      <c r="P1" s="1188"/>
      <c r="Q1" s="1188"/>
      <c r="R1" s="1188"/>
      <c r="S1" s="1188"/>
      <c r="T1" s="1188"/>
      <c r="U1" s="1188"/>
      <c r="V1" s="1188"/>
      <c r="W1" s="1188"/>
      <c r="X1" s="1188"/>
      <c r="Y1" s="1188"/>
      <c r="Z1" s="1188"/>
      <c r="AA1" s="1188"/>
      <c r="AB1" s="1188"/>
      <c r="AC1" s="1188"/>
      <c r="AD1" s="1188"/>
      <c r="AE1" s="1188"/>
      <c r="AF1" s="1188"/>
      <c r="AG1" s="1188"/>
      <c r="AH1" s="1188"/>
      <c r="AI1" s="1188"/>
      <c r="AJ1" s="1188"/>
      <c r="AK1" s="1188"/>
      <c r="AL1" s="1188"/>
      <c r="AM1" s="1188"/>
      <c r="AN1" s="1188"/>
      <c r="AO1" s="1188"/>
      <c r="AP1" s="1188"/>
      <c r="AQ1" s="1188"/>
      <c r="AR1" s="1188"/>
    </row>
    <row r="2" spans="1:44" ht="9.9499999999999993" customHeight="1"/>
    <row r="3" spans="1:44" ht="9.9499999999999993" customHeight="1">
      <c r="I3" s="1202" t="s">
        <v>203</v>
      </c>
      <c r="J3" s="1202"/>
      <c r="K3" s="1202"/>
      <c r="L3" s="1202"/>
      <c r="M3" s="1202"/>
      <c r="N3" s="1202"/>
      <c r="O3" s="1202"/>
      <c r="P3" s="1202"/>
      <c r="Q3" s="1202"/>
      <c r="R3" s="1202"/>
      <c r="S3" s="1202"/>
      <c r="T3" s="1202"/>
      <c r="U3" s="1202"/>
      <c r="V3" s="1202"/>
      <c r="W3" s="1202"/>
      <c r="X3" s="1202"/>
      <c r="Y3" s="1202"/>
      <c r="Z3" s="1202"/>
      <c r="AA3" s="1202"/>
      <c r="AB3" s="1202"/>
      <c r="AC3" s="1202"/>
      <c r="AD3" s="1202"/>
      <c r="AE3" s="1202"/>
      <c r="AF3" s="1202"/>
      <c r="AG3" s="1202"/>
      <c r="AH3" s="1202"/>
      <c r="AI3" s="1202"/>
      <c r="AJ3" s="1202"/>
      <c r="AK3" s="1202"/>
    </row>
    <row r="4" spans="1:44" ht="9.9499999999999993" customHeight="1">
      <c r="I4" s="1202"/>
      <c r="J4" s="1202"/>
      <c r="K4" s="1202"/>
      <c r="L4" s="1202"/>
      <c r="M4" s="1202"/>
      <c r="N4" s="1202"/>
      <c r="O4" s="1202"/>
      <c r="P4" s="1202"/>
      <c r="Q4" s="1202"/>
      <c r="R4" s="1202"/>
      <c r="S4" s="1202"/>
      <c r="T4" s="1202"/>
      <c r="U4" s="1202"/>
      <c r="V4" s="1202"/>
      <c r="W4" s="1202"/>
      <c r="X4" s="1202"/>
      <c r="Y4" s="1202"/>
      <c r="Z4" s="1202"/>
      <c r="AA4" s="1202"/>
      <c r="AB4" s="1202"/>
      <c r="AC4" s="1202"/>
      <c r="AD4" s="1202"/>
      <c r="AE4" s="1202"/>
      <c r="AF4" s="1202"/>
      <c r="AG4" s="1202"/>
      <c r="AH4" s="1202"/>
      <c r="AI4" s="1202"/>
      <c r="AJ4" s="1202"/>
      <c r="AK4" s="1202"/>
    </row>
    <row r="5" spans="1:44" ht="9.9499999999999993" customHeight="1"/>
    <row r="6" spans="1:44" ht="9.9499999999999993" customHeight="1"/>
    <row r="7" spans="1:44" ht="9.9499999999999993" customHeight="1"/>
    <row r="8" spans="1:44" ht="9.9499999999999993" customHeight="1"/>
    <row r="9" spans="1:44" ht="9.9499999999999993" customHeight="1"/>
    <row r="10" spans="1:44" ht="9.9499999999999993" customHeight="1"/>
    <row r="11" spans="1:44" ht="9.9499999999999993" customHeight="1">
      <c r="F11" s="1189"/>
      <c r="G11" s="1189"/>
    </row>
    <row r="12" spans="1:44" ht="9.9499999999999993" customHeight="1"/>
    <row r="13" spans="1:44" ht="9.9499999999999993" customHeight="1"/>
    <row r="14" spans="1:44" ht="9.9499999999999993" customHeight="1"/>
    <row r="15" spans="1:44" ht="9.9499999999999993" customHeight="1"/>
    <row r="16" spans="1:44" ht="9.9499999999999993" customHeight="1"/>
    <row r="17" spans="7:32" ht="9.9499999999999993" customHeight="1"/>
    <row r="18" spans="7:32" ht="9.9499999999999993" customHeight="1"/>
    <row r="19" spans="7:32" ht="9.9499999999999993" customHeight="1"/>
    <row r="20" spans="7:32" ht="9.9499999999999993" customHeight="1"/>
    <row r="21" spans="7:32" ht="9.9499999999999993" customHeight="1"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</row>
    <row r="22" spans="7:32" ht="9.9499999999999993" customHeight="1"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7:32" ht="9.9499999999999993" customHeight="1">
      <c r="G23" s="1199">
        <v>0.25</v>
      </c>
      <c r="H23" s="33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7:32" ht="9.9499999999999993" customHeight="1">
      <c r="G24" s="1200"/>
      <c r="H24" s="35"/>
    </row>
    <row r="25" spans="7:32" ht="9.9499999999999993" customHeight="1">
      <c r="G25" s="1200"/>
      <c r="H25" s="35"/>
    </row>
    <row r="26" spans="7:32" ht="9.9499999999999993" customHeight="1">
      <c r="G26" s="1200"/>
      <c r="H26" s="35"/>
    </row>
    <row r="27" spans="7:32" ht="9.9499999999999993" customHeight="1">
      <c r="G27" s="1200"/>
      <c r="H27" s="35"/>
    </row>
    <row r="28" spans="7:32" ht="9.9499999999999993" customHeight="1">
      <c r="G28" s="1200"/>
      <c r="H28" s="35"/>
    </row>
    <row r="29" spans="7:32" ht="9.9499999999999993" customHeight="1">
      <c r="G29" s="1200"/>
      <c r="H29" s="35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</row>
    <row r="30" spans="7:32" ht="9.9499999999999993" customHeight="1">
      <c r="G30" s="1200"/>
      <c r="H30" s="35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7:32" ht="9.9499999999999993" customHeight="1">
      <c r="G31" s="1201"/>
      <c r="H31" s="38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</row>
    <row r="32" spans="7:32" ht="9.9499999999999993" customHeight="1"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0:32" ht="9.9499999999999993" customHeight="1"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</row>
    <row r="34" spans="10:32" ht="9.9499999999999993" customHeight="1"/>
    <row r="35" spans="10:32" ht="9.9499999999999993" customHeight="1"/>
    <row r="36" spans="10:32" ht="9.9499999999999993" customHeight="1"/>
    <row r="37" spans="10:32" ht="9.9499999999999993" customHeight="1"/>
    <row r="38" spans="10:32" ht="9.9499999999999993" customHeight="1"/>
    <row r="39" spans="10:32" ht="9.9499999999999993" customHeight="1"/>
    <row r="40" spans="10:32" ht="9.9499999999999993" customHeight="1"/>
    <row r="41" spans="10:32" ht="9.9499999999999993" customHeight="1"/>
    <row r="42" spans="10:32" ht="9.9499999999999993" customHeight="1"/>
    <row r="43" spans="10:32" ht="9.9499999999999993" customHeight="1"/>
    <row r="44" spans="10:32" ht="9.9499999999999993" customHeight="1"/>
    <row r="45" spans="10:32" ht="9.9499999999999993" customHeight="1"/>
    <row r="46" spans="10:32" ht="9.9499999999999993" customHeight="1"/>
    <row r="47" spans="10:32" ht="9.9499999999999993" customHeight="1"/>
    <row r="48" spans="10:32" ht="9.9499999999999993" customHeight="1"/>
    <row r="49" spans="1:44" ht="9.9499999999999993" customHeight="1"/>
    <row r="50" spans="1:44" ht="9.9499999999999993" customHeight="1"/>
    <row r="51" spans="1:44" ht="9.9499999999999993" customHeight="1"/>
    <row r="52" spans="1:44" ht="9.9499999999999993" customHeight="1"/>
    <row r="53" spans="1:44" ht="9.9499999999999993" customHeight="1"/>
    <row r="54" spans="1:44" ht="9.9499999999999993" customHeight="1"/>
    <row r="55" spans="1:44" ht="9.9499999999999993" customHeight="1"/>
    <row r="56" spans="1:44" ht="9.9499999999999993" customHeight="1"/>
    <row r="57" spans="1:44" ht="9.9499999999999993" customHeight="1"/>
    <row r="58" spans="1:44" ht="9.9499999999999993" customHeight="1"/>
    <row r="59" spans="1:44" ht="9.9499999999999993" customHeight="1"/>
    <row r="60" spans="1:44" ht="9.9499999999999993" customHeight="1"/>
    <row r="61" spans="1:44" ht="9.9499999999999993" customHeight="1"/>
    <row r="62" spans="1:44" ht="9.9499999999999993" customHeight="1" thickBot="1">
      <c r="AM62" s="1190" t="s">
        <v>146</v>
      </c>
      <c r="AN62" s="1190"/>
      <c r="AO62" s="1190"/>
      <c r="AP62" s="1190"/>
      <c r="AQ62" s="1190"/>
      <c r="AR62" s="1190"/>
    </row>
    <row r="63" spans="1:44" ht="26.1" customHeight="1" thickBot="1">
      <c r="A63" s="1191" t="s">
        <v>16</v>
      </c>
      <c r="B63" s="1192"/>
      <c r="C63" s="1192"/>
      <c r="D63" s="1192"/>
      <c r="E63" s="1192"/>
      <c r="F63" s="1192"/>
      <c r="G63" s="1192" t="s">
        <v>101</v>
      </c>
      <c r="H63" s="1192"/>
      <c r="I63" s="1192"/>
      <c r="J63" s="1192"/>
      <c r="K63" s="1192"/>
      <c r="L63" s="1193"/>
      <c r="M63" s="1194" t="s">
        <v>17</v>
      </c>
      <c r="N63" s="1195"/>
      <c r="O63" s="1196"/>
      <c r="P63" s="1194" t="s">
        <v>18</v>
      </c>
      <c r="Q63" s="1195"/>
      <c r="R63" s="1195"/>
      <c r="S63" s="1195"/>
      <c r="T63" s="1195"/>
      <c r="U63" s="1195"/>
      <c r="V63" s="1195"/>
      <c r="W63" s="1195"/>
      <c r="X63" s="1195"/>
      <c r="Y63" s="1195"/>
      <c r="Z63" s="1195"/>
      <c r="AA63" s="1195"/>
      <c r="AB63" s="1195"/>
      <c r="AC63" s="1195"/>
      <c r="AD63" s="1195"/>
      <c r="AE63" s="1195"/>
      <c r="AF63" s="1195"/>
      <c r="AG63" s="1195"/>
      <c r="AH63" s="1195"/>
      <c r="AI63" s="1195"/>
      <c r="AJ63" s="1195"/>
      <c r="AK63" s="1195"/>
      <c r="AL63" s="1195"/>
      <c r="AM63" s="1196"/>
      <c r="AN63" s="1197" t="s">
        <v>148</v>
      </c>
      <c r="AO63" s="1192"/>
      <c r="AP63" s="1192"/>
      <c r="AQ63" s="1192"/>
      <c r="AR63" s="1198"/>
    </row>
    <row r="64" spans="1:44" ht="26.1" customHeight="1" thickTop="1">
      <c r="A64" s="1183" t="s">
        <v>204</v>
      </c>
      <c r="B64" s="1184"/>
      <c r="C64" s="1184"/>
      <c r="D64" s="1184"/>
      <c r="E64" s="1184"/>
      <c r="F64" s="1184"/>
      <c r="G64" s="1185" t="s">
        <v>19</v>
      </c>
      <c r="H64" s="1185"/>
      <c r="I64" s="1185"/>
      <c r="J64" s="1185"/>
      <c r="K64" s="1185"/>
      <c r="L64" s="1186"/>
      <c r="M64" s="1187" t="s">
        <v>149</v>
      </c>
      <c r="N64" s="1177"/>
      <c r="O64" s="1182"/>
      <c r="P64" s="47"/>
      <c r="Q64" s="1177">
        <f>G23/2</f>
        <v>0.125</v>
      </c>
      <c r="R64" s="1177"/>
      <c r="S64" s="1177"/>
      <c r="T64" s="1177" t="s">
        <v>150</v>
      </c>
      <c r="U64" s="1177"/>
      <c r="V64" s="1177">
        <f>Q64</f>
        <v>0.125</v>
      </c>
      <c r="W64" s="1177"/>
      <c r="X64" s="1177"/>
      <c r="Y64" s="1177" t="s">
        <v>21</v>
      </c>
      <c r="Z64" s="1177"/>
      <c r="AA64" s="1177">
        <v>3.14</v>
      </c>
      <c r="AB64" s="1177"/>
      <c r="AC64" s="1177"/>
      <c r="AD64" s="1177" t="s">
        <v>150</v>
      </c>
      <c r="AE64" s="1177"/>
      <c r="AF64" s="1181">
        <v>0.12</v>
      </c>
      <c r="AG64" s="1181"/>
      <c r="AH64" s="1181"/>
      <c r="AI64" s="1177"/>
      <c r="AJ64" s="1177"/>
      <c r="AK64" s="1177"/>
      <c r="AL64" s="1177"/>
      <c r="AM64" s="1182"/>
      <c r="AN64" s="1178">
        <f>Q64*V64*AA64*AF64</f>
        <v>5.8875000000000004E-3</v>
      </c>
      <c r="AO64" s="1179"/>
      <c r="AP64" s="1179"/>
      <c r="AQ64" s="1179"/>
      <c r="AR64" s="1180"/>
    </row>
    <row r="65" spans="1:44" ht="26.1" customHeight="1" thickBot="1">
      <c r="A65" s="1172" t="s">
        <v>20</v>
      </c>
      <c r="B65" s="1173"/>
      <c r="C65" s="1173"/>
      <c r="D65" s="1173"/>
      <c r="E65" s="1173"/>
      <c r="F65" s="1173"/>
      <c r="G65" s="1174"/>
      <c r="H65" s="1174"/>
      <c r="I65" s="1174"/>
      <c r="J65" s="1174"/>
      <c r="K65" s="1174"/>
      <c r="L65" s="1175"/>
      <c r="M65" s="1176" t="s">
        <v>151</v>
      </c>
      <c r="N65" s="1166"/>
      <c r="O65" s="1171"/>
      <c r="P65" s="46"/>
      <c r="Q65" s="1166">
        <f>AN64</f>
        <v>5.8875000000000004E-3</v>
      </c>
      <c r="R65" s="1166"/>
      <c r="S65" s="1166"/>
      <c r="T65" s="1166" t="s">
        <v>150</v>
      </c>
      <c r="U65" s="1166"/>
      <c r="V65" s="1166">
        <v>1.3</v>
      </c>
      <c r="W65" s="1166"/>
      <c r="X65" s="1166"/>
      <c r="Y65" s="1166" t="s">
        <v>21</v>
      </c>
      <c r="Z65" s="1166"/>
      <c r="AA65" s="1167">
        <v>0.25</v>
      </c>
      <c r="AB65" s="1167"/>
      <c r="AC65" s="1167"/>
      <c r="AD65" s="1166"/>
      <c r="AE65" s="1166"/>
      <c r="AF65" s="1166"/>
      <c r="AG65" s="1166"/>
      <c r="AH65" s="1166"/>
      <c r="AI65" s="1166"/>
      <c r="AJ65" s="1166"/>
      <c r="AK65" s="1166"/>
      <c r="AL65" s="1166"/>
      <c r="AM65" s="1171"/>
      <c r="AN65" s="1168">
        <f>Q65*V65*AA65</f>
        <v>1.9134375000000002E-3</v>
      </c>
      <c r="AO65" s="1169"/>
      <c r="AP65" s="1169"/>
      <c r="AQ65" s="1169"/>
      <c r="AR65" s="1170"/>
    </row>
  </sheetData>
  <mergeCells count="36">
    <mergeCell ref="A1:AR1"/>
    <mergeCell ref="F11:G11"/>
    <mergeCell ref="AM62:AR62"/>
    <mergeCell ref="A63:F63"/>
    <mergeCell ref="G63:L63"/>
    <mergeCell ref="M63:O63"/>
    <mergeCell ref="P63:AM63"/>
    <mergeCell ref="AN63:AR63"/>
    <mergeCell ref="G23:G31"/>
    <mergeCell ref="I3:AK4"/>
    <mergeCell ref="A64:F64"/>
    <mergeCell ref="G64:L64"/>
    <mergeCell ref="M64:O64"/>
    <mergeCell ref="Q64:S64"/>
    <mergeCell ref="T64:U64"/>
    <mergeCell ref="V64:X64"/>
    <mergeCell ref="Y64:Z64"/>
    <mergeCell ref="AA64:AC64"/>
    <mergeCell ref="AN64:AR64"/>
    <mergeCell ref="AD64:AE64"/>
    <mergeCell ref="AF64:AH64"/>
    <mergeCell ref="AI64:AJ64"/>
    <mergeCell ref="AK64:AM64"/>
    <mergeCell ref="A65:F65"/>
    <mergeCell ref="G65:L65"/>
    <mergeCell ref="M65:O65"/>
    <mergeCell ref="Q65:S65"/>
    <mergeCell ref="T65:U65"/>
    <mergeCell ref="V65:X65"/>
    <mergeCell ref="Y65:Z65"/>
    <mergeCell ref="AA65:AC65"/>
    <mergeCell ref="AN65:AR65"/>
    <mergeCell ref="AD65:AE65"/>
    <mergeCell ref="AF65:AH65"/>
    <mergeCell ref="AI65:AJ65"/>
    <mergeCell ref="AK65:AM65"/>
  </mergeCells>
  <phoneticPr fontId="7" type="noConversion"/>
  <printOptions horizontalCentered="1"/>
  <pageMargins left="0.55118110236220474" right="0.55118110236220474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AR65"/>
  <sheetViews>
    <sheetView showGridLines="0" showZeros="0" view="pageBreakPreview" zoomScale="85" zoomScaleNormal="100" zoomScaleSheetLayoutView="85" workbookViewId="0">
      <selection activeCell="AV24" sqref="AV24"/>
    </sheetView>
  </sheetViews>
  <sheetFormatPr defaultRowHeight="11.25"/>
  <cols>
    <col min="1" max="44" width="1.75" style="117" customWidth="1"/>
    <col min="45" max="256" width="9" style="117"/>
    <col min="257" max="300" width="1.75" style="117" customWidth="1"/>
    <col min="301" max="512" width="9" style="117"/>
    <col min="513" max="556" width="1.75" style="117" customWidth="1"/>
    <col min="557" max="768" width="9" style="117"/>
    <col min="769" max="812" width="1.75" style="117" customWidth="1"/>
    <col min="813" max="1024" width="9" style="117"/>
    <col min="1025" max="1068" width="1.75" style="117" customWidth="1"/>
    <col min="1069" max="1280" width="9" style="117"/>
    <col min="1281" max="1324" width="1.75" style="117" customWidth="1"/>
    <col min="1325" max="1536" width="9" style="117"/>
    <col min="1537" max="1580" width="1.75" style="117" customWidth="1"/>
    <col min="1581" max="1792" width="9" style="117"/>
    <col min="1793" max="1836" width="1.75" style="117" customWidth="1"/>
    <col min="1837" max="2048" width="9" style="117"/>
    <col min="2049" max="2092" width="1.75" style="117" customWidth="1"/>
    <col min="2093" max="2304" width="9" style="117"/>
    <col min="2305" max="2348" width="1.75" style="117" customWidth="1"/>
    <col min="2349" max="2560" width="9" style="117"/>
    <col min="2561" max="2604" width="1.75" style="117" customWidth="1"/>
    <col min="2605" max="2816" width="9" style="117"/>
    <col min="2817" max="2860" width="1.75" style="117" customWidth="1"/>
    <col min="2861" max="3072" width="9" style="117"/>
    <col min="3073" max="3116" width="1.75" style="117" customWidth="1"/>
    <col min="3117" max="3328" width="9" style="117"/>
    <col min="3329" max="3372" width="1.75" style="117" customWidth="1"/>
    <col min="3373" max="3584" width="9" style="117"/>
    <col min="3585" max="3628" width="1.75" style="117" customWidth="1"/>
    <col min="3629" max="3840" width="9" style="117"/>
    <col min="3841" max="3884" width="1.75" style="117" customWidth="1"/>
    <col min="3885" max="4096" width="9" style="117"/>
    <col min="4097" max="4140" width="1.75" style="117" customWidth="1"/>
    <col min="4141" max="4352" width="9" style="117"/>
    <col min="4353" max="4396" width="1.75" style="117" customWidth="1"/>
    <col min="4397" max="4608" width="9" style="117"/>
    <col min="4609" max="4652" width="1.75" style="117" customWidth="1"/>
    <col min="4653" max="4864" width="9" style="117"/>
    <col min="4865" max="4908" width="1.75" style="117" customWidth="1"/>
    <col min="4909" max="5120" width="9" style="117"/>
    <col min="5121" max="5164" width="1.75" style="117" customWidth="1"/>
    <col min="5165" max="5376" width="9" style="117"/>
    <col min="5377" max="5420" width="1.75" style="117" customWidth="1"/>
    <col min="5421" max="5632" width="9" style="117"/>
    <col min="5633" max="5676" width="1.75" style="117" customWidth="1"/>
    <col min="5677" max="5888" width="9" style="117"/>
    <col min="5889" max="5932" width="1.75" style="117" customWidth="1"/>
    <col min="5933" max="6144" width="9" style="117"/>
    <col min="6145" max="6188" width="1.75" style="117" customWidth="1"/>
    <col min="6189" max="6400" width="9" style="117"/>
    <col min="6401" max="6444" width="1.75" style="117" customWidth="1"/>
    <col min="6445" max="6656" width="9" style="117"/>
    <col min="6657" max="6700" width="1.75" style="117" customWidth="1"/>
    <col min="6701" max="6912" width="9" style="117"/>
    <col min="6913" max="6956" width="1.75" style="117" customWidth="1"/>
    <col min="6957" max="7168" width="9" style="117"/>
    <col min="7169" max="7212" width="1.75" style="117" customWidth="1"/>
    <col min="7213" max="7424" width="9" style="117"/>
    <col min="7425" max="7468" width="1.75" style="117" customWidth="1"/>
    <col min="7469" max="7680" width="9" style="117"/>
    <col min="7681" max="7724" width="1.75" style="117" customWidth="1"/>
    <col min="7725" max="7936" width="9" style="117"/>
    <col min="7937" max="7980" width="1.75" style="117" customWidth="1"/>
    <col min="7981" max="8192" width="9" style="117"/>
    <col min="8193" max="8236" width="1.75" style="117" customWidth="1"/>
    <col min="8237" max="8448" width="9" style="117"/>
    <col min="8449" max="8492" width="1.75" style="117" customWidth="1"/>
    <col min="8493" max="8704" width="9" style="117"/>
    <col min="8705" max="8748" width="1.75" style="117" customWidth="1"/>
    <col min="8749" max="8960" width="9" style="117"/>
    <col min="8961" max="9004" width="1.75" style="117" customWidth="1"/>
    <col min="9005" max="9216" width="9" style="117"/>
    <col min="9217" max="9260" width="1.75" style="117" customWidth="1"/>
    <col min="9261" max="9472" width="9" style="117"/>
    <col min="9473" max="9516" width="1.75" style="117" customWidth="1"/>
    <col min="9517" max="9728" width="9" style="117"/>
    <col min="9729" max="9772" width="1.75" style="117" customWidth="1"/>
    <col min="9773" max="9984" width="9" style="117"/>
    <col min="9985" max="10028" width="1.75" style="117" customWidth="1"/>
    <col min="10029" max="10240" width="9" style="117"/>
    <col min="10241" max="10284" width="1.75" style="117" customWidth="1"/>
    <col min="10285" max="10496" width="9" style="117"/>
    <col min="10497" max="10540" width="1.75" style="117" customWidth="1"/>
    <col min="10541" max="10752" width="9" style="117"/>
    <col min="10753" max="10796" width="1.75" style="117" customWidth="1"/>
    <col min="10797" max="11008" width="9" style="117"/>
    <col min="11009" max="11052" width="1.75" style="117" customWidth="1"/>
    <col min="11053" max="11264" width="9" style="117"/>
    <col min="11265" max="11308" width="1.75" style="117" customWidth="1"/>
    <col min="11309" max="11520" width="9" style="117"/>
    <col min="11521" max="11564" width="1.75" style="117" customWidth="1"/>
    <col min="11565" max="11776" width="9" style="117"/>
    <col min="11777" max="11820" width="1.75" style="117" customWidth="1"/>
    <col min="11821" max="12032" width="9" style="117"/>
    <col min="12033" max="12076" width="1.75" style="117" customWidth="1"/>
    <col min="12077" max="12288" width="9" style="117"/>
    <col min="12289" max="12332" width="1.75" style="117" customWidth="1"/>
    <col min="12333" max="12544" width="9" style="117"/>
    <col min="12545" max="12588" width="1.75" style="117" customWidth="1"/>
    <col min="12589" max="12800" width="9" style="117"/>
    <col min="12801" max="12844" width="1.75" style="117" customWidth="1"/>
    <col min="12845" max="13056" width="9" style="117"/>
    <col min="13057" max="13100" width="1.75" style="117" customWidth="1"/>
    <col min="13101" max="13312" width="9" style="117"/>
    <col min="13313" max="13356" width="1.75" style="117" customWidth="1"/>
    <col min="13357" max="13568" width="9" style="117"/>
    <col min="13569" max="13612" width="1.75" style="117" customWidth="1"/>
    <col min="13613" max="13824" width="9" style="117"/>
    <col min="13825" max="13868" width="1.75" style="117" customWidth="1"/>
    <col min="13869" max="14080" width="9" style="117"/>
    <col min="14081" max="14124" width="1.75" style="117" customWidth="1"/>
    <col min="14125" max="14336" width="9" style="117"/>
    <col min="14337" max="14380" width="1.75" style="117" customWidth="1"/>
    <col min="14381" max="14592" width="9" style="117"/>
    <col min="14593" max="14636" width="1.75" style="117" customWidth="1"/>
    <col min="14637" max="14848" width="9" style="117"/>
    <col min="14849" max="14892" width="1.75" style="117" customWidth="1"/>
    <col min="14893" max="15104" width="9" style="117"/>
    <col min="15105" max="15148" width="1.75" style="117" customWidth="1"/>
    <col min="15149" max="15360" width="9" style="117"/>
    <col min="15361" max="15404" width="1.75" style="117" customWidth="1"/>
    <col min="15405" max="15616" width="9" style="117"/>
    <col min="15617" max="15660" width="1.75" style="117" customWidth="1"/>
    <col min="15661" max="15872" width="9" style="117"/>
    <col min="15873" max="15916" width="1.75" style="117" customWidth="1"/>
    <col min="15917" max="16128" width="9" style="117"/>
    <col min="16129" max="16172" width="1.75" style="117" customWidth="1"/>
    <col min="16173" max="16384" width="9" style="117"/>
  </cols>
  <sheetData>
    <row r="1" spans="1:44" s="111" customFormat="1" ht="31.5">
      <c r="A1" s="1243" t="s">
        <v>235</v>
      </c>
      <c r="B1" s="1243"/>
      <c r="C1" s="1243"/>
      <c r="D1" s="1243"/>
      <c r="E1" s="1243"/>
      <c r="F1" s="1243"/>
      <c r="G1" s="1243"/>
      <c r="H1" s="1243"/>
      <c r="I1" s="1243"/>
      <c r="J1" s="1243"/>
      <c r="K1" s="1243"/>
      <c r="L1" s="1243"/>
      <c r="M1" s="1243"/>
      <c r="N1" s="1243"/>
      <c r="O1" s="1243"/>
      <c r="P1" s="1243"/>
      <c r="Q1" s="1243"/>
      <c r="R1" s="1243"/>
      <c r="S1" s="1243"/>
      <c r="T1" s="1243"/>
      <c r="U1" s="1243"/>
      <c r="V1" s="1243"/>
      <c r="W1" s="1243"/>
      <c r="X1" s="1243"/>
      <c r="Y1" s="1243"/>
      <c r="Z1" s="1243"/>
      <c r="AA1" s="1243"/>
      <c r="AB1" s="1243"/>
      <c r="AC1" s="1243"/>
      <c r="AD1" s="1243"/>
      <c r="AE1" s="1243"/>
      <c r="AF1" s="1243"/>
      <c r="AG1" s="1243"/>
      <c r="AH1" s="1243"/>
      <c r="AI1" s="1243"/>
      <c r="AJ1" s="1243"/>
      <c r="AK1" s="1243"/>
      <c r="AL1" s="1243"/>
      <c r="AM1" s="1243"/>
      <c r="AN1" s="1243"/>
      <c r="AO1" s="1243"/>
      <c r="AP1" s="1243"/>
      <c r="AQ1" s="1243"/>
      <c r="AR1" s="1243"/>
    </row>
    <row r="2" spans="1:44" ht="9.9499999999999993" customHeight="1"/>
    <row r="3" spans="1:44" ht="9.9499999999999993" customHeight="1"/>
    <row r="4" spans="1:44" ht="9.9499999999999993" customHeight="1"/>
    <row r="5" spans="1:44" ht="9.9499999999999993" customHeight="1"/>
    <row r="6" spans="1:44" ht="9.9499999999999993" customHeight="1"/>
    <row r="7" spans="1:44" ht="9.9499999999999993" customHeight="1"/>
    <row r="8" spans="1:44" ht="9.9499999999999993" customHeight="1"/>
    <row r="9" spans="1:44" ht="9.9499999999999993" customHeight="1"/>
    <row r="10" spans="1:44" ht="9.9499999999999993" customHeight="1"/>
    <row r="11" spans="1:44" ht="9.9499999999999993" customHeight="1">
      <c r="F11" s="1244"/>
      <c r="G11" s="1244"/>
    </row>
    <row r="12" spans="1:44" ht="9.9499999999999993" customHeight="1"/>
    <row r="13" spans="1:44" ht="9.9499999999999993" customHeight="1"/>
    <row r="14" spans="1:44" ht="9.9499999999999993" customHeight="1"/>
    <row r="15" spans="1:44" ht="9.9499999999999993" customHeight="1"/>
    <row r="16" spans="1:44" ht="9.9499999999999993" customHeight="1"/>
    <row r="17" spans="8:35" ht="9.9499999999999993" customHeight="1"/>
    <row r="18" spans="8:35" ht="9.9499999999999993" customHeight="1"/>
    <row r="19" spans="8:35" ht="9.9499999999999993" customHeight="1"/>
    <row r="20" spans="8:35" ht="9.9499999999999993" customHeight="1"/>
    <row r="21" spans="8:35" ht="9.9499999999999993" customHeight="1"/>
    <row r="22" spans="8:35" ht="9.9499999999999993" customHeight="1"/>
    <row r="23" spans="8:35" ht="9.9499999999999993" customHeight="1"/>
    <row r="24" spans="8:35" ht="9.9499999999999993" customHeight="1">
      <c r="O24" s="112"/>
      <c r="P24" s="113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5"/>
      <c r="AB24" s="115"/>
    </row>
    <row r="25" spans="8:35" ht="9.9499999999999993" customHeight="1">
      <c r="O25" s="116"/>
      <c r="Q25" s="112"/>
      <c r="R25" s="118"/>
      <c r="S25" s="118"/>
      <c r="T25" s="118"/>
      <c r="U25" s="118"/>
      <c r="V25" s="118"/>
      <c r="W25" s="118"/>
      <c r="X25" s="118"/>
      <c r="Y25" s="118"/>
      <c r="Z25" s="115"/>
      <c r="AA25" s="137"/>
      <c r="AB25" s="138"/>
      <c r="AC25" s="136"/>
      <c r="AD25" s="136"/>
      <c r="AE25" s="136"/>
      <c r="AF25" s="136"/>
      <c r="AG25" s="136"/>
      <c r="AH25" s="1245">
        <v>0.5</v>
      </c>
      <c r="AI25" s="1246"/>
    </row>
    <row r="26" spans="8:35" ht="9.9499999999999993" customHeight="1">
      <c r="O26" s="116"/>
      <c r="Q26" s="116"/>
      <c r="Z26" s="119"/>
      <c r="AA26" s="116"/>
      <c r="AB26" s="119"/>
      <c r="AH26" s="1209"/>
      <c r="AI26" s="1247"/>
    </row>
    <row r="27" spans="8:35" ht="9.9499999999999993" customHeight="1">
      <c r="O27" s="116"/>
      <c r="Q27" s="116"/>
      <c r="Z27" s="119"/>
      <c r="AA27" s="116"/>
      <c r="AB27" s="119"/>
      <c r="AH27" s="1209"/>
      <c r="AI27" s="1247"/>
    </row>
    <row r="28" spans="8:35" ht="9.9499999999999993" customHeight="1">
      <c r="O28" s="116"/>
      <c r="Q28" s="116"/>
      <c r="Z28" s="119"/>
      <c r="AA28" s="116"/>
      <c r="AB28" s="119"/>
      <c r="AH28" s="1209"/>
      <c r="AI28" s="1247"/>
    </row>
    <row r="29" spans="8:35" ht="9.9499999999999993" customHeight="1">
      <c r="O29" s="116"/>
      <c r="P29" s="119"/>
      <c r="Q29" s="116"/>
      <c r="Z29" s="119"/>
      <c r="AA29" s="116"/>
      <c r="AB29" s="119"/>
      <c r="AH29" s="1209"/>
      <c r="AI29" s="1247"/>
    </row>
    <row r="30" spans="8:35" ht="9.9499999999999993" customHeight="1">
      <c r="H30" s="1248"/>
      <c r="I30" s="1249"/>
      <c r="O30" s="116"/>
      <c r="Q30" s="116"/>
      <c r="Z30" s="119"/>
      <c r="AA30" s="116"/>
      <c r="AB30" s="119"/>
      <c r="AH30" s="1209"/>
      <c r="AI30" s="1247"/>
    </row>
    <row r="31" spans="8:35" ht="9.9499999999999993" customHeight="1">
      <c r="H31" s="1248"/>
      <c r="I31" s="1249"/>
      <c r="K31" s="1208">
        <v>0.3</v>
      </c>
      <c r="L31" s="142"/>
      <c r="M31" s="142"/>
      <c r="N31" s="142"/>
      <c r="O31" s="143"/>
      <c r="P31" s="144"/>
      <c r="Q31" s="120"/>
      <c r="R31" s="121"/>
      <c r="S31" s="121"/>
      <c r="T31" s="121"/>
      <c r="U31" s="121"/>
      <c r="V31" s="121"/>
      <c r="W31" s="121"/>
      <c r="X31" s="121"/>
      <c r="Y31" s="121"/>
      <c r="Z31" s="122"/>
      <c r="AA31" s="116"/>
      <c r="AB31" s="119"/>
      <c r="AH31" s="1209"/>
      <c r="AI31" s="1247"/>
    </row>
    <row r="32" spans="8:35" ht="9.9499999999999993" customHeight="1">
      <c r="H32" s="1248"/>
      <c r="I32" s="1249"/>
      <c r="K32" s="1209"/>
      <c r="O32" s="116"/>
      <c r="Q32" s="123"/>
      <c r="R32" s="124"/>
      <c r="S32" s="124"/>
      <c r="T32" s="124"/>
      <c r="U32" s="124"/>
      <c r="V32" s="124"/>
      <c r="W32" s="124"/>
      <c r="X32" s="124"/>
      <c r="Y32" s="124"/>
      <c r="Z32" s="125"/>
      <c r="AA32" s="116"/>
      <c r="AB32" s="119"/>
      <c r="AH32" s="1209"/>
      <c r="AI32" s="1247"/>
    </row>
    <row r="33" spans="8:35" ht="9.9499999999999993" customHeight="1">
      <c r="H33" s="1248"/>
      <c r="I33" s="1249"/>
      <c r="K33" s="1209"/>
      <c r="O33" s="116"/>
      <c r="Q33" s="123"/>
      <c r="R33" s="124"/>
      <c r="S33" s="124"/>
      <c r="T33" s="124"/>
      <c r="U33" s="124"/>
      <c r="V33" s="124"/>
      <c r="W33" s="124"/>
      <c r="X33" s="124"/>
      <c r="Y33" s="124"/>
      <c r="Z33" s="125"/>
      <c r="AA33" s="116"/>
      <c r="AB33" s="119"/>
      <c r="AH33" s="1209"/>
      <c r="AI33" s="1247"/>
    </row>
    <row r="34" spans="8:35" ht="9.9499999999999993" customHeight="1">
      <c r="H34" s="1248"/>
      <c r="I34" s="1249"/>
      <c r="K34" s="1210"/>
      <c r="L34" s="126"/>
      <c r="M34" s="126"/>
      <c r="N34" s="126"/>
      <c r="O34" s="127"/>
      <c r="P34" s="126"/>
      <c r="Q34" s="128"/>
      <c r="R34" s="129"/>
      <c r="S34" s="129"/>
      <c r="T34" s="129"/>
      <c r="U34" s="129"/>
      <c r="V34" s="129"/>
      <c r="W34" s="129"/>
      <c r="X34" s="129"/>
      <c r="Y34" s="129"/>
      <c r="Z34" s="130"/>
      <c r="AA34" s="139"/>
      <c r="AB34" s="140"/>
      <c r="AC34" s="141"/>
      <c r="AD34" s="141"/>
      <c r="AE34" s="141"/>
      <c r="AF34" s="141"/>
      <c r="AG34" s="141"/>
      <c r="AH34" s="1210"/>
      <c r="AI34" s="1223"/>
    </row>
    <row r="35" spans="8:35" ht="9.9499999999999993" customHeight="1">
      <c r="K35" s="145"/>
      <c r="O35" s="116"/>
      <c r="AB35" s="119"/>
    </row>
    <row r="36" spans="8:35" ht="9.9499999999999993" customHeight="1">
      <c r="K36" s="145"/>
      <c r="O36" s="131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3"/>
    </row>
    <row r="37" spans="8:35" ht="9.9499999999999993" customHeight="1">
      <c r="K37" s="145"/>
    </row>
    <row r="38" spans="8:35" ht="9.9499999999999993" customHeight="1">
      <c r="K38" s="145"/>
      <c r="Q38" s="1223">
        <v>0.6</v>
      </c>
      <c r="R38" s="1224"/>
      <c r="S38" s="1224"/>
      <c r="T38" s="1224"/>
      <c r="U38" s="1224"/>
      <c r="V38" s="1224"/>
      <c r="W38" s="1224"/>
      <c r="X38" s="1224"/>
      <c r="Y38" s="1224"/>
      <c r="Z38" s="1225"/>
    </row>
    <row r="39" spans="8:35" ht="9.9499999999999993" customHeight="1">
      <c r="K39" s="145"/>
      <c r="Q39" s="1226"/>
      <c r="R39" s="1227"/>
      <c r="S39" s="1227"/>
      <c r="T39" s="1227"/>
      <c r="U39" s="1227"/>
      <c r="V39" s="1227"/>
      <c r="W39" s="1227"/>
      <c r="X39" s="1227"/>
      <c r="Y39" s="1227"/>
      <c r="Z39" s="1228"/>
    </row>
    <row r="40" spans="8:35" ht="9.9499999999999993" customHeight="1">
      <c r="K40" s="145"/>
    </row>
    <row r="41" spans="8:35" ht="9.9499999999999993" customHeight="1"/>
    <row r="42" spans="8:35" ht="9.9499999999999993" customHeight="1"/>
    <row r="43" spans="8:35" ht="9.9499999999999993" customHeight="1"/>
    <row r="44" spans="8:35" ht="9.9499999999999993" customHeight="1"/>
    <row r="45" spans="8:35" ht="9.9499999999999993" customHeight="1"/>
    <row r="46" spans="8:35" ht="9.9499999999999993" customHeight="1"/>
    <row r="47" spans="8:35" ht="9.9499999999999993" customHeight="1"/>
    <row r="48" spans="8:35" ht="9.9499999999999993" customHeight="1"/>
    <row r="49" spans="1:44" ht="9.9499999999999993" customHeight="1"/>
    <row r="50" spans="1:44" ht="9.9499999999999993" customHeight="1"/>
    <row r="51" spans="1:44" ht="9.9499999999999993" customHeight="1"/>
    <row r="52" spans="1:44" ht="9.9499999999999993" customHeight="1"/>
    <row r="53" spans="1:44" ht="9.9499999999999993" customHeight="1"/>
    <row r="54" spans="1:44" ht="9.9499999999999993" customHeight="1"/>
    <row r="55" spans="1:44" ht="9.9499999999999993" customHeight="1"/>
    <row r="56" spans="1:44" ht="9.9499999999999993" customHeight="1"/>
    <row r="57" spans="1:44" ht="9.9499999999999993" customHeight="1"/>
    <row r="58" spans="1:44" ht="9.9499999999999993" customHeight="1"/>
    <row r="59" spans="1:44" ht="9.9499999999999993" customHeight="1"/>
    <row r="60" spans="1:44" ht="9.9499999999999993" customHeight="1"/>
    <row r="61" spans="1:44" ht="9.9499999999999993" customHeight="1"/>
    <row r="62" spans="1:44" ht="9.9499999999999993" customHeight="1" thickBot="1">
      <c r="AM62" s="1229" t="s">
        <v>147</v>
      </c>
      <c r="AN62" s="1229"/>
      <c r="AO62" s="1229"/>
      <c r="AP62" s="1229"/>
      <c r="AQ62" s="1229"/>
      <c r="AR62" s="1229"/>
    </row>
    <row r="63" spans="1:44" ht="26.1" customHeight="1" thickBot="1">
      <c r="A63" s="1230" t="s">
        <v>16</v>
      </c>
      <c r="B63" s="1231"/>
      <c r="C63" s="1231"/>
      <c r="D63" s="1231"/>
      <c r="E63" s="1231"/>
      <c r="F63" s="1231"/>
      <c r="G63" s="1231" t="s">
        <v>101</v>
      </c>
      <c r="H63" s="1231"/>
      <c r="I63" s="1231"/>
      <c r="J63" s="1231"/>
      <c r="K63" s="1231"/>
      <c r="L63" s="1232"/>
      <c r="M63" s="1233" t="s">
        <v>17</v>
      </c>
      <c r="N63" s="1234"/>
      <c r="O63" s="1235"/>
      <c r="P63" s="1233" t="s">
        <v>18</v>
      </c>
      <c r="Q63" s="1234"/>
      <c r="R63" s="1234"/>
      <c r="S63" s="1234"/>
      <c r="T63" s="1234"/>
      <c r="U63" s="1234"/>
      <c r="V63" s="1234"/>
      <c r="W63" s="1234"/>
      <c r="X63" s="1234"/>
      <c r="Y63" s="1234"/>
      <c r="Z63" s="1234"/>
      <c r="AA63" s="1234"/>
      <c r="AB63" s="1234"/>
      <c r="AC63" s="1234"/>
      <c r="AD63" s="1234"/>
      <c r="AE63" s="1234"/>
      <c r="AF63" s="1234"/>
      <c r="AG63" s="1234"/>
      <c r="AH63" s="1234"/>
      <c r="AI63" s="1234"/>
      <c r="AJ63" s="1234"/>
      <c r="AK63" s="1234"/>
      <c r="AL63" s="1234"/>
      <c r="AM63" s="1235"/>
      <c r="AN63" s="1236" t="s">
        <v>148</v>
      </c>
      <c r="AO63" s="1231"/>
      <c r="AP63" s="1231"/>
      <c r="AQ63" s="1231"/>
      <c r="AR63" s="1237"/>
    </row>
    <row r="64" spans="1:44" ht="26.1" customHeight="1" thickTop="1">
      <c r="A64" s="1238" t="s">
        <v>230</v>
      </c>
      <c r="B64" s="1239"/>
      <c r="C64" s="1239"/>
      <c r="D64" s="1239"/>
      <c r="E64" s="1239"/>
      <c r="F64" s="1239"/>
      <c r="G64" s="1240" t="s">
        <v>19</v>
      </c>
      <c r="H64" s="1240"/>
      <c r="I64" s="1240"/>
      <c r="J64" s="1240"/>
      <c r="K64" s="1240"/>
      <c r="L64" s="1241"/>
      <c r="M64" s="1242" t="s">
        <v>92</v>
      </c>
      <c r="N64" s="1215"/>
      <c r="O64" s="1217"/>
      <c r="P64" s="135"/>
      <c r="Q64" s="1215">
        <f>Q38</f>
        <v>0.6</v>
      </c>
      <c r="R64" s="1215"/>
      <c r="S64" s="1215"/>
      <c r="T64" s="1215" t="s">
        <v>1</v>
      </c>
      <c r="U64" s="1215"/>
      <c r="V64" s="1215">
        <f>Q38</f>
        <v>0.6</v>
      </c>
      <c r="W64" s="1215"/>
      <c r="X64" s="1215"/>
      <c r="Y64" s="1215" t="s">
        <v>1</v>
      </c>
      <c r="Z64" s="1215"/>
      <c r="AA64" s="1215">
        <v>0.5</v>
      </c>
      <c r="AB64" s="1215"/>
      <c r="AC64" s="1215"/>
      <c r="AD64" s="1215" t="s">
        <v>1</v>
      </c>
      <c r="AE64" s="1215"/>
      <c r="AF64" s="1216">
        <v>0.3</v>
      </c>
      <c r="AG64" s="1215"/>
      <c r="AH64" s="1215"/>
      <c r="AI64" s="1215"/>
      <c r="AJ64" s="1215"/>
      <c r="AK64" s="1215"/>
      <c r="AL64" s="1215"/>
      <c r="AM64" s="1217"/>
      <c r="AN64" s="1211">
        <f>Q64*V64*AA64*AF64</f>
        <v>5.3999999999999999E-2</v>
      </c>
      <c r="AO64" s="1212"/>
      <c r="AP64" s="1212"/>
      <c r="AQ64" s="1212"/>
      <c r="AR64" s="1213"/>
    </row>
    <row r="65" spans="1:44" ht="26.1" customHeight="1" thickBot="1">
      <c r="A65" s="1218" t="s">
        <v>15</v>
      </c>
      <c r="B65" s="1219"/>
      <c r="C65" s="1219"/>
      <c r="D65" s="1219"/>
      <c r="E65" s="1219"/>
      <c r="F65" s="1219"/>
      <c r="G65" s="1220"/>
      <c r="H65" s="1220"/>
      <c r="I65" s="1220"/>
      <c r="J65" s="1220"/>
      <c r="K65" s="1220"/>
      <c r="L65" s="1221"/>
      <c r="M65" s="1222" t="s">
        <v>0</v>
      </c>
      <c r="N65" s="1203"/>
      <c r="O65" s="1204"/>
      <c r="P65" s="134"/>
      <c r="Q65" s="1203">
        <f>AN64</f>
        <v>5.3999999999999999E-2</v>
      </c>
      <c r="R65" s="1203"/>
      <c r="S65" s="1203"/>
      <c r="T65" s="1203" t="s">
        <v>1</v>
      </c>
      <c r="U65" s="1203"/>
      <c r="V65" s="1203">
        <v>1.3</v>
      </c>
      <c r="W65" s="1203"/>
      <c r="X65" s="1203"/>
      <c r="Y65" s="1203" t="s">
        <v>1</v>
      </c>
      <c r="Z65" s="1203"/>
      <c r="AA65" s="1214">
        <v>0.33</v>
      </c>
      <c r="AB65" s="1214"/>
      <c r="AC65" s="1214"/>
      <c r="AD65" s="1203"/>
      <c r="AE65" s="1203"/>
      <c r="AF65" s="1203"/>
      <c r="AG65" s="1203"/>
      <c r="AH65" s="1203"/>
      <c r="AI65" s="1203"/>
      <c r="AJ65" s="1203"/>
      <c r="AK65" s="1203"/>
      <c r="AL65" s="1203"/>
      <c r="AM65" s="1204"/>
      <c r="AN65" s="1205">
        <f>Q65*V65*AA65</f>
        <v>2.3165999999999999E-2</v>
      </c>
      <c r="AO65" s="1206"/>
      <c r="AP65" s="1206"/>
      <c r="AQ65" s="1206"/>
      <c r="AR65" s="1207"/>
    </row>
  </sheetData>
  <mergeCells count="41">
    <mergeCell ref="A1:AR1"/>
    <mergeCell ref="F11:G11"/>
    <mergeCell ref="AH25:AH34"/>
    <mergeCell ref="AI25:AI34"/>
    <mergeCell ref="H30:H34"/>
    <mergeCell ref="I30:I34"/>
    <mergeCell ref="V64:X64"/>
    <mergeCell ref="Q38:Z38"/>
    <mergeCell ref="Q39:Z39"/>
    <mergeCell ref="AM62:AR62"/>
    <mergeCell ref="A63:F63"/>
    <mergeCell ref="G63:L63"/>
    <mergeCell ref="M63:O63"/>
    <mergeCell ref="P63:AM63"/>
    <mergeCell ref="AN63:AR63"/>
    <mergeCell ref="A64:F64"/>
    <mergeCell ref="G64:L64"/>
    <mergeCell ref="M64:O64"/>
    <mergeCell ref="Q64:S64"/>
    <mergeCell ref="T64:U64"/>
    <mergeCell ref="A65:F65"/>
    <mergeCell ref="G65:L65"/>
    <mergeCell ref="M65:O65"/>
    <mergeCell ref="Q65:S65"/>
    <mergeCell ref="T65:U65"/>
    <mergeCell ref="AF65:AH65"/>
    <mergeCell ref="AI65:AJ65"/>
    <mergeCell ref="AK65:AM65"/>
    <mergeCell ref="AN65:AR65"/>
    <mergeCell ref="K31:K34"/>
    <mergeCell ref="AN64:AR64"/>
    <mergeCell ref="V65:X65"/>
    <mergeCell ref="Y65:Z65"/>
    <mergeCell ref="AA65:AC65"/>
    <mergeCell ref="AD65:AE65"/>
    <mergeCell ref="Y64:Z64"/>
    <mergeCell ref="AA64:AC64"/>
    <mergeCell ref="AD64:AE64"/>
    <mergeCell ref="AF64:AH64"/>
    <mergeCell ref="AI64:AJ64"/>
    <mergeCell ref="AK64:AM64"/>
  </mergeCells>
  <phoneticPr fontId="7" type="noConversion"/>
  <printOptions horizontalCentered="1"/>
  <pageMargins left="0.39370078740157483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R55"/>
  <sheetViews>
    <sheetView showGridLines="0" view="pageBreakPreview" zoomScaleNormal="100" zoomScaleSheetLayoutView="100" workbookViewId="0">
      <pane ySplit="5" topLeftCell="A6" activePane="bottomLeft" state="frozen"/>
      <selection activeCell="E6" sqref="E6:F6"/>
      <selection pane="bottomLeft" activeCell="M18" sqref="M18"/>
    </sheetView>
  </sheetViews>
  <sheetFormatPr defaultColWidth="10" defaultRowHeight="15.6" customHeight="1"/>
  <cols>
    <col min="1" max="1" width="24.625" style="4" customWidth="1"/>
    <col min="2" max="2" width="24.75" style="4" customWidth="1"/>
    <col min="3" max="3" width="6.5" style="5" customWidth="1"/>
    <col min="4" max="4" width="10" style="23" customWidth="1"/>
    <col min="5" max="5" width="6.5" style="6" customWidth="1"/>
    <col min="6" max="6" width="22.875" style="6" bestFit="1" customWidth="1"/>
    <col min="7" max="8" width="10" style="7" customWidth="1"/>
    <col min="9" max="9" width="22.5" style="4" customWidth="1"/>
    <col min="10" max="17" width="10" style="26"/>
    <col min="18" max="16384" width="10" style="4"/>
  </cols>
  <sheetData>
    <row r="1" spans="1:8" s="3" customFormat="1" ht="25.5">
      <c r="A1" s="1250" t="s">
        <v>62</v>
      </c>
      <c r="B1" s="1250"/>
      <c r="C1" s="1250"/>
      <c r="D1" s="1250"/>
      <c r="E1" s="1250"/>
      <c r="F1" s="1250"/>
      <c r="G1" s="1250"/>
      <c r="H1" s="1250"/>
    </row>
    <row r="2" spans="1:8" ht="15.6" customHeight="1" thickBot="1"/>
    <row r="3" spans="1:8" s="5" customFormat="1" ht="15.6" customHeight="1">
      <c r="A3" s="1251" t="s">
        <v>63</v>
      </c>
      <c r="B3" s="1254" t="s">
        <v>180</v>
      </c>
      <c r="C3" s="1257" t="s">
        <v>138</v>
      </c>
      <c r="D3" s="1260" t="s">
        <v>64</v>
      </c>
      <c r="E3" s="1260"/>
      <c r="F3" s="1261"/>
      <c r="G3" s="8" t="s">
        <v>65</v>
      </c>
      <c r="H3" s="1262" t="s">
        <v>66</v>
      </c>
    </row>
    <row r="4" spans="1:8" s="5" customFormat="1" ht="15.6" customHeight="1">
      <c r="A4" s="1252"/>
      <c r="B4" s="1255"/>
      <c r="C4" s="1258"/>
      <c r="D4" s="1265" t="s">
        <v>60</v>
      </c>
      <c r="E4" s="1265"/>
      <c r="F4" s="9"/>
      <c r="G4" s="10"/>
      <c r="H4" s="1263"/>
    </row>
    <row r="5" spans="1:8" s="5" customFormat="1" ht="15.6" customHeight="1" thickBot="1">
      <c r="A5" s="1253"/>
      <c r="B5" s="1256"/>
      <c r="C5" s="1259"/>
      <c r="D5" s="27" t="s">
        <v>28</v>
      </c>
      <c r="E5" s="11" t="s">
        <v>67</v>
      </c>
      <c r="F5" s="11" t="s">
        <v>68</v>
      </c>
      <c r="G5" s="12" t="s">
        <v>28</v>
      </c>
      <c r="H5" s="1264"/>
    </row>
    <row r="6" spans="1:8" ht="15.6" customHeight="1" thickTop="1">
      <c r="A6" s="13" t="s">
        <v>72</v>
      </c>
      <c r="B6" s="14" t="s">
        <v>73</v>
      </c>
      <c r="C6" s="15" t="s">
        <v>172</v>
      </c>
      <c r="D6" s="24">
        <v>1470</v>
      </c>
      <c r="E6" s="19">
        <v>75</v>
      </c>
      <c r="F6" s="19" t="s">
        <v>74</v>
      </c>
      <c r="G6" s="21"/>
      <c r="H6" s="18">
        <f t="shared" ref="H6:H10" si="0">D6</f>
        <v>1470</v>
      </c>
    </row>
    <row r="7" spans="1:8" ht="15.6" customHeight="1">
      <c r="A7" s="13" t="s">
        <v>72</v>
      </c>
      <c r="B7" s="14" t="s">
        <v>75</v>
      </c>
      <c r="C7" s="15" t="s">
        <v>172</v>
      </c>
      <c r="D7" s="24">
        <v>1470</v>
      </c>
      <c r="E7" s="19">
        <v>75</v>
      </c>
      <c r="F7" s="19" t="s">
        <v>74</v>
      </c>
      <c r="G7" s="21"/>
      <c r="H7" s="18">
        <f t="shared" si="0"/>
        <v>1470</v>
      </c>
    </row>
    <row r="8" spans="1:8" ht="15.6" customHeight="1">
      <c r="A8" s="13" t="s">
        <v>72</v>
      </c>
      <c r="B8" s="14" t="s">
        <v>42</v>
      </c>
      <c r="C8" s="15" t="s">
        <v>172</v>
      </c>
      <c r="D8" s="24">
        <v>1280</v>
      </c>
      <c r="E8" s="19">
        <v>75</v>
      </c>
      <c r="F8" s="19" t="s">
        <v>74</v>
      </c>
      <c r="G8" s="21"/>
      <c r="H8" s="18">
        <f t="shared" si="0"/>
        <v>1280</v>
      </c>
    </row>
    <row r="9" spans="1:8" ht="15.6" customHeight="1">
      <c r="A9" s="13" t="s">
        <v>175</v>
      </c>
      <c r="B9" s="14" t="s">
        <v>76</v>
      </c>
      <c r="C9" s="15" t="s">
        <v>172</v>
      </c>
      <c r="D9" s="24">
        <v>2160</v>
      </c>
      <c r="E9" s="19">
        <v>75</v>
      </c>
      <c r="F9" s="19" t="s">
        <v>74</v>
      </c>
      <c r="G9" s="21"/>
      <c r="H9" s="18">
        <f t="shared" si="0"/>
        <v>2160</v>
      </c>
    </row>
    <row r="10" spans="1:8" ht="15.6" customHeight="1">
      <c r="A10" s="13" t="s">
        <v>69</v>
      </c>
      <c r="B10" s="14" t="s">
        <v>70</v>
      </c>
      <c r="C10" s="15" t="s">
        <v>35</v>
      </c>
      <c r="D10" s="24">
        <v>31700</v>
      </c>
      <c r="E10" s="19">
        <v>75</v>
      </c>
      <c r="F10" s="19" t="s">
        <v>71</v>
      </c>
      <c r="G10" s="21"/>
      <c r="H10" s="18">
        <f t="shared" si="0"/>
        <v>31700</v>
      </c>
    </row>
    <row r="11" spans="1:8" ht="15.6" customHeight="1">
      <c r="A11" s="13" t="s">
        <v>69</v>
      </c>
      <c r="B11" s="14" t="s">
        <v>70</v>
      </c>
      <c r="C11" s="15" t="s">
        <v>172</v>
      </c>
      <c r="D11" s="24">
        <f>D10/20</f>
        <v>1585</v>
      </c>
      <c r="E11" s="19">
        <v>75</v>
      </c>
      <c r="F11" s="19" t="s">
        <v>71</v>
      </c>
      <c r="G11" s="21"/>
      <c r="H11" s="18">
        <f t="shared" ref="H11:H27" si="1">D11</f>
        <v>1585</v>
      </c>
    </row>
    <row r="12" spans="1:8" ht="15.6" customHeight="1">
      <c r="A12" s="13" t="s">
        <v>77</v>
      </c>
      <c r="B12" s="14" t="s">
        <v>37</v>
      </c>
      <c r="C12" s="15" t="s">
        <v>170</v>
      </c>
      <c r="D12" s="24">
        <v>1442</v>
      </c>
      <c r="E12" s="19">
        <v>81</v>
      </c>
      <c r="F12" s="19" t="s">
        <v>77</v>
      </c>
      <c r="G12" s="21"/>
      <c r="H12" s="18">
        <f t="shared" si="1"/>
        <v>1442</v>
      </c>
    </row>
    <row r="13" spans="1:8" ht="15.6" customHeight="1">
      <c r="A13" s="13" t="s">
        <v>77</v>
      </c>
      <c r="B13" s="14" t="s">
        <v>36</v>
      </c>
      <c r="C13" s="15" t="s">
        <v>170</v>
      </c>
      <c r="D13" s="24">
        <v>2071</v>
      </c>
      <c r="E13" s="19">
        <v>81</v>
      </c>
      <c r="F13" s="19" t="s">
        <v>77</v>
      </c>
      <c r="G13" s="21"/>
      <c r="H13" s="18">
        <f t="shared" si="1"/>
        <v>2071</v>
      </c>
    </row>
    <row r="14" spans="1:8" ht="15.6" customHeight="1">
      <c r="A14" s="13" t="s">
        <v>38</v>
      </c>
      <c r="B14" s="14" t="s">
        <v>43</v>
      </c>
      <c r="C14" s="15" t="s">
        <v>172</v>
      </c>
      <c r="D14" s="24">
        <v>1840</v>
      </c>
      <c r="E14" s="19">
        <v>81</v>
      </c>
      <c r="F14" s="19" t="s">
        <v>44</v>
      </c>
      <c r="G14" s="21"/>
      <c r="H14" s="18">
        <f t="shared" si="1"/>
        <v>1840</v>
      </c>
    </row>
    <row r="15" spans="1:8" ht="15.6" customHeight="1">
      <c r="A15" s="13" t="s">
        <v>38</v>
      </c>
      <c r="B15" s="14" t="s">
        <v>45</v>
      </c>
      <c r="C15" s="15" t="s">
        <v>172</v>
      </c>
      <c r="D15" s="24">
        <v>1860</v>
      </c>
      <c r="E15" s="19">
        <v>81</v>
      </c>
      <c r="F15" s="19" t="s">
        <v>44</v>
      </c>
      <c r="G15" s="21"/>
      <c r="H15" s="18">
        <f t="shared" si="1"/>
        <v>1860</v>
      </c>
    </row>
    <row r="16" spans="1:8" ht="15.6" customHeight="1">
      <c r="A16" s="13" t="s">
        <v>49</v>
      </c>
      <c r="B16" s="14" t="s">
        <v>50</v>
      </c>
      <c r="C16" s="15" t="s">
        <v>52</v>
      </c>
      <c r="D16" s="24">
        <v>4870</v>
      </c>
      <c r="E16" s="19">
        <v>82</v>
      </c>
      <c r="F16" s="19" t="s">
        <v>49</v>
      </c>
      <c r="G16" s="21"/>
      <c r="H16" s="18">
        <f t="shared" si="1"/>
        <v>4870</v>
      </c>
    </row>
    <row r="17" spans="1:18" ht="15.6" customHeight="1">
      <c r="A17" s="13" t="s">
        <v>49</v>
      </c>
      <c r="B17" s="14" t="s">
        <v>51</v>
      </c>
      <c r="C17" s="15" t="s">
        <v>52</v>
      </c>
      <c r="D17" s="24">
        <v>3250</v>
      </c>
      <c r="E17" s="19">
        <v>82</v>
      </c>
      <c r="F17" s="19" t="s">
        <v>49</v>
      </c>
      <c r="G17" s="21"/>
      <c r="H17" s="18">
        <f t="shared" si="1"/>
        <v>3250</v>
      </c>
    </row>
    <row r="18" spans="1:18" ht="15.6" customHeight="1">
      <c r="A18" s="13" t="s">
        <v>78</v>
      </c>
      <c r="B18" s="14" t="s">
        <v>79</v>
      </c>
      <c r="C18" s="15" t="s">
        <v>179</v>
      </c>
      <c r="D18" s="24">
        <v>243.8</v>
      </c>
      <c r="E18" s="19">
        <v>85</v>
      </c>
      <c r="F18" s="19" t="s">
        <v>80</v>
      </c>
      <c r="G18" s="21"/>
      <c r="H18" s="18">
        <f t="shared" si="1"/>
        <v>243.8</v>
      </c>
    </row>
    <row r="19" spans="1:18" ht="15.6" customHeight="1">
      <c r="A19" s="13" t="s">
        <v>81</v>
      </c>
      <c r="B19" s="14" t="s">
        <v>82</v>
      </c>
      <c r="C19" s="15" t="s">
        <v>179</v>
      </c>
      <c r="D19" s="24">
        <v>61.2</v>
      </c>
      <c r="E19" s="19">
        <v>85</v>
      </c>
      <c r="F19" s="19" t="s">
        <v>83</v>
      </c>
      <c r="G19" s="21"/>
      <c r="H19" s="18">
        <f t="shared" si="1"/>
        <v>61.2</v>
      </c>
    </row>
    <row r="20" spans="1:18" ht="15.6" customHeight="1">
      <c r="A20" s="13" t="s">
        <v>84</v>
      </c>
      <c r="B20" s="14" t="s">
        <v>85</v>
      </c>
      <c r="C20" s="15" t="s">
        <v>168</v>
      </c>
      <c r="D20" s="24">
        <v>20000</v>
      </c>
      <c r="E20" s="19">
        <v>98</v>
      </c>
      <c r="F20" s="19" t="s">
        <v>86</v>
      </c>
      <c r="G20" s="21"/>
      <c r="H20" s="18">
        <f t="shared" si="1"/>
        <v>20000</v>
      </c>
    </row>
    <row r="21" spans="1:18" ht="15.6" customHeight="1">
      <c r="A21" s="13" t="s">
        <v>87</v>
      </c>
      <c r="B21" s="14" t="s">
        <v>178</v>
      </c>
      <c r="C21" s="15" t="s">
        <v>168</v>
      </c>
      <c r="D21" s="24">
        <v>21000</v>
      </c>
      <c r="E21" s="19">
        <v>98</v>
      </c>
      <c r="F21" s="19" t="s">
        <v>86</v>
      </c>
      <c r="G21" s="21"/>
      <c r="H21" s="18">
        <f t="shared" si="1"/>
        <v>21000</v>
      </c>
    </row>
    <row r="22" spans="1:18" ht="15.6" customHeight="1">
      <c r="A22" s="13" t="s">
        <v>87</v>
      </c>
      <c r="B22" s="14" t="s">
        <v>176</v>
      </c>
      <c r="C22" s="15" t="s">
        <v>168</v>
      </c>
      <c r="D22" s="24">
        <v>21000</v>
      </c>
      <c r="E22" s="19">
        <v>98</v>
      </c>
      <c r="F22" s="19" t="s">
        <v>86</v>
      </c>
      <c r="G22" s="21"/>
      <c r="H22" s="18">
        <f t="shared" si="1"/>
        <v>21000</v>
      </c>
    </row>
    <row r="23" spans="1:18" ht="15.6" customHeight="1">
      <c r="A23" s="13" t="s">
        <v>87</v>
      </c>
      <c r="B23" s="14" t="s">
        <v>177</v>
      </c>
      <c r="C23" s="15" t="s">
        <v>168</v>
      </c>
      <c r="D23" s="24">
        <v>21000</v>
      </c>
      <c r="E23" s="19">
        <v>98</v>
      </c>
      <c r="F23" s="19" t="s">
        <v>86</v>
      </c>
      <c r="G23" s="21"/>
      <c r="H23" s="18">
        <f t="shared" si="1"/>
        <v>21000</v>
      </c>
    </row>
    <row r="24" spans="1:18" ht="15.6" customHeight="1">
      <c r="A24" s="13" t="s">
        <v>88</v>
      </c>
      <c r="B24" s="14"/>
      <c r="C24" s="15" t="s">
        <v>168</v>
      </c>
      <c r="D24" s="24">
        <v>20000</v>
      </c>
      <c r="E24" s="19">
        <v>98</v>
      </c>
      <c r="F24" s="19" t="s">
        <v>86</v>
      </c>
      <c r="G24" s="21"/>
      <c r="H24" s="18">
        <f t="shared" si="1"/>
        <v>20000</v>
      </c>
    </row>
    <row r="25" spans="1:18" ht="15.6" customHeight="1">
      <c r="A25" s="13" t="s">
        <v>166</v>
      </c>
      <c r="B25" s="14" t="s">
        <v>100</v>
      </c>
      <c r="C25" s="15" t="s">
        <v>168</v>
      </c>
      <c r="D25" s="24">
        <v>50000</v>
      </c>
      <c r="E25" s="19">
        <v>99</v>
      </c>
      <c r="F25" s="19" t="s">
        <v>89</v>
      </c>
      <c r="G25" s="21"/>
      <c r="H25" s="18">
        <f t="shared" si="1"/>
        <v>50000</v>
      </c>
    </row>
    <row r="26" spans="1:18" ht="15.6" customHeight="1">
      <c r="A26" s="13" t="s">
        <v>90</v>
      </c>
      <c r="B26" s="14" t="s">
        <v>40</v>
      </c>
      <c r="C26" s="15" t="s">
        <v>46</v>
      </c>
      <c r="D26" s="24">
        <v>6500</v>
      </c>
      <c r="E26" s="19">
        <v>102</v>
      </c>
      <c r="F26" s="19" t="s">
        <v>39</v>
      </c>
      <c r="G26" s="21"/>
      <c r="H26" s="18">
        <f t="shared" si="1"/>
        <v>6500</v>
      </c>
    </row>
    <row r="27" spans="1:18" ht="15.6" customHeight="1">
      <c r="A27" s="13" t="s">
        <v>90</v>
      </c>
      <c r="B27" s="14" t="s">
        <v>40</v>
      </c>
      <c r="C27" s="15" t="s">
        <v>172</v>
      </c>
      <c r="D27" s="24">
        <f>D26/40</f>
        <v>162.5</v>
      </c>
      <c r="E27" s="19">
        <v>102</v>
      </c>
      <c r="F27" s="19" t="s">
        <v>39</v>
      </c>
      <c r="G27" s="21"/>
      <c r="H27" s="18">
        <f t="shared" si="1"/>
        <v>162.5</v>
      </c>
    </row>
    <row r="28" spans="1:18" ht="15.6" customHeight="1">
      <c r="A28" s="13" t="s">
        <v>152</v>
      </c>
      <c r="B28" s="14" t="s">
        <v>153</v>
      </c>
      <c r="C28" s="15" t="s">
        <v>174</v>
      </c>
      <c r="D28" s="24">
        <v>1450</v>
      </c>
      <c r="E28" s="19">
        <v>160</v>
      </c>
      <c r="F28" s="19" t="s">
        <v>154</v>
      </c>
      <c r="G28" s="21"/>
      <c r="H28" s="18"/>
      <c r="J28" s="28"/>
      <c r="K28" s="28"/>
      <c r="L28" s="28"/>
      <c r="M28" s="28"/>
      <c r="N28" s="28"/>
      <c r="O28" s="28"/>
      <c r="P28" s="28"/>
      <c r="Q28" s="28"/>
      <c r="R28" s="1"/>
    </row>
    <row r="29" spans="1:18" ht="15.6" customHeight="1">
      <c r="A29" s="13" t="s">
        <v>152</v>
      </c>
      <c r="B29" s="14" t="s">
        <v>155</v>
      </c>
      <c r="C29" s="15" t="s">
        <v>174</v>
      </c>
      <c r="D29" s="24">
        <v>2200</v>
      </c>
      <c r="E29" s="19">
        <v>160</v>
      </c>
      <c r="F29" s="19" t="s">
        <v>154</v>
      </c>
      <c r="G29" s="21"/>
      <c r="H29" s="18"/>
      <c r="J29" s="28"/>
      <c r="K29" s="28"/>
      <c r="L29" s="28"/>
      <c r="M29" s="28"/>
      <c r="N29" s="28"/>
      <c r="O29" s="28"/>
      <c r="P29" s="28"/>
      <c r="Q29" s="28"/>
      <c r="R29" s="1"/>
    </row>
    <row r="30" spans="1:18" ht="15.6" customHeight="1">
      <c r="A30" s="13" t="s">
        <v>102</v>
      </c>
      <c r="B30" s="14" t="s">
        <v>91</v>
      </c>
      <c r="C30" s="15" t="s">
        <v>170</v>
      </c>
      <c r="D30" s="24">
        <v>15000</v>
      </c>
      <c r="E30" s="19">
        <v>274</v>
      </c>
      <c r="F30" s="19" t="s">
        <v>53</v>
      </c>
      <c r="G30" s="21"/>
      <c r="H30" s="18">
        <f>D30</f>
        <v>15000</v>
      </c>
      <c r="R30" s="1"/>
    </row>
    <row r="31" spans="1:18" ht="15.6" customHeight="1">
      <c r="A31" s="13" t="s">
        <v>102</v>
      </c>
      <c r="B31" s="14" t="s">
        <v>91</v>
      </c>
      <c r="C31" s="15" t="s">
        <v>170</v>
      </c>
      <c r="D31" s="24">
        <f>D30/10</f>
        <v>1500</v>
      </c>
      <c r="E31" s="19">
        <v>274</v>
      </c>
      <c r="F31" s="19" t="s">
        <v>53</v>
      </c>
      <c r="G31" s="21"/>
      <c r="H31" s="18">
        <f>D31</f>
        <v>1500</v>
      </c>
      <c r="R31" s="1"/>
    </row>
    <row r="32" spans="1:18" ht="15.6" customHeight="1">
      <c r="A32" s="13" t="s">
        <v>158</v>
      </c>
      <c r="B32" s="14" t="s">
        <v>159</v>
      </c>
      <c r="C32" s="15" t="s">
        <v>160</v>
      </c>
      <c r="D32" s="24">
        <v>65000</v>
      </c>
      <c r="E32" s="19">
        <v>1253</v>
      </c>
      <c r="F32" s="19" t="s">
        <v>161</v>
      </c>
      <c r="G32" s="21"/>
      <c r="H32" s="18">
        <f t="shared" ref="H32:H33" si="2">D32</f>
        <v>65000</v>
      </c>
    </row>
    <row r="33" spans="1:18" ht="15.6" customHeight="1">
      <c r="A33" s="13" t="s">
        <v>158</v>
      </c>
      <c r="B33" s="14" t="s">
        <v>159</v>
      </c>
      <c r="C33" s="15" t="s">
        <v>157</v>
      </c>
      <c r="D33" s="24">
        <f>D32/1000</f>
        <v>65</v>
      </c>
      <c r="E33" s="19">
        <v>1253</v>
      </c>
      <c r="F33" s="19" t="s">
        <v>161</v>
      </c>
      <c r="G33" s="21"/>
      <c r="H33" s="18">
        <f t="shared" si="2"/>
        <v>65</v>
      </c>
    </row>
    <row r="34" spans="1:18" ht="15.6" customHeight="1">
      <c r="A34" s="13" t="s">
        <v>158</v>
      </c>
      <c r="B34" s="14" t="s">
        <v>162</v>
      </c>
      <c r="C34" s="15" t="s">
        <v>160</v>
      </c>
      <c r="D34" s="24">
        <v>140000</v>
      </c>
      <c r="E34" s="19">
        <v>1253</v>
      </c>
      <c r="F34" s="19" t="s">
        <v>161</v>
      </c>
      <c r="G34" s="21"/>
      <c r="H34" s="18">
        <f>D34</f>
        <v>140000</v>
      </c>
    </row>
    <row r="35" spans="1:18" ht="15.6" customHeight="1">
      <c r="A35" s="13" t="s">
        <v>158</v>
      </c>
      <c r="B35" s="14" t="s">
        <v>162</v>
      </c>
      <c r="C35" s="15" t="s">
        <v>157</v>
      </c>
      <c r="D35" s="24">
        <f>D34/1000</f>
        <v>140</v>
      </c>
      <c r="E35" s="19">
        <v>1253</v>
      </c>
      <c r="F35" s="19" t="s">
        <v>161</v>
      </c>
      <c r="G35" s="21"/>
      <c r="H35" s="18">
        <f>D35</f>
        <v>140</v>
      </c>
    </row>
    <row r="36" spans="1:18" ht="15.6" customHeight="1">
      <c r="A36" s="13" t="s">
        <v>54</v>
      </c>
      <c r="B36" s="14" t="s">
        <v>55</v>
      </c>
      <c r="C36" s="15" t="s">
        <v>157</v>
      </c>
      <c r="D36" s="24">
        <v>35000</v>
      </c>
      <c r="E36" s="19">
        <v>1615</v>
      </c>
      <c r="F36" s="19" t="s">
        <v>56</v>
      </c>
      <c r="G36" s="21"/>
      <c r="H36" s="18"/>
    </row>
    <row r="37" spans="1:18" ht="15.6" customHeight="1">
      <c r="A37" s="13" t="s">
        <v>57</v>
      </c>
      <c r="B37" s="14" t="s">
        <v>58</v>
      </c>
      <c r="C37" s="15" t="s">
        <v>59</v>
      </c>
      <c r="D37" s="24">
        <v>11500</v>
      </c>
      <c r="E37" s="19">
        <v>1615</v>
      </c>
      <c r="F37" s="19" t="s">
        <v>56</v>
      </c>
      <c r="G37" s="21"/>
      <c r="H37" s="18"/>
    </row>
    <row r="38" spans="1:18" ht="15.6" customHeight="1">
      <c r="A38" s="13" t="s">
        <v>57</v>
      </c>
      <c r="B38" s="14" t="s">
        <v>58</v>
      </c>
      <c r="C38" s="15" t="s">
        <v>157</v>
      </c>
      <c r="D38" s="24">
        <f>D37/2</f>
        <v>5750</v>
      </c>
      <c r="E38" s="19">
        <v>1615</v>
      </c>
      <c r="F38" s="19" t="s">
        <v>56</v>
      </c>
      <c r="G38" s="21"/>
      <c r="H38" s="18"/>
    </row>
    <row r="39" spans="1:18" ht="15.6" customHeight="1">
      <c r="A39" s="13" t="s">
        <v>41</v>
      </c>
      <c r="B39" s="14" t="s">
        <v>34</v>
      </c>
      <c r="C39" s="15" t="s">
        <v>172</v>
      </c>
      <c r="D39" s="24">
        <v>1129.1500000000001</v>
      </c>
      <c r="E39" s="19">
        <v>1482</v>
      </c>
      <c r="F39" s="19" t="s">
        <v>47</v>
      </c>
      <c r="G39" s="21"/>
      <c r="H39" s="18">
        <f t="shared" ref="H39:H44" si="3">D39</f>
        <v>1129.1500000000001</v>
      </c>
      <c r="R39" s="2"/>
    </row>
    <row r="40" spans="1:18" ht="15.6" customHeight="1">
      <c r="A40" s="13" t="s">
        <v>173</v>
      </c>
      <c r="B40" s="14" t="s">
        <v>2</v>
      </c>
      <c r="C40" s="15" t="s">
        <v>172</v>
      </c>
      <c r="D40" s="24">
        <v>25000</v>
      </c>
      <c r="E40" s="19">
        <v>1483</v>
      </c>
      <c r="F40" s="19" t="s">
        <v>93</v>
      </c>
      <c r="G40" s="21"/>
      <c r="H40" s="18">
        <f t="shared" si="3"/>
        <v>25000</v>
      </c>
      <c r="R40" s="2"/>
    </row>
    <row r="41" spans="1:18" ht="15.6" customHeight="1">
      <c r="A41" s="13" t="s">
        <v>94</v>
      </c>
      <c r="B41" s="14"/>
      <c r="C41" s="15" t="s">
        <v>95</v>
      </c>
      <c r="D41" s="24">
        <v>87</v>
      </c>
      <c r="E41" s="19"/>
      <c r="F41" s="19" t="s">
        <v>96</v>
      </c>
      <c r="G41" s="21"/>
      <c r="H41" s="18">
        <f t="shared" si="3"/>
        <v>87</v>
      </c>
    </row>
    <row r="42" spans="1:18" ht="15.6" customHeight="1">
      <c r="A42" s="13" t="s">
        <v>97</v>
      </c>
      <c r="B42" s="14" t="s">
        <v>98</v>
      </c>
      <c r="C42" s="15" t="s">
        <v>182</v>
      </c>
      <c r="D42" s="24">
        <v>3.5</v>
      </c>
      <c r="E42" s="19"/>
      <c r="F42" s="19" t="s">
        <v>96</v>
      </c>
      <c r="G42" s="21"/>
      <c r="H42" s="18">
        <f>D42</f>
        <v>3.5</v>
      </c>
    </row>
    <row r="43" spans="1:18" ht="15.6" customHeight="1">
      <c r="A43" s="13" t="s">
        <v>3</v>
      </c>
      <c r="B43" s="14" t="s">
        <v>4</v>
      </c>
      <c r="C43" s="15" t="s">
        <v>179</v>
      </c>
      <c r="D43" s="24">
        <v>193500</v>
      </c>
      <c r="E43" s="19"/>
      <c r="F43" s="19"/>
      <c r="G43" s="22" t="s">
        <v>5</v>
      </c>
      <c r="H43" s="18">
        <f t="shared" si="3"/>
        <v>193500</v>
      </c>
      <c r="R43" s="1"/>
    </row>
    <row r="44" spans="1:18" ht="15.6" customHeight="1">
      <c r="A44" s="13" t="s">
        <v>3</v>
      </c>
      <c r="B44" s="14" t="s">
        <v>6</v>
      </c>
      <c r="C44" s="15" t="s">
        <v>179</v>
      </c>
      <c r="D44" s="24">
        <v>166500</v>
      </c>
      <c r="E44" s="19"/>
      <c r="F44" s="19"/>
      <c r="G44" s="22" t="s">
        <v>5</v>
      </c>
      <c r="H44" s="18">
        <f t="shared" si="3"/>
        <v>166500</v>
      </c>
    </row>
    <row r="45" spans="1:18" ht="15.6" customHeight="1">
      <c r="A45" s="13" t="s">
        <v>164</v>
      </c>
      <c r="B45" s="14"/>
      <c r="C45" s="15" t="s">
        <v>163</v>
      </c>
      <c r="D45" s="25"/>
      <c r="E45" s="16"/>
      <c r="F45" s="16"/>
      <c r="G45" s="17"/>
      <c r="H45" s="18">
        <f t="shared" ref="H45:H52" si="4">D45</f>
        <v>0</v>
      </c>
    </row>
    <row r="46" spans="1:18" ht="15.6" customHeight="1">
      <c r="A46" s="13" t="s">
        <v>165</v>
      </c>
      <c r="B46" s="14"/>
      <c r="C46" s="15" t="s">
        <v>163</v>
      </c>
      <c r="D46" s="25">
        <v>1948.15</v>
      </c>
      <c r="E46" s="16"/>
      <c r="F46" s="16"/>
      <c r="G46" s="17"/>
      <c r="H46" s="18">
        <f t="shared" si="4"/>
        <v>1948.15</v>
      </c>
    </row>
    <row r="47" spans="1:18" ht="15.6" customHeight="1">
      <c r="A47" s="13" t="s">
        <v>7</v>
      </c>
      <c r="B47" s="14" t="s">
        <v>8</v>
      </c>
      <c r="C47" s="15" t="s">
        <v>163</v>
      </c>
      <c r="D47" s="25">
        <v>60927</v>
      </c>
      <c r="E47" s="16"/>
      <c r="F47" s="16"/>
      <c r="G47" s="17"/>
      <c r="H47" s="18">
        <f t="shared" si="4"/>
        <v>60927</v>
      </c>
    </row>
    <row r="48" spans="1:18" ht="15.6" customHeight="1">
      <c r="A48" s="13" t="s">
        <v>7</v>
      </c>
      <c r="B48" s="14" t="s">
        <v>9</v>
      </c>
      <c r="C48" s="15" t="s">
        <v>163</v>
      </c>
      <c r="D48" s="25">
        <v>80454</v>
      </c>
      <c r="E48" s="16"/>
      <c r="F48" s="16"/>
      <c r="G48" s="17"/>
      <c r="H48" s="18">
        <f t="shared" si="4"/>
        <v>80454</v>
      </c>
    </row>
    <row r="49" spans="1:18" ht="15.6" customHeight="1">
      <c r="A49" s="20" t="s">
        <v>7</v>
      </c>
      <c r="B49" s="14" t="s">
        <v>10</v>
      </c>
      <c r="C49" s="15" t="s">
        <v>163</v>
      </c>
      <c r="D49" s="25">
        <v>99081</v>
      </c>
      <c r="E49" s="16"/>
      <c r="F49" s="16"/>
      <c r="G49" s="17"/>
      <c r="H49" s="18">
        <f t="shared" si="4"/>
        <v>99081</v>
      </c>
    </row>
    <row r="50" spans="1:18" ht="15.6" customHeight="1">
      <c r="A50" s="13" t="s">
        <v>7</v>
      </c>
      <c r="B50" s="14" t="s">
        <v>11</v>
      </c>
      <c r="C50" s="15" t="s">
        <v>163</v>
      </c>
      <c r="D50" s="25">
        <v>116936</v>
      </c>
      <c r="E50" s="16"/>
      <c r="F50" s="16"/>
      <c r="G50" s="17"/>
      <c r="H50" s="18">
        <f t="shared" si="4"/>
        <v>116936</v>
      </c>
    </row>
    <row r="51" spans="1:18" ht="15.6" customHeight="1">
      <c r="A51" s="13" t="s">
        <v>7</v>
      </c>
      <c r="B51" s="14" t="s">
        <v>12</v>
      </c>
      <c r="C51" s="15" t="s">
        <v>163</v>
      </c>
      <c r="D51" s="25">
        <v>129118</v>
      </c>
      <c r="E51" s="16"/>
      <c r="F51" s="16"/>
      <c r="G51" s="17"/>
      <c r="H51" s="18">
        <f t="shared" si="4"/>
        <v>129118</v>
      </c>
    </row>
    <row r="52" spans="1:18" ht="15.6" customHeight="1">
      <c r="A52" s="13" t="s">
        <v>7</v>
      </c>
      <c r="B52" s="14" t="s">
        <v>13</v>
      </c>
      <c r="C52" s="15" t="s">
        <v>163</v>
      </c>
      <c r="D52" s="25">
        <v>138118</v>
      </c>
      <c r="E52" s="16"/>
      <c r="F52" s="16"/>
      <c r="G52" s="17"/>
      <c r="H52" s="18">
        <f t="shared" si="4"/>
        <v>138118</v>
      </c>
    </row>
    <row r="55" spans="1:18" ht="15.6" customHeight="1">
      <c r="R55" s="1"/>
    </row>
  </sheetData>
  <mergeCells count="7">
    <mergeCell ref="A1:H1"/>
    <mergeCell ref="A3:A5"/>
    <mergeCell ref="B3:B5"/>
    <mergeCell ref="C3:C5"/>
    <mergeCell ref="D3:F3"/>
    <mergeCell ref="H3:H5"/>
    <mergeCell ref="D4:E4"/>
  </mergeCells>
  <phoneticPr fontId="7" type="noConversion"/>
  <printOptions horizontalCentered="1"/>
  <pageMargins left="0.74803149606299213" right="0.74803149606299213" top="0.98425196850393704" bottom="0.59055118110236227" header="0.51181102362204722" footer="0.51181102362204722"/>
  <pageSetup paperSize="9" scale="96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X17"/>
  <sheetViews>
    <sheetView workbookViewId="0">
      <selection activeCell="AA31" sqref="AA31"/>
    </sheetView>
  </sheetViews>
  <sheetFormatPr defaultColWidth="6.5" defaultRowHeight="12"/>
  <cols>
    <col min="1" max="21" width="3.25" style="41" customWidth="1"/>
    <col min="22" max="22" width="4.125" style="41" customWidth="1"/>
    <col min="23" max="23" width="4.375" style="42" customWidth="1"/>
    <col min="24" max="24" width="3.875" style="41" customWidth="1"/>
    <col min="25" max="256" width="6.5" style="41"/>
    <col min="257" max="257" width="3.625" style="41" customWidth="1"/>
    <col min="258" max="261" width="3.75" style="41" customWidth="1"/>
    <col min="262" max="264" width="3.875" style="41" customWidth="1"/>
    <col min="265" max="268" width="3.25" style="41" customWidth="1"/>
    <col min="269" max="271" width="3.875" style="41" customWidth="1"/>
    <col min="272" max="275" width="3.25" style="41" customWidth="1"/>
    <col min="276" max="276" width="2.875" style="41" customWidth="1"/>
    <col min="277" max="278" width="3.5" style="41" customWidth="1"/>
    <col min="279" max="279" width="3.875" style="41" customWidth="1"/>
    <col min="280" max="512" width="6.5" style="41"/>
    <col min="513" max="513" width="3.625" style="41" customWidth="1"/>
    <col min="514" max="517" width="3.75" style="41" customWidth="1"/>
    <col min="518" max="520" width="3.875" style="41" customWidth="1"/>
    <col min="521" max="524" width="3.25" style="41" customWidth="1"/>
    <col min="525" max="527" width="3.875" style="41" customWidth="1"/>
    <col min="528" max="531" width="3.25" style="41" customWidth="1"/>
    <col min="532" max="532" width="2.875" style="41" customWidth="1"/>
    <col min="533" max="534" width="3.5" style="41" customWidth="1"/>
    <col min="535" max="535" width="3.875" style="41" customWidth="1"/>
    <col min="536" max="768" width="6.5" style="41"/>
    <col min="769" max="769" width="3.625" style="41" customWidth="1"/>
    <col min="770" max="773" width="3.75" style="41" customWidth="1"/>
    <col min="774" max="776" width="3.875" style="41" customWidth="1"/>
    <col min="777" max="780" width="3.25" style="41" customWidth="1"/>
    <col min="781" max="783" width="3.875" style="41" customWidth="1"/>
    <col min="784" max="787" width="3.25" style="41" customWidth="1"/>
    <col min="788" max="788" width="2.875" style="41" customWidth="1"/>
    <col min="789" max="790" width="3.5" style="41" customWidth="1"/>
    <col min="791" max="791" width="3.875" style="41" customWidth="1"/>
    <col min="792" max="1024" width="6.5" style="41"/>
    <col min="1025" max="1025" width="3.625" style="41" customWidth="1"/>
    <col min="1026" max="1029" width="3.75" style="41" customWidth="1"/>
    <col min="1030" max="1032" width="3.875" style="41" customWidth="1"/>
    <col min="1033" max="1036" width="3.25" style="41" customWidth="1"/>
    <col min="1037" max="1039" width="3.875" style="41" customWidth="1"/>
    <col min="1040" max="1043" width="3.25" style="41" customWidth="1"/>
    <col min="1044" max="1044" width="2.875" style="41" customWidth="1"/>
    <col min="1045" max="1046" width="3.5" style="41" customWidth="1"/>
    <col min="1047" max="1047" width="3.875" style="41" customWidth="1"/>
    <col min="1048" max="1280" width="6.5" style="41"/>
    <col min="1281" max="1281" width="3.625" style="41" customWidth="1"/>
    <col min="1282" max="1285" width="3.75" style="41" customWidth="1"/>
    <col min="1286" max="1288" width="3.875" style="41" customWidth="1"/>
    <col min="1289" max="1292" width="3.25" style="41" customWidth="1"/>
    <col min="1293" max="1295" width="3.875" style="41" customWidth="1"/>
    <col min="1296" max="1299" width="3.25" style="41" customWidth="1"/>
    <col min="1300" max="1300" width="2.875" style="41" customWidth="1"/>
    <col min="1301" max="1302" width="3.5" style="41" customWidth="1"/>
    <col min="1303" max="1303" width="3.875" style="41" customWidth="1"/>
    <col min="1304" max="1536" width="6.5" style="41"/>
    <col min="1537" max="1537" width="3.625" style="41" customWidth="1"/>
    <col min="1538" max="1541" width="3.75" style="41" customWidth="1"/>
    <col min="1542" max="1544" width="3.875" style="41" customWidth="1"/>
    <col min="1545" max="1548" width="3.25" style="41" customWidth="1"/>
    <col min="1549" max="1551" width="3.875" style="41" customWidth="1"/>
    <col min="1552" max="1555" width="3.25" style="41" customWidth="1"/>
    <col min="1556" max="1556" width="2.875" style="41" customWidth="1"/>
    <col min="1557" max="1558" width="3.5" style="41" customWidth="1"/>
    <col min="1559" max="1559" width="3.875" style="41" customWidth="1"/>
    <col min="1560" max="1792" width="6.5" style="41"/>
    <col min="1793" max="1793" width="3.625" style="41" customWidth="1"/>
    <col min="1794" max="1797" width="3.75" style="41" customWidth="1"/>
    <col min="1798" max="1800" width="3.875" style="41" customWidth="1"/>
    <col min="1801" max="1804" width="3.25" style="41" customWidth="1"/>
    <col min="1805" max="1807" width="3.875" style="41" customWidth="1"/>
    <col min="1808" max="1811" width="3.25" style="41" customWidth="1"/>
    <col min="1812" max="1812" width="2.875" style="41" customWidth="1"/>
    <col min="1813" max="1814" width="3.5" style="41" customWidth="1"/>
    <col min="1815" max="1815" width="3.875" style="41" customWidth="1"/>
    <col min="1816" max="2048" width="6.5" style="41"/>
    <col min="2049" max="2049" width="3.625" style="41" customWidth="1"/>
    <col min="2050" max="2053" width="3.75" style="41" customWidth="1"/>
    <col min="2054" max="2056" width="3.875" style="41" customWidth="1"/>
    <col min="2057" max="2060" width="3.25" style="41" customWidth="1"/>
    <col min="2061" max="2063" width="3.875" style="41" customWidth="1"/>
    <col min="2064" max="2067" width="3.25" style="41" customWidth="1"/>
    <col min="2068" max="2068" width="2.875" style="41" customWidth="1"/>
    <col min="2069" max="2070" width="3.5" style="41" customWidth="1"/>
    <col min="2071" max="2071" width="3.875" style="41" customWidth="1"/>
    <col min="2072" max="2304" width="6.5" style="41"/>
    <col min="2305" max="2305" width="3.625" style="41" customWidth="1"/>
    <col min="2306" max="2309" width="3.75" style="41" customWidth="1"/>
    <col min="2310" max="2312" width="3.875" style="41" customWidth="1"/>
    <col min="2313" max="2316" width="3.25" style="41" customWidth="1"/>
    <col min="2317" max="2319" width="3.875" style="41" customWidth="1"/>
    <col min="2320" max="2323" width="3.25" style="41" customWidth="1"/>
    <col min="2324" max="2324" width="2.875" style="41" customWidth="1"/>
    <col min="2325" max="2326" width="3.5" style="41" customWidth="1"/>
    <col min="2327" max="2327" width="3.875" style="41" customWidth="1"/>
    <col min="2328" max="2560" width="6.5" style="41"/>
    <col min="2561" max="2561" width="3.625" style="41" customWidth="1"/>
    <col min="2562" max="2565" width="3.75" style="41" customWidth="1"/>
    <col min="2566" max="2568" width="3.875" style="41" customWidth="1"/>
    <col min="2569" max="2572" width="3.25" style="41" customWidth="1"/>
    <col min="2573" max="2575" width="3.875" style="41" customWidth="1"/>
    <col min="2576" max="2579" width="3.25" style="41" customWidth="1"/>
    <col min="2580" max="2580" width="2.875" style="41" customWidth="1"/>
    <col min="2581" max="2582" width="3.5" style="41" customWidth="1"/>
    <col min="2583" max="2583" width="3.875" style="41" customWidth="1"/>
    <col min="2584" max="2816" width="6.5" style="41"/>
    <col min="2817" max="2817" width="3.625" style="41" customWidth="1"/>
    <col min="2818" max="2821" width="3.75" style="41" customWidth="1"/>
    <col min="2822" max="2824" width="3.875" style="41" customWidth="1"/>
    <col min="2825" max="2828" width="3.25" style="41" customWidth="1"/>
    <col min="2829" max="2831" width="3.875" style="41" customWidth="1"/>
    <col min="2832" max="2835" width="3.25" style="41" customWidth="1"/>
    <col min="2836" max="2836" width="2.875" style="41" customWidth="1"/>
    <col min="2837" max="2838" width="3.5" style="41" customWidth="1"/>
    <col min="2839" max="2839" width="3.875" style="41" customWidth="1"/>
    <col min="2840" max="3072" width="6.5" style="41"/>
    <col min="3073" max="3073" width="3.625" style="41" customWidth="1"/>
    <col min="3074" max="3077" width="3.75" style="41" customWidth="1"/>
    <col min="3078" max="3080" width="3.875" style="41" customWidth="1"/>
    <col min="3081" max="3084" width="3.25" style="41" customWidth="1"/>
    <col min="3085" max="3087" width="3.875" style="41" customWidth="1"/>
    <col min="3088" max="3091" width="3.25" style="41" customWidth="1"/>
    <col min="3092" max="3092" width="2.875" style="41" customWidth="1"/>
    <col min="3093" max="3094" width="3.5" style="41" customWidth="1"/>
    <col min="3095" max="3095" width="3.875" style="41" customWidth="1"/>
    <col min="3096" max="3328" width="6.5" style="41"/>
    <col min="3329" max="3329" width="3.625" style="41" customWidth="1"/>
    <col min="3330" max="3333" width="3.75" style="41" customWidth="1"/>
    <col min="3334" max="3336" width="3.875" style="41" customWidth="1"/>
    <col min="3337" max="3340" width="3.25" style="41" customWidth="1"/>
    <col min="3341" max="3343" width="3.875" style="41" customWidth="1"/>
    <col min="3344" max="3347" width="3.25" style="41" customWidth="1"/>
    <col min="3348" max="3348" width="2.875" style="41" customWidth="1"/>
    <col min="3349" max="3350" width="3.5" style="41" customWidth="1"/>
    <col min="3351" max="3351" width="3.875" style="41" customWidth="1"/>
    <col min="3352" max="3584" width="6.5" style="41"/>
    <col min="3585" max="3585" width="3.625" style="41" customWidth="1"/>
    <col min="3586" max="3589" width="3.75" style="41" customWidth="1"/>
    <col min="3590" max="3592" width="3.875" style="41" customWidth="1"/>
    <col min="3593" max="3596" width="3.25" style="41" customWidth="1"/>
    <col min="3597" max="3599" width="3.875" style="41" customWidth="1"/>
    <col min="3600" max="3603" width="3.25" style="41" customWidth="1"/>
    <col min="3604" max="3604" width="2.875" style="41" customWidth="1"/>
    <col min="3605" max="3606" width="3.5" style="41" customWidth="1"/>
    <col min="3607" max="3607" width="3.875" style="41" customWidth="1"/>
    <col min="3608" max="3840" width="6.5" style="41"/>
    <col min="3841" max="3841" width="3.625" style="41" customWidth="1"/>
    <col min="3842" max="3845" width="3.75" style="41" customWidth="1"/>
    <col min="3846" max="3848" width="3.875" style="41" customWidth="1"/>
    <col min="3849" max="3852" width="3.25" style="41" customWidth="1"/>
    <col min="3853" max="3855" width="3.875" style="41" customWidth="1"/>
    <col min="3856" max="3859" width="3.25" style="41" customWidth="1"/>
    <col min="3860" max="3860" width="2.875" style="41" customWidth="1"/>
    <col min="3861" max="3862" width="3.5" style="41" customWidth="1"/>
    <col min="3863" max="3863" width="3.875" style="41" customWidth="1"/>
    <col min="3864" max="4096" width="6.5" style="41"/>
    <col min="4097" max="4097" width="3.625" style="41" customWidth="1"/>
    <col min="4098" max="4101" width="3.75" style="41" customWidth="1"/>
    <col min="4102" max="4104" width="3.875" style="41" customWidth="1"/>
    <col min="4105" max="4108" width="3.25" style="41" customWidth="1"/>
    <col min="4109" max="4111" width="3.875" style="41" customWidth="1"/>
    <col min="4112" max="4115" width="3.25" style="41" customWidth="1"/>
    <col min="4116" max="4116" width="2.875" style="41" customWidth="1"/>
    <col min="4117" max="4118" width="3.5" style="41" customWidth="1"/>
    <col min="4119" max="4119" width="3.875" style="41" customWidth="1"/>
    <col min="4120" max="4352" width="6.5" style="41"/>
    <col min="4353" max="4353" width="3.625" style="41" customWidth="1"/>
    <col min="4354" max="4357" width="3.75" style="41" customWidth="1"/>
    <col min="4358" max="4360" width="3.875" style="41" customWidth="1"/>
    <col min="4361" max="4364" width="3.25" style="41" customWidth="1"/>
    <col min="4365" max="4367" width="3.875" style="41" customWidth="1"/>
    <col min="4368" max="4371" width="3.25" style="41" customWidth="1"/>
    <col min="4372" max="4372" width="2.875" style="41" customWidth="1"/>
    <col min="4373" max="4374" width="3.5" style="41" customWidth="1"/>
    <col min="4375" max="4375" width="3.875" style="41" customWidth="1"/>
    <col min="4376" max="4608" width="6.5" style="41"/>
    <col min="4609" max="4609" width="3.625" style="41" customWidth="1"/>
    <col min="4610" max="4613" width="3.75" style="41" customWidth="1"/>
    <col min="4614" max="4616" width="3.875" style="41" customWidth="1"/>
    <col min="4617" max="4620" width="3.25" style="41" customWidth="1"/>
    <col min="4621" max="4623" width="3.875" style="41" customWidth="1"/>
    <col min="4624" max="4627" width="3.25" style="41" customWidth="1"/>
    <col min="4628" max="4628" width="2.875" style="41" customWidth="1"/>
    <col min="4629" max="4630" width="3.5" style="41" customWidth="1"/>
    <col min="4631" max="4631" width="3.875" style="41" customWidth="1"/>
    <col min="4632" max="4864" width="6.5" style="41"/>
    <col min="4865" max="4865" width="3.625" style="41" customWidth="1"/>
    <col min="4866" max="4869" width="3.75" style="41" customWidth="1"/>
    <col min="4870" max="4872" width="3.875" style="41" customWidth="1"/>
    <col min="4873" max="4876" width="3.25" style="41" customWidth="1"/>
    <col min="4877" max="4879" width="3.875" style="41" customWidth="1"/>
    <col min="4880" max="4883" width="3.25" style="41" customWidth="1"/>
    <col min="4884" max="4884" width="2.875" style="41" customWidth="1"/>
    <col min="4885" max="4886" width="3.5" style="41" customWidth="1"/>
    <col min="4887" max="4887" width="3.875" style="41" customWidth="1"/>
    <col min="4888" max="5120" width="6.5" style="41"/>
    <col min="5121" max="5121" width="3.625" style="41" customWidth="1"/>
    <col min="5122" max="5125" width="3.75" style="41" customWidth="1"/>
    <col min="5126" max="5128" width="3.875" style="41" customWidth="1"/>
    <col min="5129" max="5132" width="3.25" style="41" customWidth="1"/>
    <col min="5133" max="5135" width="3.875" style="41" customWidth="1"/>
    <col min="5136" max="5139" width="3.25" style="41" customWidth="1"/>
    <col min="5140" max="5140" width="2.875" style="41" customWidth="1"/>
    <col min="5141" max="5142" width="3.5" style="41" customWidth="1"/>
    <col min="5143" max="5143" width="3.875" style="41" customWidth="1"/>
    <col min="5144" max="5376" width="6.5" style="41"/>
    <col min="5377" max="5377" width="3.625" style="41" customWidth="1"/>
    <col min="5378" max="5381" width="3.75" style="41" customWidth="1"/>
    <col min="5382" max="5384" width="3.875" style="41" customWidth="1"/>
    <col min="5385" max="5388" width="3.25" style="41" customWidth="1"/>
    <col min="5389" max="5391" width="3.875" style="41" customWidth="1"/>
    <col min="5392" max="5395" width="3.25" style="41" customWidth="1"/>
    <col min="5396" max="5396" width="2.875" style="41" customWidth="1"/>
    <col min="5397" max="5398" width="3.5" style="41" customWidth="1"/>
    <col min="5399" max="5399" width="3.875" style="41" customWidth="1"/>
    <col min="5400" max="5632" width="6.5" style="41"/>
    <col min="5633" max="5633" width="3.625" style="41" customWidth="1"/>
    <col min="5634" max="5637" width="3.75" style="41" customWidth="1"/>
    <col min="5638" max="5640" width="3.875" style="41" customWidth="1"/>
    <col min="5641" max="5644" width="3.25" style="41" customWidth="1"/>
    <col min="5645" max="5647" width="3.875" style="41" customWidth="1"/>
    <col min="5648" max="5651" width="3.25" style="41" customWidth="1"/>
    <col min="5652" max="5652" width="2.875" style="41" customWidth="1"/>
    <col min="5653" max="5654" width="3.5" style="41" customWidth="1"/>
    <col min="5655" max="5655" width="3.875" style="41" customWidth="1"/>
    <col min="5656" max="5888" width="6.5" style="41"/>
    <col min="5889" max="5889" width="3.625" style="41" customWidth="1"/>
    <col min="5890" max="5893" width="3.75" style="41" customWidth="1"/>
    <col min="5894" max="5896" width="3.875" style="41" customWidth="1"/>
    <col min="5897" max="5900" width="3.25" style="41" customWidth="1"/>
    <col min="5901" max="5903" width="3.875" style="41" customWidth="1"/>
    <col min="5904" max="5907" width="3.25" style="41" customWidth="1"/>
    <col min="5908" max="5908" width="2.875" style="41" customWidth="1"/>
    <col min="5909" max="5910" width="3.5" style="41" customWidth="1"/>
    <col min="5911" max="5911" width="3.875" style="41" customWidth="1"/>
    <col min="5912" max="6144" width="6.5" style="41"/>
    <col min="6145" max="6145" width="3.625" style="41" customWidth="1"/>
    <col min="6146" max="6149" width="3.75" style="41" customWidth="1"/>
    <col min="6150" max="6152" width="3.875" style="41" customWidth="1"/>
    <col min="6153" max="6156" width="3.25" style="41" customWidth="1"/>
    <col min="6157" max="6159" width="3.875" style="41" customWidth="1"/>
    <col min="6160" max="6163" width="3.25" style="41" customWidth="1"/>
    <col min="6164" max="6164" width="2.875" style="41" customWidth="1"/>
    <col min="6165" max="6166" width="3.5" style="41" customWidth="1"/>
    <col min="6167" max="6167" width="3.875" style="41" customWidth="1"/>
    <col min="6168" max="6400" width="6.5" style="41"/>
    <col min="6401" max="6401" width="3.625" style="41" customWidth="1"/>
    <col min="6402" max="6405" width="3.75" style="41" customWidth="1"/>
    <col min="6406" max="6408" width="3.875" style="41" customWidth="1"/>
    <col min="6409" max="6412" width="3.25" style="41" customWidth="1"/>
    <col min="6413" max="6415" width="3.875" style="41" customWidth="1"/>
    <col min="6416" max="6419" width="3.25" style="41" customWidth="1"/>
    <col min="6420" max="6420" width="2.875" style="41" customWidth="1"/>
    <col min="6421" max="6422" width="3.5" style="41" customWidth="1"/>
    <col min="6423" max="6423" width="3.875" style="41" customWidth="1"/>
    <col min="6424" max="6656" width="6.5" style="41"/>
    <col min="6657" max="6657" width="3.625" style="41" customWidth="1"/>
    <col min="6658" max="6661" width="3.75" style="41" customWidth="1"/>
    <col min="6662" max="6664" width="3.875" style="41" customWidth="1"/>
    <col min="6665" max="6668" width="3.25" style="41" customWidth="1"/>
    <col min="6669" max="6671" width="3.875" style="41" customWidth="1"/>
    <col min="6672" max="6675" width="3.25" style="41" customWidth="1"/>
    <col min="6676" max="6676" width="2.875" style="41" customWidth="1"/>
    <col min="6677" max="6678" width="3.5" style="41" customWidth="1"/>
    <col min="6679" max="6679" width="3.875" style="41" customWidth="1"/>
    <col min="6680" max="6912" width="6.5" style="41"/>
    <col min="6913" max="6913" width="3.625" style="41" customWidth="1"/>
    <col min="6914" max="6917" width="3.75" style="41" customWidth="1"/>
    <col min="6918" max="6920" width="3.875" style="41" customWidth="1"/>
    <col min="6921" max="6924" width="3.25" style="41" customWidth="1"/>
    <col min="6925" max="6927" width="3.875" style="41" customWidth="1"/>
    <col min="6928" max="6931" width="3.25" style="41" customWidth="1"/>
    <col min="6932" max="6932" width="2.875" style="41" customWidth="1"/>
    <col min="6933" max="6934" width="3.5" style="41" customWidth="1"/>
    <col min="6935" max="6935" width="3.875" style="41" customWidth="1"/>
    <col min="6936" max="7168" width="6.5" style="41"/>
    <col min="7169" max="7169" width="3.625" style="41" customWidth="1"/>
    <col min="7170" max="7173" width="3.75" style="41" customWidth="1"/>
    <col min="7174" max="7176" width="3.875" style="41" customWidth="1"/>
    <col min="7177" max="7180" width="3.25" style="41" customWidth="1"/>
    <col min="7181" max="7183" width="3.875" style="41" customWidth="1"/>
    <col min="7184" max="7187" width="3.25" style="41" customWidth="1"/>
    <col min="7188" max="7188" width="2.875" style="41" customWidth="1"/>
    <col min="7189" max="7190" width="3.5" style="41" customWidth="1"/>
    <col min="7191" max="7191" width="3.875" style="41" customWidth="1"/>
    <col min="7192" max="7424" width="6.5" style="41"/>
    <col min="7425" max="7425" width="3.625" style="41" customWidth="1"/>
    <col min="7426" max="7429" width="3.75" style="41" customWidth="1"/>
    <col min="7430" max="7432" width="3.875" style="41" customWidth="1"/>
    <col min="7433" max="7436" width="3.25" style="41" customWidth="1"/>
    <col min="7437" max="7439" width="3.875" style="41" customWidth="1"/>
    <col min="7440" max="7443" width="3.25" style="41" customWidth="1"/>
    <col min="7444" max="7444" width="2.875" style="41" customWidth="1"/>
    <col min="7445" max="7446" width="3.5" style="41" customWidth="1"/>
    <col min="7447" max="7447" width="3.875" style="41" customWidth="1"/>
    <col min="7448" max="7680" width="6.5" style="41"/>
    <col min="7681" max="7681" width="3.625" style="41" customWidth="1"/>
    <col min="7682" max="7685" width="3.75" style="41" customWidth="1"/>
    <col min="7686" max="7688" width="3.875" style="41" customWidth="1"/>
    <col min="7689" max="7692" width="3.25" style="41" customWidth="1"/>
    <col min="7693" max="7695" width="3.875" style="41" customWidth="1"/>
    <col min="7696" max="7699" width="3.25" style="41" customWidth="1"/>
    <col min="7700" max="7700" width="2.875" style="41" customWidth="1"/>
    <col min="7701" max="7702" width="3.5" style="41" customWidth="1"/>
    <col min="7703" max="7703" width="3.875" style="41" customWidth="1"/>
    <col min="7704" max="7936" width="6.5" style="41"/>
    <col min="7937" max="7937" width="3.625" style="41" customWidth="1"/>
    <col min="7938" max="7941" width="3.75" style="41" customWidth="1"/>
    <col min="7942" max="7944" width="3.875" style="41" customWidth="1"/>
    <col min="7945" max="7948" width="3.25" style="41" customWidth="1"/>
    <col min="7949" max="7951" width="3.875" style="41" customWidth="1"/>
    <col min="7952" max="7955" width="3.25" style="41" customWidth="1"/>
    <col min="7956" max="7956" width="2.875" style="41" customWidth="1"/>
    <col min="7957" max="7958" width="3.5" style="41" customWidth="1"/>
    <col min="7959" max="7959" width="3.875" style="41" customWidth="1"/>
    <col min="7960" max="8192" width="6.5" style="41"/>
    <col min="8193" max="8193" width="3.625" style="41" customWidth="1"/>
    <col min="8194" max="8197" width="3.75" style="41" customWidth="1"/>
    <col min="8198" max="8200" width="3.875" style="41" customWidth="1"/>
    <col min="8201" max="8204" width="3.25" style="41" customWidth="1"/>
    <col min="8205" max="8207" width="3.875" style="41" customWidth="1"/>
    <col min="8208" max="8211" width="3.25" style="41" customWidth="1"/>
    <col min="8212" max="8212" width="2.875" style="41" customWidth="1"/>
    <col min="8213" max="8214" width="3.5" style="41" customWidth="1"/>
    <col min="8215" max="8215" width="3.875" style="41" customWidth="1"/>
    <col min="8216" max="8448" width="6.5" style="41"/>
    <col min="8449" max="8449" width="3.625" style="41" customWidth="1"/>
    <col min="8450" max="8453" width="3.75" style="41" customWidth="1"/>
    <col min="8454" max="8456" width="3.875" style="41" customWidth="1"/>
    <col min="8457" max="8460" width="3.25" style="41" customWidth="1"/>
    <col min="8461" max="8463" width="3.875" style="41" customWidth="1"/>
    <col min="8464" max="8467" width="3.25" style="41" customWidth="1"/>
    <col min="8468" max="8468" width="2.875" style="41" customWidth="1"/>
    <col min="8469" max="8470" width="3.5" style="41" customWidth="1"/>
    <col min="8471" max="8471" width="3.875" style="41" customWidth="1"/>
    <col min="8472" max="8704" width="6.5" style="41"/>
    <col min="8705" max="8705" width="3.625" style="41" customWidth="1"/>
    <col min="8706" max="8709" width="3.75" style="41" customWidth="1"/>
    <col min="8710" max="8712" width="3.875" style="41" customWidth="1"/>
    <col min="8713" max="8716" width="3.25" style="41" customWidth="1"/>
    <col min="8717" max="8719" width="3.875" style="41" customWidth="1"/>
    <col min="8720" max="8723" width="3.25" style="41" customWidth="1"/>
    <col min="8724" max="8724" width="2.875" style="41" customWidth="1"/>
    <col min="8725" max="8726" width="3.5" style="41" customWidth="1"/>
    <col min="8727" max="8727" width="3.875" style="41" customWidth="1"/>
    <col min="8728" max="8960" width="6.5" style="41"/>
    <col min="8961" max="8961" width="3.625" style="41" customWidth="1"/>
    <col min="8962" max="8965" width="3.75" style="41" customWidth="1"/>
    <col min="8966" max="8968" width="3.875" style="41" customWidth="1"/>
    <col min="8969" max="8972" width="3.25" style="41" customWidth="1"/>
    <col min="8973" max="8975" width="3.875" style="41" customWidth="1"/>
    <col min="8976" max="8979" width="3.25" style="41" customWidth="1"/>
    <col min="8980" max="8980" width="2.875" style="41" customWidth="1"/>
    <col min="8981" max="8982" width="3.5" style="41" customWidth="1"/>
    <col min="8983" max="8983" width="3.875" style="41" customWidth="1"/>
    <col min="8984" max="9216" width="6.5" style="41"/>
    <col min="9217" max="9217" width="3.625" style="41" customWidth="1"/>
    <col min="9218" max="9221" width="3.75" style="41" customWidth="1"/>
    <col min="9222" max="9224" width="3.875" style="41" customWidth="1"/>
    <col min="9225" max="9228" width="3.25" style="41" customWidth="1"/>
    <col min="9229" max="9231" width="3.875" style="41" customWidth="1"/>
    <col min="9232" max="9235" width="3.25" style="41" customWidth="1"/>
    <col min="9236" max="9236" width="2.875" style="41" customWidth="1"/>
    <col min="9237" max="9238" width="3.5" style="41" customWidth="1"/>
    <col min="9239" max="9239" width="3.875" style="41" customWidth="1"/>
    <col min="9240" max="9472" width="6.5" style="41"/>
    <col min="9473" max="9473" width="3.625" style="41" customWidth="1"/>
    <col min="9474" max="9477" width="3.75" style="41" customWidth="1"/>
    <col min="9478" max="9480" width="3.875" style="41" customWidth="1"/>
    <col min="9481" max="9484" width="3.25" style="41" customWidth="1"/>
    <col min="9485" max="9487" width="3.875" style="41" customWidth="1"/>
    <col min="9488" max="9491" width="3.25" style="41" customWidth="1"/>
    <col min="9492" max="9492" width="2.875" style="41" customWidth="1"/>
    <col min="9493" max="9494" width="3.5" style="41" customWidth="1"/>
    <col min="9495" max="9495" width="3.875" style="41" customWidth="1"/>
    <col min="9496" max="9728" width="6.5" style="41"/>
    <col min="9729" max="9729" width="3.625" style="41" customWidth="1"/>
    <col min="9730" max="9733" width="3.75" style="41" customWidth="1"/>
    <col min="9734" max="9736" width="3.875" style="41" customWidth="1"/>
    <col min="9737" max="9740" width="3.25" style="41" customWidth="1"/>
    <col min="9741" max="9743" width="3.875" style="41" customWidth="1"/>
    <col min="9744" max="9747" width="3.25" style="41" customWidth="1"/>
    <col min="9748" max="9748" width="2.875" style="41" customWidth="1"/>
    <col min="9749" max="9750" width="3.5" style="41" customWidth="1"/>
    <col min="9751" max="9751" width="3.875" style="41" customWidth="1"/>
    <col min="9752" max="9984" width="6.5" style="41"/>
    <col min="9985" max="9985" width="3.625" style="41" customWidth="1"/>
    <col min="9986" max="9989" width="3.75" style="41" customWidth="1"/>
    <col min="9990" max="9992" width="3.875" style="41" customWidth="1"/>
    <col min="9993" max="9996" width="3.25" style="41" customWidth="1"/>
    <col min="9997" max="9999" width="3.875" style="41" customWidth="1"/>
    <col min="10000" max="10003" width="3.25" style="41" customWidth="1"/>
    <col min="10004" max="10004" width="2.875" style="41" customWidth="1"/>
    <col min="10005" max="10006" width="3.5" style="41" customWidth="1"/>
    <col min="10007" max="10007" width="3.875" style="41" customWidth="1"/>
    <col min="10008" max="10240" width="6.5" style="41"/>
    <col min="10241" max="10241" width="3.625" style="41" customWidth="1"/>
    <col min="10242" max="10245" width="3.75" style="41" customWidth="1"/>
    <col min="10246" max="10248" width="3.875" style="41" customWidth="1"/>
    <col min="10249" max="10252" width="3.25" style="41" customWidth="1"/>
    <col min="10253" max="10255" width="3.875" style="41" customWidth="1"/>
    <col min="10256" max="10259" width="3.25" style="41" customWidth="1"/>
    <col min="10260" max="10260" width="2.875" style="41" customWidth="1"/>
    <col min="10261" max="10262" width="3.5" style="41" customWidth="1"/>
    <col min="10263" max="10263" width="3.875" style="41" customWidth="1"/>
    <col min="10264" max="10496" width="6.5" style="41"/>
    <col min="10497" max="10497" width="3.625" style="41" customWidth="1"/>
    <col min="10498" max="10501" width="3.75" style="41" customWidth="1"/>
    <col min="10502" max="10504" width="3.875" style="41" customWidth="1"/>
    <col min="10505" max="10508" width="3.25" style="41" customWidth="1"/>
    <col min="10509" max="10511" width="3.875" style="41" customWidth="1"/>
    <col min="10512" max="10515" width="3.25" style="41" customWidth="1"/>
    <col min="10516" max="10516" width="2.875" style="41" customWidth="1"/>
    <col min="10517" max="10518" width="3.5" style="41" customWidth="1"/>
    <col min="10519" max="10519" width="3.875" style="41" customWidth="1"/>
    <col min="10520" max="10752" width="6.5" style="41"/>
    <col min="10753" max="10753" width="3.625" style="41" customWidth="1"/>
    <col min="10754" max="10757" width="3.75" style="41" customWidth="1"/>
    <col min="10758" max="10760" width="3.875" style="41" customWidth="1"/>
    <col min="10761" max="10764" width="3.25" style="41" customWidth="1"/>
    <col min="10765" max="10767" width="3.875" style="41" customWidth="1"/>
    <col min="10768" max="10771" width="3.25" style="41" customWidth="1"/>
    <col min="10772" max="10772" width="2.875" style="41" customWidth="1"/>
    <col min="10773" max="10774" width="3.5" style="41" customWidth="1"/>
    <col min="10775" max="10775" width="3.875" style="41" customWidth="1"/>
    <col min="10776" max="11008" width="6.5" style="41"/>
    <col min="11009" max="11009" width="3.625" style="41" customWidth="1"/>
    <col min="11010" max="11013" width="3.75" style="41" customWidth="1"/>
    <col min="11014" max="11016" width="3.875" style="41" customWidth="1"/>
    <col min="11017" max="11020" width="3.25" style="41" customWidth="1"/>
    <col min="11021" max="11023" width="3.875" style="41" customWidth="1"/>
    <col min="11024" max="11027" width="3.25" style="41" customWidth="1"/>
    <col min="11028" max="11028" width="2.875" style="41" customWidth="1"/>
    <col min="11029" max="11030" width="3.5" style="41" customWidth="1"/>
    <col min="11031" max="11031" width="3.875" style="41" customWidth="1"/>
    <col min="11032" max="11264" width="6.5" style="41"/>
    <col min="11265" max="11265" width="3.625" style="41" customWidth="1"/>
    <col min="11266" max="11269" width="3.75" style="41" customWidth="1"/>
    <col min="11270" max="11272" width="3.875" style="41" customWidth="1"/>
    <col min="11273" max="11276" width="3.25" style="41" customWidth="1"/>
    <col min="11277" max="11279" width="3.875" style="41" customWidth="1"/>
    <col min="11280" max="11283" width="3.25" style="41" customWidth="1"/>
    <col min="11284" max="11284" width="2.875" style="41" customWidth="1"/>
    <col min="11285" max="11286" width="3.5" style="41" customWidth="1"/>
    <col min="11287" max="11287" width="3.875" style="41" customWidth="1"/>
    <col min="11288" max="11520" width="6.5" style="41"/>
    <col min="11521" max="11521" width="3.625" style="41" customWidth="1"/>
    <col min="11522" max="11525" width="3.75" style="41" customWidth="1"/>
    <col min="11526" max="11528" width="3.875" style="41" customWidth="1"/>
    <col min="11529" max="11532" width="3.25" style="41" customWidth="1"/>
    <col min="11533" max="11535" width="3.875" style="41" customWidth="1"/>
    <col min="11536" max="11539" width="3.25" style="41" customWidth="1"/>
    <col min="11540" max="11540" width="2.875" style="41" customWidth="1"/>
    <col min="11541" max="11542" width="3.5" style="41" customWidth="1"/>
    <col min="11543" max="11543" width="3.875" style="41" customWidth="1"/>
    <col min="11544" max="11776" width="6.5" style="41"/>
    <col min="11777" max="11777" width="3.625" style="41" customWidth="1"/>
    <col min="11778" max="11781" width="3.75" style="41" customWidth="1"/>
    <col min="11782" max="11784" width="3.875" style="41" customWidth="1"/>
    <col min="11785" max="11788" width="3.25" style="41" customWidth="1"/>
    <col min="11789" max="11791" width="3.875" style="41" customWidth="1"/>
    <col min="11792" max="11795" width="3.25" style="41" customWidth="1"/>
    <col min="11796" max="11796" width="2.875" style="41" customWidth="1"/>
    <col min="11797" max="11798" width="3.5" style="41" customWidth="1"/>
    <col min="11799" max="11799" width="3.875" style="41" customWidth="1"/>
    <col min="11800" max="12032" width="6.5" style="41"/>
    <col min="12033" max="12033" width="3.625" style="41" customWidth="1"/>
    <col min="12034" max="12037" width="3.75" style="41" customWidth="1"/>
    <col min="12038" max="12040" width="3.875" style="41" customWidth="1"/>
    <col min="12041" max="12044" width="3.25" style="41" customWidth="1"/>
    <col min="12045" max="12047" width="3.875" style="41" customWidth="1"/>
    <col min="12048" max="12051" width="3.25" style="41" customWidth="1"/>
    <col min="12052" max="12052" width="2.875" style="41" customWidth="1"/>
    <col min="12053" max="12054" width="3.5" style="41" customWidth="1"/>
    <col min="12055" max="12055" width="3.875" style="41" customWidth="1"/>
    <col min="12056" max="12288" width="6.5" style="41"/>
    <col min="12289" max="12289" width="3.625" style="41" customWidth="1"/>
    <col min="12290" max="12293" width="3.75" style="41" customWidth="1"/>
    <col min="12294" max="12296" width="3.875" style="41" customWidth="1"/>
    <col min="12297" max="12300" width="3.25" style="41" customWidth="1"/>
    <col min="12301" max="12303" width="3.875" style="41" customWidth="1"/>
    <col min="12304" max="12307" width="3.25" style="41" customWidth="1"/>
    <col min="12308" max="12308" width="2.875" style="41" customWidth="1"/>
    <col min="12309" max="12310" width="3.5" style="41" customWidth="1"/>
    <col min="12311" max="12311" width="3.875" style="41" customWidth="1"/>
    <col min="12312" max="12544" width="6.5" style="41"/>
    <col min="12545" max="12545" width="3.625" style="41" customWidth="1"/>
    <col min="12546" max="12549" width="3.75" style="41" customWidth="1"/>
    <col min="12550" max="12552" width="3.875" style="41" customWidth="1"/>
    <col min="12553" max="12556" width="3.25" style="41" customWidth="1"/>
    <col min="12557" max="12559" width="3.875" style="41" customWidth="1"/>
    <col min="12560" max="12563" width="3.25" style="41" customWidth="1"/>
    <col min="12564" max="12564" width="2.875" style="41" customWidth="1"/>
    <col min="12565" max="12566" width="3.5" style="41" customWidth="1"/>
    <col min="12567" max="12567" width="3.875" style="41" customWidth="1"/>
    <col min="12568" max="12800" width="6.5" style="41"/>
    <col min="12801" max="12801" width="3.625" style="41" customWidth="1"/>
    <col min="12802" max="12805" width="3.75" style="41" customWidth="1"/>
    <col min="12806" max="12808" width="3.875" style="41" customWidth="1"/>
    <col min="12809" max="12812" width="3.25" style="41" customWidth="1"/>
    <col min="12813" max="12815" width="3.875" style="41" customWidth="1"/>
    <col min="12816" max="12819" width="3.25" style="41" customWidth="1"/>
    <col min="12820" max="12820" width="2.875" style="41" customWidth="1"/>
    <col min="12821" max="12822" width="3.5" style="41" customWidth="1"/>
    <col min="12823" max="12823" width="3.875" style="41" customWidth="1"/>
    <col min="12824" max="13056" width="6.5" style="41"/>
    <col min="13057" max="13057" width="3.625" style="41" customWidth="1"/>
    <col min="13058" max="13061" width="3.75" style="41" customWidth="1"/>
    <col min="13062" max="13064" width="3.875" style="41" customWidth="1"/>
    <col min="13065" max="13068" width="3.25" style="41" customWidth="1"/>
    <col min="13069" max="13071" width="3.875" style="41" customWidth="1"/>
    <col min="13072" max="13075" width="3.25" style="41" customWidth="1"/>
    <col min="13076" max="13076" width="2.875" style="41" customWidth="1"/>
    <col min="13077" max="13078" width="3.5" style="41" customWidth="1"/>
    <col min="13079" max="13079" width="3.875" style="41" customWidth="1"/>
    <col min="13080" max="13312" width="6.5" style="41"/>
    <col min="13313" max="13313" width="3.625" style="41" customWidth="1"/>
    <col min="13314" max="13317" width="3.75" style="41" customWidth="1"/>
    <col min="13318" max="13320" width="3.875" style="41" customWidth="1"/>
    <col min="13321" max="13324" width="3.25" style="41" customWidth="1"/>
    <col min="13325" max="13327" width="3.875" style="41" customWidth="1"/>
    <col min="13328" max="13331" width="3.25" style="41" customWidth="1"/>
    <col min="13332" max="13332" width="2.875" style="41" customWidth="1"/>
    <col min="13333" max="13334" width="3.5" style="41" customWidth="1"/>
    <col min="13335" max="13335" width="3.875" style="41" customWidth="1"/>
    <col min="13336" max="13568" width="6.5" style="41"/>
    <col min="13569" max="13569" width="3.625" style="41" customWidth="1"/>
    <col min="13570" max="13573" width="3.75" style="41" customWidth="1"/>
    <col min="13574" max="13576" width="3.875" style="41" customWidth="1"/>
    <col min="13577" max="13580" width="3.25" style="41" customWidth="1"/>
    <col min="13581" max="13583" width="3.875" style="41" customWidth="1"/>
    <col min="13584" max="13587" width="3.25" style="41" customWidth="1"/>
    <col min="13588" max="13588" width="2.875" style="41" customWidth="1"/>
    <col min="13589" max="13590" width="3.5" style="41" customWidth="1"/>
    <col min="13591" max="13591" width="3.875" style="41" customWidth="1"/>
    <col min="13592" max="13824" width="6.5" style="41"/>
    <col min="13825" max="13825" width="3.625" style="41" customWidth="1"/>
    <col min="13826" max="13829" width="3.75" style="41" customWidth="1"/>
    <col min="13830" max="13832" width="3.875" style="41" customWidth="1"/>
    <col min="13833" max="13836" width="3.25" style="41" customWidth="1"/>
    <col min="13837" max="13839" width="3.875" style="41" customWidth="1"/>
    <col min="13840" max="13843" width="3.25" style="41" customWidth="1"/>
    <col min="13844" max="13844" width="2.875" style="41" customWidth="1"/>
    <col min="13845" max="13846" width="3.5" style="41" customWidth="1"/>
    <col min="13847" max="13847" width="3.875" style="41" customWidth="1"/>
    <col min="13848" max="14080" width="6.5" style="41"/>
    <col min="14081" max="14081" width="3.625" style="41" customWidth="1"/>
    <col min="14082" max="14085" width="3.75" style="41" customWidth="1"/>
    <col min="14086" max="14088" width="3.875" style="41" customWidth="1"/>
    <col min="14089" max="14092" width="3.25" style="41" customWidth="1"/>
    <col min="14093" max="14095" width="3.875" style="41" customWidth="1"/>
    <col min="14096" max="14099" width="3.25" style="41" customWidth="1"/>
    <col min="14100" max="14100" width="2.875" style="41" customWidth="1"/>
    <col min="14101" max="14102" width="3.5" style="41" customWidth="1"/>
    <col min="14103" max="14103" width="3.875" style="41" customWidth="1"/>
    <col min="14104" max="14336" width="6.5" style="41"/>
    <col min="14337" max="14337" width="3.625" style="41" customWidth="1"/>
    <col min="14338" max="14341" width="3.75" style="41" customWidth="1"/>
    <col min="14342" max="14344" width="3.875" style="41" customWidth="1"/>
    <col min="14345" max="14348" width="3.25" style="41" customWidth="1"/>
    <col min="14349" max="14351" width="3.875" style="41" customWidth="1"/>
    <col min="14352" max="14355" width="3.25" style="41" customWidth="1"/>
    <col min="14356" max="14356" width="2.875" style="41" customWidth="1"/>
    <col min="14357" max="14358" width="3.5" style="41" customWidth="1"/>
    <col min="14359" max="14359" width="3.875" style="41" customWidth="1"/>
    <col min="14360" max="14592" width="6.5" style="41"/>
    <col min="14593" max="14593" width="3.625" style="41" customWidth="1"/>
    <col min="14594" max="14597" width="3.75" style="41" customWidth="1"/>
    <col min="14598" max="14600" width="3.875" style="41" customWidth="1"/>
    <col min="14601" max="14604" width="3.25" style="41" customWidth="1"/>
    <col min="14605" max="14607" width="3.875" style="41" customWidth="1"/>
    <col min="14608" max="14611" width="3.25" style="41" customWidth="1"/>
    <col min="14612" max="14612" width="2.875" style="41" customWidth="1"/>
    <col min="14613" max="14614" width="3.5" style="41" customWidth="1"/>
    <col min="14615" max="14615" width="3.875" style="41" customWidth="1"/>
    <col min="14616" max="14848" width="6.5" style="41"/>
    <col min="14849" max="14849" width="3.625" style="41" customWidth="1"/>
    <col min="14850" max="14853" width="3.75" style="41" customWidth="1"/>
    <col min="14854" max="14856" width="3.875" style="41" customWidth="1"/>
    <col min="14857" max="14860" width="3.25" style="41" customWidth="1"/>
    <col min="14861" max="14863" width="3.875" style="41" customWidth="1"/>
    <col min="14864" max="14867" width="3.25" style="41" customWidth="1"/>
    <col min="14868" max="14868" width="2.875" style="41" customWidth="1"/>
    <col min="14869" max="14870" width="3.5" style="41" customWidth="1"/>
    <col min="14871" max="14871" width="3.875" style="41" customWidth="1"/>
    <col min="14872" max="15104" width="6.5" style="41"/>
    <col min="15105" max="15105" width="3.625" style="41" customWidth="1"/>
    <col min="15106" max="15109" width="3.75" style="41" customWidth="1"/>
    <col min="15110" max="15112" width="3.875" style="41" customWidth="1"/>
    <col min="15113" max="15116" width="3.25" style="41" customWidth="1"/>
    <col min="15117" max="15119" width="3.875" style="41" customWidth="1"/>
    <col min="15120" max="15123" width="3.25" style="41" customWidth="1"/>
    <col min="15124" max="15124" width="2.875" style="41" customWidth="1"/>
    <col min="15125" max="15126" width="3.5" style="41" customWidth="1"/>
    <col min="15127" max="15127" width="3.875" style="41" customWidth="1"/>
    <col min="15128" max="15360" width="6.5" style="41"/>
    <col min="15361" max="15361" width="3.625" style="41" customWidth="1"/>
    <col min="15362" max="15365" width="3.75" style="41" customWidth="1"/>
    <col min="15366" max="15368" width="3.875" style="41" customWidth="1"/>
    <col min="15369" max="15372" width="3.25" style="41" customWidth="1"/>
    <col min="15373" max="15375" width="3.875" style="41" customWidth="1"/>
    <col min="15376" max="15379" width="3.25" style="41" customWidth="1"/>
    <col min="15380" max="15380" width="2.875" style="41" customWidth="1"/>
    <col min="15381" max="15382" width="3.5" style="41" customWidth="1"/>
    <col min="15383" max="15383" width="3.875" style="41" customWidth="1"/>
    <col min="15384" max="15616" width="6.5" style="41"/>
    <col min="15617" max="15617" width="3.625" style="41" customWidth="1"/>
    <col min="15618" max="15621" width="3.75" style="41" customWidth="1"/>
    <col min="15622" max="15624" width="3.875" style="41" customWidth="1"/>
    <col min="15625" max="15628" width="3.25" style="41" customWidth="1"/>
    <col min="15629" max="15631" width="3.875" style="41" customWidth="1"/>
    <col min="15632" max="15635" width="3.25" style="41" customWidth="1"/>
    <col min="15636" max="15636" width="2.875" style="41" customWidth="1"/>
    <col min="15637" max="15638" width="3.5" style="41" customWidth="1"/>
    <col min="15639" max="15639" width="3.875" style="41" customWidth="1"/>
    <col min="15640" max="15872" width="6.5" style="41"/>
    <col min="15873" max="15873" width="3.625" style="41" customWidth="1"/>
    <col min="15874" max="15877" width="3.75" style="41" customWidth="1"/>
    <col min="15878" max="15880" width="3.875" style="41" customWidth="1"/>
    <col min="15881" max="15884" width="3.25" style="41" customWidth="1"/>
    <col min="15885" max="15887" width="3.875" style="41" customWidth="1"/>
    <col min="15888" max="15891" width="3.25" style="41" customWidth="1"/>
    <col min="15892" max="15892" width="2.875" style="41" customWidth="1"/>
    <col min="15893" max="15894" width="3.5" style="41" customWidth="1"/>
    <col min="15895" max="15895" width="3.875" style="41" customWidth="1"/>
    <col min="15896" max="16128" width="6.5" style="41"/>
    <col min="16129" max="16129" width="3.625" style="41" customWidth="1"/>
    <col min="16130" max="16133" width="3.75" style="41" customWidth="1"/>
    <col min="16134" max="16136" width="3.875" style="41" customWidth="1"/>
    <col min="16137" max="16140" width="3.25" style="41" customWidth="1"/>
    <col min="16141" max="16143" width="3.875" style="41" customWidth="1"/>
    <col min="16144" max="16147" width="3.25" style="41" customWidth="1"/>
    <col min="16148" max="16148" width="2.875" style="41" customWidth="1"/>
    <col min="16149" max="16150" width="3.5" style="41" customWidth="1"/>
    <col min="16151" max="16151" width="3.875" style="41" customWidth="1"/>
    <col min="16152" max="16384" width="6.5" style="41"/>
  </cols>
  <sheetData>
    <row r="1" spans="1:24" ht="35.65" customHeight="1" thickBot="1">
      <c r="A1" s="1280" t="s">
        <v>233</v>
      </c>
      <c r="B1" s="1281"/>
      <c r="C1" s="1281"/>
      <c r="D1" s="1281"/>
      <c r="E1" s="1281"/>
      <c r="F1" s="1281"/>
      <c r="G1" s="1281"/>
      <c r="H1" s="1281"/>
      <c r="I1" s="1281"/>
      <c r="J1" s="1281"/>
      <c r="K1" s="1281"/>
      <c r="L1" s="1281"/>
      <c r="M1" s="1281"/>
      <c r="N1" s="1281"/>
      <c r="O1" s="1281"/>
      <c r="P1" s="1281"/>
      <c r="Q1" s="1281"/>
      <c r="R1" s="1281"/>
      <c r="S1" s="1281"/>
      <c r="T1" s="1281"/>
      <c r="U1" s="1281"/>
      <c r="V1" s="1281"/>
      <c r="W1" s="1281"/>
      <c r="X1" s="90"/>
    </row>
    <row r="2" spans="1:24" ht="21" customHeight="1">
      <c r="A2" s="91"/>
      <c r="B2" s="1282" t="s">
        <v>205</v>
      </c>
      <c r="C2" s="1282"/>
      <c r="D2" s="1282"/>
      <c r="E2" s="1282"/>
      <c r="F2" s="1282"/>
      <c r="G2" s="1282"/>
      <c r="H2" s="1282"/>
      <c r="I2" s="1282"/>
      <c r="J2" s="1282"/>
      <c r="K2" s="1282"/>
      <c r="L2" s="1282"/>
      <c r="M2" s="1282"/>
      <c r="N2" s="1282"/>
      <c r="O2" s="1282"/>
      <c r="P2" s="1282"/>
      <c r="Q2" s="1282"/>
      <c r="R2" s="1282"/>
      <c r="S2" s="1282"/>
      <c r="T2" s="1282"/>
      <c r="U2" s="1282"/>
      <c r="V2" s="1282"/>
      <c r="X2" s="43"/>
    </row>
    <row r="3" spans="1:24" ht="21" customHeight="1">
      <c r="A3" s="92" t="s">
        <v>206</v>
      </c>
      <c r="B3" s="1279" t="s">
        <v>207</v>
      </c>
      <c r="C3" s="1279"/>
      <c r="D3" s="1279"/>
      <c r="E3" s="1279"/>
      <c r="F3" s="1279"/>
      <c r="G3" s="1279"/>
      <c r="H3" s="1279"/>
      <c r="I3" s="1279"/>
      <c r="J3" s="1279"/>
      <c r="K3" s="1279"/>
      <c r="L3" s="1279"/>
      <c r="M3" s="1279"/>
      <c r="N3" s="1279"/>
      <c r="O3" s="100" t="s">
        <v>208</v>
      </c>
      <c r="P3" s="100" t="s">
        <v>14</v>
      </c>
      <c r="Q3" s="1278">
        <v>1.2190000000000001</v>
      </c>
      <c r="R3" s="1279"/>
      <c r="S3" s="1279" t="s">
        <v>209</v>
      </c>
      <c r="T3" s="1279"/>
      <c r="U3" s="100"/>
      <c r="V3" s="100"/>
      <c r="W3" s="101"/>
      <c r="X3" s="43"/>
    </row>
    <row r="4" spans="1:24" ht="21" customHeight="1">
      <c r="A4" s="45"/>
      <c r="B4" s="1268" t="s">
        <v>224</v>
      </c>
      <c r="C4" s="1269"/>
      <c r="D4" s="1269"/>
      <c r="E4" s="1270"/>
      <c r="F4" s="104"/>
      <c r="G4" s="105"/>
      <c r="H4" s="105"/>
      <c r="I4" s="105"/>
      <c r="J4" s="105"/>
      <c r="K4" s="1274">
        <f>Q3</f>
        <v>1.2190000000000001</v>
      </c>
      <c r="L4" s="1274"/>
      <c r="M4" s="1274"/>
      <c r="N4" s="105"/>
      <c r="O4" s="105"/>
      <c r="P4" s="93"/>
      <c r="Q4" s="93"/>
      <c r="R4" s="93"/>
      <c r="S4" s="93"/>
      <c r="T4" s="106"/>
      <c r="U4" s="1269" t="s">
        <v>223</v>
      </c>
      <c r="V4" s="1269"/>
      <c r="W4" s="1270"/>
      <c r="X4" s="43"/>
    </row>
    <row r="5" spans="1:24" ht="21" customHeight="1">
      <c r="A5" s="45"/>
      <c r="B5" s="1271"/>
      <c r="C5" s="1272"/>
      <c r="D5" s="1272"/>
      <c r="E5" s="1273"/>
      <c r="F5" s="107"/>
      <c r="G5" s="108"/>
      <c r="H5" s="108"/>
      <c r="I5" s="108"/>
      <c r="J5" s="108"/>
      <c r="K5" s="1275" t="s">
        <v>210</v>
      </c>
      <c r="L5" s="1275"/>
      <c r="M5" s="1275"/>
      <c r="N5" s="108"/>
      <c r="O5" s="108"/>
      <c r="P5" s="94"/>
      <c r="Q5" s="94"/>
      <c r="R5" s="94"/>
      <c r="S5" s="94"/>
      <c r="T5" s="109"/>
      <c r="U5" s="1272"/>
      <c r="V5" s="1272"/>
      <c r="W5" s="1273"/>
      <c r="X5" s="43"/>
    </row>
    <row r="6" spans="1:24" ht="21" customHeight="1">
      <c r="A6" s="45"/>
      <c r="B6" s="44" t="s">
        <v>211</v>
      </c>
      <c r="C6" s="1276" t="s">
        <v>212</v>
      </c>
      <c r="D6" s="1276"/>
      <c r="E6" s="44" t="s">
        <v>14</v>
      </c>
      <c r="F6" s="1276" t="str">
        <f>"( "&amp;K4&amp;" /35 + "&amp;K4&amp;" / 35)* 60"</f>
        <v>( 1.219 /35 + 1.219 / 35)* 60</v>
      </c>
      <c r="G6" s="1276"/>
      <c r="H6" s="1276"/>
      <c r="I6" s="1276"/>
      <c r="J6" s="1276"/>
      <c r="K6" s="1276"/>
      <c r="L6" s="1276"/>
      <c r="M6" s="1276"/>
      <c r="N6" s="1276"/>
      <c r="O6" s="1276"/>
      <c r="P6" s="1276"/>
      <c r="Q6" s="1276"/>
      <c r="R6" s="1276"/>
      <c r="S6" s="1276"/>
      <c r="T6" s="102" t="s">
        <v>14</v>
      </c>
      <c r="U6" s="1277">
        <f>(K4/35+K4/35)*60</f>
        <v>4.1794285714285717</v>
      </c>
      <c r="V6" s="1277"/>
      <c r="W6" s="103" t="s">
        <v>184</v>
      </c>
      <c r="X6" s="43"/>
    </row>
    <row r="7" spans="1:24" ht="21" customHeight="1">
      <c r="A7" s="91"/>
      <c r="X7" s="95"/>
    </row>
    <row r="8" spans="1:24" ht="21" customHeight="1">
      <c r="A8" s="92" t="s">
        <v>213</v>
      </c>
      <c r="B8" s="1279" t="s">
        <v>214</v>
      </c>
      <c r="C8" s="1279"/>
      <c r="D8" s="1279"/>
      <c r="E8" s="1279"/>
      <c r="F8" s="1279"/>
      <c r="G8" s="1279"/>
      <c r="H8" s="1279"/>
      <c r="I8" s="1279"/>
      <c r="J8" s="1279"/>
      <c r="K8" s="1279"/>
      <c r="L8" s="1279"/>
      <c r="M8" s="1279"/>
      <c r="N8" s="1279"/>
      <c r="O8" s="100" t="s">
        <v>208</v>
      </c>
      <c r="P8" s="100" t="s">
        <v>14</v>
      </c>
      <c r="Q8" s="1278">
        <v>17.7</v>
      </c>
      <c r="R8" s="1279"/>
      <c r="S8" s="1279" t="s">
        <v>209</v>
      </c>
      <c r="T8" s="1279"/>
      <c r="U8" s="100"/>
      <c r="V8" s="100"/>
      <c r="W8" s="101"/>
      <c r="X8" s="43"/>
    </row>
    <row r="9" spans="1:24" ht="21" customHeight="1">
      <c r="A9" s="45"/>
      <c r="B9" s="1268" t="s">
        <v>183</v>
      </c>
      <c r="C9" s="1269"/>
      <c r="D9" s="1269"/>
      <c r="E9" s="1270"/>
      <c r="F9" s="104"/>
      <c r="G9" s="105"/>
      <c r="H9" s="105"/>
      <c r="I9" s="105"/>
      <c r="J9" s="105"/>
      <c r="K9" s="1274">
        <f>Q8</f>
        <v>17.7</v>
      </c>
      <c r="L9" s="1274"/>
      <c r="M9" s="1274"/>
      <c r="N9" s="105"/>
      <c r="O9" s="105"/>
      <c r="P9" s="93"/>
      <c r="Q9" s="93"/>
      <c r="R9" s="93"/>
      <c r="S9" s="93"/>
      <c r="T9" s="106"/>
      <c r="U9" s="1269" t="s">
        <v>215</v>
      </c>
      <c r="V9" s="1269"/>
      <c r="W9" s="1270"/>
      <c r="X9" s="43"/>
    </row>
    <row r="10" spans="1:24" ht="21" customHeight="1">
      <c r="A10" s="45"/>
      <c r="B10" s="1271"/>
      <c r="C10" s="1272"/>
      <c r="D10" s="1272"/>
      <c r="E10" s="1273"/>
      <c r="F10" s="107"/>
      <c r="G10" s="108"/>
      <c r="H10" s="108"/>
      <c r="I10" s="108"/>
      <c r="J10" s="108"/>
      <c r="K10" s="1275" t="s">
        <v>210</v>
      </c>
      <c r="L10" s="1275"/>
      <c r="M10" s="1275"/>
      <c r="N10" s="108"/>
      <c r="O10" s="108"/>
      <c r="P10" s="94"/>
      <c r="Q10" s="94"/>
      <c r="R10" s="94"/>
      <c r="S10" s="94"/>
      <c r="T10" s="109"/>
      <c r="U10" s="1272"/>
      <c r="V10" s="1272"/>
      <c r="W10" s="1273"/>
      <c r="X10" s="43"/>
    </row>
    <row r="11" spans="1:24" ht="21" customHeight="1">
      <c r="A11" s="45"/>
      <c r="B11" s="44" t="s">
        <v>211</v>
      </c>
      <c r="C11" s="1276" t="s">
        <v>216</v>
      </c>
      <c r="D11" s="1276"/>
      <c r="E11" s="44" t="s">
        <v>14</v>
      </c>
      <c r="F11" s="1276" t="str">
        <f>"( "&amp;K9&amp;" /35+ "&amp;K9&amp;" / 35)* 60"</f>
        <v>( 17.7 /35+ 17.7 / 35)* 60</v>
      </c>
      <c r="G11" s="1276"/>
      <c r="H11" s="1276"/>
      <c r="I11" s="1276"/>
      <c r="J11" s="1276"/>
      <c r="K11" s="1276"/>
      <c r="L11" s="1276"/>
      <c r="M11" s="1276"/>
      <c r="N11" s="1276"/>
      <c r="O11" s="1276"/>
      <c r="P11" s="1276"/>
      <c r="Q11" s="1276"/>
      <c r="R11" s="1276"/>
      <c r="S11" s="1276"/>
      <c r="T11" s="102" t="s">
        <v>14</v>
      </c>
      <c r="U11" s="1277">
        <f>(K9/35+K9/35)*60</f>
        <v>60.685714285714283</v>
      </c>
      <c r="V11" s="1277"/>
      <c r="W11" s="103" t="s">
        <v>184</v>
      </c>
      <c r="X11" s="43"/>
    </row>
    <row r="12" spans="1:24" ht="21" customHeight="1">
      <c r="A12" s="91"/>
      <c r="X12" s="43"/>
    </row>
    <row r="13" spans="1:24" ht="21" customHeight="1">
      <c r="A13" s="92" t="s">
        <v>217</v>
      </c>
      <c r="B13" s="1279" t="s">
        <v>218</v>
      </c>
      <c r="C13" s="1279"/>
      <c r="D13" s="1279"/>
      <c r="E13" s="1279"/>
      <c r="F13" s="1279"/>
      <c r="G13" s="1279"/>
      <c r="H13" s="1279"/>
      <c r="I13" s="1279"/>
      <c r="J13" s="1279"/>
      <c r="K13" s="1279"/>
      <c r="L13" s="1279"/>
      <c r="M13" s="1279"/>
      <c r="N13" s="1279"/>
      <c r="O13" s="100" t="s">
        <v>208</v>
      </c>
      <c r="P13" s="100" t="s">
        <v>14</v>
      </c>
      <c r="Q13" s="1278">
        <v>8.5</v>
      </c>
      <c r="R13" s="1279"/>
      <c r="S13" s="1279" t="s">
        <v>209</v>
      </c>
      <c r="T13" s="1279"/>
      <c r="U13" s="100"/>
      <c r="V13" s="100"/>
      <c r="W13" s="101"/>
      <c r="X13" s="43"/>
    </row>
    <row r="14" spans="1:24" ht="21" customHeight="1">
      <c r="A14" s="45"/>
      <c r="B14" s="1268" t="s">
        <v>225</v>
      </c>
      <c r="C14" s="1269"/>
      <c r="D14" s="1269"/>
      <c r="E14" s="1270"/>
      <c r="F14" s="104"/>
      <c r="G14" s="105"/>
      <c r="H14" s="105"/>
      <c r="I14" s="105"/>
      <c r="J14" s="105"/>
      <c r="K14" s="1274">
        <f>Q13</f>
        <v>8.5</v>
      </c>
      <c r="L14" s="1274"/>
      <c r="M14" s="1274"/>
      <c r="N14" s="105"/>
      <c r="O14" s="105"/>
      <c r="P14" s="93"/>
      <c r="Q14" s="93"/>
      <c r="R14" s="93"/>
      <c r="S14" s="93"/>
      <c r="T14" s="106"/>
      <c r="U14" s="1269" t="s">
        <v>237</v>
      </c>
      <c r="V14" s="1269"/>
      <c r="W14" s="1270"/>
      <c r="X14" s="43"/>
    </row>
    <row r="15" spans="1:24" ht="21" customHeight="1">
      <c r="A15" s="45"/>
      <c r="B15" s="1271"/>
      <c r="C15" s="1272"/>
      <c r="D15" s="1272"/>
      <c r="E15" s="1273"/>
      <c r="F15" s="107"/>
      <c r="G15" s="108"/>
      <c r="H15" s="108"/>
      <c r="I15" s="108"/>
      <c r="J15" s="108"/>
      <c r="K15" s="1275" t="s">
        <v>219</v>
      </c>
      <c r="L15" s="1275"/>
      <c r="M15" s="1275"/>
      <c r="N15" s="108"/>
      <c r="O15" s="108"/>
      <c r="P15" s="94"/>
      <c r="Q15" s="94"/>
      <c r="R15" s="94"/>
      <c r="S15" s="94"/>
      <c r="T15" s="109"/>
      <c r="U15" s="1272"/>
      <c r="V15" s="1272"/>
      <c r="W15" s="1273"/>
      <c r="X15" s="43"/>
    </row>
    <row r="16" spans="1:24" ht="17.25" thickBot="1">
      <c r="A16" s="45"/>
      <c r="B16" s="44" t="s">
        <v>220</v>
      </c>
      <c r="C16" s="1276" t="s">
        <v>221</v>
      </c>
      <c r="D16" s="1276"/>
      <c r="E16" s="44" t="s">
        <v>14</v>
      </c>
      <c r="F16" s="1276" t="str">
        <f>"( "&amp;K14&amp;" /25 + "&amp;K14&amp;" / 30)* 60"</f>
        <v>( 8.5 /25 + 8.5 / 30)* 60</v>
      </c>
      <c r="G16" s="1276"/>
      <c r="H16" s="1276"/>
      <c r="I16" s="1276"/>
      <c r="J16" s="1276"/>
      <c r="K16" s="1276"/>
      <c r="L16" s="1276"/>
      <c r="M16" s="1276"/>
      <c r="N16" s="1276"/>
      <c r="O16" s="1276"/>
      <c r="P16" s="1276"/>
      <c r="Q16" s="1276"/>
      <c r="R16" s="1276"/>
      <c r="S16" s="1276"/>
      <c r="T16" s="102" t="s">
        <v>14</v>
      </c>
      <c r="U16" s="1277">
        <f>(K14/25+K14/30)*60</f>
        <v>37.4</v>
      </c>
      <c r="V16" s="1277"/>
      <c r="W16" s="103" t="s">
        <v>184</v>
      </c>
      <c r="X16" s="43"/>
    </row>
    <row r="17" spans="1:24" ht="24.4" customHeight="1" thickBot="1">
      <c r="A17" s="96"/>
      <c r="B17" s="97"/>
      <c r="C17" s="1266" t="s">
        <v>222</v>
      </c>
      <c r="D17" s="1266"/>
      <c r="E17" s="1266"/>
      <c r="F17" s="1266"/>
      <c r="G17" s="1266"/>
      <c r="H17" s="1266"/>
      <c r="I17" s="1266"/>
      <c r="J17" s="1266"/>
      <c r="K17" s="1266"/>
      <c r="L17" s="1266"/>
      <c r="M17" s="1266"/>
      <c r="N17" s="1266"/>
      <c r="O17" s="1266"/>
      <c r="P17" s="1266"/>
      <c r="Q17" s="1266"/>
      <c r="R17" s="1266"/>
      <c r="S17" s="1266"/>
      <c r="T17" s="98" t="s">
        <v>14</v>
      </c>
      <c r="U17" s="1267">
        <f>SUM(U6+U11+U16)</f>
        <v>102.26514285714285</v>
      </c>
      <c r="V17" s="1267"/>
      <c r="W17" s="99"/>
      <c r="X17" s="90"/>
    </row>
  </sheetData>
  <mergeCells count="34">
    <mergeCell ref="C11:D11"/>
    <mergeCell ref="F11:S11"/>
    <mergeCell ref="U11:V11"/>
    <mergeCell ref="B13:N13"/>
    <mergeCell ref="Q13:R13"/>
    <mergeCell ref="S13:T13"/>
    <mergeCell ref="A1:W1"/>
    <mergeCell ref="U4:W5"/>
    <mergeCell ref="C6:D6"/>
    <mergeCell ref="F6:S6"/>
    <mergeCell ref="U6:V6"/>
    <mergeCell ref="B2:V2"/>
    <mergeCell ref="B3:N3"/>
    <mergeCell ref="Q3:R3"/>
    <mergeCell ref="S3:T3"/>
    <mergeCell ref="B4:E5"/>
    <mergeCell ref="K4:M4"/>
    <mergeCell ref="K5:M5"/>
    <mergeCell ref="Q8:R8"/>
    <mergeCell ref="S8:T8"/>
    <mergeCell ref="B9:E10"/>
    <mergeCell ref="K9:M9"/>
    <mergeCell ref="U9:W10"/>
    <mergeCell ref="K10:M10"/>
    <mergeCell ref="B8:N8"/>
    <mergeCell ref="C17:S17"/>
    <mergeCell ref="U17:V17"/>
    <mergeCell ref="B14:E15"/>
    <mergeCell ref="K14:M14"/>
    <mergeCell ref="U14:W15"/>
    <mergeCell ref="K15:M15"/>
    <mergeCell ref="C16:D16"/>
    <mergeCell ref="F16:S16"/>
    <mergeCell ref="U16:V16"/>
  </mergeCells>
  <phoneticPr fontId="7" type="noConversion"/>
  <printOptions horizontalCentered="1"/>
  <pageMargins left="0.70866141732283472" right="0" top="1.1417322834645669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"/>
  <sheetViews>
    <sheetView view="pageBreakPreview" zoomScale="145" zoomScaleNormal="100" zoomScaleSheetLayoutView="145" workbookViewId="0">
      <selection activeCell="P23" sqref="P23"/>
    </sheetView>
  </sheetViews>
  <sheetFormatPr defaultRowHeight="13.5"/>
  <sheetData/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C1" sqref="C1"/>
    </sheetView>
  </sheetViews>
  <sheetFormatPr defaultRowHeight="13.5"/>
  <sheetData>
    <row r="1" spans="1:1">
      <c r="A1" t="s">
        <v>1033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441"/>
  <sheetViews>
    <sheetView view="pageBreakPreview" zoomScale="70" zoomScaleNormal="70" zoomScaleSheetLayoutView="70" workbookViewId="0">
      <pane ySplit="3" topLeftCell="A4" activePane="bottomLeft" state="frozen"/>
      <selection activeCell="A5" sqref="A5:AC5"/>
      <selection pane="bottomLeft" activeCell="A5" sqref="A5:AC5"/>
    </sheetView>
  </sheetViews>
  <sheetFormatPr defaultRowHeight="17.25" customHeight="1"/>
  <cols>
    <col min="1" max="1" width="7.125" style="434" customWidth="1"/>
    <col min="2" max="2" width="15.125" style="434" bestFit="1" customWidth="1"/>
    <col min="3" max="3" width="9.25" style="438" bestFit="1" customWidth="1"/>
    <col min="4" max="4" width="6.625" style="434" customWidth="1"/>
    <col min="5" max="5" width="7.75" style="434" customWidth="1"/>
    <col min="6" max="6" width="19.875" style="434" customWidth="1"/>
    <col min="7" max="7" width="9.25" style="438" bestFit="1" customWidth="1"/>
    <col min="8" max="8" width="6.625" style="434" customWidth="1"/>
    <col min="9" max="9" width="7.875" style="434" customWidth="1"/>
    <col min="10" max="10" width="19.625" style="434" customWidth="1"/>
    <col min="11" max="11" width="9.25" style="438" bestFit="1" customWidth="1"/>
    <col min="12" max="12" width="6.625" style="436" customWidth="1"/>
    <col min="13" max="13" width="14.25" style="434" customWidth="1"/>
    <col min="14" max="14" width="9.75" style="434" bestFit="1" customWidth="1"/>
    <col min="15" max="16" width="9.625" style="434" bestFit="1" customWidth="1"/>
    <col min="17" max="17" width="10.875" style="434" bestFit="1" customWidth="1"/>
    <col min="18" max="18" width="9" style="434"/>
    <col min="19" max="21" width="9" style="437"/>
    <col min="22" max="22" width="21.5" style="437" customWidth="1"/>
    <col min="23" max="23" width="9" style="437" customWidth="1"/>
    <col min="24" max="27" width="9" style="437"/>
    <col min="28" max="28" width="9" style="434"/>
    <col min="29" max="29" width="9" style="434" customWidth="1"/>
    <col min="30" max="16384" width="9" style="434"/>
  </cols>
  <sheetData>
    <row r="1" spans="1:34" s="323" customFormat="1" ht="17.25" customHeight="1">
      <c r="A1" s="317"/>
      <c r="B1" s="318"/>
      <c r="C1" s="319"/>
      <c r="D1" s="317"/>
      <c r="E1" s="317"/>
      <c r="F1" s="320" t="s">
        <v>1153</v>
      </c>
      <c r="G1" s="319"/>
      <c r="H1" s="317"/>
      <c r="I1" s="317"/>
      <c r="J1" s="940" t="s">
        <v>672</v>
      </c>
      <c r="K1" s="940"/>
      <c r="L1" s="940"/>
      <c r="M1" s="317"/>
      <c r="N1" s="321" t="s">
        <v>673</v>
      </c>
      <c r="O1" s="321"/>
      <c r="P1" s="322" t="s">
        <v>673</v>
      </c>
      <c r="Q1" s="317"/>
      <c r="S1" s="324"/>
      <c r="T1" s="324"/>
      <c r="U1" s="324"/>
      <c r="V1" s="324"/>
      <c r="W1" s="324"/>
      <c r="X1" s="324"/>
      <c r="Y1" s="324"/>
      <c r="Z1" s="324"/>
      <c r="AA1" s="324"/>
    </row>
    <row r="2" spans="1:34" s="323" customFormat="1" ht="17.25" customHeight="1" thickBot="1">
      <c r="A2" s="317"/>
      <c r="B2" s="317"/>
      <c r="C2" s="319"/>
      <c r="D2" s="317"/>
      <c r="E2" s="317"/>
      <c r="F2" s="317"/>
      <c r="G2" s="319"/>
      <c r="H2" s="317"/>
      <c r="I2" s="317"/>
      <c r="J2" s="317"/>
      <c r="K2" s="319"/>
      <c r="L2" s="325"/>
      <c r="M2" s="317"/>
      <c r="N2" s="321"/>
      <c r="O2" s="321"/>
      <c r="P2" s="941" t="s">
        <v>1154</v>
      </c>
      <c r="Q2" s="941"/>
      <c r="S2" s="324"/>
      <c r="T2" s="324"/>
      <c r="U2" s="324"/>
      <c r="V2" s="324"/>
      <c r="W2" s="324"/>
      <c r="X2" s="324"/>
      <c r="Y2" s="324"/>
      <c r="Z2" s="324"/>
      <c r="AA2" s="324"/>
    </row>
    <row r="3" spans="1:34" s="334" customFormat="1" ht="17.25" customHeight="1" thickBot="1">
      <c r="A3" s="326" t="s">
        <v>674</v>
      </c>
      <c r="B3" s="327" t="s">
        <v>675</v>
      </c>
      <c r="C3" s="328" t="s">
        <v>29</v>
      </c>
      <c r="D3" s="329" t="s">
        <v>676</v>
      </c>
      <c r="E3" s="326" t="s">
        <v>674</v>
      </c>
      <c r="F3" s="327" t="s">
        <v>675</v>
      </c>
      <c r="G3" s="330" t="s">
        <v>29</v>
      </c>
      <c r="H3" s="329" t="s">
        <v>676</v>
      </c>
      <c r="I3" s="331" t="s">
        <v>674</v>
      </c>
      <c r="J3" s="327" t="s">
        <v>675</v>
      </c>
      <c r="K3" s="330" t="s">
        <v>29</v>
      </c>
      <c r="L3" s="329" t="s">
        <v>676</v>
      </c>
      <c r="M3" s="326" t="s">
        <v>674</v>
      </c>
      <c r="N3" s="332" t="s">
        <v>22</v>
      </c>
      <c r="O3" s="333"/>
      <c r="P3" s="330" t="s">
        <v>29</v>
      </c>
      <c r="Q3" s="329" t="s">
        <v>676</v>
      </c>
      <c r="S3" s="324"/>
      <c r="T3" s="324"/>
      <c r="U3" s="324"/>
      <c r="V3" s="324"/>
      <c r="W3" s="324"/>
      <c r="X3" s="324"/>
      <c r="Y3" s="324"/>
      <c r="Z3" s="324"/>
      <c r="AA3" s="324"/>
    </row>
    <row r="4" spans="1:34" s="347" customFormat="1" ht="17.25" customHeight="1">
      <c r="A4" s="335">
        <v>1048</v>
      </c>
      <c r="B4" s="336" t="s">
        <v>30</v>
      </c>
      <c r="C4" s="337">
        <v>267360</v>
      </c>
      <c r="D4" s="338" t="s">
        <v>673</v>
      </c>
      <c r="E4" s="339">
        <v>1080</v>
      </c>
      <c r="F4" s="340" t="s">
        <v>677</v>
      </c>
      <c r="G4" s="341">
        <v>568157</v>
      </c>
      <c r="H4" s="342"/>
      <c r="I4" s="480">
        <v>1071</v>
      </c>
      <c r="J4" s="481" t="s">
        <v>678</v>
      </c>
      <c r="K4" s="482">
        <v>140000</v>
      </c>
      <c r="L4" s="343"/>
      <c r="M4" s="344">
        <v>1049</v>
      </c>
      <c r="N4" s="942" t="s">
        <v>31</v>
      </c>
      <c r="O4" s="943"/>
      <c r="P4" s="345">
        <v>226709</v>
      </c>
      <c r="Q4" s="346"/>
      <c r="S4" s="348"/>
      <c r="T4" s="348"/>
      <c r="U4" s="348"/>
      <c r="V4" s="349" t="s">
        <v>27</v>
      </c>
      <c r="W4" s="350">
        <v>175081</v>
      </c>
      <c r="X4" s="348"/>
      <c r="Y4" s="348"/>
      <c r="Z4" s="348"/>
      <c r="AA4" s="348"/>
      <c r="AB4" s="351"/>
      <c r="AC4" s="351"/>
      <c r="AD4" s="351"/>
      <c r="AE4" s="351"/>
      <c r="AF4" s="351"/>
      <c r="AG4" s="351"/>
      <c r="AH4" s="351"/>
    </row>
    <row r="5" spans="1:34" s="347" customFormat="1" ht="17.25" customHeight="1">
      <c r="A5" s="344">
        <v>1047</v>
      </c>
      <c r="B5" s="352" t="s">
        <v>23</v>
      </c>
      <c r="C5" s="345">
        <v>194091</v>
      </c>
      <c r="D5" s="353"/>
      <c r="E5" s="483">
        <v>1032</v>
      </c>
      <c r="F5" s="484" t="s">
        <v>679</v>
      </c>
      <c r="G5" s="485">
        <v>186660</v>
      </c>
      <c r="H5" s="486"/>
      <c r="I5" s="344">
        <v>5007</v>
      </c>
      <c r="J5" s="354" t="s">
        <v>680</v>
      </c>
      <c r="K5" s="345">
        <v>191040</v>
      </c>
      <c r="L5" s="487"/>
      <c r="M5" s="488">
        <v>1016</v>
      </c>
      <c r="N5" s="944" t="s">
        <v>681</v>
      </c>
      <c r="O5" s="945"/>
      <c r="P5" s="489">
        <v>254202</v>
      </c>
      <c r="Q5" s="490"/>
      <c r="S5" s="348"/>
      <c r="T5" s="348"/>
      <c r="U5" s="348"/>
      <c r="V5" s="349" t="s">
        <v>171</v>
      </c>
      <c r="W5" s="350">
        <v>138290</v>
      </c>
      <c r="X5" s="348"/>
      <c r="Y5" s="348"/>
      <c r="Z5" s="348"/>
      <c r="AA5" s="348"/>
      <c r="AB5" s="351"/>
      <c r="AC5" s="351"/>
      <c r="AD5" s="351"/>
      <c r="AE5" s="351"/>
      <c r="AF5" s="351"/>
      <c r="AG5" s="351"/>
      <c r="AH5" s="351"/>
    </row>
    <row r="6" spans="1:34" s="347" customFormat="1" ht="17.25" customHeight="1">
      <c r="A6" s="344">
        <v>1023</v>
      </c>
      <c r="B6" s="352" t="s">
        <v>682</v>
      </c>
      <c r="C6" s="345">
        <v>268058</v>
      </c>
      <c r="D6" s="353"/>
      <c r="E6" s="344">
        <v>1012</v>
      </c>
      <c r="F6" s="355" t="s">
        <v>683</v>
      </c>
      <c r="G6" s="345">
        <v>238739</v>
      </c>
      <c r="H6" s="356"/>
      <c r="I6" s="491">
        <v>1013</v>
      </c>
      <c r="J6" s="492" t="s">
        <v>684</v>
      </c>
      <c r="K6" s="493">
        <v>235988</v>
      </c>
      <c r="L6" s="494"/>
      <c r="M6" s="495">
        <v>2002</v>
      </c>
      <c r="N6" s="946" t="s">
        <v>685</v>
      </c>
      <c r="O6" s="947"/>
      <c r="P6" s="496">
        <v>375020</v>
      </c>
      <c r="Q6" s="497"/>
      <c r="S6" s="348"/>
      <c r="T6" s="348"/>
      <c r="U6" s="348"/>
      <c r="V6" s="349" t="s">
        <v>181</v>
      </c>
      <c r="W6" s="357">
        <v>166063</v>
      </c>
      <c r="X6" s="348"/>
      <c r="Y6" s="348"/>
      <c r="Z6" s="348"/>
      <c r="AA6" s="348"/>
      <c r="AB6" s="351"/>
      <c r="AC6" s="351"/>
      <c r="AD6" s="351"/>
      <c r="AE6" s="351"/>
      <c r="AF6" s="351"/>
      <c r="AG6" s="351"/>
      <c r="AH6" s="351"/>
    </row>
    <row r="7" spans="1:34" s="347" customFormat="1" ht="17.25" customHeight="1">
      <c r="A7" s="344">
        <v>1022</v>
      </c>
      <c r="B7" s="352" t="s">
        <v>686</v>
      </c>
      <c r="C7" s="345">
        <v>240918</v>
      </c>
      <c r="D7" s="353"/>
      <c r="E7" s="358">
        <v>4003</v>
      </c>
      <c r="F7" s="355" t="s">
        <v>687</v>
      </c>
      <c r="G7" s="345">
        <v>229295</v>
      </c>
      <c r="H7" s="356"/>
      <c r="I7" s="483">
        <v>1028</v>
      </c>
      <c r="J7" s="498" t="s">
        <v>1155</v>
      </c>
      <c r="K7" s="499">
        <v>253427</v>
      </c>
      <c r="L7" s="487"/>
      <c r="M7" s="480">
        <v>2003</v>
      </c>
      <c r="N7" s="948" t="s">
        <v>688</v>
      </c>
      <c r="O7" s="949"/>
      <c r="P7" s="493">
        <v>433747</v>
      </c>
      <c r="Q7" s="490"/>
      <c r="S7" s="348"/>
      <c r="T7" s="348"/>
      <c r="U7" s="348"/>
      <c r="V7" s="349" t="s">
        <v>689</v>
      </c>
      <c r="W7" s="357">
        <v>140722</v>
      </c>
      <c r="X7" s="348"/>
      <c r="Y7" s="348"/>
      <c r="Z7" s="348"/>
      <c r="AA7" s="348"/>
      <c r="AB7" s="351"/>
      <c r="AC7" s="351"/>
      <c r="AD7" s="351"/>
      <c r="AE7" s="351"/>
      <c r="AF7" s="351"/>
      <c r="AG7" s="351"/>
      <c r="AH7" s="351"/>
    </row>
    <row r="8" spans="1:34" s="347" customFormat="1" ht="17.25" customHeight="1">
      <c r="A8" s="358">
        <v>1084</v>
      </c>
      <c r="B8" s="359" t="s">
        <v>690</v>
      </c>
      <c r="C8" s="345">
        <v>302065</v>
      </c>
      <c r="D8" s="353"/>
      <c r="E8" s="344">
        <v>4002</v>
      </c>
      <c r="F8" s="355" t="s">
        <v>691</v>
      </c>
      <c r="G8" s="345">
        <v>196805</v>
      </c>
      <c r="H8" s="356"/>
      <c r="I8" s="360">
        <v>5003</v>
      </c>
      <c r="J8" s="361" t="s">
        <v>692</v>
      </c>
      <c r="K8" s="345">
        <v>227878</v>
      </c>
      <c r="L8" s="362"/>
      <c r="M8" s="500">
        <v>3013</v>
      </c>
      <c r="N8" s="950" t="s">
        <v>693</v>
      </c>
      <c r="O8" s="951"/>
      <c r="P8" s="501">
        <v>318055</v>
      </c>
      <c r="Q8" s="363"/>
      <c r="S8" s="348"/>
      <c r="T8" s="348"/>
      <c r="U8" s="348"/>
      <c r="V8" s="364" t="s">
        <v>694</v>
      </c>
      <c r="W8" s="365">
        <v>171952</v>
      </c>
      <c r="X8" s="348"/>
      <c r="Y8" s="348"/>
      <c r="Z8" s="348"/>
      <c r="AA8" s="348"/>
      <c r="AB8" s="351"/>
      <c r="AC8" s="351"/>
      <c r="AD8" s="351"/>
      <c r="AE8" s="351"/>
      <c r="AF8" s="351"/>
      <c r="AG8" s="351"/>
      <c r="AH8" s="351"/>
    </row>
    <row r="9" spans="1:34" s="347" customFormat="1" ht="17.25" customHeight="1">
      <c r="A9" s="344">
        <v>5009</v>
      </c>
      <c r="B9" s="366" t="s">
        <v>1156</v>
      </c>
      <c r="C9" s="345">
        <v>212228</v>
      </c>
      <c r="D9" s="353"/>
      <c r="E9" s="344">
        <v>4004</v>
      </c>
      <c r="F9" s="361" t="s">
        <v>695</v>
      </c>
      <c r="G9" s="345">
        <v>301308</v>
      </c>
      <c r="H9" s="356"/>
      <c r="I9" s="360">
        <v>5001</v>
      </c>
      <c r="J9" s="361" t="s">
        <v>696</v>
      </c>
      <c r="K9" s="345">
        <v>284842</v>
      </c>
      <c r="L9" s="362"/>
      <c r="M9" s="367">
        <v>3014</v>
      </c>
      <c r="N9" s="952" t="s">
        <v>697</v>
      </c>
      <c r="O9" s="953"/>
      <c r="P9" s="368">
        <v>362214</v>
      </c>
      <c r="Q9" s="369"/>
      <c r="S9" s="348"/>
      <c r="T9" s="348"/>
      <c r="U9" s="348"/>
      <c r="V9" s="364" t="s">
        <v>698</v>
      </c>
      <c r="W9" s="365">
        <v>234297</v>
      </c>
      <c r="X9" s="348"/>
      <c r="Y9" s="348"/>
      <c r="Z9" s="348"/>
      <c r="AA9" s="348"/>
      <c r="AB9" s="351"/>
      <c r="AC9" s="351"/>
      <c r="AD9" s="351"/>
      <c r="AE9" s="351"/>
      <c r="AF9" s="351"/>
      <c r="AG9" s="351"/>
      <c r="AH9" s="351"/>
    </row>
    <row r="10" spans="1:34" s="347" customFormat="1" ht="17.25" customHeight="1">
      <c r="A10" s="344">
        <v>1069</v>
      </c>
      <c r="B10" s="352" t="s">
        <v>699</v>
      </c>
      <c r="C10" s="345">
        <v>189751</v>
      </c>
      <c r="D10" s="353"/>
      <c r="E10" s="370">
        <v>4001</v>
      </c>
      <c r="F10" s="361" t="s">
        <v>700</v>
      </c>
      <c r="G10" s="345">
        <v>230848</v>
      </c>
      <c r="H10" s="356"/>
      <c r="I10" s="360">
        <v>5002</v>
      </c>
      <c r="J10" s="361" t="s">
        <v>701</v>
      </c>
      <c r="K10" s="345">
        <v>273786</v>
      </c>
      <c r="L10" s="362"/>
      <c r="M10" s="367">
        <v>3015</v>
      </c>
      <c r="N10" s="952" t="s">
        <v>702</v>
      </c>
      <c r="O10" s="953"/>
      <c r="P10" s="368">
        <v>464213</v>
      </c>
      <c r="Q10" s="371"/>
      <c r="S10" s="348"/>
      <c r="T10" s="348"/>
      <c r="U10" s="348"/>
      <c r="V10" s="364" t="s">
        <v>703</v>
      </c>
      <c r="W10" s="365">
        <v>215964</v>
      </c>
      <c r="X10" s="348"/>
      <c r="Y10" s="348"/>
      <c r="Z10" s="348"/>
      <c r="AA10" s="348"/>
      <c r="AB10" s="351"/>
      <c r="AC10" s="351"/>
      <c r="AD10" s="351"/>
      <c r="AE10" s="351"/>
      <c r="AF10" s="351"/>
      <c r="AG10" s="351"/>
      <c r="AH10" s="351"/>
    </row>
    <row r="11" spans="1:34" s="347" customFormat="1" ht="17.25" customHeight="1">
      <c r="A11" s="358">
        <v>1077</v>
      </c>
      <c r="B11" s="352" t="s">
        <v>704</v>
      </c>
      <c r="C11" s="345">
        <v>363241</v>
      </c>
      <c r="D11" s="353"/>
      <c r="E11" s="344">
        <v>1042</v>
      </c>
      <c r="F11" s="361" t="s">
        <v>705</v>
      </c>
      <c r="G11" s="345">
        <v>201663</v>
      </c>
      <c r="H11" s="356"/>
      <c r="I11" s="360">
        <v>1086</v>
      </c>
      <c r="J11" s="361" t="s">
        <v>706</v>
      </c>
      <c r="K11" s="345">
        <v>242964</v>
      </c>
      <c r="L11" s="362"/>
      <c r="M11" s="367">
        <v>3016</v>
      </c>
      <c r="N11" s="952" t="s">
        <v>707</v>
      </c>
      <c r="O11" s="953"/>
      <c r="P11" s="368">
        <v>280976</v>
      </c>
      <c r="Q11" s="371"/>
      <c r="S11" s="348"/>
      <c r="T11" s="348"/>
      <c r="U11" s="348"/>
      <c r="V11" s="364" t="s">
        <v>708</v>
      </c>
      <c r="W11" s="365">
        <v>219392</v>
      </c>
      <c r="X11" s="348"/>
      <c r="Y11" s="348"/>
      <c r="Z11" s="348"/>
      <c r="AA11" s="348"/>
      <c r="AB11" s="351"/>
      <c r="AC11" s="351"/>
      <c r="AD11" s="351"/>
      <c r="AE11" s="351"/>
      <c r="AF11" s="351"/>
      <c r="AG11" s="351"/>
      <c r="AH11" s="351"/>
    </row>
    <row r="12" spans="1:34" s="347" customFormat="1" ht="17.25" customHeight="1">
      <c r="A12" s="344">
        <v>2001</v>
      </c>
      <c r="B12" s="355" t="s">
        <v>709</v>
      </c>
      <c r="C12" s="372">
        <v>444142</v>
      </c>
      <c r="D12" s="353"/>
      <c r="E12" s="344">
        <v>1025</v>
      </c>
      <c r="F12" s="361" t="s">
        <v>710</v>
      </c>
      <c r="G12" s="345">
        <v>229105</v>
      </c>
      <c r="H12" s="373"/>
      <c r="I12" s="360">
        <v>1087</v>
      </c>
      <c r="J12" s="354" t="s">
        <v>711</v>
      </c>
      <c r="K12" s="345">
        <v>272067</v>
      </c>
      <c r="L12" s="362"/>
      <c r="M12" s="367">
        <v>3017</v>
      </c>
      <c r="N12" s="952" t="s">
        <v>712</v>
      </c>
      <c r="O12" s="953"/>
      <c r="P12" s="368">
        <v>325281</v>
      </c>
      <c r="Q12" s="371"/>
      <c r="S12" s="348"/>
      <c r="T12" s="348"/>
      <c r="U12" s="348"/>
      <c r="V12" s="364" t="s">
        <v>713</v>
      </c>
      <c r="W12" s="365">
        <v>192968</v>
      </c>
      <c r="X12" s="348"/>
      <c r="Y12" s="348"/>
      <c r="Z12" s="348"/>
      <c r="AA12" s="348"/>
      <c r="AB12" s="351"/>
      <c r="AC12" s="351"/>
      <c r="AD12" s="351"/>
      <c r="AE12" s="351"/>
      <c r="AF12" s="351"/>
      <c r="AG12" s="351"/>
      <c r="AH12" s="351"/>
    </row>
    <row r="13" spans="1:34" s="347" customFormat="1" ht="17.25" customHeight="1" thickBot="1">
      <c r="A13" s="344">
        <v>1046</v>
      </c>
      <c r="B13" s="355" t="s">
        <v>714</v>
      </c>
      <c r="C13" s="372">
        <v>182713</v>
      </c>
      <c r="D13" s="353"/>
      <c r="E13" s="344">
        <v>1045</v>
      </c>
      <c r="F13" s="361" t="s">
        <v>26</v>
      </c>
      <c r="G13" s="345">
        <v>162860</v>
      </c>
      <c r="H13" s="356"/>
      <c r="I13" s="360">
        <v>1088</v>
      </c>
      <c r="J13" s="361" t="s">
        <v>715</v>
      </c>
      <c r="K13" s="345">
        <v>357144</v>
      </c>
      <c r="L13" s="362"/>
      <c r="M13" s="367">
        <v>3018</v>
      </c>
      <c r="N13" s="938" t="s">
        <v>716</v>
      </c>
      <c r="O13" s="939"/>
      <c r="P13" s="374">
        <v>257173</v>
      </c>
      <c r="Q13" s="371"/>
      <c r="S13" s="348"/>
      <c r="T13" s="348"/>
      <c r="U13" s="348"/>
      <c r="V13" s="364" t="s">
        <v>717</v>
      </c>
      <c r="W13" s="365">
        <v>183489</v>
      </c>
      <c r="X13" s="348"/>
      <c r="Y13" s="348"/>
      <c r="Z13" s="348"/>
      <c r="AA13" s="348"/>
      <c r="AB13" s="351"/>
      <c r="AC13" s="351"/>
      <c r="AD13" s="351"/>
      <c r="AE13" s="351"/>
      <c r="AF13" s="351"/>
      <c r="AG13" s="351"/>
      <c r="AH13" s="351"/>
    </row>
    <row r="14" spans="1:34" s="347" customFormat="1" ht="17.25" customHeight="1" thickBot="1">
      <c r="A14" s="480">
        <v>1051</v>
      </c>
      <c r="B14" s="481" t="s">
        <v>718</v>
      </c>
      <c r="C14" s="372">
        <v>226709</v>
      </c>
      <c r="D14" s="502"/>
      <c r="E14" s="480">
        <v>1050</v>
      </c>
      <c r="F14" s="481" t="s">
        <v>32</v>
      </c>
      <c r="G14" s="375">
        <v>151669</v>
      </c>
      <c r="H14" s="503"/>
      <c r="I14" s="344">
        <v>1089</v>
      </c>
      <c r="J14" s="354" t="s">
        <v>719</v>
      </c>
      <c r="K14" s="345">
        <v>381041</v>
      </c>
      <c r="L14" s="362"/>
      <c r="M14" s="326" t="s">
        <v>22</v>
      </c>
      <c r="N14" s="376" t="s">
        <v>720</v>
      </c>
      <c r="O14" s="376" t="s">
        <v>721</v>
      </c>
      <c r="P14" s="377" t="s">
        <v>722</v>
      </c>
      <c r="Q14" s="329" t="s">
        <v>676</v>
      </c>
      <c r="S14" s="348"/>
      <c r="T14" s="348"/>
      <c r="U14" s="348"/>
      <c r="V14" s="364" t="s">
        <v>723</v>
      </c>
      <c r="W14" s="365">
        <v>203456</v>
      </c>
      <c r="X14" s="348"/>
      <c r="Y14" s="348"/>
      <c r="Z14" s="348"/>
      <c r="AA14" s="348"/>
      <c r="AB14" s="351"/>
      <c r="AC14" s="351"/>
      <c r="AD14" s="351"/>
      <c r="AE14" s="351"/>
      <c r="AF14" s="351"/>
      <c r="AG14" s="351"/>
      <c r="AH14" s="351"/>
    </row>
    <row r="15" spans="1:34" s="347" customFormat="1" ht="17.25" customHeight="1">
      <c r="A15" s="344">
        <v>1075</v>
      </c>
      <c r="B15" s="355" t="s">
        <v>724</v>
      </c>
      <c r="C15" s="499">
        <v>270251</v>
      </c>
      <c r="D15" s="353"/>
      <c r="E15" s="344">
        <v>1001</v>
      </c>
      <c r="F15" s="354" t="s">
        <v>27</v>
      </c>
      <c r="G15" s="499">
        <v>191344</v>
      </c>
      <c r="H15" s="378"/>
      <c r="I15" s="360">
        <v>1076</v>
      </c>
      <c r="J15" s="361" t="s">
        <v>725</v>
      </c>
      <c r="K15" s="345">
        <v>399437</v>
      </c>
      <c r="L15" s="362"/>
      <c r="M15" s="379" t="s">
        <v>726</v>
      </c>
      <c r="N15" s="380">
        <v>405940</v>
      </c>
      <c r="O15" s="380">
        <v>398476</v>
      </c>
      <c r="P15" s="381">
        <v>390500</v>
      </c>
      <c r="Q15" s="382" t="s">
        <v>1157</v>
      </c>
      <c r="S15" s="348"/>
      <c r="T15" s="348"/>
      <c r="U15" s="348"/>
      <c r="V15" s="383" t="s">
        <v>683</v>
      </c>
      <c r="W15" s="384">
        <v>223094</v>
      </c>
      <c r="X15" s="348"/>
      <c r="Y15" s="348"/>
      <c r="Z15" s="348"/>
      <c r="AA15" s="348"/>
      <c r="AB15" s="351"/>
      <c r="AC15" s="351"/>
      <c r="AD15" s="351"/>
      <c r="AE15" s="351"/>
      <c r="AF15" s="351"/>
      <c r="AG15" s="351"/>
      <c r="AH15" s="351"/>
    </row>
    <row r="16" spans="1:34" s="347" customFormat="1" ht="17.25" customHeight="1">
      <c r="A16" s="480">
        <v>1030</v>
      </c>
      <c r="B16" s="504" t="s">
        <v>727</v>
      </c>
      <c r="C16" s="345">
        <v>243538</v>
      </c>
      <c r="D16" s="502"/>
      <c r="E16" s="344">
        <v>1020</v>
      </c>
      <c r="F16" s="361" t="s">
        <v>728</v>
      </c>
      <c r="G16" s="345">
        <v>379657</v>
      </c>
      <c r="H16" s="356"/>
      <c r="I16" s="360">
        <v>5008</v>
      </c>
      <c r="J16" s="385" t="s">
        <v>1158</v>
      </c>
      <c r="K16" s="345">
        <v>262005</v>
      </c>
      <c r="L16" s="362"/>
      <c r="M16" s="386" t="s">
        <v>729</v>
      </c>
      <c r="N16" s="387">
        <v>332140</v>
      </c>
      <c r="O16" s="387">
        <v>294925</v>
      </c>
      <c r="P16" s="388">
        <v>308530</v>
      </c>
      <c r="Q16" s="389" t="s">
        <v>1159</v>
      </c>
      <c r="S16" s="348"/>
      <c r="T16" s="348"/>
      <c r="U16" s="348"/>
      <c r="V16" s="383" t="s">
        <v>684</v>
      </c>
      <c r="W16" s="384">
        <v>216409</v>
      </c>
      <c r="X16" s="348"/>
      <c r="Y16" s="348"/>
      <c r="Z16" s="348"/>
      <c r="AA16" s="348"/>
      <c r="AB16" s="351"/>
      <c r="AC16" s="351"/>
      <c r="AD16" s="351"/>
      <c r="AE16" s="351"/>
      <c r="AF16" s="351"/>
      <c r="AG16" s="351"/>
      <c r="AH16" s="351"/>
    </row>
    <row r="17" spans="1:34" s="347" customFormat="1" ht="17.25" customHeight="1">
      <c r="A17" s="344">
        <v>1043</v>
      </c>
      <c r="B17" s="355" t="s">
        <v>730</v>
      </c>
      <c r="C17" s="499">
        <v>207048</v>
      </c>
      <c r="D17" s="353"/>
      <c r="E17" s="344">
        <v>1078</v>
      </c>
      <c r="F17" s="361" t="s">
        <v>731</v>
      </c>
      <c r="G17" s="345">
        <v>295784</v>
      </c>
      <c r="H17" s="378"/>
      <c r="I17" s="360">
        <v>1068</v>
      </c>
      <c r="J17" s="385" t="s">
        <v>732</v>
      </c>
      <c r="K17" s="345">
        <v>196399</v>
      </c>
      <c r="L17" s="391"/>
      <c r="M17" s="386" t="s">
        <v>733</v>
      </c>
      <c r="N17" s="387">
        <v>286405</v>
      </c>
      <c r="O17" s="387">
        <v>254591</v>
      </c>
      <c r="P17" s="388">
        <v>253985</v>
      </c>
      <c r="Q17" s="392"/>
      <c r="S17" s="348"/>
      <c r="T17" s="348"/>
      <c r="U17" s="348"/>
      <c r="V17" s="383" t="s">
        <v>734</v>
      </c>
      <c r="W17" s="384">
        <v>174955</v>
      </c>
      <c r="X17" s="348"/>
      <c r="Y17" s="348"/>
      <c r="Z17" s="348"/>
      <c r="AA17" s="348"/>
      <c r="AB17" s="351"/>
      <c r="AC17" s="351"/>
      <c r="AD17" s="351"/>
      <c r="AE17" s="351"/>
      <c r="AF17" s="351"/>
      <c r="AG17" s="351"/>
      <c r="AH17" s="351"/>
    </row>
    <row r="18" spans="1:34" s="347" customFormat="1" ht="17.25" customHeight="1">
      <c r="A18" s="344">
        <v>1031</v>
      </c>
      <c r="B18" s="355" t="s">
        <v>735</v>
      </c>
      <c r="C18" s="345">
        <v>215675</v>
      </c>
      <c r="D18" s="393"/>
      <c r="E18" s="358">
        <v>5004</v>
      </c>
      <c r="F18" s="361" t="s">
        <v>736</v>
      </c>
      <c r="G18" s="345">
        <v>316876</v>
      </c>
      <c r="H18" s="356"/>
      <c r="I18" s="360">
        <v>1003</v>
      </c>
      <c r="J18" s="385" t="s">
        <v>181</v>
      </c>
      <c r="K18" s="345">
        <v>214222</v>
      </c>
      <c r="L18" s="362"/>
      <c r="M18" s="386" t="s">
        <v>737</v>
      </c>
      <c r="N18" s="387">
        <v>236742</v>
      </c>
      <c r="O18" s="387">
        <v>235752</v>
      </c>
      <c r="P18" s="388">
        <v>231775</v>
      </c>
      <c r="Q18" s="392"/>
      <c r="S18" s="348"/>
      <c r="T18" s="348"/>
      <c r="U18" s="348"/>
      <c r="V18" s="383" t="s">
        <v>738</v>
      </c>
      <c r="W18" s="384">
        <v>156731</v>
      </c>
      <c r="X18" s="348"/>
      <c r="Y18" s="348"/>
      <c r="Z18" s="348"/>
      <c r="AA18" s="348"/>
      <c r="AB18" s="351"/>
      <c r="AC18" s="351"/>
      <c r="AD18" s="351"/>
      <c r="AE18" s="351"/>
      <c r="AF18" s="351"/>
      <c r="AG18" s="351"/>
      <c r="AH18" s="351"/>
    </row>
    <row r="19" spans="1:34" s="347" customFormat="1" ht="17.25" customHeight="1">
      <c r="A19" s="344">
        <v>1029</v>
      </c>
      <c r="B19" s="355" t="s">
        <v>739</v>
      </c>
      <c r="C19" s="345">
        <v>250776</v>
      </c>
      <c r="D19" s="353"/>
      <c r="E19" s="358">
        <v>5005</v>
      </c>
      <c r="F19" s="361" t="s">
        <v>740</v>
      </c>
      <c r="G19" s="345">
        <v>281837</v>
      </c>
      <c r="H19" s="356"/>
      <c r="I19" s="505">
        <v>3011</v>
      </c>
      <c r="J19" s="506" t="s">
        <v>741</v>
      </c>
      <c r="K19" s="507">
        <v>285714</v>
      </c>
      <c r="L19" s="508"/>
      <c r="M19" s="386" t="s">
        <v>742</v>
      </c>
      <c r="N19" s="387">
        <v>210727</v>
      </c>
      <c r="O19" s="387">
        <v>206042</v>
      </c>
      <c r="P19" s="388">
        <v>182591</v>
      </c>
      <c r="Q19" s="392"/>
      <c r="W19" s="384">
        <v>184533</v>
      </c>
      <c r="X19" s="348"/>
      <c r="Y19" s="348"/>
      <c r="Z19" s="348"/>
      <c r="AA19" s="348"/>
      <c r="AB19" s="351"/>
      <c r="AC19" s="351"/>
      <c r="AD19" s="351"/>
      <c r="AE19" s="351"/>
      <c r="AF19" s="351"/>
      <c r="AG19" s="351"/>
      <c r="AH19" s="351"/>
    </row>
    <row r="20" spans="1:34" s="347" customFormat="1" ht="17.25" customHeight="1">
      <c r="A20" s="344">
        <v>3001</v>
      </c>
      <c r="B20" s="355" t="s">
        <v>743</v>
      </c>
      <c r="C20" s="375">
        <v>514479</v>
      </c>
      <c r="D20" s="353"/>
      <c r="E20" s="344">
        <v>1005</v>
      </c>
      <c r="F20" s="361" t="s">
        <v>694</v>
      </c>
      <c r="G20" s="345">
        <v>223779</v>
      </c>
      <c r="H20" s="356" t="s">
        <v>673</v>
      </c>
      <c r="I20" s="360">
        <v>1035</v>
      </c>
      <c r="J20" s="385" t="s">
        <v>744</v>
      </c>
      <c r="K20" s="345">
        <v>226601</v>
      </c>
      <c r="L20" s="362"/>
      <c r="M20" s="386" t="s">
        <v>745</v>
      </c>
      <c r="N20" s="387">
        <v>247467</v>
      </c>
      <c r="O20" s="387">
        <v>251294</v>
      </c>
      <c r="P20" s="388">
        <v>218613</v>
      </c>
      <c r="Q20" s="392"/>
      <c r="W20" s="384">
        <v>182443</v>
      </c>
      <c r="X20" s="348"/>
      <c r="Y20" s="348"/>
      <c r="Z20" s="348"/>
      <c r="AA20" s="348"/>
      <c r="AB20" s="351"/>
      <c r="AC20" s="351"/>
      <c r="AD20" s="351"/>
      <c r="AE20" s="351"/>
      <c r="AF20" s="351"/>
      <c r="AG20" s="351"/>
      <c r="AH20" s="351"/>
    </row>
    <row r="21" spans="1:34" s="347" customFormat="1" ht="17.25" customHeight="1">
      <c r="A21" s="491">
        <v>3002</v>
      </c>
      <c r="B21" s="504" t="s">
        <v>746</v>
      </c>
      <c r="C21" s="482">
        <v>280702</v>
      </c>
      <c r="D21" s="502"/>
      <c r="E21" s="344">
        <v>1066</v>
      </c>
      <c r="F21" s="361" t="s">
        <v>747</v>
      </c>
      <c r="G21" s="345">
        <v>326780</v>
      </c>
      <c r="H21" s="394"/>
      <c r="I21" s="344">
        <v>1018</v>
      </c>
      <c r="J21" s="385" t="s">
        <v>748</v>
      </c>
      <c r="K21" s="375">
        <v>205982</v>
      </c>
      <c r="L21" s="362"/>
      <c r="M21" s="386" t="s">
        <v>749</v>
      </c>
      <c r="N21" s="387">
        <v>193280</v>
      </c>
      <c r="O21" s="387">
        <v>187474</v>
      </c>
      <c r="P21" s="388">
        <v>194638</v>
      </c>
      <c r="Q21" s="392"/>
      <c r="W21" s="384">
        <v>158482</v>
      </c>
      <c r="X21" s="348"/>
      <c r="Y21" s="348"/>
      <c r="Z21" s="348"/>
      <c r="AA21" s="348"/>
      <c r="AB21" s="351"/>
      <c r="AC21" s="351"/>
      <c r="AD21" s="351"/>
      <c r="AE21" s="351"/>
      <c r="AF21" s="351"/>
      <c r="AG21" s="351"/>
      <c r="AH21" s="351"/>
    </row>
    <row r="22" spans="1:34" s="347" customFormat="1" ht="17.25" customHeight="1" thickBot="1">
      <c r="A22" s="509">
        <v>3009</v>
      </c>
      <c r="B22" s="510" t="s">
        <v>750</v>
      </c>
      <c r="C22" s="511">
        <v>263130</v>
      </c>
      <c r="D22" s="353"/>
      <c r="E22" s="358">
        <v>1038</v>
      </c>
      <c r="F22" s="361" t="s">
        <v>751</v>
      </c>
      <c r="G22" s="345">
        <v>219533</v>
      </c>
      <c r="H22" s="356"/>
      <c r="I22" s="360">
        <v>1019</v>
      </c>
      <c r="J22" s="385" t="s">
        <v>752</v>
      </c>
      <c r="K22" s="345">
        <v>258360</v>
      </c>
      <c r="L22" s="362"/>
      <c r="M22" s="396" t="s">
        <v>753</v>
      </c>
      <c r="N22" s="397">
        <v>175259</v>
      </c>
      <c r="O22" s="397">
        <v>167322</v>
      </c>
      <c r="P22" s="398">
        <v>169084</v>
      </c>
      <c r="Q22" s="399"/>
      <c r="W22" s="365">
        <v>194484</v>
      </c>
      <c r="X22" s="348"/>
      <c r="Y22" s="348"/>
      <c r="Z22" s="348"/>
      <c r="AA22" s="348"/>
      <c r="AB22" s="351"/>
      <c r="AC22" s="351"/>
      <c r="AD22" s="351"/>
      <c r="AE22" s="351"/>
      <c r="AF22" s="351"/>
      <c r="AG22" s="351"/>
      <c r="AH22" s="351"/>
    </row>
    <row r="23" spans="1:34" s="347" customFormat="1" ht="17.25" customHeight="1">
      <c r="A23" s="344">
        <v>1090</v>
      </c>
      <c r="B23" s="395" t="s">
        <v>754</v>
      </c>
      <c r="C23" s="345">
        <v>339642</v>
      </c>
      <c r="D23" s="353"/>
      <c r="E23" s="344">
        <v>1004</v>
      </c>
      <c r="F23" s="361" t="s">
        <v>689</v>
      </c>
      <c r="G23" s="345">
        <v>176618</v>
      </c>
      <c r="H23" s="378"/>
      <c r="I23" s="360">
        <v>1063</v>
      </c>
      <c r="J23" s="385" t="s">
        <v>755</v>
      </c>
      <c r="K23" s="345">
        <v>211930</v>
      </c>
      <c r="L23" s="362"/>
      <c r="M23" s="512" t="s">
        <v>756</v>
      </c>
      <c r="N23" s="513"/>
      <c r="O23" s="513"/>
      <c r="P23" s="514"/>
      <c r="Q23" s="515"/>
      <c r="W23" s="365">
        <v>255749</v>
      </c>
      <c r="X23" s="348"/>
      <c r="Y23" s="348"/>
      <c r="Z23" s="348"/>
      <c r="AA23" s="348"/>
      <c r="AB23" s="351"/>
      <c r="AC23" s="351"/>
      <c r="AD23" s="351"/>
      <c r="AE23" s="351"/>
      <c r="AF23" s="351"/>
      <c r="AG23" s="351"/>
      <c r="AH23" s="351"/>
    </row>
    <row r="24" spans="1:34" s="347" customFormat="1" ht="17.25" customHeight="1">
      <c r="A24" s="480">
        <v>1027</v>
      </c>
      <c r="B24" s="516" t="s">
        <v>757</v>
      </c>
      <c r="C24" s="517">
        <v>266787</v>
      </c>
      <c r="D24" s="518"/>
      <c r="E24" s="358">
        <v>1021</v>
      </c>
      <c r="F24" s="361" t="s">
        <v>758</v>
      </c>
      <c r="G24" s="345">
        <v>260473</v>
      </c>
      <c r="H24" s="356"/>
      <c r="I24" s="344">
        <v>1060</v>
      </c>
      <c r="J24" s="385" t="s">
        <v>759</v>
      </c>
      <c r="K24" s="345">
        <v>240652</v>
      </c>
      <c r="L24" s="362"/>
      <c r="M24" s="400" t="s">
        <v>760</v>
      </c>
      <c r="N24" s="401"/>
      <c r="O24" s="401"/>
      <c r="P24" s="402"/>
      <c r="Q24" s="403"/>
      <c r="W24" s="384">
        <v>209720</v>
      </c>
      <c r="X24" s="348"/>
      <c r="Y24" s="348"/>
      <c r="Z24" s="348"/>
      <c r="AA24" s="348"/>
      <c r="AB24" s="351"/>
      <c r="AC24" s="351"/>
      <c r="AD24" s="351"/>
      <c r="AE24" s="351"/>
      <c r="AF24" s="351"/>
      <c r="AG24" s="351"/>
      <c r="AH24" s="351"/>
    </row>
    <row r="25" spans="1:34" s="347" customFormat="1" ht="17.25" customHeight="1">
      <c r="A25" s="344">
        <v>1026</v>
      </c>
      <c r="B25" s="395" t="s">
        <v>761</v>
      </c>
      <c r="C25" s="345">
        <v>212562</v>
      </c>
      <c r="D25" s="353"/>
      <c r="E25" s="509">
        <v>1053</v>
      </c>
      <c r="F25" s="519" t="s">
        <v>762</v>
      </c>
      <c r="G25" s="511">
        <v>184653</v>
      </c>
      <c r="H25" s="356"/>
      <c r="I25" s="360">
        <v>1064</v>
      </c>
      <c r="J25" s="385" t="s">
        <v>763</v>
      </c>
      <c r="K25" s="375">
        <v>210034</v>
      </c>
      <c r="L25" s="362"/>
      <c r="M25" s="400" t="s">
        <v>1160</v>
      </c>
      <c r="N25" s="401"/>
      <c r="O25" s="401"/>
      <c r="P25" s="402"/>
      <c r="Q25" s="403"/>
      <c r="W25" s="384">
        <v>199140</v>
      </c>
      <c r="X25" s="348"/>
      <c r="Y25" s="348"/>
      <c r="Z25" s="348"/>
      <c r="AA25" s="348"/>
      <c r="AB25" s="351"/>
      <c r="AC25" s="351"/>
      <c r="AD25" s="351"/>
      <c r="AE25" s="351"/>
      <c r="AF25" s="351"/>
      <c r="AG25" s="351"/>
      <c r="AH25" s="351"/>
    </row>
    <row r="26" spans="1:34" s="347" customFormat="1" ht="17.25" customHeight="1">
      <c r="A26" s="358">
        <v>1039</v>
      </c>
      <c r="B26" s="395" t="s">
        <v>24</v>
      </c>
      <c r="C26" s="345">
        <v>229482</v>
      </c>
      <c r="D26" s="353"/>
      <c r="E26" s="509">
        <v>1052</v>
      </c>
      <c r="F26" s="519" t="s">
        <v>764</v>
      </c>
      <c r="G26" s="511">
        <v>209833</v>
      </c>
      <c r="H26" s="378"/>
      <c r="I26" s="344">
        <v>1056</v>
      </c>
      <c r="J26" s="385" t="s">
        <v>765</v>
      </c>
      <c r="K26" s="345">
        <v>310129</v>
      </c>
      <c r="L26" s="362"/>
      <c r="M26" s="400" t="s">
        <v>766</v>
      </c>
      <c r="N26" s="401"/>
      <c r="O26" s="401"/>
      <c r="P26" s="402"/>
      <c r="Q26" s="403"/>
      <c r="W26" s="384">
        <v>210176</v>
      </c>
      <c r="X26" s="348"/>
      <c r="Y26" s="348"/>
      <c r="Z26" s="348"/>
      <c r="AA26" s="348"/>
      <c r="AB26" s="351"/>
      <c r="AC26" s="351"/>
      <c r="AD26" s="351"/>
      <c r="AE26" s="351"/>
      <c r="AF26" s="351"/>
      <c r="AG26" s="351"/>
      <c r="AH26" s="351"/>
    </row>
    <row r="27" spans="1:34" s="347" customFormat="1" ht="17.25" customHeight="1">
      <c r="A27" s="344">
        <v>1040</v>
      </c>
      <c r="B27" s="395" t="s">
        <v>25</v>
      </c>
      <c r="C27" s="345">
        <v>243168</v>
      </c>
      <c r="D27" s="353"/>
      <c r="E27" s="509">
        <v>1054</v>
      </c>
      <c r="F27" s="519" t="s">
        <v>767</v>
      </c>
      <c r="G27" s="511">
        <v>180256</v>
      </c>
      <c r="H27" s="378"/>
      <c r="I27" s="360">
        <v>1065</v>
      </c>
      <c r="J27" s="385" t="s">
        <v>768</v>
      </c>
      <c r="K27" s="345">
        <v>241557</v>
      </c>
      <c r="L27" s="404"/>
      <c r="M27" s="400" t="s">
        <v>1161</v>
      </c>
      <c r="N27" s="401"/>
      <c r="O27" s="401"/>
      <c r="P27" s="402"/>
      <c r="Q27" s="403"/>
      <c r="W27" s="384">
        <v>199185</v>
      </c>
      <c r="X27" s="348"/>
      <c r="Y27" s="348"/>
      <c r="Z27" s="348"/>
      <c r="AA27" s="348"/>
      <c r="AB27" s="351"/>
      <c r="AC27" s="351"/>
      <c r="AD27" s="351"/>
      <c r="AE27" s="351"/>
      <c r="AF27" s="351"/>
      <c r="AG27" s="351"/>
      <c r="AH27" s="351"/>
    </row>
    <row r="28" spans="1:34" s="347" customFormat="1" ht="17.25" customHeight="1">
      <c r="A28" s="344">
        <v>1081</v>
      </c>
      <c r="B28" s="395" t="s">
        <v>769</v>
      </c>
      <c r="C28" s="345">
        <v>402085</v>
      </c>
      <c r="D28" s="353"/>
      <c r="E28" s="344">
        <v>1034</v>
      </c>
      <c r="F28" s="361" t="s">
        <v>770</v>
      </c>
      <c r="G28" s="375">
        <v>195370</v>
      </c>
      <c r="H28" s="356"/>
      <c r="I28" s="360">
        <v>1058</v>
      </c>
      <c r="J28" s="405" t="s">
        <v>771</v>
      </c>
      <c r="K28" s="345">
        <v>286083</v>
      </c>
      <c r="L28" s="404"/>
      <c r="M28" s="400" t="s">
        <v>772</v>
      </c>
      <c r="N28" s="401"/>
      <c r="O28" s="401"/>
      <c r="P28" s="402"/>
      <c r="Q28" s="403"/>
      <c r="W28" s="384">
        <v>193212</v>
      </c>
      <c r="X28" s="348"/>
      <c r="Y28" s="348"/>
      <c r="Z28" s="348"/>
      <c r="AA28" s="348"/>
      <c r="AB28" s="351"/>
      <c r="AC28" s="351"/>
      <c r="AD28" s="351"/>
      <c r="AE28" s="351"/>
      <c r="AF28" s="351"/>
      <c r="AG28" s="351"/>
      <c r="AH28" s="351"/>
    </row>
    <row r="29" spans="1:34" s="347" customFormat="1" ht="17.25" customHeight="1">
      <c r="A29" s="344">
        <v>1082</v>
      </c>
      <c r="B29" s="395" t="s">
        <v>773</v>
      </c>
      <c r="C29" s="345">
        <v>563401</v>
      </c>
      <c r="D29" s="353"/>
      <c r="E29" s="358">
        <v>5010</v>
      </c>
      <c r="F29" s="361" t="s">
        <v>1162</v>
      </c>
      <c r="G29" s="345">
        <v>185082</v>
      </c>
      <c r="H29" s="356"/>
      <c r="I29" s="360">
        <v>1083</v>
      </c>
      <c r="J29" s="405" t="s">
        <v>774</v>
      </c>
      <c r="K29" s="345">
        <v>250164</v>
      </c>
      <c r="L29" s="362"/>
      <c r="M29" s="400" t="s">
        <v>1163</v>
      </c>
      <c r="N29" s="401"/>
      <c r="O29" s="401"/>
      <c r="P29" s="402"/>
      <c r="Q29" s="403"/>
      <c r="W29" s="384">
        <v>158594</v>
      </c>
      <c r="X29" s="348"/>
      <c r="Y29" s="348"/>
      <c r="Z29" s="348"/>
      <c r="AA29" s="348"/>
      <c r="AB29" s="351"/>
      <c r="AC29" s="351"/>
      <c r="AD29" s="351"/>
      <c r="AE29" s="351"/>
      <c r="AF29" s="351"/>
      <c r="AG29" s="351"/>
      <c r="AH29" s="351"/>
    </row>
    <row r="30" spans="1:34" s="347" customFormat="1" ht="17.25" customHeight="1">
      <c r="A30" s="344">
        <v>1037</v>
      </c>
      <c r="B30" s="395" t="s">
        <v>775</v>
      </c>
      <c r="C30" s="345">
        <v>243490</v>
      </c>
      <c r="D30" s="406"/>
      <c r="E30" s="358">
        <v>1070</v>
      </c>
      <c r="F30" s="361" t="s">
        <v>776</v>
      </c>
      <c r="G30" s="345">
        <v>178723</v>
      </c>
      <c r="H30" s="356"/>
      <c r="I30" s="360">
        <v>1057</v>
      </c>
      <c r="J30" s="405" t="s">
        <v>777</v>
      </c>
      <c r="K30" s="345">
        <v>249947</v>
      </c>
      <c r="L30" s="404"/>
      <c r="M30" s="400" t="s">
        <v>778</v>
      </c>
      <c r="N30" s="401"/>
      <c r="O30" s="401"/>
      <c r="P30" s="402"/>
      <c r="Q30" s="403"/>
      <c r="W30" s="384">
        <v>216528</v>
      </c>
      <c r="X30" s="348"/>
      <c r="Y30" s="348"/>
      <c r="Z30" s="348"/>
      <c r="AA30" s="348"/>
      <c r="AB30" s="351"/>
      <c r="AC30" s="351"/>
      <c r="AD30" s="351"/>
      <c r="AE30" s="351"/>
      <c r="AF30" s="351"/>
      <c r="AG30" s="351"/>
      <c r="AH30" s="351"/>
    </row>
    <row r="31" spans="1:34" s="347" customFormat="1" ht="17.25" customHeight="1">
      <c r="A31" s="344">
        <v>5006</v>
      </c>
      <c r="B31" s="395" t="s">
        <v>779</v>
      </c>
      <c r="C31" s="345">
        <v>458700</v>
      </c>
      <c r="D31" s="406"/>
      <c r="E31" s="344">
        <v>1036</v>
      </c>
      <c r="F31" s="361" t="s">
        <v>780</v>
      </c>
      <c r="G31" s="345">
        <v>222346</v>
      </c>
      <c r="H31" s="356"/>
      <c r="I31" s="360">
        <v>1062</v>
      </c>
      <c r="J31" s="385" t="s">
        <v>781</v>
      </c>
      <c r="K31" s="345">
        <v>274097</v>
      </c>
      <c r="L31" s="404"/>
      <c r="M31" s="400" t="s">
        <v>1164</v>
      </c>
      <c r="N31" s="401"/>
      <c r="O31" s="401"/>
      <c r="P31" s="402"/>
      <c r="Q31" s="403"/>
      <c r="W31" s="384">
        <v>210086</v>
      </c>
      <c r="X31" s="348"/>
      <c r="Y31" s="348"/>
      <c r="Z31" s="348"/>
      <c r="AA31" s="348"/>
      <c r="AB31" s="351"/>
      <c r="AC31" s="351"/>
      <c r="AD31" s="351"/>
      <c r="AE31" s="351"/>
      <c r="AF31" s="351"/>
      <c r="AG31" s="351"/>
      <c r="AH31" s="351"/>
    </row>
    <row r="32" spans="1:34" s="347" customFormat="1" ht="17.25" customHeight="1">
      <c r="A32" s="344">
        <v>1014</v>
      </c>
      <c r="B32" s="395" t="s">
        <v>734</v>
      </c>
      <c r="C32" s="345">
        <v>223458</v>
      </c>
      <c r="D32" s="353"/>
      <c r="E32" s="344">
        <v>1074</v>
      </c>
      <c r="F32" s="361" t="s">
        <v>782</v>
      </c>
      <c r="G32" s="345">
        <v>192899</v>
      </c>
      <c r="H32" s="356"/>
      <c r="I32" s="360">
        <v>1061</v>
      </c>
      <c r="J32" s="361" t="s">
        <v>783</v>
      </c>
      <c r="K32" s="345">
        <v>216634</v>
      </c>
      <c r="L32" s="404"/>
      <c r="M32" s="400" t="s">
        <v>784</v>
      </c>
      <c r="N32" s="401"/>
      <c r="O32" s="401"/>
      <c r="P32" s="402"/>
      <c r="Q32" s="403"/>
      <c r="W32" s="384">
        <v>198613</v>
      </c>
      <c r="X32" s="348"/>
      <c r="Y32" s="348"/>
      <c r="Z32" s="348"/>
      <c r="AA32" s="348"/>
      <c r="AB32" s="351"/>
      <c r="AC32" s="351"/>
      <c r="AD32" s="351"/>
      <c r="AE32" s="351"/>
      <c r="AF32" s="351"/>
      <c r="AG32" s="351"/>
      <c r="AH32" s="351"/>
    </row>
    <row r="33" spans="1:34" s="347" customFormat="1" ht="17.25" customHeight="1">
      <c r="A33" s="358">
        <v>1044</v>
      </c>
      <c r="B33" s="395" t="s">
        <v>785</v>
      </c>
      <c r="C33" s="345">
        <v>191095</v>
      </c>
      <c r="D33" s="407"/>
      <c r="E33" s="358">
        <v>1072</v>
      </c>
      <c r="F33" s="361" t="s">
        <v>786</v>
      </c>
      <c r="G33" s="345">
        <v>256928</v>
      </c>
      <c r="H33" s="356"/>
      <c r="I33" s="480">
        <v>1059</v>
      </c>
      <c r="J33" s="520" t="s">
        <v>787</v>
      </c>
      <c r="K33" s="521">
        <v>337986</v>
      </c>
      <c r="L33" s="494"/>
      <c r="M33" s="400" t="s">
        <v>1165</v>
      </c>
      <c r="N33" s="401"/>
      <c r="O33" s="401"/>
      <c r="P33" s="402"/>
      <c r="Q33" s="403"/>
      <c r="W33" s="384">
        <v>203246</v>
      </c>
      <c r="X33" s="348"/>
      <c r="Y33" s="348"/>
      <c r="Z33" s="348"/>
      <c r="AA33" s="348"/>
      <c r="AB33" s="351"/>
      <c r="AC33" s="351"/>
      <c r="AD33" s="351"/>
      <c r="AE33" s="351"/>
      <c r="AF33" s="351"/>
      <c r="AG33" s="351"/>
      <c r="AH33" s="351"/>
    </row>
    <row r="34" spans="1:34" s="347" customFormat="1" ht="17.25" customHeight="1">
      <c r="A34" s="522">
        <v>1041</v>
      </c>
      <c r="B34" s="510" t="s">
        <v>788</v>
      </c>
      <c r="C34" s="523">
        <v>205072</v>
      </c>
      <c r="D34" s="353"/>
      <c r="E34" s="480">
        <v>1073</v>
      </c>
      <c r="F34" s="520" t="s">
        <v>789</v>
      </c>
      <c r="G34" s="345">
        <v>233365</v>
      </c>
      <c r="H34" s="524"/>
      <c r="I34" s="360">
        <v>3003</v>
      </c>
      <c r="J34" s="361" t="s">
        <v>790</v>
      </c>
      <c r="K34" s="345">
        <v>325343</v>
      </c>
      <c r="L34" s="404"/>
      <c r="M34" s="400" t="s">
        <v>791</v>
      </c>
      <c r="N34" s="401"/>
      <c r="O34" s="401"/>
      <c r="P34" s="402"/>
      <c r="Q34" s="403"/>
      <c r="S34" s="348"/>
      <c r="T34" s="348"/>
      <c r="U34" s="348"/>
      <c r="V34" s="383" t="s">
        <v>735</v>
      </c>
      <c r="W34" s="384">
        <v>174513</v>
      </c>
      <c r="X34" s="348"/>
      <c r="Y34" s="348"/>
      <c r="Z34" s="348"/>
      <c r="AA34" s="348"/>
      <c r="AB34" s="351"/>
      <c r="AC34" s="351"/>
      <c r="AD34" s="351"/>
      <c r="AE34" s="351"/>
      <c r="AF34" s="351"/>
      <c r="AG34" s="351"/>
      <c r="AH34" s="351"/>
    </row>
    <row r="35" spans="1:34" s="347" customFormat="1" ht="17.25" customHeight="1">
      <c r="A35" s="344">
        <v>1002</v>
      </c>
      <c r="B35" s="385" t="s">
        <v>171</v>
      </c>
      <c r="C35" s="345">
        <v>165545</v>
      </c>
      <c r="D35" s="353"/>
      <c r="E35" s="344">
        <v>1015</v>
      </c>
      <c r="F35" s="361" t="s">
        <v>738</v>
      </c>
      <c r="G35" s="390">
        <v>210152</v>
      </c>
      <c r="H35" s="356"/>
      <c r="I35" s="360">
        <v>3004</v>
      </c>
      <c r="J35" s="361" t="s">
        <v>792</v>
      </c>
      <c r="K35" s="375">
        <v>235748</v>
      </c>
      <c r="L35" s="404"/>
      <c r="M35" s="400" t="s">
        <v>1166</v>
      </c>
      <c r="N35" s="401"/>
      <c r="O35" s="401"/>
      <c r="P35" s="402"/>
      <c r="Q35" s="403"/>
      <c r="S35" s="348"/>
      <c r="T35" s="348"/>
      <c r="U35" s="348"/>
      <c r="V35" s="383" t="s">
        <v>679</v>
      </c>
      <c r="W35" s="384">
        <v>157164</v>
      </c>
      <c r="X35" s="348"/>
      <c r="Y35" s="348"/>
      <c r="Z35" s="348"/>
      <c r="AA35" s="348"/>
      <c r="AB35" s="351"/>
      <c r="AC35" s="351"/>
      <c r="AD35" s="351"/>
      <c r="AE35" s="351"/>
      <c r="AF35" s="351"/>
      <c r="AG35" s="351"/>
      <c r="AH35" s="351"/>
    </row>
    <row r="36" spans="1:34" s="347" customFormat="1" ht="17.25" customHeight="1" thickBot="1">
      <c r="A36" s="344">
        <v>1006</v>
      </c>
      <c r="B36" s="395" t="s">
        <v>698</v>
      </c>
      <c r="C36" s="345">
        <v>280472</v>
      </c>
      <c r="D36" s="407"/>
      <c r="E36" s="344">
        <v>1024</v>
      </c>
      <c r="F36" s="361" t="s">
        <v>793</v>
      </c>
      <c r="G36" s="345">
        <v>248238</v>
      </c>
      <c r="H36" s="356"/>
      <c r="I36" s="358">
        <v>3006</v>
      </c>
      <c r="J36" s="361" t="s">
        <v>794</v>
      </c>
      <c r="K36" s="345">
        <v>322458</v>
      </c>
      <c r="L36" s="404"/>
      <c r="M36" s="408" t="s">
        <v>1167</v>
      </c>
      <c r="N36" s="409"/>
      <c r="O36" s="409"/>
      <c r="P36" s="410"/>
      <c r="Q36" s="411"/>
      <c r="S36" s="348"/>
      <c r="T36" s="348"/>
      <c r="U36" s="348"/>
      <c r="V36" s="383" t="s">
        <v>795</v>
      </c>
      <c r="W36" s="384">
        <v>209932</v>
      </c>
      <c r="X36" s="348"/>
      <c r="Y36" s="348"/>
      <c r="Z36" s="348"/>
      <c r="AA36" s="348"/>
      <c r="AB36" s="351"/>
      <c r="AC36" s="351"/>
      <c r="AD36" s="351"/>
      <c r="AE36" s="351"/>
      <c r="AF36" s="351"/>
      <c r="AG36" s="351"/>
      <c r="AH36" s="351"/>
    </row>
    <row r="37" spans="1:34" s="347" customFormat="1" ht="17.25" customHeight="1" thickBot="1">
      <c r="A37" s="480">
        <v>1067</v>
      </c>
      <c r="B37" s="516" t="s">
        <v>796</v>
      </c>
      <c r="C37" s="345">
        <v>216221</v>
      </c>
      <c r="D37" s="518"/>
      <c r="E37" s="344">
        <v>1011</v>
      </c>
      <c r="F37" s="361" t="s">
        <v>723</v>
      </c>
      <c r="G37" s="345">
        <v>243126</v>
      </c>
      <c r="H37" s="356"/>
      <c r="I37" s="360">
        <v>3005</v>
      </c>
      <c r="J37" s="361" t="s">
        <v>797</v>
      </c>
      <c r="K37" s="345">
        <v>322748</v>
      </c>
      <c r="L37" s="404"/>
      <c r="M37" s="412"/>
      <c r="N37" s="413"/>
      <c r="O37" s="414"/>
      <c r="P37" s="415" t="s">
        <v>1168</v>
      </c>
      <c r="Q37" s="416"/>
      <c r="S37" s="348"/>
      <c r="T37" s="348"/>
      <c r="U37" s="348"/>
      <c r="V37" s="383" t="s">
        <v>770</v>
      </c>
      <c r="W37" s="384">
        <v>156858</v>
      </c>
      <c r="X37" s="348"/>
      <c r="Y37" s="348"/>
      <c r="Z37" s="348"/>
      <c r="AA37" s="348"/>
      <c r="AB37" s="351"/>
      <c r="AC37" s="351"/>
      <c r="AD37" s="351"/>
      <c r="AE37" s="351"/>
      <c r="AF37" s="351"/>
      <c r="AG37" s="351"/>
      <c r="AH37" s="351"/>
    </row>
    <row r="38" spans="1:34" s="347" customFormat="1" ht="17.25" customHeight="1">
      <c r="A38" s="344">
        <v>1033</v>
      </c>
      <c r="B38" s="395" t="s">
        <v>795</v>
      </c>
      <c r="C38" s="390">
        <v>258935</v>
      </c>
      <c r="D38" s="407"/>
      <c r="E38" s="344">
        <v>1009</v>
      </c>
      <c r="F38" s="361" t="s">
        <v>713</v>
      </c>
      <c r="G38" s="345">
        <v>233754</v>
      </c>
      <c r="H38" s="356"/>
      <c r="I38" s="344">
        <v>3007</v>
      </c>
      <c r="J38" s="361" t="s">
        <v>798</v>
      </c>
      <c r="K38" s="375">
        <v>362888</v>
      </c>
      <c r="L38" s="404"/>
      <c r="M38" s="417"/>
      <c r="N38" s="418"/>
      <c r="O38" s="418"/>
      <c r="P38" s="418"/>
      <c r="Q38" s="419"/>
      <c r="S38" s="348"/>
      <c r="T38" s="348"/>
      <c r="U38" s="348"/>
      <c r="V38" s="383" t="s">
        <v>744</v>
      </c>
      <c r="W38" s="384">
        <v>183762</v>
      </c>
      <c r="X38" s="348"/>
      <c r="Y38" s="348"/>
      <c r="Z38" s="348"/>
      <c r="AA38" s="348"/>
      <c r="AB38" s="351"/>
      <c r="AC38" s="351"/>
      <c r="AD38" s="351"/>
      <c r="AE38" s="351"/>
      <c r="AF38" s="351"/>
      <c r="AG38" s="351"/>
      <c r="AH38" s="351"/>
    </row>
    <row r="39" spans="1:34" s="347" customFormat="1" ht="17.25" customHeight="1">
      <c r="A39" s="358">
        <v>1091</v>
      </c>
      <c r="B39" s="420" t="s">
        <v>799</v>
      </c>
      <c r="C39" s="345">
        <v>196351</v>
      </c>
      <c r="D39" s="353"/>
      <c r="E39" s="344">
        <v>1008</v>
      </c>
      <c r="F39" s="361" t="s">
        <v>708</v>
      </c>
      <c r="G39" s="345">
        <v>260137</v>
      </c>
      <c r="H39" s="356"/>
      <c r="I39" s="344">
        <v>3008</v>
      </c>
      <c r="J39" s="361" t="s">
        <v>800</v>
      </c>
      <c r="K39" s="375">
        <v>279091</v>
      </c>
      <c r="L39" s="404"/>
      <c r="M39" s="421"/>
      <c r="N39" s="418"/>
      <c r="O39" s="418"/>
      <c r="P39" s="418"/>
      <c r="Q39" s="419"/>
      <c r="S39" s="348"/>
      <c r="T39" s="348"/>
      <c r="U39" s="348"/>
      <c r="V39" s="383" t="s">
        <v>780</v>
      </c>
      <c r="W39" s="384">
        <v>177964</v>
      </c>
      <c r="X39" s="348"/>
      <c r="Y39" s="348"/>
      <c r="Z39" s="348"/>
      <c r="AA39" s="348"/>
      <c r="AB39" s="351"/>
      <c r="AC39" s="351"/>
      <c r="AD39" s="351"/>
      <c r="AE39" s="351"/>
      <c r="AF39" s="351"/>
      <c r="AG39" s="351"/>
      <c r="AH39" s="351"/>
    </row>
    <row r="40" spans="1:34" s="347" customFormat="1" ht="17.25" customHeight="1">
      <c r="A40" s="509">
        <v>3010</v>
      </c>
      <c r="B40" s="510" t="s">
        <v>801</v>
      </c>
      <c r="C40" s="511">
        <v>261050</v>
      </c>
      <c r="D40" s="353"/>
      <c r="E40" s="344">
        <v>1085</v>
      </c>
      <c r="F40" s="361" t="s">
        <v>802</v>
      </c>
      <c r="G40" s="345">
        <v>291991</v>
      </c>
      <c r="H40" s="356"/>
      <c r="I40" s="344">
        <v>1017</v>
      </c>
      <c r="J40" s="361" t="s">
        <v>803</v>
      </c>
      <c r="K40" s="345">
        <v>229326</v>
      </c>
      <c r="L40" s="404"/>
      <c r="M40" s="417"/>
      <c r="N40" s="418"/>
      <c r="O40" s="418"/>
      <c r="P40" s="418"/>
      <c r="Q40" s="419"/>
      <c r="S40" s="348"/>
      <c r="T40" s="348"/>
      <c r="U40" s="348"/>
      <c r="V40" s="383" t="s">
        <v>775</v>
      </c>
      <c r="W40" s="384">
        <v>188584</v>
      </c>
      <c r="X40" s="348"/>
      <c r="Y40" s="348"/>
      <c r="Z40" s="348"/>
      <c r="AA40" s="348"/>
      <c r="AB40" s="351"/>
      <c r="AC40" s="351"/>
      <c r="AD40" s="351"/>
      <c r="AE40" s="351"/>
      <c r="AF40" s="351"/>
      <c r="AG40" s="351"/>
      <c r="AH40" s="351"/>
    </row>
    <row r="41" spans="1:34" s="347" customFormat="1" ht="17.25" customHeight="1">
      <c r="A41" s="509">
        <v>1055</v>
      </c>
      <c r="B41" s="510" t="s">
        <v>33</v>
      </c>
      <c r="C41" s="511">
        <v>164540</v>
      </c>
      <c r="D41" s="353"/>
      <c r="E41" s="344">
        <v>1010</v>
      </c>
      <c r="F41" s="361" t="s">
        <v>717</v>
      </c>
      <c r="G41" s="345">
        <v>211998</v>
      </c>
      <c r="H41" s="356"/>
      <c r="I41" s="344">
        <v>1007</v>
      </c>
      <c r="J41" s="361" t="s">
        <v>703</v>
      </c>
      <c r="K41" s="345">
        <v>274978</v>
      </c>
      <c r="L41" s="404"/>
      <c r="M41" s="417"/>
      <c r="N41" s="418"/>
      <c r="O41" s="418"/>
      <c r="P41" s="418"/>
      <c r="Q41" s="419"/>
      <c r="S41" s="348"/>
      <c r="T41" s="348"/>
      <c r="U41" s="348"/>
      <c r="V41" s="383" t="s">
        <v>751</v>
      </c>
      <c r="W41" s="384">
        <v>179178</v>
      </c>
      <c r="X41" s="348"/>
      <c r="Y41" s="348"/>
      <c r="Z41" s="348"/>
      <c r="AA41" s="348"/>
      <c r="AB41" s="351"/>
      <c r="AC41" s="351"/>
      <c r="AD41" s="351"/>
      <c r="AE41" s="351"/>
      <c r="AF41" s="351"/>
      <c r="AG41" s="351"/>
      <c r="AH41" s="351"/>
    </row>
    <row r="42" spans="1:34" s="347" customFormat="1" ht="17.25" customHeight="1" thickBot="1">
      <c r="A42" s="422">
        <v>1079</v>
      </c>
      <c r="B42" s="423" t="s">
        <v>804</v>
      </c>
      <c r="C42" s="424">
        <v>597707</v>
      </c>
      <c r="D42" s="425"/>
      <c r="E42" s="422">
        <v>5011</v>
      </c>
      <c r="F42" s="426" t="s">
        <v>1169</v>
      </c>
      <c r="G42" s="424">
        <v>154726</v>
      </c>
      <c r="H42" s="427"/>
      <c r="I42" s="422">
        <v>3012</v>
      </c>
      <c r="J42" s="428" t="s">
        <v>805</v>
      </c>
      <c r="K42" s="429">
        <v>286414</v>
      </c>
      <c r="L42" s="430"/>
      <c r="M42" s="431"/>
      <c r="N42" s="432"/>
      <c r="O42" s="432"/>
      <c r="P42" s="432"/>
      <c r="Q42" s="433"/>
      <c r="S42" s="348"/>
      <c r="T42" s="348"/>
      <c r="U42" s="348"/>
      <c r="V42" s="383" t="s">
        <v>24</v>
      </c>
      <c r="W42" s="384">
        <v>189003</v>
      </c>
      <c r="X42" s="348"/>
      <c r="Y42" s="348"/>
      <c r="Z42" s="348"/>
      <c r="AA42" s="348"/>
      <c r="AB42" s="351"/>
      <c r="AC42" s="351"/>
      <c r="AD42" s="351"/>
      <c r="AE42" s="351"/>
      <c r="AF42" s="351"/>
      <c r="AG42" s="351"/>
      <c r="AH42" s="351"/>
    </row>
    <row r="43" spans="1:34" ht="17.25" customHeight="1">
      <c r="C43" s="435"/>
      <c r="G43" s="435"/>
      <c r="K43" s="435"/>
      <c r="V43" s="383" t="s">
        <v>25</v>
      </c>
      <c r="W43" s="384">
        <v>182347</v>
      </c>
    </row>
    <row r="44" spans="1:34" ht="17.25" customHeight="1">
      <c r="V44" s="383" t="s">
        <v>788</v>
      </c>
      <c r="W44" s="384">
        <v>182298</v>
      </c>
    </row>
    <row r="45" spans="1:34" ht="17.25" customHeight="1">
      <c r="V45" s="383" t="s">
        <v>705</v>
      </c>
      <c r="W45" s="384">
        <v>179133</v>
      </c>
    </row>
    <row r="46" spans="1:34" ht="17.25" customHeight="1">
      <c r="C46" s="439"/>
      <c r="V46" s="383" t="s">
        <v>730</v>
      </c>
      <c r="W46" s="384">
        <v>168742</v>
      </c>
    </row>
    <row r="47" spans="1:34" ht="17.25" customHeight="1">
      <c r="V47" s="383" t="s">
        <v>785</v>
      </c>
      <c r="W47" s="384">
        <v>180707</v>
      </c>
    </row>
    <row r="48" spans="1:34" ht="17.25" customHeight="1">
      <c r="V48" s="383" t="s">
        <v>26</v>
      </c>
      <c r="W48" s="384">
        <v>154522</v>
      </c>
    </row>
    <row r="49" spans="22:23" ht="17.25" customHeight="1">
      <c r="V49" s="383" t="s">
        <v>714</v>
      </c>
      <c r="W49" s="384">
        <v>172081</v>
      </c>
    </row>
    <row r="50" spans="22:23" ht="17.25" customHeight="1">
      <c r="V50" s="383" t="s">
        <v>23</v>
      </c>
      <c r="W50" s="384">
        <v>160039</v>
      </c>
    </row>
    <row r="51" spans="22:23" ht="17.25" customHeight="1">
      <c r="V51" s="383" t="s">
        <v>30</v>
      </c>
      <c r="W51" s="384">
        <v>202885</v>
      </c>
    </row>
    <row r="52" spans="22:23" ht="17.25" customHeight="1">
      <c r="V52" s="383" t="s">
        <v>31</v>
      </c>
      <c r="W52" s="384">
        <v>176227</v>
      </c>
    </row>
    <row r="53" spans="22:23" ht="17.25" customHeight="1">
      <c r="V53" s="383" t="s">
        <v>32</v>
      </c>
      <c r="W53" s="384">
        <v>138956</v>
      </c>
    </row>
    <row r="54" spans="22:23" ht="17.25" customHeight="1">
      <c r="V54" s="383" t="s">
        <v>718</v>
      </c>
      <c r="W54" s="384">
        <v>185702</v>
      </c>
    </row>
    <row r="55" spans="22:23" ht="17.25" customHeight="1">
      <c r="V55" s="383" t="s">
        <v>764</v>
      </c>
      <c r="W55" s="440">
        <v>153960</v>
      </c>
    </row>
    <row r="56" spans="22:23" ht="17.25" customHeight="1">
      <c r="V56" s="383" t="s">
        <v>762</v>
      </c>
      <c r="W56" s="440">
        <v>140829</v>
      </c>
    </row>
    <row r="57" spans="22:23" ht="17.25" customHeight="1">
      <c r="V57" s="383" t="s">
        <v>767</v>
      </c>
      <c r="W57" s="440">
        <v>142762</v>
      </c>
    </row>
    <row r="58" spans="22:23" ht="17.25" customHeight="1">
      <c r="V58" s="383" t="s">
        <v>33</v>
      </c>
      <c r="W58" s="440">
        <v>142201</v>
      </c>
    </row>
    <row r="59" spans="22:23" ht="17.25" customHeight="1">
      <c r="V59" s="383" t="s">
        <v>765</v>
      </c>
      <c r="W59" s="441">
        <v>252529</v>
      </c>
    </row>
    <row r="60" spans="22:23" ht="17.25" customHeight="1">
      <c r="V60" s="383" t="s">
        <v>777</v>
      </c>
      <c r="W60" s="441">
        <v>215389</v>
      </c>
    </row>
    <row r="61" spans="22:23" ht="17.25" customHeight="1">
      <c r="V61" s="383" t="s">
        <v>771</v>
      </c>
      <c r="W61" s="441">
        <v>229620</v>
      </c>
    </row>
    <row r="62" spans="22:23" ht="17.25" customHeight="1">
      <c r="V62" s="383" t="s">
        <v>787</v>
      </c>
      <c r="W62" s="440">
        <v>242150</v>
      </c>
    </row>
    <row r="63" spans="22:23" ht="17.25" customHeight="1">
      <c r="V63" s="383" t="s">
        <v>759</v>
      </c>
      <c r="W63" s="441">
        <v>204705</v>
      </c>
    </row>
    <row r="64" spans="22:23" ht="17.25" customHeight="1">
      <c r="V64" s="383" t="s">
        <v>783</v>
      </c>
      <c r="W64" s="441">
        <v>170378</v>
      </c>
    </row>
    <row r="65" spans="22:23" ht="17.25" customHeight="1">
      <c r="V65" s="383" t="s">
        <v>781</v>
      </c>
      <c r="W65" s="441">
        <v>266554</v>
      </c>
    </row>
    <row r="66" spans="22:23" ht="17.25" customHeight="1">
      <c r="V66" s="383" t="s">
        <v>755</v>
      </c>
      <c r="W66" s="441">
        <v>179826</v>
      </c>
    </row>
    <row r="67" spans="22:23" ht="17.25" customHeight="1">
      <c r="V67" s="383" t="s">
        <v>763</v>
      </c>
      <c r="W67" s="440">
        <v>168365</v>
      </c>
    </row>
    <row r="68" spans="22:23" ht="17.25" customHeight="1">
      <c r="V68" s="383" t="s">
        <v>768</v>
      </c>
      <c r="W68" s="440">
        <v>229121</v>
      </c>
    </row>
    <row r="69" spans="22:23" ht="17.25" customHeight="1">
      <c r="V69" s="383" t="s">
        <v>747</v>
      </c>
      <c r="W69" s="440">
        <v>260000</v>
      </c>
    </row>
    <row r="70" spans="22:23" ht="17.25" customHeight="1">
      <c r="V70" s="383" t="s">
        <v>796</v>
      </c>
      <c r="W70" s="441">
        <v>211907</v>
      </c>
    </row>
    <row r="71" spans="22:23" ht="17.25" customHeight="1">
      <c r="V71" s="383" t="s">
        <v>732</v>
      </c>
      <c r="W71" s="441">
        <v>175338</v>
      </c>
    </row>
    <row r="72" spans="22:23" ht="17.25" customHeight="1">
      <c r="V72" s="383" t="s">
        <v>699</v>
      </c>
      <c r="W72" s="441">
        <v>171650</v>
      </c>
    </row>
    <row r="73" spans="22:23" ht="17.25" customHeight="1">
      <c r="V73" s="383" t="s">
        <v>776</v>
      </c>
      <c r="W73" s="441">
        <v>157863</v>
      </c>
    </row>
    <row r="74" spans="22:23" ht="17.25" customHeight="1">
      <c r="V74" s="383" t="s">
        <v>678</v>
      </c>
      <c r="W74" s="441">
        <v>132897</v>
      </c>
    </row>
    <row r="75" spans="22:23" ht="17.25" customHeight="1">
      <c r="V75" s="383" t="s">
        <v>786</v>
      </c>
      <c r="W75" s="441">
        <v>243896</v>
      </c>
    </row>
    <row r="76" spans="22:23" ht="17.25" customHeight="1">
      <c r="V76" s="383" t="s">
        <v>789</v>
      </c>
      <c r="W76" s="441">
        <v>210073</v>
      </c>
    </row>
    <row r="77" spans="22:23" ht="17.25" customHeight="1">
      <c r="V77" s="383" t="s">
        <v>782</v>
      </c>
      <c r="W77" s="441">
        <v>176698</v>
      </c>
    </row>
    <row r="78" spans="22:23" ht="17.25" customHeight="1">
      <c r="V78" s="383" t="s">
        <v>724</v>
      </c>
      <c r="W78" s="441">
        <v>239716</v>
      </c>
    </row>
    <row r="79" spans="22:23" ht="17.25" customHeight="1">
      <c r="V79" s="383" t="s">
        <v>725</v>
      </c>
      <c r="W79" s="441">
        <v>354829</v>
      </c>
    </row>
    <row r="80" spans="22:23" ht="17.25" customHeight="1">
      <c r="V80" s="383" t="s">
        <v>704</v>
      </c>
      <c r="W80" s="441">
        <v>300453</v>
      </c>
    </row>
    <row r="81" spans="22:23" ht="17.25" customHeight="1">
      <c r="V81" s="383" t="s">
        <v>731</v>
      </c>
      <c r="W81" s="441">
        <v>237385</v>
      </c>
    </row>
    <row r="82" spans="22:23" ht="17.25" customHeight="1">
      <c r="V82" s="383" t="s">
        <v>804</v>
      </c>
      <c r="W82" s="441">
        <v>436350</v>
      </c>
    </row>
    <row r="83" spans="22:23" ht="17.25" customHeight="1">
      <c r="V83" s="383" t="s">
        <v>677</v>
      </c>
      <c r="W83" s="441">
        <v>465125</v>
      </c>
    </row>
    <row r="84" spans="22:23" ht="17.25" customHeight="1">
      <c r="V84" s="383" t="s">
        <v>769</v>
      </c>
      <c r="W84" s="441">
        <v>334072</v>
      </c>
    </row>
    <row r="85" spans="22:23" ht="17.25" customHeight="1">
      <c r="V85" s="383" t="s">
        <v>773</v>
      </c>
      <c r="W85" s="441">
        <v>440180</v>
      </c>
    </row>
    <row r="86" spans="22:23" ht="17.25" customHeight="1">
      <c r="V86" s="383" t="s">
        <v>774</v>
      </c>
      <c r="W86" s="441">
        <v>216865</v>
      </c>
    </row>
    <row r="87" spans="22:23" ht="17.25" customHeight="1">
      <c r="V87" s="383" t="s">
        <v>690</v>
      </c>
      <c r="W87" s="441">
        <v>223793</v>
      </c>
    </row>
    <row r="88" spans="22:23" ht="17.25" customHeight="1">
      <c r="V88" s="383" t="s">
        <v>802</v>
      </c>
      <c r="W88" s="441">
        <v>259555</v>
      </c>
    </row>
    <row r="89" spans="22:23" ht="17.25" customHeight="1">
      <c r="V89" s="383" t="s">
        <v>706</v>
      </c>
      <c r="W89" s="441">
        <v>219422</v>
      </c>
    </row>
    <row r="90" spans="22:23" ht="17.25" customHeight="1">
      <c r="V90" s="383" t="s">
        <v>711</v>
      </c>
      <c r="W90" s="441">
        <v>245030</v>
      </c>
    </row>
    <row r="91" spans="22:23" ht="17.25" customHeight="1">
      <c r="V91" s="383" t="s">
        <v>715</v>
      </c>
      <c r="W91" s="441">
        <v>315405</v>
      </c>
    </row>
    <row r="92" spans="22:23" ht="17.25" customHeight="1">
      <c r="V92" s="383" t="s">
        <v>719</v>
      </c>
      <c r="W92" s="441">
        <v>332485</v>
      </c>
    </row>
    <row r="93" spans="22:23" ht="17.25" customHeight="1">
      <c r="V93" s="383" t="s">
        <v>754</v>
      </c>
      <c r="W93" s="441">
        <v>268208</v>
      </c>
    </row>
    <row r="94" spans="22:23" ht="17.25" customHeight="1">
      <c r="V94" s="383" t="s">
        <v>799</v>
      </c>
      <c r="W94" s="441">
        <v>186578</v>
      </c>
    </row>
    <row r="95" spans="22:23" ht="17.25" customHeight="1">
      <c r="V95" s="383" t="s">
        <v>709</v>
      </c>
      <c r="W95" s="441">
        <v>339533</v>
      </c>
    </row>
    <row r="96" spans="22:23" ht="17.25" customHeight="1">
      <c r="V96" s="383" t="s">
        <v>685</v>
      </c>
      <c r="W96" s="441">
        <v>322434</v>
      </c>
    </row>
    <row r="97" spans="22:23" ht="17.25" customHeight="1">
      <c r="V97" s="383" t="s">
        <v>688</v>
      </c>
      <c r="W97" s="441">
        <v>344600</v>
      </c>
    </row>
    <row r="98" spans="22:23" ht="17.25" customHeight="1">
      <c r="V98" s="383" t="s">
        <v>743</v>
      </c>
      <c r="W98" s="441">
        <v>369417</v>
      </c>
    </row>
    <row r="99" spans="22:23" ht="17.25" customHeight="1">
      <c r="V99" s="383" t="s">
        <v>746</v>
      </c>
      <c r="W99" s="441">
        <v>285258</v>
      </c>
    </row>
    <row r="100" spans="22:23" ht="17.25" customHeight="1">
      <c r="V100" s="383" t="s">
        <v>790</v>
      </c>
      <c r="W100" s="441">
        <v>263480</v>
      </c>
    </row>
    <row r="101" spans="22:23" ht="17.25" customHeight="1">
      <c r="V101" s="383" t="s">
        <v>792</v>
      </c>
      <c r="W101" s="441">
        <v>210126</v>
      </c>
    </row>
    <row r="102" spans="22:23" ht="17.25" customHeight="1">
      <c r="V102" s="383" t="s">
        <v>797</v>
      </c>
      <c r="W102" s="441">
        <v>334710</v>
      </c>
    </row>
    <row r="103" spans="22:23" ht="17.25" customHeight="1">
      <c r="V103" s="383" t="s">
        <v>794</v>
      </c>
      <c r="W103" s="441">
        <v>249945</v>
      </c>
    </row>
    <row r="104" spans="22:23" ht="17.25" customHeight="1">
      <c r="V104" s="383" t="s">
        <v>798</v>
      </c>
      <c r="W104" s="441">
        <v>289703</v>
      </c>
    </row>
    <row r="105" spans="22:23" ht="17.25" customHeight="1">
      <c r="V105" s="383" t="s">
        <v>800</v>
      </c>
      <c r="W105" s="441">
        <v>206937</v>
      </c>
    </row>
    <row r="106" spans="22:23" ht="17.25" customHeight="1">
      <c r="V106" s="383" t="s">
        <v>750</v>
      </c>
      <c r="W106" s="441">
        <v>235873</v>
      </c>
    </row>
    <row r="107" spans="22:23" ht="17.25" customHeight="1">
      <c r="V107" s="383" t="s">
        <v>801</v>
      </c>
      <c r="W107" s="440">
        <v>233755</v>
      </c>
    </row>
    <row r="108" spans="22:23" ht="17.25" customHeight="1">
      <c r="V108" s="383" t="s">
        <v>741</v>
      </c>
      <c r="W108" s="440">
        <v>238720</v>
      </c>
    </row>
    <row r="109" spans="22:23" ht="17.25" customHeight="1">
      <c r="V109" s="383" t="s">
        <v>805</v>
      </c>
      <c r="W109" s="441">
        <v>210526</v>
      </c>
    </row>
    <row r="110" spans="22:23" ht="17.25" customHeight="1">
      <c r="V110" s="383" t="s">
        <v>700</v>
      </c>
      <c r="W110" s="442">
        <v>223119</v>
      </c>
    </row>
    <row r="111" spans="22:23" ht="17.25" customHeight="1">
      <c r="V111" s="383" t="s">
        <v>691</v>
      </c>
      <c r="W111" s="442">
        <v>193853</v>
      </c>
    </row>
    <row r="112" spans="22:23" ht="17.25" customHeight="1">
      <c r="V112" s="383" t="s">
        <v>687</v>
      </c>
      <c r="W112" s="442">
        <v>215382</v>
      </c>
    </row>
    <row r="113" spans="22:23" ht="17.25" customHeight="1">
      <c r="V113" s="383" t="s">
        <v>695</v>
      </c>
      <c r="W113" s="442">
        <v>266390</v>
      </c>
    </row>
    <row r="114" spans="22:23" ht="17.25" customHeight="1">
      <c r="V114" s="383" t="s">
        <v>696</v>
      </c>
      <c r="W114" s="442">
        <v>254887</v>
      </c>
    </row>
    <row r="115" spans="22:23" ht="17.25" customHeight="1">
      <c r="V115" s="383" t="s">
        <v>701</v>
      </c>
      <c r="W115" s="442">
        <v>252472</v>
      </c>
    </row>
    <row r="116" spans="22:23" ht="17.25" customHeight="1">
      <c r="V116" s="383" t="s">
        <v>692</v>
      </c>
      <c r="W116" s="442">
        <v>205859</v>
      </c>
    </row>
    <row r="117" spans="22:23" ht="17.25" customHeight="1">
      <c r="V117" s="383" t="s">
        <v>736</v>
      </c>
      <c r="W117" s="442">
        <v>263992</v>
      </c>
    </row>
    <row r="118" spans="22:23" ht="17.25" customHeight="1">
      <c r="V118" s="383" t="s">
        <v>740</v>
      </c>
      <c r="W118" s="442">
        <v>237693</v>
      </c>
    </row>
    <row r="119" spans="22:23" ht="17.25" customHeight="1">
      <c r="V119" s="383" t="s">
        <v>779</v>
      </c>
      <c r="W119" s="442">
        <v>338501</v>
      </c>
    </row>
    <row r="120" spans="22:23" ht="17.25" customHeight="1">
      <c r="V120" s="383" t="s">
        <v>680</v>
      </c>
      <c r="W120" s="442">
        <v>179334</v>
      </c>
    </row>
    <row r="121" spans="22:23" ht="17.25" customHeight="1">
      <c r="V121" s="383" t="s">
        <v>693</v>
      </c>
      <c r="W121" s="442">
        <v>284800</v>
      </c>
    </row>
    <row r="122" spans="22:23" ht="17.25" customHeight="1">
      <c r="V122" s="383" t="s">
        <v>697</v>
      </c>
      <c r="W122" s="442">
        <v>285813</v>
      </c>
    </row>
    <row r="123" spans="22:23" ht="17.25" customHeight="1">
      <c r="V123" s="443" t="s">
        <v>702</v>
      </c>
      <c r="W123" s="442">
        <v>316204</v>
      </c>
    </row>
    <row r="124" spans="22:23" ht="17.25" customHeight="1">
      <c r="V124" s="383" t="s">
        <v>707</v>
      </c>
      <c r="W124" s="442">
        <v>257143</v>
      </c>
    </row>
    <row r="125" spans="22:23" ht="17.25" customHeight="1">
      <c r="V125" s="383" t="s">
        <v>712</v>
      </c>
      <c r="W125" s="442">
        <v>241942</v>
      </c>
    </row>
    <row r="126" spans="22:23" ht="17.25" customHeight="1">
      <c r="V126" s="383" t="s">
        <v>716</v>
      </c>
      <c r="W126" s="442">
        <v>218105</v>
      </c>
    </row>
    <row r="127" spans="22:23" ht="17.25" customHeight="1">
      <c r="V127" s="444" t="s">
        <v>749</v>
      </c>
      <c r="W127" s="445">
        <v>0</v>
      </c>
    </row>
    <row r="128" spans="22:23" ht="17.25" customHeight="1">
      <c r="V128" s="444" t="s">
        <v>753</v>
      </c>
      <c r="W128" s="445">
        <v>0</v>
      </c>
    </row>
    <row r="129" spans="22:23" ht="17.25" customHeight="1">
      <c r="V129" s="444" t="s">
        <v>726</v>
      </c>
      <c r="W129" s="445">
        <v>0</v>
      </c>
    </row>
    <row r="130" spans="22:23" ht="17.25" customHeight="1">
      <c r="V130" s="444" t="s">
        <v>729</v>
      </c>
      <c r="W130" s="445">
        <v>0</v>
      </c>
    </row>
    <row r="131" spans="22:23" ht="17.25" customHeight="1">
      <c r="V131" s="444" t="s">
        <v>733</v>
      </c>
      <c r="W131" s="445">
        <v>0</v>
      </c>
    </row>
    <row r="132" spans="22:23" ht="17.25" customHeight="1">
      <c r="V132" s="444" t="s">
        <v>737</v>
      </c>
      <c r="W132" s="445">
        <v>0</v>
      </c>
    </row>
    <row r="133" spans="22:23" ht="17.25" customHeight="1">
      <c r="V133" s="444" t="s">
        <v>742</v>
      </c>
      <c r="W133" s="445">
        <v>0</v>
      </c>
    </row>
    <row r="134" spans="22:23" ht="17.25" customHeight="1">
      <c r="V134" s="444" t="s">
        <v>745</v>
      </c>
      <c r="W134" s="445">
        <v>0</v>
      </c>
    </row>
    <row r="135" spans="22:23" ht="17.25" customHeight="1">
      <c r="V135" s="444" t="s">
        <v>749</v>
      </c>
      <c r="W135" s="445">
        <v>0</v>
      </c>
    </row>
    <row r="136" spans="22:23" ht="17.25" customHeight="1">
      <c r="V136" s="444" t="s">
        <v>753</v>
      </c>
      <c r="W136" s="445">
        <v>0</v>
      </c>
    </row>
    <row r="137" spans="22:23" ht="17.25" customHeight="1">
      <c r="V137" s="444" t="s">
        <v>726</v>
      </c>
      <c r="W137" s="445">
        <v>0</v>
      </c>
    </row>
    <row r="138" spans="22:23" ht="17.25" customHeight="1">
      <c r="V138" s="444" t="s">
        <v>729</v>
      </c>
      <c r="W138" s="445">
        <v>0</v>
      </c>
    </row>
    <row r="139" spans="22:23" ht="17.25" customHeight="1">
      <c r="V139" s="444" t="s">
        <v>733</v>
      </c>
      <c r="W139" s="445">
        <v>0</v>
      </c>
    </row>
    <row r="140" spans="22:23" ht="17.25" customHeight="1">
      <c r="V140" s="444" t="s">
        <v>737</v>
      </c>
      <c r="W140" s="445">
        <v>0</v>
      </c>
    </row>
    <row r="141" spans="22:23" ht="17.25" customHeight="1">
      <c r="V141" s="444" t="s">
        <v>742</v>
      </c>
      <c r="W141" s="445">
        <v>0</v>
      </c>
    </row>
    <row r="142" spans="22:23" ht="17.25" customHeight="1">
      <c r="V142" s="444" t="s">
        <v>745</v>
      </c>
      <c r="W142" s="445">
        <v>0</v>
      </c>
    </row>
    <row r="143" spans="22:23" ht="17.25" customHeight="1">
      <c r="V143" s="444" t="s">
        <v>749</v>
      </c>
      <c r="W143" s="445">
        <v>0</v>
      </c>
    </row>
    <row r="144" spans="22:23" ht="17.25" customHeight="1">
      <c r="V144" s="444" t="s">
        <v>753</v>
      </c>
      <c r="W144" s="445">
        <v>0</v>
      </c>
    </row>
    <row r="145" spans="22:23" ht="17.25" customHeight="1">
      <c r="V145" s="444" t="s">
        <v>726</v>
      </c>
      <c r="W145" s="446">
        <v>364492</v>
      </c>
    </row>
    <row r="146" spans="22:23" ht="17.25" customHeight="1">
      <c r="V146" s="444" t="s">
        <v>729</v>
      </c>
      <c r="W146" s="446">
        <v>310906</v>
      </c>
    </row>
    <row r="147" spans="22:23" ht="17.25" customHeight="1">
      <c r="V147" s="444" t="s">
        <v>733</v>
      </c>
      <c r="W147" s="446">
        <v>244451</v>
      </c>
    </row>
    <row r="148" spans="22:23" ht="17.25" customHeight="1">
      <c r="V148" s="444" t="s">
        <v>737</v>
      </c>
      <c r="W148" s="446">
        <v>207720</v>
      </c>
    </row>
    <row r="149" spans="22:23" ht="17.25" customHeight="1">
      <c r="V149" s="444" t="s">
        <v>742</v>
      </c>
      <c r="W149" s="446">
        <v>176081</v>
      </c>
    </row>
    <row r="150" spans="22:23" ht="17.25" customHeight="1">
      <c r="V150" s="444" t="s">
        <v>745</v>
      </c>
      <c r="W150" s="446">
        <v>198567</v>
      </c>
    </row>
    <row r="151" spans="22:23" ht="17.25" customHeight="1">
      <c r="V151" s="444" t="s">
        <v>749</v>
      </c>
      <c r="W151" s="446">
        <v>170875</v>
      </c>
    </row>
    <row r="152" spans="22:23" ht="17.25" customHeight="1">
      <c r="V152" s="444" t="s">
        <v>753</v>
      </c>
      <c r="W152" s="446">
        <v>152104</v>
      </c>
    </row>
    <row r="153" spans="22:23" ht="17.25" customHeight="1">
      <c r="V153" s="444" t="s">
        <v>726</v>
      </c>
      <c r="W153" s="446">
        <v>354588</v>
      </c>
    </row>
    <row r="154" spans="22:23" ht="17.25" customHeight="1">
      <c r="V154" s="444" t="s">
        <v>729</v>
      </c>
      <c r="W154" s="446">
        <v>282385</v>
      </c>
    </row>
    <row r="155" spans="22:23" ht="17.25" customHeight="1">
      <c r="V155" s="444" t="s">
        <v>733</v>
      </c>
      <c r="W155" s="446">
        <v>226393</v>
      </c>
    </row>
    <row r="156" spans="22:23" ht="17.25" customHeight="1">
      <c r="V156" s="444" t="s">
        <v>737</v>
      </c>
      <c r="W156" s="446">
        <v>190623</v>
      </c>
    </row>
    <row r="157" spans="22:23" ht="17.25" customHeight="1">
      <c r="V157" s="444" t="s">
        <v>742</v>
      </c>
      <c r="W157" s="446">
        <v>176106</v>
      </c>
    </row>
    <row r="158" spans="22:23" ht="17.25" customHeight="1">
      <c r="V158" s="444" t="s">
        <v>745</v>
      </c>
      <c r="W158" s="446">
        <v>202528</v>
      </c>
    </row>
    <row r="159" spans="22:23" ht="17.25" customHeight="1">
      <c r="V159" s="444" t="s">
        <v>749</v>
      </c>
      <c r="W159" s="446">
        <v>160116</v>
      </c>
    </row>
    <row r="160" spans="22:23" ht="17.25" customHeight="1">
      <c r="V160" s="444" t="s">
        <v>753</v>
      </c>
      <c r="W160" s="446">
        <v>142380</v>
      </c>
    </row>
    <row r="161" spans="22:23" ht="17.25" customHeight="1">
      <c r="V161" s="444" t="s">
        <v>726</v>
      </c>
      <c r="W161" s="446">
        <v>346425</v>
      </c>
    </row>
    <row r="162" spans="22:23" ht="17.25" customHeight="1">
      <c r="V162" s="444" t="s">
        <v>729</v>
      </c>
      <c r="W162" s="446">
        <v>249997</v>
      </c>
    </row>
    <row r="163" spans="22:23" ht="17.25" customHeight="1">
      <c r="V163" s="444" t="s">
        <v>733</v>
      </c>
      <c r="W163" s="446">
        <v>222682</v>
      </c>
    </row>
    <row r="164" spans="22:23" ht="17.25" customHeight="1">
      <c r="V164" s="444" t="s">
        <v>737</v>
      </c>
      <c r="W164" s="446">
        <v>180836</v>
      </c>
    </row>
    <row r="165" spans="22:23" ht="17.25" customHeight="1">
      <c r="V165" s="444" t="s">
        <v>742</v>
      </c>
      <c r="W165" s="446">
        <v>162724</v>
      </c>
    </row>
    <row r="166" spans="22:23" ht="17.25" customHeight="1">
      <c r="V166" s="444" t="s">
        <v>745</v>
      </c>
      <c r="W166" s="446">
        <v>169946</v>
      </c>
    </row>
    <row r="167" spans="22:23" ht="17.25" customHeight="1">
      <c r="V167" s="444" t="s">
        <v>749</v>
      </c>
      <c r="W167" s="446">
        <v>151310</v>
      </c>
    </row>
    <row r="168" spans="22:23" ht="17.25" customHeight="1">
      <c r="V168" s="444" t="s">
        <v>753</v>
      </c>
      <c r="W168" s="446">
        <v>136883</v>
      </c>
    </row>
    <row r="169" spans="22:23" ht="17.25" customHeight="1">
      <c r="V169" s="444" t="s">
        <v>726</v>
      </c>
      <c r="W169" s="446">
        <v>351417</v>
      </c>
    </row>
    <row r="170" spans="22:23" ht="17.25" customHeight="1">
      <c r="V170" s="444" t="s">
        <v>729</v>
      </c>
      <c r="W170" s="446">
        <v>270333</v>
      </c>
    </row>
    <row r="171" spans="22:23" ht="17.25" customHeight="1">
      <c r="V171" s="444" t="s">
        <v>733</v>
      </c>
      <c r="W171" s="446">
        <v>219469</v>
      </c>
    </row>
    <row r="172" spans="22:23" ht="17.25" customHeight="1">
      <c r="V172" s="444" t="s">
        <v>737</v>
      </c>
      <c r="W172" s="446">
        <v>194687</v>
      </c>
    </row>
    <row r="173" spans="22:23" ht="17.25" customHeight="1">
      <c r="V173" s="444" t="s">
        <v>742</v>
      </c>
      <c r="W173" s="446">
        <v>152187</v>
      </c>
    </row>
    <row r="174" spans="22:23" ht="17.25" customHeight="1">
      <c r="V174" s="444" t="s">
        <v>745</v>
      </c>
      <c r="W174" s="446">
        <v>188392</v>
      </c>
    </row>
    <row r="175" spans="22:23" ht="17.25" customHeight="1">
      <c r="V175" s="444" t="s">
        <v>749</v>
      </c>
      <c r="W175" s="446">
        <v>156364</v>
      </c>
    </row>
    <row r="176" spans="22:23" ht="17.25" customHeight="1">
      <c r="V176" s="444" t="s">
        <v>753</v>
      </c>
      <c r="W176" s="446">
        <v>140151</v>
      </c>
    </row>
    <row r="177" spans="22:23" ht="17.25" customHeight="1">
      <c r="V177" s="444" t="s">
        <v>726</v>
      </c>
      <c r="W177" s="446">
        <v>347860</v>
      </c>
    </row>
    <row r="178" spans="22:23" ht="17.25" customHeight="1">
      <c r="V178" s="444" t="s">
        <v>729</v>
      </c>
      <c r="W178" s="446">
        <v>264374</v>
      </c>
    </row>
    <row r="179" spans="22:23" ht="17.25" customHeight="1">
      <c r="V179" s="444" t="s">
        <v>733</v>
      </c>
      <c r="W179" s="446">
        <v>221318</v>
      </c>
    </row>
    <row r="180" spans="22:23" ht="17.25" customHeight="1">
      <c r="V180" s="444" t="s">
        <v>737</v>
      </c>
      <c r="W180" s="446">
        <v>182691</v>
      </c>
    </row>
    <row r="181" spans="22:23" ht="17.25" customHeight="1">
      <c r="V181" s="444" t="s">
        <v>742</v>
      </c>
      <c r="W181" s="446">
        <v>158171</v>
      </c>
    </row>
    <row r="182" spans="22:23" ht="17.25" customHeight="1">
      <c r="V182" s="444" t="s">
        <v>745</v>
      </c>
      <c r="W182" s="446">
        <v>160896</v>
      </c>
    </row>
    <row r="183" spans="22:23" ht="17.25" customHeight="1">
      <c r="V183" s="444" t="s">
        <v>749</v>
      </c>
      <c r="W183" s="446">
        <v>148624</v>
      </c>
    </row>
    <row r="184" spans="22:23" ht="17.25" customHeight="1">
      <c r="V184" s="444" t="s">
        <v>753</v>
      </c>
      <c r="W184" s="446">
        <v>139643</v>
      </c>
    </row>
    <row r="185" spans="22:23" ht="17.25" customHeight="1">
      <c r="V185" s="444" t="s">
        <v>726</v>
      </c>
      <c r="W185" s="446">
        <v>460251</v>
      </c>
    </row>
    <row r="186" spans="22:23" ht="17.25" customHeight="1">
      <c r="V186" s="444" t="s">
        <v>729</v>
      </c>
      <c r="W186" s="446">
        <v>433208</v>
      </c>
    </row>
    <row r="187" spans="22:23" ht="17.25" customHeight="1">
      <c r="V187" s="444" t="s">
        <v>733</v>
      </c>
      <c r="W187" s="446">
        <v>302945</v>
      </c>
    </row>
    <row r="188" spans="22:23" ht="17.25" customHeight="1">
      <c r="V188" s="444" t="s">
        <v>737</v>
      </c>
      <c r="W188" s="446">
        <v>248735</v>
      </c>
    </row>
    <row r="189" spans="22:23" ht="17.25" customHeight="1">
      <c r="V189" s="444" t="s">
        <v>742</v>
      </c>
      <c r="W189" s="446">
        <v>215537</v>
      </c>
    </row>
    <row r="190" spans="22:23" ht="17.25" customHeight="1">
      <c r="V190" s="444" t="s">
        <v>745</v>
      </c>
      <c r="W190" s="446">
        <v>255233</v>
      </c>
    </row>
    <row r="191" spans="22:23" ht="17.25" customHeight="1">
      <c r="V191" s="444" t="s">
        <v>749</v>
      </c>
      <c r="W191" s="446">
        <v>233184</v>
      </c>
    </row>
    <row r="192" spans="22:23" ht="17.25" customHeight="1">
      <c r="V192" s="444" t="s">
        <v>753</v>
      </c>
      <c r="W192" s="446">
        <v>140331</v>
      </c>
    </row>
    <row r="193" spans="22:23" ht="17.25" customHeight="1">
      <c r="V193" s="444" t="s">
        <v>726</v>
      </c>
      <c r="W193" s="446">
        <v>309039</v>
      </c>
    </row>
    <row r="194" spans="22:23" ht="17.25" customHeight="1">
      <c r="V194" s="444" t="s">
        <v>729</v>
      </c>
      <c r="W194" s="446">
        <v>269759</v>
      </c>
    </row>
    <row r="195" spans="22:23" ht="17.25" customHeight="1">
      <c r="V195" s="444" t="s">
        <v>733</v>
      </c>
      <c r="W195" s="446">
        <v>213462</v>
      </c>
    </row>
    <row r="196" spans="22:23" ht="17.25" customHeight="1">
      <c r="V196" s="444" t="s">
        <v>737</v>
      </c>
      <c r="W196" s="446">
        <v>190700</v>
      </c>
    </row>
    <row r="197" spans="22:23" ht="17.25" customHeight="1">
      <c r="V197" s="444" t="s">
        <v>742</v>
      </c>
      <c r="W197" s="446">
        <v>145234</v>
      </c>
    </row>
    <row r="198" spans="22:23" ht="17.25" customHeight="1">
      <c r="V198" s="444" t="s">
        <v>745</v>
      </c>
      <c r="W198" s="446">
        <v>174137</v>
      </c>
    </row>
    <row r="199" spans="22:23" ht="17.25" customHeight="1">
      <c r="V199" s="444" t="s">
        <v>749</v>
      </c>
      <c r="W199" s="446">
        <v>138642</v>
      </c>
    </row>
    <row r="200" spans="22:23" ht="17.25" customHeight="1">
      <c r="V200" s="444" t="s">
        <v>753</v>
      </c>
      <c r="W200" s="446">
        <v>130960</v>
      </c>
    </row>
    <row r="201" spans="22:23" ht="17.25" customHeight="1">
      <c r="V201" s="444" t="s">
        <v>806</v>
      </c>
      <c r="W201" s="445">
        <v>104559</v>
      </c>
    </row>
    <row r="202" spans="22:23" ht="17.25" customHeight="1">
      <c r="V202" s="444" t="s">
        <v>807</v>
      </c>
      <c r="W202" s="445">
        <v>118472</v>
      </c>
    </row>
    <row r="203" spans="22:23" ht="17.25" customHeight="1">
      <c r="V203" s="444" t="s">
        <v>694</v>
      </c>
      <c r="W203" s="445">
        <v>106949</v>
      </c>
    </row>
    <row r="204" spans="22:23" ht="17.25" customHeight="1">
      <c r="V204" s="444" t="s">
        <v>808</v>
      </c>
      <c r="W204" s="445">
        <v>104141</v>
      </c>
    </row>
    <row r="205" spans="22:23" ht="17.25" customHeight="1">
      <c r="V205" s="444" t="s">
        <v>809</v>
      </c>
      <c r="W205" s="445">
        <v>77852</v>
      </c>
    </row>
    <row r="206" spans="22:23" ht="17.25" customHeight="1">
      <c r="V206" s="444" t="s">
        <v>810</v>
      </c>
      <c r="W206" s="445">
        <v>73809</v>
      </c>
    </row>
    <row r="207" spans="22:23" ht="17.25" customHeight="1">
      <c r="V207" s="444" t="s">
        <v>811</v>
      </c>
      <c r="W207" s="445">
        <v>0</v>
      </c>
    </row>
    <row r="208" spans="22:23" ht="17.25" customHeight="1">
      <c r="V208" s="444" t="s">
        <v>812</v>
      </c>
      <c r="W208" s="445">
        <v>72197</v>
      </c>
    </row>
    <row r="209" spans="22:23" ht="17.25" customHeight="1">
      <c r="V209" s="444" t="s">
        <v>813</v>
      </c>
      <c r="W209" s="445">
        <v>73353</v>
      </c>
    </row>
    <row r="210" spans="22:23" ht="17.25" customHeight="1">
      <c r="V210" s="444" t="s">
        <v>814</v>
      </c>
      <c r="W210" s="445">
        <v>79152</v>
      </c>
    </row>
    <row r="211" spans="22:23" ht="17.25" customHeight="1">
      <c r="V211" s="444" t="s">
        <v>815</v>
      </c>
      <c r="W211" s="445"/>
    </row>
    <row r="212" spans="22:23" ht="17.25" customHeight="1">
      <c r="V212" s="444" t="s">
        <v>816</v>
      </c>
      <c r="W212" s="445"/>
    </row>
    <row r="213" spans="22:23" ht="17.25" customHeight="1">
      <c r="V213" s="444" t="s">
        <v>817</v>
      </c>
      <c r="W213" s="445"/>
    </row>
    <row r="214" spans="22:23" ht="17.25" customHeight="1">
      <c r="V214" s="444" t="s">
        <v>818</v>
      </c>
      <c r="W214" s="445"/>
    </row>
    <row r="215" spans="22:23" ht="17.25" customHeight="1">
      <c r="V215" s="444" t="s">
        <v>819</v>
      </c>
      <c r="W215" s="445">
        <v>80800</v>
      </c>
    </row>
    <row r="216" spans="22:23" ht="17.25" customHeight="1">
      <c r="V216" s="444" t="s">
        <v>820</v>
      </c>
      <c r="W216" s="445">
        <v>91705</v>
      </c>
    </row>
    <row r="217" spans="22:23" ht="17.25" customHeight="1">
      <c r="V217" s="444" t="s">
        <v>821</v>
      </c>
      <c r="W217" s="445">
        <v>72698</v>
      </c>
    </row>
    <row r="218" spans="22:23" ht="17.25" customHeight="1">
      <c r="V218" s="444" t="s">
        <v>822</v>
      </c>
      <c r="W218" s="445">
        <v>70597</v>
      </c>
    </row>
    <row r="219" spans="22:23" ht="17.25" customHeight="1">
      <c r="V219" s="444" t="s">
        <v>823</v>
      </c>
      <c r="W219" s="445">
        <v>80837</v>
      </c>
    </row>
    <row r="220" spans="22:23" ht="17.25" customHeight="1">
      <c r="V220" s="444" t="s">
        <v>824</v>
      </c>
      <c r="W220" s="445">
        <v>82444</v>
      </c>
    </row>
    <row r="221" spans="22:23" ht="17.25" customHeight="1">
      <c r="V221" s="444" t="s">
        <v>825</v>
      </c>
      <c r="W221" s="445">
        <v>74774</v>
      </c>
    </row>
    <row r="222" spans="22:23" ht="17.25" customHeight="1">
      <c r="V222" s="444" t="s">
        <v>826</v>
      </c>
      <c r="W222" s="445">
        <v>88185</v>
      </c>
    </row>
    <row r="223" spans="22:23" ht="17.25" customHeight="1">
      <c r="V223" s="444" t="s">
        <v>827</v>
      </c>
      <c r="W223" s="445">
        <v>78156</v>
      </c>
    </row>
    <row r="224" spans="22:23" ht="17.25" customHeight="1">
      <c r="V224" s="444" t="s">
        <v>828</v>
      </c>
      <c r="W224" s="445">
        <v>78816</v>
      </c>
    </row>
    <row r="225" spans="22:23" ht="17.25" customHeight="1">
      <c r="V225" s="444" t="s">
        <v>829</v>
      </c>
      <c r="W225" s="445">
        <v>73215</v>
      </c>
    </row>
    <row r="226" spans="22:23" ht="17.25" customHeight="1">
      <c r="V226" s="444" t="s">
        <v>830</v>
      </c>
      <c r="W226" s="445">
        <v>77366</v>
      </c>
    </row>
    <row r="227" spans="22:23" ht="17.25" customHeight="1">
      <c r="V227" s="444" t="s">
        <v>831</v>
      </c>
      <c r="W227" s="445">
        <v>68462</v>
      </c>
    </row>
    <row r="228" spans="22:23" ht="17.25" customHeight="1">
      <c r="V228" s="444" t="s">
        <v>832</v>
      </c>
      <c r="W228" s="445">
        <v>83130</v>
      </c>
    </row>
    <row r="229" spans="22:23" ht="17.25" customHeight="1">
      <c r="V229" s="444" t="s">
        <v>833</v>
      </c>
      <c r="W229" s="445">
        <v>81379</v>
      </c>
    </row>
    <row r="230" spans="22:23" ht="17.25" customHeight="1">
      <c r="V230" s="444" t="s">
        <v>834</v>
      </c>
      <c r="W230" s="445">
        <v>0</v>
      </c>
    </row>
    <row r="231" spans="22:23" ht="17.25" customHeight="1">
      <c r="V231" s="444" t="s">
        <v>835</v>
      </c>
      <c r="W231" s="445">
        <v>67969</v>
      </c>
    </row>
    <row r="232" spans="22:23" ht="17.25" customHeight="1">
      <c r="V232" s="444" t="s">
        <v>836</v>
      </c>
      <c r="W232" s="445"/>
    </row>
    <row r="233" spans="22:23" ht="17.25" customHeight="1">
      <c r="V233" s="444" t="s">
        <v>837</v>
      </c>
      <c r="W233" s="445"/>
    </row>
    <row r="234" spans="22:23" ht="17.25" customHeight="1">
      <c r="V234" s="444" t="s">
        <v>838</v>
      </c>
      <c r="W234" s="445"/>
    </row>
    <row r="235" spans="22:23" ht="17.25" customHeight="1">
      <c r="V235" s="444" t="s">
        <v>839</v>
      </c>
      <c r="W235" s="445"/>
    </row>
    <row r="236" spans="22:23" ht="17.25" customHeight="1">
      <c r="V236" s="444" t="s">
        <v>840</v>
      </c>
      <c r="W236" s="445">
        <v>83602</v>
      </c>
    </row>
    <row r="237" spans="22:23" ht="17.25" customHeight="1">
      <c r="V237" s="444" t="s">
        <v>841</v>
      </c>
      <c r="W237" s="445"/>
    </row>
    <row r="238" spans="22:23" ht="17.25" customHeight="1">
      <c r="V238" s="444" t="s">
        <v>842</v>
      </c>
      <c r="W238" s="445"/>
    </row>
    <row r="239" spans="22:23" ht="17.25" customHeight="1">
      <c r="V239" s="444" t="s">
        <v>843</v>
      </c>
      <c r="W239" s="445"/>
    </row>
    <row r="240" spans="22:23" ht="17.25" customHeight="1">
      <c r="V240" s="444" t="s">
        <v>844</v>
      </c>
      <c r="W240" s="445"/>
    </row>
    <row r="241" spans="22:23" ht="17.25" customHeight="1">
      <c r="V241" s="444" t="s">
        <v>845</v>
      </c>
      <c r="W241" s="445"/>
    </row>
    <row r="242" spans="22:23" ht="17.25" customHeight="1">
      <c r="V242" s="444" t="s">
        <v>846</v>
      </c>
      <c r="W242" s="445">
        <v>78282</v>
      </c>
    </row>
    <row r="243" spans="22:23" ht="17.25" customHeight="1">
      <c r="V243" s="444" t="s">
        <v>847</v>
      </c>
      <c r="W243" s="445">
        <v>73346</v>
      </c>
    </row>
    <row r="244" spans="22:23" ht="17.25" customHeight="1">
      <c r="V244" s="444" t="s">
        <v>848</v>
      </c>
      <c r="W244" s="445"/>
    </row>
    <row r="245" spans="22:23" ht="17.25" customHeight="1">
      <c r="V245" s="444" t="s">
        <v>849</v>
      </c>
      <c r="W245" s="445"/>
    </row>
    <row r="246" spans="22:23" ht="17.25" customHeight="1">
      <c r="V246" s="444" t="s">
        <v>850</v>
      </c>
      <c r="W246" s="445"/>
    </row>
    <row r="247" spans="22:23" ht="17.25" customHeight="1">
      <c r="V247" s="444" t="s">
        <v>851</v>
      </c>
      <c r="W247" s="445"/>
    </row>
    <row r="248" spans="22:23" ht="17.25" customHeight="1">
      <c r="V248" s="444" t="s">
        <v>852</v>
      </c>
      <c r="W248" s="445">
        <v>71319</v>
      </c>
    </row>
    <row r="249" spans="22:23" ht="17.25" customHeight="1">
      <c r="V249" s="444" t="s">
        <v>853</v>
      </c>
      <c r="W249" s="445"/>
    </row>
    <row r="250" spans="22:23" ht="17.25" customHeight="1">
      <c r="V250" s="444" t="s">
        <v>854</v>
      </c>
      <c r="W250" s="445">
        <v>68533</v>
      </c>
    </row>
    <row r="251" spans="22:23" ht="17.25" customHeight="1">
      <c r="V251" s="444" t="s">
        <v>855</v>
      </c>
      <c r="W251" s="445">
        <v>92216</v>
      </c>
    </row>
    <row r="252" spans="22:23" ht="17.25" customHeight="1">
      <c r="V252" s="444" t="s">
        <v>856</v>
      </c>
      <c r="W252" s="445"/>
    </row>
    <row r="253" spans="22:23" ht="17.25" customHeight="1">
      <c r="V253" s="444" t="s">
        <v>857</v>
      </c>
      <c r="W253" s="445"/>
    </row>
    <row r="254" spans="22:23" ht="17.25" customHeight="1">
      <c r="V254" s="444" t="s">
        <v>858</v>
      </c>
      <c r="W254" s="445">
        <v>87677</v>
      </c>
    </row>
    <row r="255" spans="22:23" ht="17.25" customHeight="1">
      <c r="V255" s="444" t="s">
        <v>859</v>
      </c>
      <c r="W255" s="445">
        <v>70103</v>
      </c>
    </row>
    <row r="256" spans="22:23" ht="17.25" customHeight="1">
      <c r="V256" s="444" t="s">
        <v>860</v>
      </c>
      <c r="W256" s="445"/>
    </row>
    <row r="257" spans="22:23" ht="17.25" customHeight="1">
      <c r="V257" s="444" t="s">
        <v>861</v>
      </c>
      <c r="W257" s="445">
        <v>74173</v>
      </c>
    </row>
    <row r="258" spans="22:23" ht="17.25" customHeight="1">
      <c r="V258" s="444" t="s">
        <v>862</v>
      </c>
      <c r="W258" s="445"/>
    </row>
    <row r="259" spans="22:23" ht="17.25" customHeight="1">
      <c r="V259" s="444" t="s">
        <v>863</v>
      </c>
      <c r="W259" s="445"/>
    </row>
    <row r="260" spans="22:23" ht="17.25" customHeight="1">
      <c r="V260" s="444" t="s">
        <v>864</v>
      </c>
      <c r="W260" s="445">
        <v>69772</v>
      </c>
    </row>
    <row r="261" spans="22:23" ht="17.25" customHeight="1">
      <c r="V261" s="444" t="s">
        <v>865</v>
      </c>
      <c r="W261" s="445">
        <v>70445</v>
      </c>
    </row>
    <row r="262" spans="22:23" ht="17.25" customHeight="1">
      <c r="V262" s="444" t="s">
        <v>866</v>
      </c>
      <c r="W262" s="445"/>
    </row>
    <row r="263" spans="22:23" ht="17.25" customHeight="1">
      <c r="V263" s="444" t="s">
        <v>867</v>
      </c>
      <c r="W263" s="445">
        <v>65845</v>
      </c>
    </row>
    <row r="264" spans="22:23" ht="17.25" customHeight="1">
      <c r="V264" s="444" t="s">
        <v>868</v>
      </c>
      <c r="W264" s="445"/>
    </row>
    <row r="265" spans="22:23" ht="17.25" customHeight="1">
      <c r="V265" s="444" t="s">
        <v>869</v>
      </c>
      <c r="W265" s="445">
        <v>76501</v>
      </c>
    </row>
    <row r="266" spans="22:23" ht="17.25" customHeight="1">
      <c r="V266" s="444" t="s">
        <v>870</v>
      </c>
      <c r="W266" s="445"/>
    </row>
    <row r="267" spans="22:23" ht="17.25" customHeight="1">
      <c r="V267" s="444" t="s">
        <v>871</v>
      </c>
      <c r="W267" s="445"/>
    </row>
    <row r="268" spans="22:23" ht="17.25" customHeight="1">
      <c r="V268" s="444" t="s">
        <v>872</v>
      </c>
      <c r="W268" s="445"/>
    </row>
    <row r="269" spans="22:23" ht="17.25" customHeight="1">
      <c r="V269" s="444" t="s">
        <v>873</v>
      </c>
      <c r="W269" s="445"/>
    </row>
    <row r="270" spans="22:23" ht="17.25" customHeight="1">
      <c r="V270" s="444" t="s">
        <v>874</v>
      </c>
      <c r="W270" s="445"/>
    </row>
    <row r="271" spans="22:23" ht="17.25" customHeight="1">
      <c r="V271" s="444" t="s">
        <v>875</v>
      </c>
      <c r="W271" s="445">
        <v>73890</v>
      </c>
    </row>
    <row r="272" spans="22:23" ht="17.25" customHeight="1">
      <c r="V272" s="444" t="s">
        <v>876</v>
      </c>
      <c r="W272" s="445"/>
    </row>
    <row r="273" spans="22:23" ht="17.25" customHeight="1">
      <c r="V273" s="444" t="s">
        <v>877</v>
      </c>
      <c r="W273" s="445"/>
    </row>
    <row r="274" spans="22:23" ht="17.25" customHeight="1">
      <c r="V274" s="444" t="s">
        <v>878</v>
      </c>
      <c r="W274" s="445">
        <v>72419</v>
      </c>
    </row>
    <row r="275" spans="22:23" ht="17.25" customHeight="1">
      <c r="V275" s="444" t="s">
        <v>879</v>
      </c>
      <c r="W275" s="445"/>
    </row>
    <row r="276" spans="22:23" ht="17.25" customHeight="1">
      <c r="V276" s="444" t="s">
        <v>880</v>
      </c>
      <c r="W276" s="445"/>
    </row>
    <row r="277" spans="22:23" ht="17.25" customHeight="1">
      <c r="V277" s="444" t="s">
        <v>881</v>
      </c>
      <c r="W277" s="445"/>
    </row>
    <row r="278" spans="22:23" ht="17.25" customHeight="1">
      <c r="V278" s="444" t="s">
        <v>882</v>
      </c>
      <c r="W278" s="445"/>
    </row>
    <row r="279" spans="22:23" ht="17.25" customHeight="1">
      <c r="V279" s="444" t="s">
        <v>883</v>
      </c>
      <c r="W279" s="445"/>
    </row>
    <row r="280" spans="22:23" ht="17.25" customHeight="1">
      <c r="V280" s="444" t="s">
        <v>884</v>
      </c>
      <c r="W280" s="445"/>
    </row>
    <row r="281" spans="22:23" ht="17.25" customHeight="1">
      <c r="V281" s="444" t="s">
        <v>885</v>
      </c>
      <c r="W281" s="445">
        <v>75200</v>
      </c>
    </row>
    <row r="282" spans="22:23" ht="17.25" customHeight="1">
      <c r="V282" s="444" t="s">
        <v>886</v>
      </c>
      <c r="W282" s="445"/>
    </row>
    <row r="283" spans="22:23" ht="17.25" customHeight="1">
      <c r="V283" s="444" t="s">
        <v>887</v>
      </c>
      <c r="W283" s="445"/>
    </row>
    <row r="284" spans="22:23" ht="17.25" customHeight="1">
      <c r="V284" s="444" t="s">
        <v>888</v>
      </c>
      <c r="W284" s="445"/>
    </row>
    <row r="285" spans="22:23" ht="17.25" customHeight="1">
      <c r="V285" s="444" t="s">
        <v>889</v>
      </c>
      <c r="W285" s="445"/>
    </row>
    <row r="286" spans="22:23" ht="17.25" customHeight="1">
      <c r="V286" s="444" t="s">
        <v>890</v>
      </c>
      <c r="W286" s="445">
        <v>74752</v>
      </c>
    </row>
    <row r="287" spans="22:23" ht="17.25" customHeight="1">
      <c r="V287" s="444" t="s">
        <v>891</v>
      </c>
      <c r="W287" s="445">
        <v>80422</v>
      </c>
    </row>
    <row r="288" spans="22:23" ht="17.25" customHeight="1">
      <c r="V288" s="444" t="s">
        <v>892</v>
      </c>
      <c r="W288" s="445"/>
    </row>
    <row r="289" spans="22:23" ht="17.25" customHeight="1">
      <c r="V289" s="444" t="s">
        <v>893</v>
      </c>
      <c r="W289" s="445">
        <v>73847</v>
      </c>
    </row>
    <row r="290" spans="22:23" ht="17.25" customHeight="1">
      <c r="V290" s="444" t="s">
        <v>894</v>
      </c>
      <c r="W290" s="445">
        <v>71185</v>
      </c>
    </row>
    <row r="291" spans="22:23" ht="17.25" customHeight="1">
      <c r="V291" s="444" t="s">
        <v>895</v>
      </c>
      <c r="W291" s="445">
        <v>68869</v>
      </c>
    </row>
    <row r="292" spans="22:23" ht="17.25" customHeight="1">
      <c r="V292" s="444" t="s">
        <v>896</v>
      </c>
      <c r="W292" s="445">
        <v>83340</v>
      </c>
    </row>
    <row r="293" spans="22:23" ht="17.25" customHeight="1">
      <c r="V293" s="444" t="s">
        <v>897</v>
      </c>
      <c r="W293" s="445">
        <v>71456</v>
      </c>
    </row>
    <row r="294" spans="22:23" ht="17.25" customHeight="1">
      <c r="V294" s="444" t="s">
        <v>898</v>
      </c>
      <c r="W294" s="445">
        <v>74884</v>
      </c>
    </row>
    <row r="295" spans="22:23" ht="17.25" customHeight="1">
      <c r="V295" s="444" t="s">
        <v>899</v>
      </c>
      <c r="W295" s="445"/>
    </row>
    <row r="296" spans="22:23" ht="17.25" customHeight="1">
      <c r="V296" s="444" t="s">
        <v>900</v>
      </c>
      <c r="W296" s="445">
        <v>72581</v>
      </c>
    </row>
    <row r="297" spans="22:23" ht="17.25" customHeight="1">
      <c r="V297" s="444" t="s">
        <v>901</v>
      </c>
      <c r="W297" s="445">
        <v>67420</v>
      </c>
    </row>
    <row r="298" spans="22:23" ht="17.25" customHeight="1">
      <c r="V298" s="444" t="s">
        <v>902</v>
      </c>
      <c r="W298" s="445"/>
    </row>
    <row r="299" spans="22:23" ht="17.25" customHeight="1">
      <c r="V299" s="444" t="s">
        <v>903</v>
      </c>
      <c r="W299" s="445"/>
    </row>
    <row r="300" spans="22:23" ht="17.25" customHeight="1">
      <c r="V300" s="444" t="s">
        <v>904</v>
      </c>
      <c r="W300" s="445">
        <v>0</v>
      </c>
    </row>
    <row r="301" spans="22:23" ht="17.25" customHeight="1">
      <c r="V301" s="444" t="s">
        <v>905</v>
      </c>
      <c r="W301" s="445">
        <v>71001</v>
      </c>
    </row>
    <row r="302" spans="22:23" ht="17.25" customHeight="1">
      <c r="V302" s="444" t="s">
        <v>906</v>
      </c>
      <c r="W302" s="445">
        <v>67318</v>
      </c>
    </row>
    <row r="303" spans="22:23" ht="17.25" customHeight="1">
      <c r="V303" s="444" t="s">
        <v>907</v>
      </c>
      <c r="W303" s="445">
        <v>79378</v>
      </c>
    </row>
    <row r="304" spans="22:23" ht="17.25" customHeight="1">
      <c r="V304" s="444" t="s">
        <v>908</v>
      </c>
      <c r="W304" s="445"/>
    </row>
    <row r="305" spans="22:23" ht="17.25" customHeight="1">
      <c r="V305" s="444" t="s">
        <v>909</v>
      </c>
      <c r="W305" s="445"/>
    </row>
    <row r="306" spans="22:23" ht="17.25" customHeight="1">
      <c r="V306" s="444" t="s">
        <v>910</v>
      </c>
      <c r="W306" s="445"/>
    </row>
    <row r="307" spans="22:23" ht="17.25" customHeight="1">
      <c r="V307" s="444" t="s">
        <v>911</v>
      </c>
      <c r="W307" s="445">
        <v>85904</v>
      </c>
    </row>
    <row r="308" spans="22:23" ht="17.25" customHeight="1">
      <c r="V308" s="444" t="s">
        <v>912</v>
      </c>
      <c r="W308" s="445">
        <v>84417</v>
      </c>
    </row>
    <row r="309" spans="22:23" ht="17.25" customHeight="1">
      <c r="V309" s="444" t="s">
        <v>913</v>
      </c>
      <c r="W309" s="445">
        <v>88124</v>
      </c>
    </row>
    <row r="310" spans="22:23" ht="17.25" customHeight="1">
      <c r="V310" s="444" t="s">
        <v>914</v>
      </c>
      <c r="W310" s="445"/>
    </row>
    <row r="311" spans="22:23" ht="17.25" customHeight="1">
      <c r="V311" s="444" t="s">
        <v>915</v>
      </c>
      <c r="W311" s="445"/>
    </row>
    <row r="312" spans="22:23" ht="17.25" customHeight="1">
      <c r="V312" s="444" t="s">
        <v>916</v>
      </c>
      <c r="W312" s="445">
        <v>97000</v>
      </c>
    </row>
    <row r="313" spans="22:23" ht="17.25" customHeight="1">
      <c r="V313" s="444" t="s">
        <v>917</v>
      </c>
      <c r="W313" s="445"/>
    </row>
    <row r="314" spans="22:23" ht="17.25" customHeight="1">
      <c r="V314" s="444" t="s">
        <v>918</v>
      </c>
      <c r="W314" s="445"/>
    </row>
    <row r="315" spans="22:23" ht="17.25" customHeight="1">
      <c r="V315" s="444" t="s">
        <v>24</v>
      </c>
      <c r="W315" s="445"/>
    </row>
    <row r="316" spans="22:23" ht="17.25" customHeight="1">
      <c r="V316" s="444" t="s">
        <v>919</v>
      </c>
      <c r="W316" s="445">
        <v>0</v>
      </c>
    </row>
    <row r="317" spans="22:23" ht="17.25" customHeight="1">
      <c r="V317" s="444" t="s">
        <v>920</v>
      </c>
      <c r="W317" s="445"/>
    </row>
    <row r="318" spans="22:23" ht="17.25" customHeight="1">
      <c r="V318" s="444" t="s">
        <v>921</v>
      </c>
      <c r="W318" s="445">
        <v>70060</v>
      </c>
    </row>
    <row r="319" spans="22:23" ht="17.25" customHeight="1">
      <c r="V319" s="444" t="s">
        <v>922</v>
      </c>
      <c r="W319" s="445"/>
    </row>
    <row r="320" spans="22:23" ht="17.25" customHeight="1">
      <c r="V320" s="444" t="s">
        <v>923</v>
      </c>
      <c r="W320" s="445">
        <v>67312</v>
      </c>
    </row>
    <row r="321" spans="22:23" ht="17.25" customHeight="1">
      <c r="V321" s="444" t="s">
        <v>924</v>
      </c>
      <c r="W321" s="445">
        <v>71889</v>
      </c>
    </row>
    <row r="322" spans="22:23" ht="17.25" customHeight="1">
      <c r="V322" s="444" t="s">
        <v>925</v>
      </c>
      <c r="W322" s="445">
        <v>69996</v>
      </c>
    </row>
    <row r="323" spans="22:23" ht="17.25" customHeight="1">
      <c r="V323" s="444" t="s">
        <v>926</v>
      </c>
      <c r="W323" s="445"/>
    </row>
    <row r="324" spans="22:23" ht="17.25" customHeight="1">
      <c r="V324" s="444" t="s">
        <v>927</v>
      </c>
      <c r="W324" s="445">
        <v>68249</v>
      </c>
    </row>
    <row r="325" spans="22:23" ht="17.25" customHeight="1">
      <c r="V325" s="444" t="s">
        <v>928</v>
      </c>
      <c r="W325" s="445"/>
    </row>
    <row r="326" spans="22:23" ht="17.25" customHeight="1">
      <c r="V326" s="444" t="s">
        <v>929</v>
      </c>
      <c r="W326" s="445"/>
    </row>
    <row r="327" spans="22:23" ht="17.25" customHeight="1">
      <c r="V327" s="444" t="s">
        <v>930</v>
      </c>
      <c r="W327" s="445"/>
    </row>
    <row r="328" spans="22:23" ht="17.25" customHeight="1">
      <c r="V328" s="444" t="s">
        <v>931</v>
      </c>
      <c r="W328" s="445"/>
    </row>
    <row r="329" spans="22:23" ht="17.25" customHeight="1">
      <c r="V329" s="444" t="s">
        <v>932</v>
      </c>
      <c r="W329" s="445"/>
    </row>
    <row r="330" spans="22:23" ht="17.25" customHeight="1">
      <c r="V330" s="444" t="s">
        <v>933</v>
      </c>
      <c r="W330" s="445"/>
    </row>
    <row r="331" spans="22:23" ht="17.25" customHeight="1">
      <c r="V331" s="444" t="s">
        <v>934</v>
      </c>
      <c r="W331" s="445"/>
    </row>
    <row r="332" spans="22:23" ht="17.25" customHeight="1">
      <c r="V332" s="444" t="s">
        <v>935</v>
      </c>
      <c r="W332" s="445"/>
    </row>
    <row r="333" spans="22:23" ht="17.25" customHeight="1">
      <c r="V333" s="444" t="s">
        <v>936</v>
      </c>
      <c r="W333" s="445"/>
    </row>
    <row r="334" spans="22:23" ht="17.25" customHeight="1">
      <c r="V334" s="444" t="s">
        <v>937</v>
      </c>
      <c r="W334" s="445"/>
    </row>
    <row r="335" spans="22:23" ht="17.25" customHeight="1">
      <c r="V335" s="444" t="s">
        <v>938</v>
      </c>
      <c r="W335" s="445"/>
    </row>
    <row r="336" spans="22:23" ht="17.25" customHeight="1">
      <c r="V336" s="444" t="s">
        <v>939</v>
      </c>
      <c r="W336" s="445"/>
    </row>
    <row r="337" spans="22:23" ht="17.25" customHeight="1">
      <c r="V337" s="444" t="s">
        <v>940</v>
      </c>
      <c r="W337" s="445"/>
    </row>
    <row r="338" spans="22:23" ht="17.25" customHeight="1">
      <c r="V338" s="444" t="s">
        <v>941</v>
      </c>
      <c r="W338" s="445"/>
    </row>
    <row r="339" spans="22:23" ht="17.25" customHeight="1">
      <c r="V339" s="444" t="s">
        <v>942</v>
      </c>
      <c r="W339" s="445">
        <v>77875</v>
      </c>
    </row>
    <row r="340" spans="22:23" ht="17.25" customHeight="1">
      <c r="V340" s="444" t="s">
        <v>943</v>
      </c>
      <c r="W340" s="445"/>
    </row>
    <row r="341" spans="22:23" ht="17.25" customHeight="1">
      <c r="V341" s="444" t="s">
        <v>944</v>
      </c>
      <c r="W341" s="445"/>
    </row>
    <row r="342" spans="22:23" ht="17.25" customHeight="1">
      <c r="V342" s="444" t="s">
        <v>945</v>
      </c>
      <c r="W342" s="445"/>
    </row>
    <row r="343" spans="22:23" ht="17.25" customHeight="1">
      <c r="V343" s="444" t="s">
        <v>946</v>
      </c>
      <c r="W343" s="445"/>
    </row>
    <row r="344" spans="22:23" ht="17.25" customHeight="1">
      <c r="V344" s="444" t="s">
        <v>947</v>
      </c>
      <c r="W344" s="445"/>
    </row>
    <row r="345" spans="22:23" ht="17.25" customHeight="1">
      <c r="V345" s="444" t="s">
        <v>948</v>
      </c>
      <c r="W345" s="445"/>
    </row>
    <row r="346" spans="22:23" ht="17.25" customHeight="1">
      <c r="V346" s="444" t="s">
        <v>949</v>
      </c>
      <c r="W346" s="445"/>
    </row>
    <row r="347" spans="22:23" ht="17.25" customHeight="1">
      <c r="V347" s="444" t="s">
        <v>950</v>
      </c>
      <c r="W347" s="445"/>
    </row>
    <row r="348" spans="22:23" ht="17.25" customHeight="1">
      <c r="V348" s="444" t="s">
        <v>951</v>
      </c>
      <c r="W348" s="445">
        <v>67231</v>
      </c>
    </row>
    <row r="349" spans="22:23" ht="17.25" customHeight="1">
      <c r="V349" s="444" t="s">
        <v>952</v>
      </c>
      <c r="W349" s="445">
        <v>75202</v>
      </c>
    </row>
    <row r="350" spans="22:23" ht="17.25" customHeight="1">
      <c r="V350" s="444" t="s">
        <v>953</v>
      </c>
      <c r="W350" s="445"/>
    </row>
    <row r="351" spans="22:23" ht="17.25" customHeight="1">
      <c r="V351" s="444" t="s">
        <v>954</v>
      </c>
      <c r="W351" s="445">
        <v>78625</v>
      </c>
    </row>
    <row r="352" spans="22:23" ht="17.25" customHeight="1">
      <c r="V352" s="444" t="s">
        <v>955</v>
      </c>
      <c r="W352" s="445">
        <v>73207</v>
      </c>
    </row>
    <row r="353" spans="22:23" ht="17.25" customHeight="1">
      <c r="V353" s="444" t="s">
        <v>956</v>
      </c>
      <c r="W353" s="445"/>
    </row>
    <row r="354" spans="22:23" ht="17.25" customHeight="1">
      <c r="V354" s="444" t="s">
        <v>957</v>
      </c>
      <c r="W354" s="445">
        <v>70567</v>
      </c>
    </row>
    <row r="355" spans="22:23" ht="17.25" customHeight="1">
      <c r="V355" s="444" t="s">
        <v>958</v>
      </c>
      <c r="W355" s="445">
        <v>74634</v>
      </c>
    </row>
    <row r="356" spans="22:23" ht="17.25" customHeight="1">
      <c r="V356" s="383" t="s">
        <v>959</v>
      </c>
      <c r="W356" s="447"/>
    </row>
    <row r="357" spans="22:23" ht="17.25" customHeight="1">
      <c r="V357" s="383" t="s">
        <v>960</v>
      </c>
      <c r="W357" s="447"/>
    </row>
    <row r="358" spans="22:23" ht="17.25" customHeight="1">
      <c r="V358" s="383" t="s">
        <v>961</v>
      </c>
      <c r="W358" s="447"/>
    </row>
    <row r="359" spans="22:23" ht="17.25" customHeight="1">
      <c r="V359" s="383" t="s">
        <v>962</v>
      </c>
      <c r="W359" s="447">
        <v>103045</v>
      </c>
    </row>
    <row r="360" spans="22:23" ht="17.25" customHeight="1">
      <c r="V360" s="383" t="s">
        <v>963</v>
      </c>
      <c r="W360" s="447">
        <v>95201</v>
      </c>
    </row>
    <row r="361" spans="22:23" ht="17.25" customHeight="1">
      <c r="V361" s="383" t="s">
        <v>964</v>
      </c>
      <c r="W361" s="447">
        <v>86394</v>
      </c>
    </row>
    <row r="362" spans="22:23" ht="17.25" customHeight="1">
      <c r="V362" s="383" t="s">
        <v>965</v>
      </c>
      <c r="W362" s="447"/>
    </row>
    <row r="363" spans="22:23" ht="17.25" customHeight="1">
      <c r="V363" s="383" t="s">
        <v>966</v>
      </c>
      <c r="W363" s="447">
        <v>0</v>
      </c>
    </row>
    <row r="364" spans="22:23" ht="17.25" customHeight="1">
      <c r="V364" s="383" t="s">
        <v>967</v>
      </c>
      <c r="W364" s="447">
        <v>0</v>
      </c>
    </row>
    <row r="365" spans="22:23" ht="17.25" customHeight="1">
      <c r="V365" s="383" t="s">
        <v>968</v>
      </c>
      <c r="W365" s="447">
        <v>0</v>
      </c>
    </row>
    <row r="366" spans="22:23" ht="17.25" customHeight="1">
      <c r="V366" s="383" t="s">
        <v>969</v>
      </c>
      <c r="W366" s="447">
        <v>82527</v>
      </c>
    </row>
    <row r="367" spans="22:23" ht="17.25" customHeight="1">
      <c r="V367" s="383" t="s">
        <v>970</v>
      </c>
      <c r="W367" s="447"/>
    </row>
    <row r="368" spans="22:23" ht="17.25" customHeight="1">
      <c r="V368" s="383" t="s">
        <v>971</v>
      </c>
      <c r="W368" s="447"/>
    </row>
    <row r="369" spans="22:23" ht="17.25" customHeight="1">
      <c r="V369" s="383" t="s">
        <v>972</v>
      </c>
      <c r="W369" s="447">
        <v>78695</v>
      </c>
    </row>
    <row r="370" spans="22:23" ht="17.25" customHeight="1">
      <c r="V370" s="383" t="s">
        <v>973</v>
      </c>
      <c r="W370" s="447"/>
    </row>
    <row r="371" spans="22:23" ht="17.25" customHeight="1">
      <c r="V371" s="383" t="s">
        <v>974</v>
      </c>
      <c r="W371" s="447">
        <v>71863</v>
      </c>
    </row>
    <row r="372" spans="22:23" ht="17.25" customHeight="1">
      <c r="V372" s="383" t="s">
        <v>975</v>
      </c>
      <c r="W372" s="447"/>
    </row>
    <row r="373" spans="22:23" ht="17.25" customHeight="1">
      <c r="V373" s="383" t="s">
        <v>976</v>
      </c>
      <c r="W373" s="447">
        <v>82603</v>
      </c>
    </row>
    <row r="374" spans="22:23" ht="17.25" customHeight="1">
      <c r="V374" s="383" t="s">
        <v>977</v>
      </c>
      <c r="W374" s="447">
        <v>66662</v>
      </c>
    </row>
    <row r="375" spans="22:23" ht="17.25" customHeight="1">
      <c r="V375" s="383" t="s">
        <v>978</v>
      </c>
      <c r="W375" s="447">
        <v>66630</v>
      </c>
    </row>
    <row r="376" spans="22:23" ht="17.25" customHeight="1">
      <c r="V376" s="383" t="s">
        <v>27</v>
      </c>
      <c r="W376" s="447">
        <v>94029</v>
      </c>
    </row>
    <row r="377" spans="22:23" ht="17.25" customHeight="1">
      <c r="V377" s="383" t="s">
        <v>979</v>
      </c>
      <c r="W377" s="447">
        <v>108666</v>
      </c>
    </row>
    <row r="378" spans="22:23" ht="17.25" customHeight="1">
      <c r="V378" s="383" t="s">
        <v>980</v>
      </c>
      <c r="W378" s="447">
        <v>70290</v>
      </c>
    </row>
    <row r="379" spans="22:23" ht="17.25" customHeight="1">
      <c r="V379" s="383" t="s">
        <v>981</v>
      </c>
      <c r="W379" s="447">
        <v>85699</v>
      </c>
    </row>
    <row r="380" spans="22:23" ht="17.25" customHeight="1">
      <c r="V380" s="383" t="s">
        <v>982</v>
      </c>
      <c r="W380" s="447">
        <v>79158</v>
      </c>
    </row>
    <row r="381" spans="22:23" ht="17.25" customHeight="1">
      <c r="V381" s="383" t="s">
        <v>983</v>
      </c>
      <c r="W381" s="447">
        <v>66939</v>
      </c>
    </row>
    <row r="382" spans="22:23" ht="17.25" customHeight="1">
      <c r="V382" s="383" t="s">
        <v>984</v>
      </c>
      <c r="W382" s="448">
        <v>68123</v>
      </c>
    </row>
    <row r="383" spans="22:23" ht="17.25" customHeight="1">
      <c r="V383" s="383" t="s">
        <v>985</v>
      </c>
      <c r="W383" s="448">
        <v>76986</v>
      </c>
    </row>
    <row r="384" spans="22:23" ht="17.25" customHeight="1">
      <c r="V384" s="383" t="s">
        <v>986</v>
      </c>
      <c r="W384" s="448">
        <v>70665</v>
      </c>
    </row>
    <row r="385" spans="22:23" ht="17.25" customHeight="1">
      <c r="V385" s="383" t="s">
        <v>987</v>
      </c>
      <c r="W385" s="448">
        <v>75424</v>
      </c>
    </row>
    <row r="386" spans="22:23" ht="17.25" customHeight="1">
      <c r="V386" s="383" t="s">
        <v>988</v>
      </c>
      <c r="W386" s="448">
        <v>73294</v>
      </c>
    </row>
    <row r="387" spans="22:23" ht="17.25" customHeight="1">
      <c r="V387" s="383" t="s">
        <v>989</v>
      </c>
      <c r="W387" s="448">
        <v>71455</v>
      </c>
    </row>
    <row r="388" spans="22:23" ht="17.25" customHeight="1">
      <c r="V388" s="383" t="s">
        <v>990</v>
      </c>
      <c r="W388" s="448">
        <v>68697</v>
      </c>
    </row>
    <row r="389" spans="22:23" ht="17.25" customHeight="1">
      <c r="V389" s="383" t="s">
        <v>991</v>
      </c>
      <c r="W389" s="448">
        <v>74192</v>
      </c>
    </row>
    <row r="390" spans="22:23" ht="17.25" customHeight="1">
      <c r="V390" s="383" t="s">
        <v>992</v>
      </c>
      <c r="W390" s="448">
        <v>67911</v>
      </c>
    </row>
    <row r="391" spans="22:23" ht="17.25" customHeight="1">
      <c r="V391" s="383" t="s">
        <v>993</v>
      </c>
      <c r="W391" s="448">
        <v>69079</v>
      </c>
    </row>
    <row r="392" spans="22:23" ht="17.25" customHeight="1">
      <c r="V392" s="383" t="s">
        <v>994</v>
      </c>
      <c r="W392" s="448">
        <v>71444</v>
      </c>
    </row>
    <row r="393" spans="22:23" ht="17.25" customHeight="1">
      <c r="V393" s="383" t="s">
        <v>995</v>
      </c>
      <c r="W393" s="448">
        <v>77500</v>
      </c>
    </row>
    <row r="394" spans="22:23" ht="17.25" customHeight="1">
      <c r="V394" s="383" t="s">
        <v>996</v>
      </c>
      <c r="W394" s="448">
        <v>77796</v>
      </c>
    </row>
    <row r="395" spans="22:23" ht="17.25" customHeight="1">
      <c r="V395" s="383" t="s">
        <v>997</v>
      </c>
      <c r="W395" s="448">
        <v>93530</v>
      </c>
    </row>
    <row r="396" spans="22:23" ht="17.25" customHeight="1">
      <c r="V396" s="383" t="s">
        <v>998</v>
      </c>
      <c r="W396" s="448">
        <v>80915</v>
      </c>
    </row>
    <row r="397" spans="22:23" ht="17.25" customHeight="1">
      <c r="V397" s="383" t="s">
        <v>999</v>
      </c>
      <c r="W397" s="448">
        <v>81510</v>
      </c>
    </row>
    <row r="398" spans="22:23" ht="17.25" customHeight="1">
      <c r="V398" s="383" t="s">
        <v>1000</v>
      </c>
      <c r="W398" s="448">
        <v>84331</v>
      </c>
    </row>
    <row r="399" spans="22:23" ht="17.25" customHeight="1">
      <c r="V399" s="383" t="s">
        <v>1001</v>
      </c>
      <c r="W399" s="448">
        <v>88024</v>
      </c>
    </row>
    <row r="400" spans="22:23" ht="17.25" customHeight="1">
      <c r="V400" s="383" t="s">
        <v>1002</v>
      </c>
      <c r="W400" s="448">
        <v>92264</v>
      </c>
    </row>
    <row r="401" spans="22:23" ht="17.25" customHeight="1">
      <c r="V401" s="383" t="s">
        <v>1003</v>
      </c>
      <c r="W401" s="448">
        <v>82674</v>
      </c>
    </row>
    <row r="402" spans="22:23" ht="17.25" customHeight="1">
      <c r="V402" s="383" t="s">
        <v>1004</v>
      </c>
      <c r="W402" s="448">
        <v>82970</v>
      </c>
    </row>
    <row r="403" spans="22:23" ht="17.25" customHeight="1">
      <c r="V403" s="383" t="s">
        <v>1005</v>
      </c>
      <c r="W403" s="448">
        <v>101865</v>
      </c>
    </row>
    <row r="404" spans="22:23" ht="17.25" customHeight="1">
      <c r="V404" s="383" t="s">
        <v>1006</v>
      </c>
      <c r="W404" s="448">
        <v>96941</v>
      </c>
    </row>
    <row r="405" spans="22:23" ht="17.25" customHeight="1">
      <c r="V405" s="383" t="s">
        <v>1007</v>
      </c>
      <c r="W405" s="448">
        <v>96191</v>
      </c>
    </row>
    <row r="406" spans="22:23" ht="17.25" customHeight="1">
      <c r="V406" s="383" t="s">
        <v>1008</v>
      </c>
      <c r="W406" s="448">
        <v>95697</v>
      </c>
    </row>
    <row r="407" spans="22:23" ht="17.25" customHeight="1">
      <c r="V407" s="383" t="s">
        <v>1009</v>
      </c>
      <c r="W407" s="448">
        <v>67697</v>
      </c>
    </row>
    <row r="408" spans="22:23" ht="17.25" customHeight="1">
      <c r="V408" s="383" t="s">
        <v>1010</v>
      </c>
      <c r="W408" s="448">
        <v>76762</v>
      </c>
    </row>
    <row r="409" spans="22:23" ht="17.25" customHeight="1">
      <c r="V409" s="383" t="s">
        <v>1011</v>
      </c>
      <c r="W409" s="448">
        <v>68489</v>
      </c>
    </row>
    <row r="410" spans="22:23" ht="17.25" customHeight="1">
      <c r="V410" s="383" t="s">
        <v>1012</v>
      </c>
      <c r="W410" s="448">
        <v>66340</v>
      </c>
    </row>
    <row r="411" spans="22:23" ht="17.25" customHeight="1">
      <c r="V411" s="383" t="s">
        <v>1013</v>
      </c>
      <c r="W411" s="448">
        <v>79910</v>
      </c>
    </row>
    <row r="412" spans="22:23" ht="17.25" customHeight="1">
      <c r="V412" s="383" t="s">
        <v>1014</v>
      </c>
      <c r="W412" s="448">
        <v>101562</v>
      </c>
    </row>
    <row r="413" spans="22:23" ht="17.25" customHeight="1">
      <c r="V413" s="383" t="s">
        <v>1015</v>
      </c>
      <c r="W413" s="448">
        <v>95387</v>
      </c>
    </row>
    <row r="414" spans="22:23" ht="17.25" customHeight="1">
      <c r="V414" s="383" t="s">
        <v>1016</v>
      </c>
      <c r="W414" s="448">
        <v>89866</v>
      </c>
    </row>
    <row r="415" spans="22:23" ht="17.25" customHeight="1">
      <c r="V415" s="383" t="s">
        <v>1017</v>
      </c>
      <c r="W415" s="448">
        <v>84345</v>
      </c>
    </row>
    <row r="416" spans="22:23" ht="17.25" customHeight="1">
      <c r="V416" s="383" t="s">
        <v>1018</v>
      </c>
      <c r="W416" s="448">
        <v>77343</v>
      </c>
    </row>
    <row r="417" spans="22:23" ht="17.25" customHeight="1">
      <c r="V417" s="383" t="s">
        <v>1019</v>
      </c>
      <c r="W417" s="448">
        <v>63364</v>
      </c>
    </row>
    <row r="418" spans="22:23" ht="17.25" customHeight="1">
      <c r="V418" s="383" t="s">
        <v>1020</v>
      </c>
      <c r="W418" s="448">
        <v>66495</v>
      </c>
    </row>
    <row r="419" spans="22:23" ht="17.25" customHeight="1">
      <c r="V419" s="383" t="s">
        <v>1021</v>
      </c>
      <c r="W419" s="448">
        <v>83850</v>
      </c>
    </row>
    <row r="420" spans="22:23" ht="17.25" customHeight="1">
      <c r="V420" s="383" t="s">
        <v>1022</v>
      </c>
      <c r="W420" s="448">
        <v>0</v>
      </c>
    </row>
    <row r="421" spans="22:23" ht="17.25" customHeight="1">
      <c r="V421" s="383" t="s">
        <v>726</v>
      </c>
      <c r="W421" s="448">
        <v>294622</v>
      </c>
    </row>
    <row r="422" spans="22:23" ht="17.25" customHeight="1">
      <c r="V422" s="383" t="s">
        <v>729</v>
      </c>
      <c r="W422" s="448">
        <v>221564</v>
      </c>
    </row>
    <row r="423" spans="22:23" ht="17.25" customHeight="1">
      <c r="V423" s="383" t="s">
        <v>733</v>
      </c>
      <c r="W423" s="448">
        <v>185959</v>
      </c>
    </row>
    <row r="424" spans="22:23" ht="17.25" customHeight="1">
      <c r="V424" s="383" t="s">
        <v>737</v>
      </c>
      <c r="W424" s="448">
        <v>162586</v>
      </c>
    </row>
    <row r="425" spans="22:23" ht="17.25" customHeight="1">
      <c r="V425" s="383" t="s">
        <v>742</v>
      </c>
      <c r="W425" s="448">
        <v>136094</v>
      </c>
    </row>
    <row r="426" spans="22:23" ht="17.25" customHeight="1">
      <c r="V426" s="383" t="s">
        <v>1023</v>
      </c>
      <c r="W426" s="448">
        <v>190370</v>
      </c>
    </row>
    <row r="427" spans="22:23" ht="17.25" customHeight="1">
      <c r="V427" s="383" t="s">
        <v>1024</v>
      </c>
      <c r="W427" s="448">
        <v>149310</v>
      </c>
    </row>
    <row r="428" spans="22:23" ht="17.25" customHeight="1">
      <c r="V428" s="383" t="s">
        <v>1025</v>
      </c>
      <c r="W428" s="448">
        <v>133368</v>
      </c>
    </row>
    <row r="429" spans="22:23" ht="17.25" customHeight="1">
      <c r="V429" s="383" t="s">
        <v>1023</v>
      </c>
      <c r="W429" s="448">
        <v>171340</v>
      </c>
    </row>
    <row r="430" spans="22:23" ht="17.25" customHeight="1">
      <c r="V430" s="383" t="s">
        <v>1024</v>
      </c>
      <c r="W430" s="448">
        <v>137174</v>
      </c>
    </row>
    <row r="431" spans="22:23" ht="17.25" customHeight="1">
      <c r="V431" s="383" t="s">
        <v>1025</v>
      </c>
      <c r="W431" s="448">
        <v>118345</v>
      </c>
    </row>
    <row r="432" spans="22:23" ht="17.25" customHeight="1">
      <c r="V432" s="383" t="s">
        <v>1023</v>
      </c>
      <c r="W432" s="448">
        <v>162430</v>
      </c>
    </row>
    <row r="433" spans="22:23" ht="17.25" customHeight="1">
      <c r="V433" s="383" t="s">
        <v>1024</v>
      </c>
      <c r="W433" s="448">
        <v>139225</v>
      </c>
    </row>
    <row r="434" spans="22:23" ht="17.25" customHeight="1">
      <c r="V434" s="383" t="s">
        <v>1025</v>
      </c>
      <c r="W434" s="448">
        <v>118718</v>
      </c>
    </row>
    <row r="435" spans="22:23" ht="17.25" customHeight="1">
      <c r="V435" s="383" t="s">
        <v>1023</v>
      </c>
      <c r="W435" s="448">
        <v>192444</v>
      </c>
    </row>
    <row r="436" spans="22:23" ht="17.25" customHeight="1">
      <c r="V436" s="383" t="s">
        <v>1024</v>
      </c>
      <c r="W436" s="448">
        <v>181570</v>
      </c>
    </row>
    <row r="437" spans="22:23" ht="17.25" customHeight="1">
      <c r="V437" s="383" t="s">
        <v>1025</v>
      </c>
      <c r="W437" s="448">
        <v>149333</v>
      </c>
    </row>
    <row r="438" spans="22:23" ht="17.25" customHeight="1">
      <c r="V438" s="383" t="s">
        <v>1026</v>
      </c>
      <c r="W438" s="448">
        <v>215177</v>
      </c>
    </row>
    <row r="439" spans="22:23" ht="17.25" customHeight="1">
      <c r="V439" s="383" t="s">
        <v>1027</v>
      </c>
      <c r="W439" s="448">
        <v>197869</v>
      </c>
    </row>
    <row r="440" spans="22:23" ht="17.25" customHeight="1">
      <c r="V440" s="383" t="s">
        <v>1028</v>
      </c>
      <c r="W440" s="448">
        <v>199153</v>
      </c>
    </row>
    <row r="441" spans="22:23" ht="17.25" customHeight="1">
      <c r="V441" s="383" t="s">
        <v>1029</v>
      </c>
      <c r="W441" s="448">
        <v>91715</v>
      </c>
    </row>
  </sheetData>
  <mergeCells count="12">
    <mergeCell ref="N13:O13"/>
    <mergeCell ref="J1:L1"/>
    <mergeCell ref="P2:Q2"/>
    <mergeCell ref="N4:O4"/>
    <mergeCell ref="N5:O5"/>
    <mergeCell ref="N6:O6"/>
    <mergeCell ref="N7:O7"/>
    <mergeCell ref="N8:O8"/>
    <mergeCell ref="N9:O9"/>
    <mergeCell ref="N10:O10"/>
    <mergeCell ref="N11:O11"/>
    <mergeCell ref="N12:O12"/>
  </mergeCells>
  <phoneticPr fontId="7" type="noConversion"/>
  <printOptions gridLinesSet="0"/>
  <pageMargins left="0.35433070866141736" right="0.19685039370078741" top="0.39370078740157483" bottom="7.874015748031496E-2" header="0.15748031496062992" footer="0"/>
  <pageSetup paperSize="9" scale="67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144"/>
  <sheetViews>
    <sheetView view="pageBreakPreview" zoomScale="40" zoomScaleNormal="40" zoomScaleSheetLayoutView="40" workbookViewId="0">
      <selection activeCell="A5" sqref="A5:AC5"/>
    </sheetView>
  </sheetViews>
  <sheetFormatPr defaultColWidth="10" defaultRowHeight="30" customHeight="1"/>
  <cols>
    <col min="1" max="1" width="8.75" style="268" customWidth="1"/>
    <col min="2" max="2" width="4.375" style="268" customWidth="1"/>
    <col min="3" max="3" width="8.75" style="268" customWidth="1"/>
    <col min="4" max="4" width="6.5" style="268" customWidth="1"/>
    <col min="5" max="13" width="8.75" style="268" customWidth="1"/>
    <col min="14" max="14" width="6.875" style="268" customWidth="1"/>
    <col min="15" max="15" width="8.75" style="268" customWidth="1"/>
    <col min="16" max="256" width="10" style="268"/>
    <col min="257" max="271" width="8.75" style="268" customWidth="1"/>
    <col min="272" max="512" width="10" style="268"/>
    <col min="513" max="527" width="8.75" style="268" customWidth="1"/>
    <col min="528" max="768" width="10" style="268"/>
    <col min="769" max="783" width="8.75" style="268" customWidth="1"/>
    <col min="784" max="1024" width="10" style="268"/>
    <col min="1025" max="1039" width="8.75" style="268" customWidth="1"/>
    <col min="1040" max="1280" width="10" style="268"/>
    <col min="1281" max="1295" width="8.75" style="268" customWidth="1"/>
    <col min="1296" max="1536" width="10" style="268"/>
    <col min="1537" max="1551" width="8.75" style="268" customWidth="1"/>
    <col min="1552" max="1792" width="10" style="268"/>
    <col min="1793" max="1807" width="8.75" style="268" customWidth="1"/>
    <col min="1808" max="2048" width="10" style="268"/>
    <col min="2049" max="2063" width="8.75" style="268" customWidth="1"/>
    <col min="2064" max="2304" width="10" style="268"/>
    <col min="2305" max="2319" width="8.75" style="268" customWidth="1"/>
    <col min="2320" max="2560" width="10" style="268"/>
    <col min="2561" max="2575" width="8.75" style="268" customWidth="1"/>
    <col min="2576" max="2816" width="10" style="268"/>
    <col min="2817" max="2831" width="8.75" style="268" customWidth="1"/>
    <col min="2832" max="3072" width="10" style="268"/>
    <col min="3073" max="3087" width="8.75" style="268" customWidth="1"/>
    <col min="3088" max="3328" width="10" style="268"/>
    <col min="3329" max="3343" width="8.75" style="268" customWidth="1"/>
    <col min="3344" max="3584" width="10" style="268"/>
    <col min="3585" max="3599" width="8.75" style="268" customWidth="1"/>
    <col min="3600" max="3840" width="10" style="268"/>
    <col min="3841" max="3855" width="8.75" style="268" customWidth="1"/>
    <col min="3856" max="4096" width="10" style="268"/>
    <col min="4097" max="4111" width="8.75" style="268" customWidth="1"/>
    <col min="4112" max="4352" width="10" style="268"/>
    <col min="4353" max="4367" width="8.75" style="268" customWidth="1"/>
    <col min="4368" max="4608" width="10" style="268"/>
    <col min="4609" max="4623" width="8.75" style="268" customWidth="1"/>
    <col min="4624" max="4864" width="10" style="268"/>
    <col min="4865" max="4879" width="8.75" style="268" customWidth="1"/>
    <col min="4880" max="5120" width="10" style="268"/>
    <col min="5121" max="5135" width="8.75" style="268" customWidth="1"/>
    <col min="5136" max="5376" width="10" style="268"/>
    <col min="5377" max="5391" width="8.75" style="268" customWidth="1"/>
    <col min="5392" max="5632" width="10" style="268"/>
    <col min="5633" max="5647" width="8.75" style="268" customWidth="1"/>
    <col min="5648" max="5888" width="10" style="268"/>
    <col min="5889" max="5903" width="8.75" style="268" customWidth="1"/>
    <col min="5904" max="6144" width="10" style="268"/>
    <col min="6145" max="6159" width="8.75" style="268" customWidth="1"/>
    <col min="6160" max="6400" width="10" style="268"/>
    <col min="6401" max="6415" width="8.75" style="268" customWidth="1"/>
    <col min="6416" max="6656" width="10" style="268"/>
    <col min="6657" max="6671" width="8.75" style="268" customWidth="1"/>
    <col min="6672" max="6912" width="10" style="268"/>
    <col min="6913" max="6927" width="8.75" style="268" customWidth="1"/>
    <col min="6928" max="7168" width="10" style="268"/>
    <col min="7169" max="7183" width="8.75" style="268" customWidth="1"/>
    <col min="7184" max="7424" width="10" style="268"/>
    <col min="7425" max="7439" width="8.75" style="268" customWidth="1"/>
    <col min="7440" max="7680" width="10" style="268"/>
    <col min="7681" max="7695" width="8.75" style="268" customWidth="1"/>
    <col min="7696" max="7936" width="10" style="268"/>
    <col min="7937" max="7951" width="8.75" style="268" customWidth="1"/>
    <col min="7952" max="8192" width="10" style="268"/>
    <col min="8193" max="8207" width="8.75" style="268" customWidth="1"/>
    <col min="8208" max="8448" width="10" style="268"/>
    <col min="8449" max="8463" width="8.75" style="268" customWidth="1"/>
    <col min="8464" max="8704" width="10" style="268"/>
    <col min="8705" max="8719" width="8.75" style="268" customWidth="1"/>
    <col min="8720" max="8960" width="10" style="268"/>
    <col min="8961" max="8975" width="8.75" style="268" customWidth="1"/>
    <col min="8976" max="9216" width="10" style="268"/>
    <col min="9217" max="9231" width="8.75" style="268" customWidth="1"/>
    <col min="9232" max="9472" width="10" style="268"/>
    <col min="9473" max="9487" width="8.75" style="268" customWidth="1"/>
    <col min="9488" max="9728" width="10" style="268"/>
    <col min="9729" max="9743" width="8.75" style="268" customWidth="1"/>
    <col min="9744" max="9984" width="10" style="268"/>
    <col min="9985" max="9999" width="8.75" style="268" customWidth="1"/>
    <col min="10000" max="10240" width="10" style="268"/>
    <col min="10241" max="10255" width="8.75" style="268" customWidth="1"/>
    <col min="10256" max="10496" width="10" style="268"/>
    <col min="10497" max="10511" width="8.75" style="268" customWidth="1"/>
    <col min="10512" max="10752" width="10" style="268"/>
    <col min="10753" max="10767" width="8.75" style="268" customWidth="1"/>
    <col min="10768" max="11008" width="10" style="268"/>
    <col min="11009" max="11023" width="8.75" style="268" customWidth="1"/>
    <col min="11024" max="11264" width="10" style="268"/>
    <col min="11265" max="11279" width="8.75" style="268" customWidth="1"/>
    <col min="11280" max="11520" width="10" style="268"/>
    <col min="11521" max="11535" width="8.75" style="268" customWidth="1"/>
    <col min="11536" max="11776" width="10" style="268"/>
    <col min="11777" max="11791" width="8.75" style="268" customWidth="1"/>
    <col min="11792" max="12032" width="10" style="268"/>
    <col min="12033" max="12047" width="8.75" style="268" customWidth="1"/>
    <col min="12048" max="12288" width="10" style="268"/>
    <col min="12289" max="12303" width="8.75" style="268" customWidth="1"/>
    <col min="12304" max="12544" width="10" style="268"/>
    <col min="12545" max="12559" width="8.75" style="268" customWidth="1"/>
    <col min="12560" max="12800" width="10" style="268"/>
    <col min="12801" max="12815" width="8.75" style="268" customWidth="1"/>
    <col min="12816" max="13056" width="10" style="268"/>
    <col min="13057" max="13071" width="8.75" style="268" customWidth="1"/>
    <col min="13072" max="13312" width="10" style="268"/>
    <col min="13313" max="13327" width="8.75" style="268" customWidth="1"/>
    <col min="13328" max="13568" width="10" style="268"/>
    <col min="13569" max="13583" width="8.75" style="268" customWidth="1"/>
    <col min="13584" max="13824" width="10" style="268"/>
    <col min="13825" max="13839" width="8.75" style="268" customWidth="1"/>
    <col min="13840" max="14080" width="10" style="268"/>
    <col min="14081" max="14095" width="8.75" style="268" customWidth="1"/>
    <col min="14096" max="14336" width="10" style="268"/>
    <col min="14337" max="14351" width="8.75" style="268" customWidth="1"/>
    <col min="14352" max="14592" width="10" style="268"/>
    <col min="14593" max="14607" width="8.75" style="268" customWidth="1"/>
    <col min="14608" max="14848" width="10" style="268"/>
    <col min="14849" max="14863" width="8.75" style="268" customWidth="1"/>
    <col min="14864" max="15104" width="10" style="268"/>
    <col min="15105" max="15119" width="8.75" style="268" customWidth="1"/>
    <col min="15120" max="15360" width="10" style="268"/>
    <col min="15361" max="15375" width="8.75" style="268" customWidth="1"/>
    <col min="15376" max="15616" width="10" style="268"/>
    <col min="15617" max="15631" width="8.75" style="268" customWidth="1"/>
    <col min="15632" max="15872" width="10" style="268"/>
    <col min="15873" max="15887" width="8.75" style="268" customWidth="1"/>
    <col min="15888" max="16128" width="10" style="268"/>
    <col min="16129" max="16143" width="8.75" style="268" customWidth="1"/>
    <col min="16144" max="16384" width="10" style="268"/>
  </cols>
  <sheetData>
    <row r="2" spans="1:27" ht="50.1" customHeight="1">
      <c r="A2" s="955" t="e">
        <f>#REF!</f>
        <v>#REF!</v>
      </c>
      <c r="B2" s="955"/>
      <c r="C2" s="955"/>
      <c r="D2" s="955"/>
      <c r="E2" s="955"/>
      <c r="F2" s="955"/>
      <c r="G2" s="955"/>
      <c r="H2" s="955"/>
      <c r="I2" s="955"/>
      <c r="J2" s="955"/>
      <c r="K2" s="955"/>
      <c r="L2" s="955"/>
      <c r="M2" s="955"/>
      <c r="N2" s="955"/>
      <c r="O2" s="955"/>
    </row>
    <row r="3" spans="1:27" ht="50.1" customHeight="1">
      <c r="A3" s="956" t="s">
        <v>421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</row>
    <row r="7" spans="1:27" ht="30" customHeight="1">
      <c r="AA7"/>
    </row>
    <row r="8" spans="1:27" ht="50.1" customHeight="1">
      <c r="E8" s="957" t="s">
        <v>1032</v>
      </c>
      <c r="F8" s="958"/>
      <c r="G8" s="958"/>
      <c r="H8" s="958"/>
      <c r="I8" s="958"/>
      <c r="J8" s="958"/>
      <c r="K8" s="958"/>
    </row>
    <row r="11" spans="1:27" ht="30" customHeight="1">
      <c r="C11" s="962"/>
      <c r="D11" s="962"/>
      <c r="E11" s="961" t="e">
        <f>#REF!</f>
        <v>#REF!</v>
      </c>
      <c r="F11" s="961"/>
      <c r="G11" s="961"/>
      <c r="H11" s="961"/>
      <c r="I11" s="961"/>
      <c r="J11" s="961"/>
      <c r="K11" s="961"/>
      <c r="L11" s="961"/>
    </row>
    <row r="12" spans="1:27" ht="50.1" customHeight="1">
      <c r="B12" s="269"/>
      <c r="C12" s="962"/>
      <c r="D12" s="962"/>
      <c r="E12" s="961"/>
      <c r="F12" s="961"/>
      <c r="G12" s="961"/>
      <c r="H12" s="961"/>
      <c r="I12" s="961"/>
      <c r="J12" s="961"/>
      <c r="K12" s="961"/>
      <c r="L12" s="961"/>
      <c r="M12" s="269"/>
      <c r="N12" s="269"/>
      <c r="O12" s="269"/>
    </row>
    <row r="14" spans="1:27" ht="39.950000000000003" customHeight="1"/>
    <row r="15" spans="1:27" ht="39.950000000000003" customHeight="1">
      <c r="A15" s="959" t="s">
        <v>422</v>
      </c>
      <c r="B15" s="959"/>
      <c r="C15" s="959"/>
      <c r="D15" s="959"/>
      <c r="E15" s="959"/>
      <c r="F15" s="959"/>
      <c r="G15" s="959"/>
      <c r="H15" s="959"/>
      <c r="I15" s="959"/>
      <c r="J15" s="959"/>
      <c r="K15" s="959"/>
      <c r="L15" s="959"/>
      <c r="M15" s="959"/>
      <c r="N15" s="959"/>
      <c r="O15" s="959"/>
    </row>
    <row r="16" spans="1:27" ht="39.950000000000003" customHeight="1"/>
    <row r="17" spans="1:12" ht="39.950000000000003" customHeight="1">
      <c r="E17" s="954" t="s">
        <v>420</v>
      </c>
      <c r="F17" s="954"/>
      <c r="G17" s="954"/>
      <c r="H17" s="954"/>
      <c r="I17" s="954"/>
      <c r="J17" s="954"/>
      <c r="K17" s="954"/>
    </row>
    <row r="18" spans="1:12" ht="39.950000000000003" customHeight="1">
      <c r="E18" s="954" t="s">
        <v>423</v>
      </c>
      <c r="F18" s="954"/>
      <c r="G18" s="954"/>
      <c r="H18" s="954"/>
      <c r="I18" s="954"/>
      <c r="J18" s="954"/>
      <c r="K18" s="954"/>
    </row>
    <row r="19" spans="1:12" ht="39.950000000000003" customHeight="1">
      <c r="E19" s="954" t="s">
        <v>424</v>
      </c>
      <c r="F19" s="954"/>
      <c r="G19" s="954"/>
      <c r="H19" s="954"/>
      <c r="I19" s="954"/>
      <c r="J19" s="954"/>
      <c r="K19" s="954"/>
    </row>
    <row r="20" spans="1:12" ht="39.950000000000003" customHeight="1">
      <c r="E20" s="954" t="s">
        <v>425</v>
      </c>
      <c r="F20" s="954"/>
      <c r="G20" s="954"/>
      <c r="H20" s="954"/>
      <c r="I20" s="954"/>
      <c r="J20" s="954"/>
      <c r="K20" s="954"/>
    </row>
    <row r="21" spans="1:12" ht="39.950000000000003" customHeight="1">
      <c r="E21" s="954" t="s">
        <v>426</v>
      </c>
      <c r="F21" s="954"/>
      <c r="G21" s="954"/>
      <c r="H21" s="954"/>
      <c r="I21" s="954"/>
      <c r="J21" s="954"/>
      <c r="K21" s="954"/>
    </row>
    <row r="22" spans="1:12" ht="39.950000000000003" customHeight="1">
      <c r="E22" s="954" t="s">
        <v>427</v>
      </c>
      <c r="F22" s="954"/>
      <c r="G22" s="954"/>
      <c r="H22" s="954"/>
      <c r="I22" s="954"/>
      <c r="J22" s="954"/>
      <c r="K22" s="954"/>
    </row>
    <row r="23" spans="1:12" ht="39.950000000000003" customHeight="1">
      <c r="E23" s="954" t="s">
        <v>428</v>
      </c>
      <c r="F23" s="954"/>
      <c r="G23" s="954"/>
      <c r="H23" s="954"/>
      <c r="I23" s="954"/>
      <c r="J23" s="954"/>
      <c r="K23" s="954"/>
    </row>
    <row r="24" spans="1:12" ht="39.950000000000003" customHeight="1">
      <c r="E24" s="954" t="s">
        <v>429</v>
      </c>
      <c r="F24" s="954"/>
      <c r="G24" s="954"/>
      <c r="H24" s="954"/>
      <c r="I24" s="954"/>
      <c r="J24" s="954"/>
      <c r="K24" s="954"/>
    </row>
    <row r="25" spans="1:12" ht="39.950000000000003" customHeight="1"/>
    <row r="26" spans="1:12" ht="50.1" customHeight="1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</row>
    <row r="27" spans="1:12" ht="50.1" customHeight="1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</row>
    <row r="28" spans="1:12" ht="50.1" customHeight="1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</row>
    <row r="29" spans="1:12" ht="50.1" customHeight="1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</row>
    <row r="30" spans="1:12" ht="50.1" customHeight="1">
      <c r="A30" s="267"/>
      <c r="B30" s="267"/>
      <c r="C30" s="267"/>
      <c r="D30" s="267"/>
      <c r="E30" s="960" t="str">
        <f>E17</f>
        <v>Ⅰ.설계설명서</v>
      </c>
      <c r="F30" s="960"/>
      <c r="G30" s="960"/>
      <c r="H30" s="960"/>
      <c r="I30" s="960"/>
      <c r="J30" s="960"/>
      <c r="K30" s="960"/>
      <c r="L30" s="267"/>
    </row>
    <row r="31" spans="1:12" ht="50.1" customHeight="1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</row>
    <row r="32" spans="1:12" ht="50.1" customHeight="1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</row>
    <row r="33" spans="1:12" ht="50.1" customHeight="1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50.1" customHeight="1">
      <c r="A34" s="267"/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</row>
    <row r="35" spans="1:12" ht="50.1" customHeight="1">
      <c r="A35" s="267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</row>
    <row r="36" spans="1:12" ht="50.1" customHeight="1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</row>
    <row r="37" spans="1:12" ht="50.1" customHeight="1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</row>
    <row r="38" spans="1:12" ht="50.1" customHeight="1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</row>
    <row r="39" spans="1:12" ht="50.1" customHeight="1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</row>
    <row r="40" spans="1:12" ht="50.1" customHeight="1">
      <c r="A40" s="267"/>
      <c r="B40" s="267"/>
      <c r="C40" s="267"/>
      <c r="D40" s="267"/>
      <c r="E40" s="960" t="str">
        <f>E18</f>
        <v>Ⅱ.공사시방서</v>
      </c>
      <c r="F40" s="960"/>
      <c r="G40" s="960"/>
      <c r="H40" s="960"/>
      <c r="I40" s="960"/>
      <c r="J40" s="960"/>
      <c r="K40" s="960"/>
      <c r="L40" s="267"/>
    </row>
    <row r="41" spans="1:12" ht="50.1" customHeight="1">
      <c r="A41" s="267"/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</row>
    <row r="42" spans="1:12" ht="50.1" customHeight="1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</row>
    <row r="43" spans="1:12" ht="50.1" customHeight="1">
      <c r="A43" s="267"/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</row>
    <row r="44" spans="1:12" ht="50.1" customHeight="1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</row>
    <row r="45" spans="1:12" ht="50.1" customHeight="1">
      <c r="A45" s="267"/>
      <c r="B45" s="267"/>
      <c r="C45" s="267"/>
      <c r="D45" s="267"/>
      <c r="E45" s="267"/>
      <c r="F45" s="267"/>
      <c r="G45" s="267"/>
      <c r="H45" s="267"/>
      <c r="I45" s="267"/>
      <c r="J45" s="267"/>
      <c r="K45" s="267"/>
      <c r="L45" s="267"/>
    </row>
    <row r="46" spans="1:12" ht="50.1" customHeight="1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</row>
    <row r="47" spans="1:12" ht="50.1" customHeight="1">
      <c r="A47" s="267"/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</row>
    <row r="48" spans="1:12" ht="50.1" customHeight="1">
      <c r="A48" s="267"/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7"/>
    </row>
    <row r="49" spans="1:12" ht="50.1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</row>
    <row r="50" spans="1:12" ht="50.1" customHeight="1">
      <c r="A50" s="267"/>
      <c r="B50" s="267"/>
      <c r="C50" s="267"/>
      <c r="D50" s="267"/>
      <c r="E50" s="960" t="str">
        <f>E19</f>
        <v>Ⅲ.예정공정표</v>
      </c>
      <c r="F50" s="960"/>
      <c r="G50" s="960"/>
      <c r="H50" s="960"/>
      <c r="I50" s="960"/>
      <c r="J50" s="960"/>
      <c r="K50" s="960"/>
      <c r="L50" s="267"/>
    </row>
    <row r="51" spans="1:12" ht="50.1" customHeight="1">
      <c r="A51" s="267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</row>
    <row r="52" spans="1:12" ht="50.1" customHeight="1">
      <c r="A52" s="267"/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</row>
    <row r="53" spans="1:12" ht="50.1" customHeight="1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</row>
    <row r="54" spans="1:12" ht="50.1" customHeight="1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</row>
    <row r="55" spans="1:12" ht="50.1" customHeight="1">
      <c r="A55" s="267"/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</row>
    <row r="56" spans="1:12" ht="50.1" customHeight="1">
      <c r="A56" s="267"/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</row>
    <row r="57" spans="1:12" ht="50.1" customHeight="1">
      <c r="A57" s="267"/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</row>
    <row r="58" spans="1:12" ht="50.1" customHeight="1">
      <c r="A58" s="267"/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7"/>
    </row>
    <row r="59" spans="1:12" ht="50.1" customHeight="1">
      <c r="A59" s="267"/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</row>
    <row r="60" spans="1:12" ht="50.1" customHeight="1">
      <c r="A60" s="267"/>
      <c r="B60" s="267"/>
      <c r="C60" s="267"/>
      <c r="D60" s="267"/>
      <c r="E60" s="960" t="str">
        <f>E20</f>
        <v>Ⅳ.설계예산서</v>
      </c>
      <c r="F60" s="960"/>
      <c r="G60" s="960"/>
      <c r="H60" s="960"/>
      <c r="I60" s="960"/>
      <c r="J60" s="960"/>
      <c r="K60" s="960"/>
      <c r="L60" s="270"/>
    </row>
    <row r="61" spans="1:12" ht="50.1" customHeight="1">
      <c r="A61" s="267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</row>
    <row r="62" spans="1:12" ht="50.1" customHeight="1">
      <c r="A62" s="267"/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</row>
    <row r="63" spans="1:12" ht="50.1" customHeight="1">
      <c r="A63" s="267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</row>
    <row r="64" spans="1:12" ht="50.1" customHeight="1">
      <c r="A64" s="267"/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</row>
    <row r="65" spans="1:12" ht="50.1" customHeight="1">
      <c r="A65" s="267"/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</row>
    <row r="66" spans="1:12" ht="50.1" customHeight="1">
      <c r="A66" s="267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</row>
    <row r="67" spans="1:12" ht="50.1" customHeight="1">
      <c r="A67" s="267"/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</row>
    <row r="68" spans="1:12" ht="50.1" customHeight="1">
      <c r="A68" s="267"/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</row>
    <row r="69" spans="1:12" ht="50.1" customHeight="1">
      <c r="A69" s="267"/>
      <c r="B69" s="267"/>
      <c r="C69" s="267"/>
      <c r="D69" s="267"/>
      <c r="E69" s="960" t="str">
        <f>E21</f>
        <v>Ⅴ.일위대가표</v>
      </c>
      <c r="F69" s="960"/>
      <c r="G69" s="960"/>
      <c r="H69" s="960"/>
      <c r="I69" s="960"/>
      <c r="J69" s="960"/>
      <c r="K69" s="960"/>
      <c r="L69" s="267"/>
    </row>
    <row r="70" spans="1:12" ht="50.1" customHeight="1">
      <c r="A70" s="267"/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</row>
    <row r="71" spans="1:12" ht="50.1" customHeight="1">
      <c r="A71" s="267"/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</row>
    <row r="72" spans="1:12" ht="50.1" customHeight="1">
      <c r="A72" s="267"/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/>
    </row>
    <row r="73" spans="1:12" ht="50.1" customHeight="1">
      <c r="A73" s="267"/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</row>
    <row r="74" spans="1:12" ht="50.1" customHeight="1">
      <c r="A74" s="267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</row>
    <row r="75" spans="1:12" ht="50.1" customHeight="1">
      <c r="A75" s="267"/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</row>
    <row r="76" spans="1:12" ht="50.1" customHeight="1">
      <c r="A76" s="267"/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</row>
    <row r="77" spans="1:12" ht="50.1" customHeight="1">
      <c r="A77" s="267"/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</row>
    <row r="78" spans="1:12" ht="50.1" customHeight="1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</row>
    <row r="79" spans="1:12" ht="50.1" customHeight="1">
      <c r="A79" s="267"/>
      <c r="B79" s="267"/>
      <c r="C79" s="267"/>
      <c r="D79" s="267"/>
      <c r="E79" s="267"/>
      <c r="F79" s="267"/>
      <c r="G79" s="267"/>
      <c r="H79" s="267"/>
      <c r="I79" s="267"/>
      <c r="J79" s="267"/>
      <c r="K79" s="267"/>
      <c r="L79" s="267"/>
    </row>
    <row r="80" spans="1:12" ht="50.1" customHeight="1">
      <c r="A80" s="267"/>
      <c r="B80" s="267"/>
      <c r="C80" s="267"/>
      <c r="D80" s="267"/>
      <c r="E80" s="960" t="str">
        <f>E22</f>
        <v>Ⅵ.단가산출서</v>
      </c>
      <c r="F80" s="960"/>
      <c r="G80" s="960"/>
      <c r="H80" s="960"/>
      <c r="I80" s="960"/>
      <c r="J80" s="960"/>
      <c r="K80" s="960"/>
      <c r="L80" s="267"/>
    </row>
    <row r="81" spans="1:12" ht="50.1" customHeight="1">
      <c r="A81" s="267"/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</row>
    <row r="82" spans="1:12" ht="50.1" customHeight="1">
      <c r="A82" s="267"/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</row>
    <row r="83" spans="1:12" ht="50.1" customHeight="1">
      <c r="A83" s="267"/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</row>
    <row r="84" spans="1:12" ht="50.1" customHeight="1">
      <c r="A84" s="267"/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</row>
    <row r="85" spans="1:12" ht="50.1" customHeight="1">
      <c r="A85" s="267"/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</row>
    <row r="86" spans="1:12" ht="50.1" customHeight="1">
      <c r="A86" s="267"/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</row>
    <row r="87" spans="1:12" ht="50.1" customHeight="1">
      <c r="A87" s="267"/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</row>
    <row r="88" spans="1:12" ht="50.1" customHeight="1">
      <c r="A88" s="267"/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</row>
    <row r="89" spans="1:12" ht="50.1" customHeight="1">
      <c r="A89" s="267"/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</row>
    <row r="90" spans="1:12" ht="50.1" customHeight="1">
      <c r="A90" s="267"/>
      <c r="B90" s="267"/>
      <c r="C90" s="267"/>
      <c r="D90" s="267"/>
      <c r="E90" s="960" t="str">
        <f>E23</f>
        <v>Ⅶ.수량산출서</v>
      </c>
      <c r="F90" s="960"/>
      <c r="G90" s="960"/>
      <c r="H90" s="960"/>
      <c r="I90" s="960"/>
      <c r="J90" s="960"/>
      <c r="K90" s="960"/>
      <c r="L90" s="267"/>
    </row>
    <row r="91" spans="1:12" ht="50.1" customHeight="1">
      <c r="A91" s="267"/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</row>
    <row r="92" spans="1:12" ht="50.1" customHeight="1">
      <c r="A92" s="267"/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</row>
    <row r="93" spans="1:12" ht="50.1" customHeight="1">
      <c r="A93" s="267"/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</row>
    <row r="94" spans="1:12" ht="50.1" customHeight="1">
      <c r="A94" s="267"/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</row>
    <row r="95" spans="1:12" ht="50.1" customHeight="1">
      <c r="A95" s="267"/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</row>
    <row r="96" spans="1:12" ht="50.1" customHeight="1">
      <c r="A96" s="267"/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</row>
    <row r="97" spans="1:12" ht="50.1" customHeight="1">
      <c r="A97" s="267"/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</row>
    <row r="98" spans="1:12" ht="50.1" customHeight="1">
      <c r="A98" s="267"/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</row>
    <row r="99" spans="1:12" ht="50.1" customHeight="1">
      <c r="A99" s="267"/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</row>
    <row r="100" spans="1:12" ht="50.1" customHeight="1">
      <c r="A100" s="267"/>
      <c r="B100" s="267"/>
      <c r="C100" s="267"/>
      <c r="D100" s="267"/>
      <c r="E100" s="960" t="str">
        <f>E24</f>
        <v>Ⅷ.설  계  도 면</v>
      </c>
      <c r="F100" s="960"/>
      <c r="G100" s="960"/>
      <c r="H100" s="960"/>
      <c r="I100" s="960"/>
      <c r="J100" s="960"/>
      <c r="K100" s="960"/>
      <c r="L100" s="267"/>
    </row>
    <row r="101" spans="1:12" ht="50.1" customHeight="1">
      <c r="A101" s="267"/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</row>
    <row r="102" spans="1:12" ht="50.1" customHeight="1">
      <c r="A102" s="267"/>
      <c r="B102" s="267"/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</row>
    <row r="103" spans="1:12" ht="50.1" customHeight="1">
      <c r="A103" s="267"/>
      <c r="B103" s="267"/>
      <c r="C103" s="267"/>
      <c r="D103" s="267"/>
      <c r="E103" s="267"/>
      <c r="F103" s="267"/>
      <c r="G103" s="267"/>
      <c r="H103" s="267"/>
      <c r="I103" s="267"/>
      <c r="J103" s="267"/>
      <c r="K103" s="267"/>
      <c r="L103" s="267"/>
    </row>
    <row r="104" spans="1:12" ht="50.1" customHeight="1">
      <c r="A104" s="267"/>
      <c r="B104" s="267"/>
      <c r="C104" s="267"/>
      <c r="D104" s="267"/>
      <c r="E104" s="267"/>
      <c r="F104" s="267"/>
      <c r="G104" s="267"/>
      <c r="H104" s="267"/>
      <c r="I104" s="267"/>
      <c r="J104" s="267"/>
      <c r="K104" s="267"/>
      <c r="L104" s="267"/>
    </row>
    <row r="105" spans="1:12" ht="50.1" customHeight="1">
      <c r="A105" s="267"/>
      <c r="B105" s="267"/>
      <c r="C105" s="267"/>
      <c r="D105" s="267"/>
      <c r="E105" s="267"/>
      <c r="F105" s="267"/>
      <c r="G105" s="267"/>
      <c r="H105" s="267"/>
      <c r="I105" s="267"/>
      <c r="J105" s="267"/>
      <c r="K105" s="267"/>
      <c r="L105" s="267"/>
    </row>
    <row r="106" spans="1:12" ht="50.1" customHeight="1">
      <c r="A106" s="267"/>
      <c r="B106" s="267"/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</row>
    <row r="107" spans="1:12" ht="50.1" customHeight="1">
      <c r="A107" s="267"/>
      <c r="B107" s="267"/>
      <c r="C107" s="267"/>
      <c r="D107" s="267"/>
      <c r="E107" s="267"/>
      <c r="F107" s="267"/>
      <c r="G107" s="267"/>
      <c r="H107" s="267"/>
      <c r="I107" s="267"/>
      <c r="J107" s="267"/>
      <c r="K107" s="267"/>
      <c r="L107" s="267"/>
    </row>
    <row r="108" spans="1:12" ht="50.1" customHeight="1">
      <c r="A108" s="267"/>
      <c r="B108" s="267"/>
      <c r="C108" s="267"/>
      <c r="D108" s="267"/>
      <c r="E108" s="267"/>
      <c r="F108" s="267"/>
      <c r="G108" s="267"/>
      <c r="H108" s="267"/>
      <c r="I108" s="267"/>
      <c r="J108" s="267"/>
      <c r="K108" s="267"/>
      <c r="L108" s="267"/>
    </row>
    <row r="109" spans="1:12" ht="50.1" customHeight="1">
      <c r="A109" s="267"/>
      <c r="B109" s="267"/>
      <c r="C109" s="267"/>
      <c r="D109" s="267"/>
      <c r="E109" s="267"/>
      <c r="F109" s="267"/>
      <c r="G109" s="267"/>
      <c r="H109" s="267"/>
      <c r="I109" s="267"/>
      <c r="J109" s="267"/>
      <c r="K109" s="267"/>
      <c r="L109" s="267"/>
    </row>
    <row r="110" spans="1:12" ht="50.1" customHeight="1">
      <c r="A110" s="267"/>
      <c r="B110" s="267"/>
      <c r="C110" s="267"/>
      <c r="D110" s="267"/>
      <c r="E110" s="267"/>
      <c r="F110" s="267"/>
      <c r="G110" s="267"/>
      <c r="H110" s="267"/>
      <c r="I110" s="267"/>
      <c r="J110" s="267"/>
      <c r="K110" s="267"/>
      <c r="L110" s="267"/>
    </row>
    <row r="111" spans="1:12" ht="30" customHeight="1">
      <c r="A111" s="267"/>
      <c r="B111" s="267"/>
      <c r="C111" s="267"/>
      <c r="D111" s="267"/>
      <c r="E111" s="267"/>
      <c r="F111" s="267"/>
      <c r="G111" s="267"/>
      <c r="H111" s="267"/>
      <c r="I111" s="267"/>
      <c r="J111" s="267"/>
      <c r="K111" s="267"/>
      <c r="L111" s="267"/>
    </row>
    <row r="112" spans="1:12" ht="30" customHeight="1">
      <c r="A112" s="267"/>
      <c r="B112" s="267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</row>
    <row r="113" spans="1:12" ht="30" customHeight="1">
      <c r="A113" s="267"/>
      <c r="B113" s="267"/>
      <c r="C113" s="267"/>
      <c r="D113" s="267"/>
      <c r="E113" s="267"/>
      <c r="F113" s="267"/>
      <c r="G113" s="267"/>
      <c r="H113" s="267"/>
      <c r="I113" s="267"/>
      <c r="J113" s="267"/>
      <c r="K113" s="267"/>
      <c r="L113" s="267"/>
    </row>
    <row r="114" spans="1:12" ht="30" customHeight="1">
      <c r="A114" s="267"/>
      <c r="B114" s="267"/>
      <c r="C114" s="267"/>
      <c r="D114" s="267"/>
      <c r="E114" s="267"/>
      <c r="F114" s="267"/>
      <c r="G114" s="267"/>
      <c r="H114" s="267"/>
      <c r="I114" s="267"/>
      <c r="J114" s="267"/>
      <c r="K114" s="267"/>
      <c r="L114" s="267"/>
    </row>
    <row r="115" spans="1:12" ht="30" customHeight="1">
      <c r="A115" s="267"/>
      <c r="B115" s="267"/>
      <c r="C115" s="267"/>
      <c r="D115" s="267"/>
      <c r="E115" s="267"/>
      <c r="F115" s="267"/>
      <c r="G115" s="267"/>
      <c r="H115" s="267"/>
      <c r="I115" s="267"/>
      <c r="J115" s="267"/>
      <c r="K115" s="267"/>
      <c r="L115" s="267"/>
    </row>
    <row r="116" spans="1:12" ht="30" customHeight="1">
      <c r="A116" s="267"/>
      <c r="B116" s="267"/>
      <c r="C116" s="267"/>
      <c r="D116" s="267"/>
      <c r="E116" s="267"/>
      <c r="F116" s="267"/>
      <c r="G116" s="267"/>
      <c r="H116" s="267"/>
      <c r="I116" s="267"/>
      <c r="J116" s="267"/>
      <c r="K116" s="267"/>
      <c r="L116" s="267"/>
    </row>
    <row r="117" spans="1:12" ht="30" customHeight="1">
      <c r="A117" s="267"/>
      <c r="B117" s="267"/>
      <c r="C117" s="267"/>
      <c r="D117" s="267"/>
      <c r="E117" s="267"/>
      <c r="F117" s="267"/>
      <c r="G117" s="267"/>
      <c r="H117" s="267"/>
      <c r="I117" s="267"/>
      <c r="J117" s="267"/>
      <c r="K117" s="267"/>
      <c r="L117" s="267"/>
    </row>
    <row r="118" spans="1:12" ht="30" customHeight="1">
      <c r="A118" s="267"/>
      <c r="B118" s="267"/>
      <c r="C118" s="267"/>
      <c r="D118" s="267"/>
      <c r="E118" s="267"/>
      <c r="F118" s="267"/>
      <c r="G118" s="267"/>
      <c r="H118" s="267"/>
      <c r="I118" s="267"/>
      <c r="J118" s="267"/>
      <c r="K118" s="267"/>
      <c r="L118" s="267"/>
    </row>
    <row r="119" spans="1:12" ht="30" customHeight="1">
      <c r="A119" s="267"/>
      <c r="B119" s="267"/>
      <c r="C119" s="267"/>
      <c r="D119" s="267"/>
      <c r="E119" s="267"/>
      <c r="F119" s="267"/>
      <c r="G119" s="267"/>
      <c r="H119" s="267"/>
      <c r="I119" s="267"/>
      <c r="J119" s="267"/>
      <c r="K119" s="267"/>
      <c r="L119" s="267"/>
    </row>
    <row r="120" spans="1:12" ht="30" customHeight="1">
      <c r="A120" s="267"/>
      <c r="B120" s="267"/>
      <c r="C120" s="267"/>
      <c r="D120" s="267"/>
      <c r="E120" s="267"/>
      <c r="F120" s="267"/>
      <c r="G120" s="267"/>
      <c r="H120" s="267"/>
      <c r="I120" s="267"/>
      <c r="J120" s="267"/>
      <c r="K120" s="267"/>
      <c r="L120" s="267"/>
    </row>
    <row r="121" spans="1:12" ht="30" customHeight="1">
      <c r="A121" s="267"/>
      <c r="B121" s="267"/>
      <c r="C121" s="267"/>
      <c r="D121" s="267"/>
      <c r="E121" s="267"/>
      <c r="F121" s="267"/>
      <c r="G121" s="267"/>
      <c r="H121" s="267"/>
      <c r="I121" s="267"/>
      <c r="J121" s="267"/>
      <c r="K121" s="267"/>
      <c r="L121" s="267"/>
    </row>
    <row r="122" spans="1:12" ht="30" customHeight="1">
      <c r="A122" s="267"/>
      <c r="B122" s="267"/>
      <c r="C122" s="267"/>
      <c r="D122" s="267"/>
      <c r="E122" s="267"/>
      <c r="F122" s="267"/>
      <c r="G122" s="267"/>
      <c r="H122" s="267"/>
      <c r="I122" s="267"/>
      <c r="J122" s="267"/>
      <c r="K122" s="267"/>
      <c r="L122" s="267"/>
    </row>
    <row r="123" spans="1:12" ht="30" customHeight="1">
      <c r="A123" s="267"/>
      <c r="B123" s="267"/>
      <c r="C123" s="267"/>
      <c r="D123" s="267"/>
      <c r="E123" s="267"/>
      <c r="F123" s="267"/>
      <c r="G123" s="267"/>
      <c r="H123" s="267"/>
      <c r="I123" s="267"/>
      <c r="J123" s="267"/>
      <c r="K123" s="267"/>
      <c r="L123" s="267"/>
    </row>
    <row r="124" spans="1:12" ht="30" customHeight="1">
      <c r="A124" s="267"/>
      <c r="B124" s="267"/>
      <c r="C124" s="267"/>
      <c r="D124" s="267"/>
      <c r="E124" s="267"/>
      <c r="F124" s="267"/>
      <c r="G124" s="267"/>
      <c r="H124" s="267"/>
      <c r="I124" s="267"/>
      <c r="J124" s="267"/>
      <c r="K124" s="267"/>
      <c r="L124" s="267"/>
    </row>
    <row r="125" spans="1:12" ht="30" customHeight="1">
      <c r="A125" s="267"/>
      <c r="B125" s="267"/>
      <c r="C125" s="267"/>
      <c r="D125" s="267"/>
      <c r="E125" s="267"/>
      <c r="F125" s="267"/>
      <c r="G125" s="267"/>
      <c r="H125" s="267"/>
      <c r="I125" s="267"/>
      <c r="J125" s="267"/>
      <c r="K125" s="267"/>
      <c r="L125" s="267"/>
    </row>
    <row r="126" spans="1:12" ht="30" customHeight="1">
      <c r="A126" s="267"/>
      <c r="B126" s="267"/>
      <c r="C126" s="267"/>
      <c r="D126" s="267"/>
      <c r="E126" s="267"/>
      <c r="F126" s="267"/>
      <c r="G126" s="267"/>
      <c r="H126" s="267"/>
      <c r="I126" s="267"/>
      <c r="J126" s="267"/>
      <c r="K126" s="267"/>
      <c r="L126" s="267"/>
    </row>
    <row r="127" spans="1:12" ht="30" customHeight="1">
      <c r="A127" s="267"/>
      <c r="B127" s="267"/>
      <c r="C127" s="267"/>
      <c r="D127" s="267"/>
      <c r="E127" s="267"/>
      <c r="F127" s="267"/>
      <c r="G127" s="267"/>
      <c r="H127" s="267"/>
      <c r="I127" s="267"/>
      <c r="J127" s="267"/>
      <c r="K127" s="267"/>
      <c r="L127" s="267"/>
    </row>
    <row r="128" spans="1:12" ht="30" customHeight="1">
      <c r="A128" s="267"/>
      <c r="B128" s="267"/>
      <c r="C128" s="267"/>
      <c r="D128" s="267"/>
      <c r="E128" s="267"/>
      <c r="F128" s="267"/>
      <c r="G128" s="267"/>
      <c r="H128" s="267"/>
      <c r="I128" s="267"/>
      <c r="J128" s="267"/>
      <c r="K128" s="267"/>
      <c r="L128" s="267"/>
    </row>
    <row r="129" spans="1:12" ht="30" customHeight="1">
      <c r="A129" s="267"/>
      <c r="B129" s="267"/>
      <c r="C129" s="267"/>
      <c r="D129" s="267"/>
      <c r="E129" s="267"/>
      <c r="F129" s="267"/>
      <c r="G129" s="267"/>
      <c r="H129" s="267"/>
      <c r="I129" s="267"/>
      <c r="J129" s="267"/>
      <c r="K129" s="267"/>
      <c r="L129" s="267"/>
    </row>
    <row r="130" spans="1:12" ht="30" customHeight="1">
      <c r="A130" s="267"/>
      <c r="B130" s="267"/>
      <c r="C130" s="267"/>
      <c r="D130" s="267"/>
      <c r="E130" s="267"/>
      <c r="F130" s="267"/>
      <c r="G130" s="267"/>
      <c r="H130" s="267"/>
      <c r="I130" s="267"/>
      <c r="J130" s="267"/>
      <c r="K130" s="267"/>
      <c r="L130" s="267"/>
    </row>
    <row r="131" spans="1:12" ht="30" customHeight="1">
      <c r="A131" s="267"/>
      <c r="B131" s="267"/>
      <c r="C131" s="267"/>
      <c r="D131" s="267"/>
      <c r="E131" s="267"/>
      <c r="F131" s="267"/>
      <c r="G131" s="267"/>
      <c r="H131" s="267"/>
      <c r="I131" s="267"/>
      <c r="J131" s="267"/>
      <c r="K131" s="267"/>
      <c r="L131" s="267"/>
    </row>
    <row r="132" spans="1:12" ht="30" customHeight="1">
      <c r="A132" s="267"/>
      <c r="B132" s="267"/>
      <c r="C132" s="267"/>
      <c r="D132" s="267"/>
      <c r="E132" s="267"/>
      <c r="F132" s="267"/>
      <c r="G132" s="267"/>
      <c r="H132" s="267"/>
      <c r="I132" s="267"/>
      <c r="J132" s="267"/>
      <c r="K132" s="267"/>
      <c r="L132" s="267"/>
    </row>
    <row r="133" spans="1:12" ht="30" customHeight="1">
      <c r="A133" s="267"/>
      <c r="B133" s="267"/>
      <c r="C133" s="267"/>
      <c r="D133" s="267"/>
      <c r="E133" s="267"/>
      <c r="F133" s="267"/>
      <c r="G133" s="267"/>
      <c r="H133" s="267"/>
      <c r="I133" s="267"/>
      <c r="J133" s="267"/>
      <c r="K133" s="267"/>
      <c r="L133" s="267"/>
    </row>
    <row r="134" spans="1:12" ht="30" customHeight="1">
      <c r="A134" s="267"/>
      <c r="B134" s="267"/>
      <c r="C134" s="267"/>
      <c r="D134" s="267"/>
      <c r="E134" s="267"/>
      <c r="F134" s="267"/>
      <c r="G134" s="267"/>
      <c r="H134" s="267"/>
      <c r="I134" s="267"/>
      <c r="J134" s="267"/>
      <c r="K134" s="267"/>
      <c r="L134" s="267"/>
    </row>
    <row r="135" spans="1:12" ht="30" customHeight="1">
      <c r="A135" s="267"/>
      <c r="B135" s="267"/>
      <c r="C135" s="267"/>
      <c r="D135" s="267"/>
      <c r="E135" s="267"/>
      <c r="F135" s="267"/>
      <c r="G135" s="267"/>
      <c r="H135" s="267"/>
      <c r="I135" s="267"/>
      <c r="J135" s="267"/>
      <c r="K135" s="267"/>
      <c r="L135" s="267"/>
    </row>
    <row r="136" spans="1:12" ht="30" customHeight="1">
      <c r="A136" s="267"/>
      <c r="B136" s="267"/>
      <c r="C136" s="267"/>
      <c r="D136" s="267"/>
      <c r="E136" s="267"/>
      <c r="F136" s="267"/>
      <c r="G136" s="267"/>
      <c r="H136" s="267"/>
      <c r="I136" s="267"/>
      <c r="J136" s="267"/>
      <c r="K136" s="267"/>
      <c r="L136" s="267"/>
    </row>
    <row r="137" spans="1:12" ht="30" customHeight="1">
      <c r="A137" s="267"/>
      <c r="B137" s="267"/>
      <c r="C137" s="267"/>
      <c r="D137" s="267"/>
      <c r="E137" s="267"/>
      <c r="F137" s="267"/>
      <c r="G137" s="267"/>
      <c r="H137" s="267"/>
      <c r="I137" s="267"/>
      <c r="J137" s="267"/>
      <c r="K137" s="267"/>
      <c r="L137" s="267"/>
    </row>
    <row r="138" spans="1:12" ht="30" customHeight="1">
      <c r="A138" s="267"/>
      <c r="B138" s="267"/>
      <c r="C138" s="267"/>
      <c r="D138" s="267"/>
      <c r="E138" s="267"/>
      <c r="F138" s="267"/>
      <c r="G138" s="267"/>
      <c r="H138" s="267"/>
      <c r="I138" s="267"/>
      <c r="J138" s="267"/>
      <c r="K138" s="267"/>
      <c r="L138" s="267"/>
    </row>
    <row r="139" spans="1:12" ht="30" customHeight="1">
      <c r="A139" s="267"/>
      <c r="B139" s="267"/>
      <c r="C139" s="267"/>
      <c r="D139" s="267"/>
      <c r="E139" s="267"/>
      <c r="F139" s="267"/>
      <c r="G139" s="267"/>
      <c r="H139" s="267"/>
      <c r="I139" s="267"/>
      <c r="J139" s="267"/>
      <c r="K139" s="267"/>
      <c r="L139" s="267"/>
    </row>
    <row r="140" spans="1:12" ht="30" customHeight="1">
      <c r="A140" s="267"/>
      <c r="B140" s="267"/>
      <c r="C140" s="267"/>
      <c r="D140" s="267"/>
      <c r="E140" s="267"/>
      <c r="F140" s="267"/>
      <c r="G140" s="267"/>
      <c r="H140" s="267"/>
      <c r="I140" s="267"/>
      <c r="J140" s="267"/>
      <c r="K140" s="267"/>
      <c r="L140" s="267"/>
    </row>
    <row r="141" spans="1:12" ht="30" customHeight="1">
      <c r="A141" s="267"/>
      <c r="B141" s="267"/>
      <c r="C141" s="267"/>
      <c r="D141" s="267"/>
      <c r="E141" s="267"/>
      <c r="F141" s="267"/>
      <c r="G141" s="267"/>
      <c r="H141" s="267"/>
      <c r="I141" s="267"/>
      <c r="J141" s="267"/>
      <c r="K141" s="267"/>
      <c r="L141" s="267"/>
    </row>
    <row r="142" spans="1:12" ht="30" customHeight="1">
      <c r="A142" s="267"/>
      <c r="B142" s="267"/>
      <c r="C142" s="267"/>
      <c r="D142" s="267"/>
      <c r="E142" s="267"/>
      <c r="F142" s="267"/>
      <c r="G142" s="267"/>
      <c r="H142" s="267"/>
      <c r="I142" s="267"/>
      <c r="J142" s="267"/>
      <c r="K142" s="267"/>
      <c r="L142" s="267"/>
    </row>
    <row r="143" spans="1:12" ht="30" customHeight="1">
      <c r="A143" s="267"/>
      <c r="B143" s="267"/>
      <c r="C143" s="267"/>
      <c r="D143" s="267"/>
      <c r="E143" s="267"/>
      <c r="F143" s="267"/>
      <c r="G143" s="267"/>
      <c r="H143" s="267"/>
      <c r="I143" s="267"/>
      <c r="J143" s="267"/>
      <c r="K143" s="267"/>
      <c r="L143" s="267"/>
    </row>
    <row r="144" spans="1:12" ht="30" customHeight="1">
      <c r="A144" s="267"/>
      <c r="B144" s="267"/>
      <c r="C144" s="267"/>
      <c r="D144" s="267"/>
      <c r="E144" s="267"/>
      <c r="F144" s="267"/>
      <c r="G144" s="267"/>
      <c r="H144" s="267"/>
      <c r="I144" s="267"/>
      <c r="J144" s="267"/>
      <c r="K144" s="267"/>
      <c r="L144" s="267"/>
    </row>
  </sheetData>
  <mergeCells count="22">
    <mergeCell ref="E80:K80"/>
    <mergeCell ref="E90:K90"/>
    <mergeCell ref="E100:K100"/>
    <mergeCell ref="E11:L12"/>
    <mergeCell ref="C11:D12"/>
    <mergeCell ref="E24:K24"/>
    <mergeCell ref="E30:K30"/>
    <mergeCell ref="E40:K40"/>
    <mergeCell ref="E50:K50"/>
    <mergeCell ref="E60:K60"/>
    <mergeCell ref="E69:K69"/>
    <mergeCell ref="E18:K18"/>
    <mergeCell ref="E19:K19"/>
    <mergeCell ref="E20:K20"/>
    <mergeCell ref="E21:K21"/>
    <mergeCell ref="E22:K22"/>
    <mergeCell ref="E23:K23"/>
    <mergeCell ref="A2:O2"/>
    <mergeCell ref="A3:O3"/>
    <mergeCell ref="E8:K8"/>
    <mergeCell ref="A15:O15"/>
    <mergeCell ref="E17:K17"/>
  </mergeCells>
  <phoneticPr fontId="7" type="noConversion"/>
  <printOptions horizontalCentered="1"/>
  <pageMargins left="0.59041666984558105" right="0.59041666984558105" top="0.78694444894790649" bottom="0.78694444894790649" header="0.51138889789581299" footer="0.51138889789581299"/>
  <pageSetup paperSize="9" scale="93" orientation="landscape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view="pageBreakPreview" zoomScale="60" zoomScaleNormal="40" workbookViewId="0">
      <selection activeCell="A5" sqref="A5:AC5"/>
    </sheetView>
  </sheetViews>
  <sheetFormatPr defaultColWidth="10" defaultRowHeight="30" customHeight="1"/>
  <cols>
    <col min="1" max="1" width="8.75" style="268" customWidth="1"/>
    <col min="2" max="2" width="4.125" style="268" customWidth="1"/>
    <col min="3" max="12" width="8.75" style="268" customWidth="1"/>
    <col min="13" max="13" width="6.875" style="268" customWidth="1"/>
    <col min="14" max="14" width="5.625" style="268" customWidth="1"/>
    <col min="15" max="15" width="8.75" style="268" customWidth="1"/>
    <col min="16" max="256" width="10" style="268"/>
    <col min="257" max="271" width="8.75" style="268" customWidth="1"/>
    <col min="272" max="512" width="10" style="268"/>
    <col min="513" max="527" width="8.75" style="268" customWidth="1"/>
    <col min="528" max="768" width="10" style="268"/>
    <col min="769" max="783" width="8.75" style="268" customWidth="1"/>
    <col min="784" max="1024" width="10" style="268"/>
    <col min="1025" max="1039" width="8.75" style="268" customWidth="1"/>
    <col min="1040" max="1280" width="10" style="268"/>
    <col min="1281" max="1295" width="8.75" style="268" customWidth="1"/>
    <col min="1296" max="1536" width="10" style="268"/>
    <col min="1537" max="1551" width="8.75" style="268" customWidth="1"/>
    <col min="1552" max="1792" width="10" style="268"/>
    <col min="1793" max="1807" width="8.75" style="268" customWidth="1"/>
    <col min="1808" max="2048" width="10" style="268"/>
    <col min="2049" max="2063" width="8.75" style="268" customWidth="1"/>
    <col min="2064" max="2304" width="10" style="268"/>
    <col min="2305" max="2319" width="8.75" style="268" customWidth="1"/>
    <col min="2320" max="2560" width="10" style="268"/>
    <col min="2561" max="2575" width="8.75" style="268" customWidth="1"/>
    <col min="2576" max="2816" width="10" style="268"/>
    <col min="2817" max="2831" width="8.75" style="268" customWidth="1"/>
    <col min="2832" max="3072" width="10" style="268"/>
    <col min="3073" max="3087" width="8.75" style="268" customWidth="1"/>
    <col min="3088" max="3328" width="10" style="268"/>
    <col min="3329" max="3343" width="8.75" style="268" customWidth="1"/>
    <col min="3344" max="3584" width="10" style="268"/>
    <col min="3585" max="3599" width="8.75" style="268" customWidth="1"/>
    <col min="3600" max="3840" width="10" style="268"/>
    <col min="3841" max="3855" width="8.75" style="268" customWidth="1"/>
    <col min="3856" max="4096" width="10" style="268"/>
    <col min="4097" max="4111" width="8.75" style="268" customWidth="1"/>
    <col min="4112" max="4352" width="10" style="268"/>
    <col min="4353" max="4367" width="8.75" style="268" customWidth="1"/>
    <col min="4368" max="4608" width="10" style="268"/>
    <col min="4609" max="4623" width="8.75" style="268" customWidth="1"/>
    <col min="4624" max="4864" width="10" style="268"/>
    <col min="4865" max="4879" width="8.75" style="268" customWidth="1"/>
    <col min="4880" max="5120" width="10" style="268"/>
    <col min="5121" max="5135" width="8.75" style="268" customWidth="1"/>
    <col min="5136" max="5376" width="10" style="268"/>
    <col min="5377" max="5391" width="8.75" style="268" customWidth="1"/>
    <col min="5392" max="5632" width="10" style="268"/>
    <col min="5633" max="5647" width="8.75" style="268" customWidth="1"/>
    <col min="5648" max="5888" width="10" style="268"/>
    <col min="5889" max="5903" width="8.75" style="268" customWidth="1"/>
    <col min="5904" max="6144" width="10" style="268"/>
    <col min="6145" max="6159" width="8.75" style="268" customWidth="1"/>
    <col min="6160" max="6400" width="10" style="268"/>
    <col min="6401" max="6415" width="8.75" style="268" customWidth="1"/>
    <col min="6416" max="6656" width="10" style="268"/>
    <col min="6657" max="6671" width="8.75" style="268" customWidth="1"/>
    <col min="6672" max="6912" width="10" style="268"/>
    <col min="6913" max="6927" width="8.75" style="268" customWidth="1"/>
    <col min="6928" max="7168" width="10" style="268"/>
    <col min="7169" max="7183" width="8.75" style="268" customWidth="1"/>
    <col min="7184" max="7424" width="10" style="268"/>
    <col min="7425" max="7439" width="8.75" style="268" customWidth="1"/>
    <col min="7440" max="7680" width="10" style="268"/>
    <col min="7681" max="7695" width="8.75" style="268" customWidth="1"/>
    <col min="7696" max="7936" width="10" style="268"/>
    <col min="7937" max="7951" width="8.75" style="268" customWidth="1"/>
    <col min="7952" max="8192" width="10" style="268"/>
    <col min="8193" max="8207" width="8.75" style="268" customWidth="1"/>
    <col min="8208" max="8448" width="10" style="268"/>
    <col min="8449" max="8463" width="8.75" style="268" customWidth="1"/>
    <col min="8464" max="8704" width="10" style="268"/>
    <col min="8705" max="8719" width="8.75" style="268" customWidth="1"/>
    <col min="8720" max="8960" width="10" style="268"/>
    <col min="8961" max="8975" width="8.75" style="268" customWidth="1"/>
    <col min="8976" max="9216" width="10" style="268"/>
    <col min="9217" max="9231" width="8.75" style="268" customWidth="1"/>
    <col min="9232" max="9472" width="10" style="268"/>
    <col min="9473" max="9487" width="8.75" style="268" customWidth="1"/>
    <col min="9488" max="9728" width="10" style="268"/>
    <col min="9729" max="9743" width="8.75" style="268" customWidth="1"/>
    <col min="9744" max="9984" width="10" style="268"/>
    <col min="9985" max="9999" width="8.75" style="268" customWidth="1"/>
    <col min="10000" max="10240" width="10" style="268"/>
    <col min="10241" max="10255" width="8.75" style="268" customWidth="1"/>
    <col min="10256" max="10496" width="10" style="268"/>
    <col min="10497" max="10511" width="8.75" style="268" customWidth="1"/>
    <col min="10512" max="10752" width="10" style="268"/>
    <col min="10753" max="10767" width="8.75" style="268" customWidth="1"/>
    <col min="10768" max="11008" width="10" style="268"/>
    <col min="11009" max="11023" width="8.75" style="268" customWidth="1"/>
    <col min="11024" max="11264" width="10" style="268"/>
    <col min="11265" max="11279" width="8.75" style="268" customWidth="1"/>
    <col min="11280" max="11520" width="10" style="268"/>
    <col min="11521" max="11535" width="8.75" style="268" customWidth="1"/>
    <col min="11536" max="11776" width="10" style="268"/>
    <col min="11777" max="11791" width="8.75" style="268" customWidth="1"/>
    <col min="11792" max="12032" width="10" style="268"/>
    <col min="12033" max="12047" width="8.75" style="268" customWidth="1"/>
    <col min="12048" max="12288" width="10" style="268"/>
    <col min="12289" max="12303" width="8.75" style="268" customWidth="1"/>
    <col min="12304" max="12544" width="10" style="268"/>
    <col min="12545" max="12559" width="8.75" style="268" customWidth="1"/>
    <col min="12560" max="12800" width="10" style="268"/>
    <col min="12801" max="12815" width="8.75" style="268" customWidth="1"/>
    <col min="12816" max="13056" width="10" style="268"/>
    <col min="13057" max="13071" width="8.75" style="268" customWidth="1"/>
    <col min="13072" max="13312" width="10" style="268"/>
    <col min="13313" max="13327" width="8.75" style="268" customWidth="1"/>
    <col min="13328" max="13568" width="10" style="268"/>
    <col min="13569" max="13583" width="8.75" style="268" customWidth="1"/>
    <col min="13584" max="13824" width="10" style="268"/>
    <col min="13825" max="13839" width="8.75" style="268" customWidth="1"/>
    <col min="13840" max="14080" width="10" style="268"/>
    <col min="14081" max="14095" width="8.75" style="268" customWidth="1"/>
    <col min="14096" max="14336" width="10" style="268"/>
    <col min="14337" max="14351" width="8.75" style="268" customWidth="1"/>
    <col min="14352" max="14592" width="10" style="268"/>
    <col min="14593" max="14607" width="8.75" style="268" customWidth="1"/>
    <col min="14608" max="14848" width="10" style="268"/>
    <col min="14849" max="14863" width="8.75" style="268" customWidth="1"/>
    <col min="14864" max="15104" width="10" style="268"/>
    <col min="15105" max="15119" width="8.75" style="268" customWidth="1"/>
    <col min="15120" max="15360" width="10" style="268"/>
    <col min="15361" max="15375" width="8.75" style="268" customWidth="1"/>
    <col min="15376" max="15616" width="10" style="268"/>
    <col min="15617" max="15631" width="8.75" style="268" customWidth="1"/>
    <col min="15632" max="15872" width="10" style="268"/>
    <col min="15873" max="15887" width="8.75" style="268" customWidth="1"/>
    <col min="15888" max="16128" width="10" style="268"/>
    <col min="16129" max="16143" width="8.75" style="268" customWidth="1"/>
    <col min="16144" max="16384" width="10" style="268"/>
  </cols>
  <sheetData>
    <row r="1" spans="1:12" ht="50.1" customHeight="1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2" ht="50.1" customHeigh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</row>
    <row r="3" spans="1:12" ht="50.1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50.1" customHeight="1">
      <c r="A4" s="267"/>
      <c r="B4" s="267"/>
      <c r="C4" s="267"/>
      <c r="D4" s="267"/>
      <c r="E4" s="960" t="s">
        <v>420</v>
      </c>
      <c r="F4" s="960"/>
      <c r="G4" s="960"/>
      <c r="H4" s="960"/>
      <c r="I4" s="960"/>
      <c r="J4" s="960"/>
      <c r="K4" s="960"/>
      <c r="L4" s="267"/>
    </row>
    <row r="5" spans="1:12" ht="50.1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</row>
    <row r="6" spans="1:12" ht="50.1" customHeight="1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</row>
    <row r="7" spans="1:12" ht="50.1" customHeight="1">
      <c r="A7" s="267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ht="50.1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</row>
    <row r="9" spans="1:12" ht="50.1" customHeight="1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</row>
    <row r="10" spans="1:12" ht="50.1" customHeight="1">
      <c r="A10" s="267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</row>
  </sheetData>
  <mergeCells count="1">
    <mergeCell ref="E4:K4"/>
  </mergeCells>
  <phoneticPr fontId="7" type="noConversion"/>
  <printOptions horizontalCentered="1"/>
  <pageMargins left="0.59041666984558105" right="0.59041666984558105" top="0.78694444894790649" bottom="0.78694444894790649" header="0.51138889789581299" footer="0.51138889789581299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101"/>
  <sheetViews>
    <sheetView showGridLines="0" showZeros="0" view="pageBreakPreview" zoomScaleNormal="100" zoomScaleSheetLayoutView="100" workbookViewId="0">
      <selection activeCell="A5" sqref="A5:AC5"/>
    </sheetView>
  </sheetViews>
  <sheetFormatPr defaultColWidth="2.875" defaultRowHeight="24.95" customHeight="1"/>
  <cols>
    <col min="1" max="2" width="2.875" style="240" customWidth="1"/>
    <col min="3" max="3" width="2.875" style="241" customWidth="1"/>
    <col min="4" max="4" width="2.875" style="255" customWidth="1"/>
    <col min="5" max="5" width="2.875" style="240"/>
    <col min="6" max="6" width="3.5" style="240" hidden="1" customWidth="1"/>
    <col min="7" max="7" width="2.875" style="240" hidden="1" customWidth="1"/>
    <col min="8" max="11" width="2.875" style="240"/>
    <col min="12" max="12" width="3.5" style="240" bestFit="1" customWidth="1"/>
    <col min="13" max="15" width="2.875" style="240"/>
    <col min="16" max="16" width="3.25" style="240" bestFit="1" customWidth="1"/>
    <col min="17" max="27" width="2.875" style="240"/>
    <col min="28" max="28" width="1.125" style="240" customWidth="1"/>
    <col min="29" max="36" width="2.875" style="240"/>
    <col min="37" max="38" width="2" style="240" customWidth="1"/>
    <col min="39" max="40" width="2.875" style="240"/>
    <col min="41" max="41" width="1" style="240" customWidth="1"/>
    <col min="42" max="256" width="2.875" style="240"/>
    <col min="257" max="260" width="2.875" style="240" customWidth="1"/>
    <col min="261" max="261" width="2.875" style="240"/>
    <col min="262" max="262" width="3.5" style="240" bestFit="1" customWidth="1"/>
    <col min="263" max="267" width="2.875" style="240"/>
    <col min="268" max="268" width="3.5" style="240" bestFit="1" customWidth="1"/>
    <col min="269" max="512" width="2.875" style="240"/>
    <col min="513" max="516" width="2.875" style="240" customWidth="1"/>
    <col min="517" max="517" width="2.875" style="240"/>
    <col min="518" max="518" width="3.5" style="240" bestFit="1" customWidth="1"/>
    <col min="519" max="523" width="2.875" style="240"/>
    <col min="524" max="524" width="3.5" style="240" bestFit="1" customWidth="1"/>
    <col min="525" max="768" width="2.875" style="240"/>
    <col min="769" max="772" width="2.875" style="240" customWidth="1"/>
    <col min="773" max="773" width="2.875" style="240"/>
    <col min="774" max="774" width="3.5" style="240" bestFit="1" customWidth="1"/>
    <col min="775" max="779" width="2.875" style="240"/>
    <col min="780" max="780" width="3.5" style="240" bestFit="1" customWidth="1"/>
    <col min="781" max="1024" width="2.875" style="240"/>
    <col min="1025" max="1028" width="2.875" style="240" customWidth="1"/>
    <col min="1029" max="1029" width="2.875" style="240"/>
    <col min="1030" max="1030" width="3.5" style="240" bestFit="1" customWidth="1"/>
    <col min="1031" max="1035" width="2.875" style="240"/>
    <col min="1036" max="1036" width="3.5" style="240" bestFit="1" customWidth="1"/>
    <col min="1037" max="1280" width="2.875" style="240"/>
    <col min="1281" max="1284" width="2.875" style="240" customWidth="1"/>
    <col min="1285" max="1285" width="2.875" style="240"/>
    <col min="1286" max="1286" width="3.5" style="240" bestFit="1" customWidth="1"/>
    <col min="1287" max="1291" width="2.875" style="240"/>
    <col min="1292" max="1292" width="3.5" style="240" bestFit="1" customWidth="1"/>
    <col min="1293" max="1536" width="2.875" style="240"/>
    <col min="1537" max="1540" width="2.875" style="240" customWidth="1"/>
    <col min="1541" max="1541" width="2.875" style="240"/>
    <col min="1542" max="1542" width="3.5" style="240" bestFit="1" customWidth="1"/>
    <col min="1543" max="1547" width="2.875" style="240"/>
    <col min="1548" max="1548" width="3.5" style="240" bestFit="1" customWidth="1"/>
    <col min="1549" max="1792" width="2.875" style="240"/>
    <col min="1793" max="1796" width="2.875" style="240" customWidth="1"/>
    <col min="1797" max="1797" width="2.875" style="240"/>
    <col min="1798" max="1798" width="3.5" style="240" bestFit="1" customWidth="1"/>
    <col min="1799" max="1803" width="2.875" style="240"/>
    <col min="1804" max="1804" width="3.5" style="240" bestFit="1" customWidth="1"/>
    <col min="1805" max="2048" width="2.875" style="240"/>
    <col min="2049" max="2052" width="2.875" style="240" customWidth="1"/>
    <col min="2053" max="2053" width="2.875" style="240"/>
    <col min="2054" max="2054" width="3.5" style="240" bestFit="1" customWidth="1"/>
    <col min="2055" max="2059" width="2.875" style="240"/>
    <col min="2060" max="2060" width="3.5" style="240" bestFit="1" customWidth="1"/>
    <col min="2061" max="2304" width="2.875" style="240"/>
    <col min="2305" max="2308" width="2.875" style="240" customWidth="1"/>
    <col min="2309" max="2309" width="2.875" style="240"/>
    <col min="2310" max="2310" width="3.5" style="240" bestFit="1" customWidth="1"/>
    <col min="2311" max="2315" width="2.875" style="240"/>
    <col min="2316" max="2316" width="3.5" style="240" bestFit="1" customWidth="1"/>
    <col min="2317" max="2560" width="2.875" style="240"/>
    <col min="2561" max="2564" width="2.875" style="240" customWidth="1"/>
    <col min="2565" max="2565" width="2.875" style="240"/>
    <col min="2566" max="2566" width="3.5" style="240" bestFit="1" customWidth="1"/>
    <col min="2567" max="2571" width="2.875" style="240"/>
    <col min="2572" max="2572" width="3.5" style="240" bestFit="1" customWidth="1"/>
    <col min="2573" max="2816" width="2.875" style="240"/>
    <col min="2817" max="2820" width="2.875" style="240" customWidth="1"/>
    <col min="2821" max="2821" width="2.875" style="240"/>
    <col min="2822" max="2822" width="3.5" style="240" bestFit="1" customWidth="1"/>
    <col min="2823" max="2827" width="2.875" style="240"/>
    <col min="2828" max="2828" width="3.5" style="240" bestFit="1" customWidth="1"/>
    <col min="2829" max="3072" width="2.875" style="240"/>
    <col min="3073" max="3076" width="2.875" style="240" customWidth="1"/>
    <col min="3077" max="3077" width="2.875" style="240"/>
    <col min="3078" max="3078" width="3.5" style="240" bestFit="1" customWidth="1"/>
    <col min="3079" max="3083" width="2.875" style="240"/>
    <col min="3084" max="3084" width="3.5" style="240" bestFit="1" customWidth="1"/>
    <col min="3085" max="3328" width="2.875" style="240"/>
    <col min="3329" max="3332" width="2.875" style="240" customWidth="1"/>
    <col min="3333" max="3333" width="2.875" style="240"/>
    <col min="3334" max="3334" width="3.5" style="240" bestFit="1" customWidth="1"/>
    <col min="3335" max="3339" width="2.875" style="240"/>
    <col min="3340" max="3340" width="3.5" style="240" bestFit="1" customWidth="1"/>
    <col min="3341" max="3584" width="2.875" style="240"/>
    <col min="3585" max="3588" width="2.875" style="240" customWidth="1"/>
    <col min="3589" max="3589" width="2.875" style="240"/>
    <col min="3590" max="3590" width="3.5" style="240" bestFit="1" customWidth="1"/>
    <col min="3591" max="3595" width="2.875" style="240"/>
    <col min="3596" max="3596" width="3.5" style="240" bestFit="1" customWidth="1"/>
    <col min="3597" max="3840" width="2.875" style="240"/>
    <col min="3841" max="3844" width="2.875" style="240" customWidth="1"/>
    <col min="3845" max="3845" width="2.875" style="240"/>
    <col min="3846" max="3846" width="3.5" style="240" bestFit="1" customWidth="1"/>
    <col min="3847" max="3851" width="2.875" style="240"/>
    <col min="3852" max="3852" width="3.5" style="240" bestFit="1" customWidth="1"/>
    <col min="3853" max="4096" width="2.875" style="240"/>
    <col min="4097" max="4100" width="2.875" style="240" customWidth="1"/>
    <col min="4101" max="4101" width="2.875" style="240"/>
    <col min="4102" max="4102" width="3.5" style="240" bestFit="1" customWidth="1"/>
    <col min="4103" max="4107" width="2.875" style="240"/>
    <col min="4108" max="4108" width="3.5" style="240" bestFit="1" customWidth="1"/>
    <col min="4109" max="4352" width="2.875" style="240"/>
    <col min="4353" max="4356" width="2.875" style="240" customWidth="1"/>
    <col min="4357" max="4357" width="2.875" style="240"/>
    <col min="4358" max="4358" width="3.5" style="240" bestFit="1" customWidth="1"/>
    <col min="4359" max="4363" width="2.875" style="240"/>
    <col min="4364" max="4364" width="3.5" style="240" bestFit="1" customWidth="1"/>
    <col min="4365" max="4608" width="2.875" style="240"/>
    <col min="4609" max="4612" width="2.875" style="240" customWidth="1"/>
    <col min="4613" max="4613" width="2.875" style="240"/>
    <col min="4614" max="4614" width="3.5" style="240" bestFit="1" customWidth="1"/>
    <col min="4615" max="4619" width="2.875" style="240"/>
    <col min="4620" max="4620" width="3.5" style="240" bestFit="1" customWidth="1"/>
    <col min="4621" max="4864" width="2.875" style="240"/>
    <col min="4865" max="4868" width="2.875" style="240" customWidth="1"/>
    <col min="4869" max="4869" width="2.875" style="240"/>
    <col min="4870" max="4870" width="3.5" style="240" bestFit="1" customWidth="1"/>
    <col min="4871" max="4875" width="2.875" style="240"/>
    <col min="4876" max="4876" width="3.5" style="240" bestFit="1" customWidth="1"/>
    <col min="4877" max="5120" width="2.875" style="240"/>
    <col min="5121" max="5124" width="2.875" style="240" customWidth="1"/>
    <col min="5125" max="5125" width="2.875" style="240"/>
    <col min="5126" max="5126" width="3.5" style="240" bestFit="1" customWidth="1"/>
    <col min="5127" max="5131" width="2.875" style="240"/>
    <col min="5132" max="5132" width="3.5" style="240" bestFit="1" customWidth="1"/>
    <col min="5133" max="5376" width="2.875" style="240"/>
    <col min="5377" max="5380" width="2.875" style="240" customWidth="1"/>
    <col min="5381" max="5381" width="2.875" style="240"/>
    <col min="5382" max="5382" width="3.5" style="240" bestFit="1" customWidth="1"/>
    <col min="5383" max="5387" width="2.875" style="240"/>
    <col min="5388" max="5388" width="3.5" style="240" bestFit="1" customWidth="1"/>
    <col min="5389" max="5632" width="2.875" style="240"/>
    <col min="5633" max="5636" width="2.875" style="240" customWidth="1"/>
    <col min="5637" max="5637" width="2.875" style="240"/>
    <col min="5638" max="5638" width="3.5" style="240" bestFit="1" customWidth="1"/>
    <col min="5639" max="5643" width="2.875" style="240"/>
    <col min="5644" max="5644" width="3.5" style="240" bestFit="1" customWidth="1"/>
    <col min="5645" max="5888" width="2.875" style="240"/>
    <col min="5889" max="5892" width="2.875" style="240" customWidth="1"/>
    <col min="5893" max="5893" width="2.875" style="240"/>
    <col min="5894" max="5894" width="3.5" style="240" bestFit="1" customWidth="1"/>
    <col min="5895" max="5899" width="2.875" style="240"/>
    <col min="5900" max="5900" width="3.5" style="240" bestFit="1" customWidth="1"/>
    <col min="5901" max="6144" width="2.875" style="240"/>
    <col min="6145" max="6148" width="2.875" style="240" customWidth="1"/>
    <col min="6149" max="6149" width="2.875" style="240"/>
    <col min="6150" max="6150" width="3.5" style="240" bestFit="1" customWidth="1"/>
    <col min="6151" max="6155" width="2.875" style="240"/>
    <col min="6156" max="6156" width="3.5" style="240" bestFit="1" customWidth="1"/>
    <col min="6157" max="6400" width="2.875" style="240"/>
    <col min="6401" max="6404" width="2.875" style="240" customWidth="1"/>
    <col min="6405" max="6405" width="2.875" style="240"/>
    <col min="6406" max="6406" width="3.5" style="240" bestFit="1" customWidth="1"/>
    <col min="6407" max="6411" width="2.875" style="240"/>
    <col min="6412" max="6412" width="3.5" style="240" bestFit="1" customWidth="1"/>
    <col min="6413" max="6656" width="2.875" style="240"/>
    <col min="6657" max="6660" width="2.875" style="240" customWidth="1"/>
    <col min="6661" max="6661" width="2.875" style="240"/>
    <col min="6662" max="6662" width="3.5" style="240" bestFit="1" customWidth="1"/>
    <col min="6663" max="6667" width="2.875" style="240"/>
    <col min="6668" max="6668" width="3.5" style="240" bestFit="1" customWidth="1"/>
    <col min="6669" max="6912" width="2.875" style="240"/>
    <col min="6913" max="6916" width="2.875" style="240" customWidth="1"/>
    <col min="6917" max="6917" width="2.875" style="240"/>
    <col min="6918" max="6918" width="3.5" style="240" bestFit="1" customWidth="1"/>
    <col min="6919" max="6923" width="2.875" style="240"/>
    <col min="6924" max="6924" width="3.5" style="240" bestFit="1" customWidth="1"/>
    <col min="6925" max="7168" width="2.875" style="240"/>
    <col min="7169" max="7172" width="2.875" style="240" customWidth="1"/>
    <col min="7173" max="7173" width="2.875" style="240"/>
    <col min="7174" max="7174" width="3.5" style="240" bestFit="1" customWidth="1"/>
    <col min="7175" max="7179" width="2.875" style="240"/>
    <col min="7180" max="7180" width="3.5" style="240" bestFit="1" customWidth="1"/>
    <col min="7181" max="7424" width="2.875" style="240"/>
    <col min="7425" max="7428" width="2.875" style="240" customWidth="1"/>
    <col min="7429" max="7429" width="2.875" style="240"/>
    <col min="7430" max="7430" width="3.5" style="240" bestFit="1" customWidth="1"/>
    <col min="7431" max="7435" width="2.875" style="240"/>
    <col min="7436" max="7436" width="3.5" style="240" bestFit="1" customWidth="1"/>
    <col min="7437" max="7680" width="2.875" style="240"/>
    <col min="7681" max="7684" width="2.875" style="240" customWidth="1"/>
    <col min="7685" max="7685" width="2.875" style="240"/>
    <col min="7686" max="7686" width="3.5" style="240" bestFit="1" customWidth="1"/>
    <col min="7687" max="7691" width="2.875" style="240"/>
    <col min="7692" max="7692" width="3.5" style="240" bestFit="1" customWidth="1"/>
    <col min="7693" max="7936" width="2.875" style="240"/>
    <col min="7937" max="7940" width="2.875" style="240" customWidth="1"/>
    <col min="7941" max="7941" width="2.875" style="240"/>
    <col min="7942" max="7942" width="3.5" style="240" bestFit="1" customWidth="1"/>
    <col min="7943" max="7947" width="2.875" style="240"/>
    <col min="7948" max="7948" width="3.5" style="240" bestFit="1" customWidth="1"/>
    <col min="7949" max="8192" width="2.875" style="240"/>
    <col min="8193" max="8196" width="2.875" style="240" customWidth="1"/>
    <col min="8197" max="8197" width="2.875" style="240"/>
    <col min="8198" max="8198" width="3.5" style="240" bestFit="1" customWidth="1"/>
    <col min="8199" max="8203" width="2.875" style="240"/>
    <col min="8204" max="8204" width="3.5" style="240" bestFit="1" customWidth="1"/>
    <col min="8205" max="8448" width="2.875" style="240"/>
    <col min="8449" max="8452" width="2.875" style="240" customWidth="1"/>
    <col min="8453" max="8453" width="2.875" style="240"/>
    <col min="8454" max="8454" width="3.5" style="240" bestFit="1" customWidth="1"/>
    <col min="8455" max="8459" width="2.875" style="240"/>
    <col min="8460" max="8460" width="3.5" style="240" bestFit="1" customWidth="1"/>
    <col min="8461" max="8704" width="2.875" style="240"/>
    <col min="8705" max="8708" width="2.875" style="240" customWidth="1"/>
    <col min="8709" max="8709" width="2.875" style="240"/>
    <col min="8710" max="8710" width="3.5" style="240" bestFit="1" customWidth="1"/>
    <col min="8711" max="8715" width="2.875" style="240"/>
    <col min="8716" max="8716" width="3.5" style="240" bestFit="1" customWidth="1"/>
    <col min="8717" max="8960" width="2.875" style="240"/>
    <col min="8961" max="8964" width="2.875" style="240" customWidth="1"/>
    <col min="8965" max="8965" width="2.875" style="240"/>
    <col min="8966" max="8966" width="3.5" style="240" bestFit="1" customWidth="1"/>
    <col min="8967" max="8971" width="2.875" style="240"/>
    <col min="8972" max="8972" width="3.5" style="240" bestFit="1" customWidth="1"/>
    <col min="8973" max="9216" width="2.875" style="240"/>
    <col min="9217" max="9220" width="2.875" style="240" customWidth="1"/>
    <col min="9221" max="9221" width="2.875" style="240"/>
    <col min="9222" max="9222" width="3.5" style="240" bestFit="1" customWidth="1"/>
    <col min="9223" max="9227" width="2.875" style="240"/>
    <col min="9228" max="9228" width="3.5" style="240" bestFit="1" customWidth="1"/>
    <col min="9229" max="9472" width="2.875" style="240"/>
    <col min="9473" max="9476" width="2.875" style="240" customWidth="1"/>
    <col min="9477" max="9477" width="2.875" style="240"/>
    <col min="9478" max="9478" width="3.5" style="240" bestFit="1" customWidth="1"/>
    <col min="9479" max="9483" width="2.875" style="240"/>
    <col min="9484" max="9484" width="3.5" style="240" bestFit="1" customWidth="1"/>
    <col min="9485" max="9728" width="2.875" style="240"/>
    <col min="9729" max="9732" width="2.875" style="240" customWidth="1"/>
    <col min="9733" max="9733" width="2.875" style="240"/>
    <col min="9734" max="9734" width="3.5" style="240" bestFit="1" customWidth="1"/>
    <col min="9735" max="9739" width="2.875" style="240"/>
    <col min="9740" max="9740" width="3.5" style="240" bestFit="1" customWidth="1"/>
    <col min="9741" max="9984" width="2.875" style="240"/>
    <col min="9985" max="9988" width="2.875" style="240" customWidth="1"/>
    <col min="9989" max="9989" width="2.875" style="240"/>
    <col min="9990" max="9990" width="3.5" style="240" bestFit="1" customWidth="1"/>
    <col min="9991" max="9995" width="2.875" style="240"/>
    <col min="9996" max="9996" width="3.5" style="240" bestFit="1" customWidth="1"/>
    <col min="9997" max="10240" width="2.875" style="240"/>
    <col min="10241" max="10244" width="2.875" style="240" customWidth="1"/>
    <col min="10245" max="10245" width="2.875" style="240"/>
    <col min="10246" max="10246" width="3.5" style="240" bestFit="1" customWidth="1"/>
    <col min="10247" max="10251" width="2.875" style="240"/>
    <col min="10252" max="10252" width="3.5" style="240" bestFit="1" customWidth="1"/>
    <col min="10253" max="10496" width="2.875" style="240"/>
    <col min="10497" max="10500" width="2.875" style="240" customWidth="1"/>
    <col min="10501" max="10501" width="2.875" style="240"/>
    <col min="10502" max="10502" width="3.5" style="240" bestFit="1" customWidth="1"/>
    <col min="10503" max="10507" width="2.875" style="240"/>
    <col min="10508" max="10508" width="3.5" style="240" bestFit="1" customWidth="1"/>
    <col min="10509" max="10752" width="2.875" style="240"/>
    <col min="10753" max="10756" width="2.875" style="240" customWidth="1"/>
    <col min="10757" max="10757" width="2.875" style="240"/>
    <col min="10758" max="10758" width="3.5" style="240" bestFit="1" customWidth="1"/>
    <col min="10759" max="10763" width="2.875" style="240"/>
    <col min="10764" max="10764" width="3.5" style="240" bestFit="1" customWidth="1"/>
    <col min="10765" max="11008" width="2.875" style="240"/>
    <col min="11009" max="11012" width="2.875" style="240" customWidth="1"/>
    <col min="11013" max="11013" width="2.875" style="240"/>
    <col min="11014" max="11014" width="3.5" style="240" bestFit="1" customWidth="1"/>
    <col min="11015" max="11019" width="2.875" style="240"/>
    <col min="11020" max="11020" width="3.5" style="240" bestFit="1" customWidth="1"/>
    <col min="11021" max="11264" width="2.875" style="240"/>
    <col min="11265" max="11268" width="2.875" style="240" customWidth="1"/>
    <col min="11269" max="11269" width="2.875" style="240"/>
    <col min="11270" max="11270" width="3.5" style="240" bestFit="1" customWidth="1"/>
    <col min="11271" max="11275" width="2.875" style="240"/>
    <col min="11276" max="11276" width="3.5" style="240" bestFit="1" customWidth="1"/>
    <col min="11277" max="11520" width="2.875" style="240"/>
    <col min="11521" max="11524" width="2.875" style="240" customWidth="1"/>
    <col min="11525" max="11525" width="2.875" style="240"/>
    <col min="11526" max="11526" width="3.5" style="240" bestFit="1" customWidth="1"/>
    <col min="11527" max="11531" width="2.875" style="240"/>
    <col min="11532" max="11532" width="3.5" style="240" bestFit="1" customWidth="1"/>
    <col min="11533" max="11776" width="2.875" style="240"/>
    <col min="11777" max="11780" width="2.875" style="240" customWidth="1"/>
    <col min="11781" max="11781" width="2.875" style="240"/>
    <col min="11782" max="11782" width="3.5" style="240" bestFit="1" customWidth="1"/>
    <col min="11783" max="11787" width="2.875" style="240"/>
    <col min="11788" max="11788" width="3.5" style="240" bestFit="1" customWidth="1"/>
    <col min="11789" max="12032" width="2.875" style="240"/>
    <col min="12033" max="12036" width="2.875" style="240" customWidth="1"/>
    <col min="12037" max="12037" width="2.875" style="240"/>
    <col min="12038" max="12038" width="3.5" style="240" bestFit="1" customWidth="1"/>
    <col min="12039" max="12043" width="2.875" style="240"/>
    <col min="12044" max="12044" width="3.5" style="240" bestFit="1" customWidth="1"/>
    <col min="12045" max="12288" width="2.875" style="240"/>
    <col min="12289" max="12292" width="2.875" style="240" customWidth="1"/>
    <col min="12293" max="12293" width="2.875" style="240"/>
    <col min="12294" max="12294" width="3.5" style="240" bestFit="1" customWidth="1"/>
    <col min="12295" max="12299" width="2.875" style="240"/>
    <col min="12300" max="12300" width="3.5" style="240" bestFit="1" customWidth="1"/>
    <col min="12301" max="12544" width="2.875" style="240"/>
    <col min="12545" max="12548" width="2.875" style="240" customWidth="1"/>
    <col min="12549" max="12549" width="2.875" style="240"/>
    <col min="12550" max="12550" width="3.5" style="240" bestFit="1" customWidth="1"/>
    <col min="12551" max="12555" width="2.875" style="240"/>
    <col min="12556" max="12556" width="3.5" style="240" bestFit="1" customWidth="1"/>
    <col min="12557" max="12800" width="2.875" style="240"/>
    <col min="12801" max="12804" width="2.875" style="240" customWidth="1"/>
    <col min="12805" max="12805" width="2.875" style="240"/>
    <col min="12806" max="12806" width="3.5" style="240" bestFit="1" customWidth="1"/>
    <col min="12807" max="12811" width="2.875" style="240"/>
    <col min="12812" max="12812" width="3.5" style="240" bestFit="1" customWidth="1"/>
    <col min="12813" max="13056" width="2.875" style="240"/>
    <col min="13057" max="13060" width="2.875" style="240" customWidth="1"/>
    <col min="13061" max="13061" width="2.875" style="240"/>
    <col min="13062" max="13062" width="3.5" style="240" bestFit="1" customWidth="1"/>
    <col min="13063" max="13067" width="2.875" style="240"/>
    <col min="13068" max="13068" width="3.5" style="240" bestFit="1" customWidth="1"/>
    <col min="13069" max="13312" width="2.875" style="240"/>
    <col min="13313" max="13316" width="2.875" style="240" customWidth="1"/>
    <col min="13317" max="13317" width="2.875" style="240"/>
    <col min="13318" max="13318" width="3.5" style="240" bestFit="1" customWidth="1"/>
    <col min="13319" max="13323" width="2.875" style="240"/>
    <col min="13324" max="13324" width="3.5" style="240" bestFit="1" customWidth="1"/>
    <col min="13325" max="13568" width="2.875" style="240"/>
    <col min="13569" max="13572" width="2.875" style="240" customWidth="1"/>
    <col min="13573" max="13573" width="2.875" style="240"/>
    <col min="13574" max="13574" width="3.5" style="240" bestFit="1" customWidth="1"/>
    <col min="13575" max="13579" width="2.875" style="240"/>
    <col min="13580" max="13580" width="3.5" style="240" bestFit="1" customWidth="1"/>
    <col min="13581" max="13824" width="2.875" style="240"/>
    <col min="13825" max="13828" width="2.875" style="240" customWidth="1"/>
    <col min="13829" max="13829" width="2.875" style="240"/>
    <col min="13830" max="13830" width="3.5" style="240" bestFit="1" customWidth="1"/>
    <col min="13831" max="13835" width="2.875" style="240"/>
    <col min="13836" max="13836" width="3.5" style="240" bestFit="1" customWidth="1"/>
    <col min="13837" max="14080" width="2.875" style="240"/>
    <col min="14081" max="14084" width="2.875" style="240" customWidth="1"/>
    <col min="14085" max="14085" width="2.875" style="240"/>
    <col min="14086" max="14086" width="3.5" style="240" bestFit="1" customWidth="1"/>
    <col min="14087" max="14091" width="2.875" style="240"/>
    <col min="14092" max="14092" width="3.5" style="240" bestFit="1" customWidth="1"/>
    <col min="14093" max="14336" width="2.875" style="240"/>
    <col min="14337" max="14340" width="2.875" style="240" customWidth="1"/>
    <col min="14341" max="14341" width="2.875" style="240"/>
    <col min="14342" max="14342" width="3.5" style="240" bestFit="1" customWidth="1"/>
    <col min="14343" max="14347" width="2.875" style="240"/>
    <col min="14348" max="14348" width="3.5" style="240" bestFit="1" customWidth="1"/>
    <col min="14349" max="14592" width="2.875" style="240"/>
    <col min="14593" max="14596" width="2.875" style="240" customWidth="1"/>
    <col min="14597" max="14597" width="2.875" style="240"/>
    <col min="14598" max="14598" width="3.5" style="240" bestFit="1" customWidth="1"/>
    <col min="14599" max="14603" width="2.875" style="240"/>
    <col min="14604" max="14604" width="3.5" style="240" bestFit="1" customWidth="1"/>
    <col min="14605" max="14848" width="2.875" style="240"/>
    <col min="14849" max="14852" width="2.875" style="240" customWidth="1"/>
    <col min="14853" max="14853" width="2.875" style="240"/>
    <col min="14854" max="14854" width="3.5" style="240" bestFit="1" customWidth="1"/>
    <col min="14855" max="14859" width="2.875" style="240"/>
    <col min="14860" max="14860" width="3.5" style="240" bestFit="1" customWidth="1"/>
    <col min="14861" max="15104" width="2.875" style="240"/>
    <col min="15105" max="15108" width="2.875" style="240" customWidth="1"/>
    <col min="15109" max="15109" width="2.875" style="240"/>
    <col min="15110" max="15110" width="3.5" style="240" bestFit="1" customWidth="1"/>
    <col min="15111" max="15115" width="2.875" style="240"/>
    <col min="15116" max="15116" width="3.5" style="240" bestFit="1" customWidth="1"/>
    <col min="15117" max="15360" width="2.875" style="240"/>
    <col min="15361" max="15364" width="2.875" style="240" customWidth="1"/>
    <col min="15365" max="15365" width="2.875" style="240"/>
    <col min="15366" max="15366" width="3.5" style="240" bestFit="1" customWidth="1"/>
    <col min="15367" max="15371" width="2.875" style="240"/>
    <col min="15372" max="15372" width="3.5" style="240" bestFit="1" customWidth="1"/>
    <col min="15373" max="15616" width="2.875" style="240"/>
    <col min="15617" max="15620" width="2.875" style="240" customWidth="1"/>
    <col min="15621" max="15621" width="2.875" style="240"/>
    <col min="15622" max="15622" width="3.5" style="240" bestFit="1" customWidth="1"/>
    <col min="15623" max="15627" width="2.875" style="240"/>
    <col min="15628" max="15628" width="3.5" style="240" bestFit="1" customWidth="1"/>
    <col min="15629" max="15872" width="2.875" style="240"/>
    <col min="15873" max="15876" width="2.875" style="240" customWidth="1"/>
    <col min="15877" max="15877" width="2.875" style="240"/>
    <col min="15878" max="15878" width="3.5" style="240" bestFit="1" customWidth="1"/>
    <col min="15879" max="15883" width="2.875" style="240"/>
    <col min="15884" max="15884" width="3.5" style="240" bestFit="1" customWidth="1"/>
    <col min="15885" max="16128" width="2.875" style="240"/>
    <col min="16129" max="16132" width="2.875" style="240" customWidth="1"/>
    <col min="16133" max="16133" width="2.875" style="240"/>
    <col min="16134" max="16134" width="3.5" style="240" bestFit="1" customWidth="1"/>
    <col min="16135" max="16139" width="2.875" style="240"/>
    <col min="16140" max="16140" width="3.5" style="240" bestFit="1" customWidth="1"/>
    <col min="16141" max="16384" width="2.875" style="240"/>
  </cols>
  <sheetData>
    <row r="1" spans="2:44" ht="39" customHeight="1" thickBot="1">
      <c r="B1" s="239"/>
      <c r="C1" s="239"/>
      <c r="D1" s="240"/>
      <c r="E1" s="239"/>
      <c r="F1" s="239"/>
      <c r="G1" s="239"/>
      <c r="H1" s="239"/>
      <c r="I1" s="239"/>
      <c r="K1" s="239"/>
      <c r="L1" s="963" t="s">
        <v>286</v>
      </c>
      <c r="M1" s="963"/>
      <c r="N1" s="963"/>
      <c r="O1" s="963"/>
      <c r="P1" s="963"/>
      <c r="Q1" s="963"/>
      <c r="R1" s="963"/>
      <c r="S1" s="963"/>
      <c r="T1" s="963"/>
      <c r="U1" s="963"/>
      <c r="V1" s="963"/>
      <c r="W1" s="963"/>
      <c r="X1" s="963"/>
      <c r="Y1" s="963"/>
      <c r="Z1" s="963"/>
      <c r="AA1" s="963"/>
      <c r="AB1" s="963"/>
      <c r="AC1" s="963"/>
      <c r="AD1" s="963"/>
      <c r="AE1" s="963"/>
      <c r="AF1" s="963"/>
      <c r="AG1" s="963"/>
      <c r="AH1" s="963"/>
      <c r="AI1" s="963"/>
      <c r="AJ1" s="239"/>
      <c r="AK1" s="239"/>
      <c r="AL1" s="239"/>
      <c r="AM1" s="239"/>
      <c r="AN1" s="239"/>
      <c r="AO1" s="239"/>
      <c r="AP1" s="239"/>
      <c r="AQ1" s="239"/>
      <c r="AR1" s="239"/>
    </row>
    <row r="2" spans="2:44" ht="17.100000000000001" customHeight="1" thickTop="1">
      <c r="B2" s="239"/>
      <c r="C2" s="239"/>
      <c r="D2" s="240"/>
      <c r="E2" s="239"/>
      <c r="F2" s="239"/>
      <c r="G2" s="239"/>
      <c r="H2" s="239"/>
      <c r="I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</row>
    <row r="3" spans="2:44" ht="17.100000000000001" customHeight="1">
      <c r="C3" s="241">
        <v>1</v>
      </c>
      <c r="D3" s="964" t="s">
        <v>103</v>
      </c>
      <c r="E3" s="964"/>
      <c r="F3" s="964"/>
      <c r="G3" s="964"/>
      <c r="H3" s="964"/>
      <c r="I3" s="964"/>
      <c r="J3" s="242" t="s">
        <v>287</v>
      </c>
      <c r="K3" s="240" t="e">
        <f>#REF!</f>
        <v>#REF!</v>
      </c>
    </row>
    <row r="4" spans="2:44" ht="17.100000000000001" customHeight="1">
      <c r="D4" s="243"/>
      <c r="E4" s="243"/>
      <c r="F4" s="243"/>
      <c r="G4" s="243"/>
      <c r="H4" s="243"/>
      <c r="I4" s="243"/>
      <c r="J4" s="242"/>
    </row>
    <row r="5" spans="2:44" ht="17.100000000000001" customHeight="1">
      <c r="C5" s="241">
        <v>2</v>
      </c>
      <c r="D5" s="964" t="s">
        <v>288</v>
      </c>
      <c r="E5" s="964"/>
      <c r="F5" s="964"/>
      <c r="G5" s="964"/>
      <c r="H5" s="964"/>
      <c r="I5" s="964"/>
      <c r="J5" s="242" t="s">
        <v>287</v>
      </c>
      <c r="K5" s="240" t="e">
        <f>#REF!</f>
        <v>#REF!</v>
      </c>
      <c r="Z5" s="244"/>
    </row>
    <row r="6" spans="2:44" ht="17.100000000000001" customHeight="1">
      <c r="D6" s="243"/>
      <c r="E6" s="243"/>
      <c r="F6" s="243"/>
      <c r="G6" s="243"/>
      <c r="H6" s="243"/>
      <c r="I6" s="243"/>
      <c r="J6" s="242"/>
      <c r="V6" s="244"/>
      <c r="W6" s="244"/>
      <c r="X6" s="244"/>
      <c r="Y6" s="244"/>
      <c r="Z6" s="244"/>
    </row>
    <row r="7" spans="2:44" ht="17.100000000000001" customHeight="1">
      <c r="C7" s="241">
        <v>3</v>
      </c>
      <c r="D7" s="964" t="s">
        <v>289</v>
      </c>
      <c r="E7" s="964"/>
      <c r="F7" s="964"/>
      <c r="G7" s="964"/>
      <c r="H7" s="964"/>
      <c r="I7" s="964"/>
      <c r="J7" s="242" t="s">
        <v>287</v>
      </c>
      <c r="K7" s="965" t="s">
        <v>1034</v>
      </c>
      <c r="L7" s="965"/>
      <c r="M7" s="965"/>
      <c r="N7" s="965"/>
      <c r="O7" s="965"/>
      <c r="P7" s="965"/>
      <c r="Q7" s="965"/>
      <c r="R7" s="965"/>
      <c r="S7" s="965"/>
      <c r="T7" s="965"/>
      <c r="U7" s="965"/>
      <c r="V7" s="965"/>
      <c r="W7" s="965"/>
      <c r="X7" s="965"/>
      <c r="Y7" s="965"/>
      <c r="Z7" s="965"/>
      <c r="AA7" s="965"/>
      <c r="AB7" s="965"/>
      <c r="AC7" s="965"/>
      <c r="AD7" s="965"/>
      <c r="AE7" s="965"/>
      <c r="AF7" s="965"/>
      <c r="AG7" s="965"/>
      <c r="AH7" s="965"/>
      <c r="AI7" s="965"/>
      <c r="AJ7" s="965"/>
      <c r="AK7" s="965"/>
      <c r="AL7" s="965"/>
      <c r="AM7" s="965"/>
      <c r="AN7" s="965"/>
      <c r="AO7" s="965"/>
      <c r="AP7" s="965"/>
      <c r="AQ7" s="965"/>
      <c r="AR7" s="965"/>
    </row>
    <row r="8" spans="2:44" ht="17.100000000000001" customHeight="1">
      <c r="D8" s="243"/>
      <c r="E8" s="243"/>
      <c r="F8" s="243"/>
      <c r="G8" s="243"/>
      <c r="H8" s="243"/>
      <c r="I8" s="243"/>
      <c r="J8" s="242"/>
      <c r="K8" s="244"/>
    </row>
    <row r="9" spans="2:44" ht="17.100000000000001" customHeight="1">
      <c r="D9" s="245"/>
      <c r="E9" s="243"/>
      <c r="F9" s="243"/>
      <c r="G9" s="243"/>
      <c r="H9" s="243"/>
      <c r="I9" s="242"/>
      <c r="K9" s="965" t="s">
        <v>615</v>
      </c>
      <c r="L9" s="965"/>
      <c r="M9" s="965"/>
      <c r="N9" s="965"/>
      <c r="O9" s="965"/>
      <c r="P9" s="965"/>
      <c r="Q9" s="965"/>
      <c r="R9" s="965"/>
      <c r="S9" s="965"/>
      <c r="T9" s="965"/>
      <c r="U9" s="965"/>
      <c r="V9" s="965"/>
      <c r="W9" s="965"/>
      <c r="X9" s="965"/>
      <c r="Y9" s="965"/>
      <c r="Z9" s="965"/>
      <c r="AA9" s="965"/>
      <c r="AB9" s="965"/>
      <c r="AC9" s="965"/>
      <c r="AD9" s="965"/>
      <c r="AE9" s="965"/>
      <c r="AF9" s="965"/>
      <c r="AG9" s="965"/>
      <c r="AH9" s="965"/>
      <c r="AI9" s="965"/>
      <c r="AJ9" s="965"/>
      <c r="AK9" s="965"/>
      <c r="AL9" s="965"/>
      <c r="AM9" s="965"/>
      <c r="AN9" s="965"/>
      <c r="AO9" s="965"/>
      <c r="AP9" s="965"/>
      <c r="AQ9" s="965"/>
      <c r="AR9" s="965"/>
    </row>
    <row r="10" spans="2:44" ht="17.100000000000001" customHeight="1">
      <c r="D10" s="245"/>
      <c r="E10" s="243"/>
      <c r="F10" s="243"/>
      <c r="G10" s="243"/>
      <c r="H10" s="243"/>
      <c r="I10" s="242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</row>
    <row r="11" spans="2:44" ht="17.100000000000001" customHeight="1">
      <c r="D11" s="245"/>
      <c r="E11" s="243"/>
      <c r="F11" s="243"/>
      <c r="G11" s="243"/>
      <c r="H11" s="243"/>
      <c r="I11" s="242"/>
      <c r="K11" s="965" t="s">
        <v>290</v>
      </c>
      <c r="L11" s="965"/>
      <c r="M11" s="965"/>
      <c r="N11" s="965"/>
      <c r="O11" s="965"/>
      <c r="P11" s="965"/>
      <c r="Q11" s="965"/>
      <c r="R11" s="965"/>
      <c r="S11" s="965"/>
      <c r="T11" s="965"/>
      <c r="U11" s="965"/>
      <c r="V11" s="965"/>
      <c r="W11" s="965"/>
      <c r="X11" s="965"/>
      <c r="Y11" s="965"/>
      <c r="Z11" s="965"/>
      <c r="AA11" s="965"/>
      <c r="AB11" s="965"/>
      <c r="AC11" s="965"/>
      <c r="AD11" s="965"/>
      <c r="AE11" s="965"/>
      <c r="AF11" s="965"/>
      <c r="AG11" s="965"/>
      <c r="AH11" s="965"/>
      <c r="AI11" s="965"/>
      <c r="AJ11" s="965"/>
      <c r="AK11" s="965"/>
      <c r="AL11" s="965"/>
      <c r="AM11" s="965"/>
      <c r="AN11" s="965"/>
      <c r="AO11" s="965"/>
      <c r="AP11" s="965"/>
      <c r="AQ11" s="965"/>
      <c r="AR11" s="965"/>
    </row>
    <row r="12" spans="2:44" ht="17.100000000000001" customHeight="1">
      <c r="D12" s="245"/>
      <c r="E12" s="243"/>
      <c r="F12" s="243"/>
      <c r="G12" s="243"/>
      <c r="H12" s="243"/>
      <c r="I12" s="242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</row>
    <row r="13" spans="2:44" ht="17.100000000000001" customHeight="1">
      <c r="C13" s="241">
        <v>4</v>
      </c>
      <c r="D13" s="964" t="s">
        <v>291</v>
      </c>
      <c r="E13" s="964"/>
      <c r="F13" s="964"/>
      <c r="G13" s="964"/>
      <c r="H13" s="964"/>
      <c r="I13" s="964"/>
      <c r="J13" s="242" t="s">
        <v>287</v>
      </c>
      <c r="L13" s="242"/>
      <c r="M13" s="242"/>
      <c r="N13" s="242"/>
      <c r="O13" s="242"/>
      <c r="P13" s="242"/>
      <c r="Q13" s="246"/>
      <c r="R13" s="246"/>
      <c r="S13" s="246"/>
      <c r="T13" s="246"/>
      <c r="U13" s="246"/>
      <c r="V13" s="246"/>
      <c r="W13" s="242"/>
      <c r="X13" s="247"/>
      <c r="Y13" s="247"/>
      <c r="Z13" s="247"/>
      <c r="AA13" s="247"/>
      <c r="AB13" s="247"/>
      <c r="AC13" s="247"/>
    </row>
    <row r="14" spans="2:44" ht="17.100000000000001" customHeight="1">
      <c r="C14" s="248"/>
      <c r="D14" s="249"/>
      <c r="E14" s="250"/>
      <c r="F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</row>
    <row r="15" spans="2:44" ht="17.100000000000001" customHeight="1">
      <c r="C15" s="248"/>
      <c r="D15" s="249"/>
      <c r="E15" s="244"/>
      <c r="F15" s="244" t="str">
        <f>'[171]03.설계예산서(세로및가로)'!J14</f>
        <v>1. CCTV조사 :</v>
      </c>
      <c r="G15" s="244"/>
      <c r="H15" s="244"/>
      <c r="I15" s="244"/>
      <c r="J15" s="244"/>
      <c r="K15" s="286" t="str">
        <f>내역!B11</f>
        <v>하수관준설</v>
      </c>
      <c r="L15" s="251"/>
      <c r="M15" s="251"/>
      <c r="N15" s="251"/>
      <c r="O15" s="251" t="s">
        <v>616</v>
      </c>
      <c r="P15" s="251">
        <f>내역!D11</f>
        <v>1</v>
      </c>
      <c r="Q15" s="287" t="str">
        <f>내역!E11</f>
        <v>식</v>
      </c>
      <c r="R15" s="251"/>
      <c r="S15" s="251"/>
      <c r="T15" s="251"/>
      <c r="U15" s="251"/>
      <c r="V15" s="251"/>
      <c r="W15" s="251"/>
      <c r="X15" s="251"/>
      <c r="Y15" s="251"/>
      <c r="Z15" s="252"/>
      <c r="AA15" s="252"/>
      <c r="AB15" s="252"/>
      <c r="AC15" s="252"/>
      <c r="AD15" s="252"/>
      <c r="AE15" s="252"/>
      <c r="AF15" s="252"/>
      <c r="AG15" s="252"/>
      <c r="AH15" s="252"/>
      <c r="AI15" s="244"/>
      <c r="AJ15" s="244"/>
      <c r="AK15" s="244"/>
      <c r="AL15" s="244"/>
      <c r="AM15" s="244"/>
      <c r="AN15" s="252"/>
      <c r="AO15" s="252"/>
      <c r="AP15" s="252"/>
      <c r="AQ15" s="252"/>
      <c r="AR15" s="252"/>
    </row>
    <row r="16" spans="2:44" ht="17.100000000000001" customHeight="1">
      <c r="C16" s="248"/>
      <c r="D16" s="249"/>
      <c r="E16" s="244"/>
      <c r="F16" s="244"/>
      <c r="G16" s="244"/>
      <c r="H16" s="244"/>
      <c r="I16" s="244"/>
      <c r="J16" s="244"/>
      <c r="K16" s="251"/>
      <c r="L16" s="244"/>
      <c r="N16" s="244"/>
      <c r="O16" s="253"/>
      <c r="P16" s="253"/>
      <c r="Q16" s="253"/>
      <c r="R16" s="244"/>
      <c r="S16" s="244"/>
      <c r="T16" s="253"/>
      <c r="U16" s="253"/>
      <c r="V16" s="253"/>
      <c r="W16" s="244"/>
      <c r="X16" s="244"/>
      <c r="Y16" s="253"/>
      <c r="Z16" s="253"/>
      <c r="AA16" s="253"/>
      <c r="AB16" s="244"/>
      <c r="AC16" s="244"/>
      <c r="AD16" s="253"/>
      <c r="AE16" s="253"/>
      <c r="AF16" s="253"/>
      <c r="AG16" s="244"/>
      <c r="AH16" s="244"/>
      <c r="AI16" s="253"/>
      <c r="AJ16" s="253"/>
      <c r="AK16" s="253"/>
      <c r="AL16" s="244"/>
      <c r="AM16" s="244"/>
      <c r="AN16" s="253"/>
      <c r="AO16" s="253"/>
      <c r="AP16" s="253"/>
      <c r="AQ16" s="244"/>
      <c r="AR16" s="244"/>
    </row>
    <row r="17" spans="3:44" ht="17.100000000000001" customHeight="1">
      <c r="C17" s="248"/>
      <c r="D17" s="249"/>
      <c r="E17" s="244"/>
      <c r="F17" s="244" t="str">
        <f>'[171]03.설계예산서(세로및가로)'!J16</f>
        <v>2. 비 굴 착 :</v>
      </c>
      <c r="G17" s="244"/>
      <c r="H17" s="244"/>
      <c r="I17" s="244"/>
      <c r="J17" s="244"/>
      <c r="K17" s="286" t="str">
        <f>내역!B18</f>
        <v>폐기물처리비(우수)</v>
      </c>
      <c r="L17" s="251"/>
      <c r="M17" s="251"/>
      <c r="N17" s="251"/>
      <c r="O17" s="251" t="s">
        <v>48</v>
      </c>
      <c r="P17" s="251">
        <f>내역!D18</f>
        <v>63</v>
      </c>
      <c r="Q17" s="287" t="str">
        <f>내역!E18</f>
        <v>ton</v>
      </c>
      <c r="R17" s="251"/>
      <c r="S17" s="251"/>
      <c r="T17" s="251"/>
      <c r="U17" s="251"/>
      <c r="V17" s="251"/>
      <c r="W17" s="244"/>
      <c r="X17" s="244"/>
      <c r="Y17" s="253"/>
      <c r="Z17" s="253"/>
      <c r="AA17" s="253"/>
      <c r="AB17" s="244"/>
      <c r="AC17" s="244"/>
      <c r="AD17" s="253"/>
      <c r="AE17" s="253"/>
      <c r="AF17" s="253"/>
      <c r="AG17" s="244"/>
      <c r="AH17" s="244"/>
      <c r="AI17" s="253"/>
      <c r="AJ17" s="253"/>
      <c r="AK17" s="253"/>
      <c r="AL17" s="244"/>
      <c r="AM17" s="244"/>
      <c r="AN17" s="253"/>
      <c r="AO17" s="253"/>
      <c r="AP17" s="253"/>
      <c r="AQ17" s="244"/>
      <c r="AR17" s="244"/>
    </row>
    <row r="18" spans="3:44" ht="17.100000000000001" customHeight="1">
      <c r="C18" s="248"/>
      <c r="D18" s="244"/>
      <c r="E18" s="244"/>
      <c r="F18" s="244">
        <f>'[171]03.설계예산서(세로및가로)'!J17</f>
        <v>0</v>
      </c>
      <c r="G18" s="244"/>
      <c r="H18" s="244"/>
      <c r="I18" s="244"/>
      <c r="J18" s="244"/>
      <c r="K18" s="251">
        <f>'[171]03.설계예산서(세로및가로)'!P17</f>
        <v>0</v>
      </c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44"/>
      <c r="X18" s="244"/>
      <c r="Y18" s="253"/>
      <c r="Z18" s="253"/>
      <c r="AA18" s="253"/>
      <c r="AB18" s="244"/>
      <c r="AC18" s="244"/>
      <c r="AD18" s="253"/>
      <c r="AE18" s="253"/>
      <c r="AF18" s="253"/>
      <c r="AG18" s="244"/>
      <c r="AH18" s="244"/>
      <c r="AI18" s="253"/>
      <c r="AJ18" s="253"/>
      <c r="AK18" s="253"/>
      <c r="AL18" s="244"/>
      <c r="AM18" s="244"/>
      <c r="AN18" s="253"/>
      <c r="AO18" s="253"/>
      <c r="AP18" s="253"/>
      <c r="AQ18" s="244"/>
      <c r="AR18" s="244"/>
    </row>
    <row r="19" spans="3:44" ht="17.100000000000001" customHeight="1">
      <c r="C19" s="248"/>
      <c r="D19" s="249"/>
      <c r="E19" s="244"/>
      <c r="F19" s="244" t="str">
        <f>'[171]03.설계예산서(세로및가로)'!J18</f>
        <v>3. 부 대 공 :</v>
      </c>
      <c r="G19" s="244"/>
      <c r="H19" s="244"/>
      <c r="I19" s="244"/>
      <c r="J19" s="244"/>
      <c r="K19" s="244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44"/>
      <c r="X19" s="244"/>
      <c r="Y19" s="253"/>
      <c r="Z19" s="253"/>
      <c r="AA19" s="253"/>
      <c r="AB19" s="244"/>
      <c r="AC19" s="244"/>
      <c r="AD19" s="253"/>
      <c r="AE19" s="253"/>
      <c r="AF19" s="253"/>
      <c r="AG19" s="244"/>
      <c r="AH19" s="244"/>
      <c r="AI19" s="253"/>
      <c r="AJ19" s="253"/>
      <c r="AK19" s="253"/>
      <c r="AL19" s="244"/>
      <c r="AM19" s="244"/>
      <c r="AN19" s="253"/>
      <c r="AO19" s="253"/>
      <c r="AP19" s="253"/>
      <c r="AQ19" s="244"/>
      <c r="AR19" s="244"/>
    </row>
    <row r="20" spans="3:44" ht="17.100000000000001" customHeight="1">
      <c r="C20" s="248"/>
      <c r="D20" s="249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53"/>
      <c r="P20" s="253"/>
      <c r="Q20" s="253"/>
      <c r="R20" s="244"/>
      <c r="S20" s="244"/>
      <c r="T20" s="253"/>
      <c r="U20" s="253"/>
      <c r="V20" s="253"/>
      <c r="W20" s="244"/>
      <c r="X20" s="244"/>
      <c r="Y20" s="253"/>
      <c r="Z20" s="253"/>
      <c r="AA20" s="253"/>
      <c r="AB20" s="244"/>
      <c r="AC20" s="244"/>
      <c r="AD20" s="253"/>
      <c r="AE20" s="253"/>
      <c r="AF20" s="253"/>
      <c r="AG20" s="244"/>
      <c r="AH20" s="244"/>
      <c r="AI20" s="253"/>
      <c r="AJ20" s="253"/>
      <c r="AK20" s="253"/>
      <c r="AL20" s="244"/>
      <c r="AM20" s="244"/>
      <c r="AN20" s="253"/>
      <c r="AO20" s="253"/>
      <c r="AP20" s="253"/>
      <c r="AQ20" s="244"/>
      <c r="AR20" s="244"/>
    </row>
    <row r="21" spans="3:44" ht="17.100000000000001" customHeight="1">
      <c r="C21" s="254"/>
      <c r="F21" s="244"/>
      <c r="G21" s="244"/>
      <c r="H21" s="244"/>
      <c r="I21" s="244"/>
      <c r="J21" s="244"/>
      <c r="K21" s="244"/>
      <c r="L21" s="244"/>
      <c r="M21" s="244"/>
      <c r="N21" s="244"/>
      <c r="O21" s="253"/>
      <c r="P21" s="253"/>
      <c r="Q21" s="253"/>
      <c r="R21" s="244"/>
      <c r="S21" s="244"/>
      <c r="T21" s="253"/>
      <c r="U21" s="253"/>
      <c r="V21" s="253"/>
      <c r="W21" s="244"/>
      <c r="X21" s="244"/>
      <c r="Y21" s="253"/>
      <c r="Z21" s="253"/>
      <c r="AA21" s="253"/>
      <c r="AB21" s="244"/>
      <c r="AC21" s="242"/>
      <c r="AD21" s="256"/>
      <c r="AE21" s="256"/>
      <c r="AF21" s="256"/>
      <c r="AG21" s="242"/>
      <c r="AH21" s="242"/>
      <c r="AI21" s="256"/>
      <c r="AJ21" s="256"/>
      <c r="AK21" s="256"/>
      <c r="AL21" s="242"/>
      <c r="AM21" s="242"/>
      <c r="AN21" s="256"/>
      <c r="AO21" s="256"/>
      <c r="AP21" s="256"/>
      <c r="AQ21" s="242"/>
      <c r="AR21" s="242"/>
    </row>
    <row r="22" spans="3:44" ht="17.100000000000001" customHeight="1">
      <c r="C22" s="254"/>
      <c r="F22" s="244"/>
      <c r="G22" s="244"/>
      <c r="H22" s="244"/>
      <c r="I22" s="244"/>
      <c r="J22" s="244"/>
      <c r="K22" s="244"/>
      <c r="L22" s="244"/>
      <c r="M22" s="244"/>
      <c r="N22" s="244"/>
      <c r="O22" s="253"/>
      <c r="P22" s="253"/>
      <c r="Q22" s="253"/>
      <c r="R22" s="244"/>
      <c r="S22" s="244"/>
      <c r="T22" s="253"/>
      <c r="U22" s="253"/>
      <c r="V22" s="253"/>
      <c r="W22" s="244"/>
      <c r="X22" s="244"/>
      <c r="Y22" s="253"/>
      <c r="Z22" s="253"/>
      <c r="AA22" s="253"/>
      <c r="AB22" s="244"/>
      <c r="AC22" s="242"/>
      <c r="AD22" s="256"/>
      <c r="AE22" s="256"/>
      <c r="AF22" s="256"/>
      <c r="AG22" s="242"/>
      <c r="AH22" s="242"/>
      <c r="AI22" s="256"/>
      <c r="AJ22" s="256"/>
      <c r="AK22" s="256"/>
      <c r="AL22" s="242"/>
      <c r="AM22" s="242"/>
      <c r="AN22" s="256"/>
      <c r="AO22" s="256"/>
      <c r="AP22" s="256"/>
      <c r="AQ22" s="242"/>
      <c r="AR22" s="242"/>
    </row>
    <row r="23" spans="3:44" ht="17.100000000000001" customHeight="1">
      <c r="C23" s="254"/>
      <c r="F23" s="244"/>
      <c r="G23" s="244"/>
      <c r="H23" s="244"/>
      <c r="I23" s="244"/>
      <c r="J23" s="244"/>
      <c r="K23" s="244"/>
      <c r="L23" s="244"/>
      <c r="M23" s="244"/>
      <c r="N23" s="244"/>
      <c r="O23" s="253"/>
      <c r="P23" s="253"/>
      <c r="Q23" s="253"/>
      <c r="R23" s="244"/>
      <c r="S23" s="244"/>
      <c r="T23" s="253"/>
      <c r="U23" s="253"/>
      <c r="V23" s="253"/>
      <c r="W23" s="244"/>
      <c r="X23" s="244"/>
      <c r="Y23" s="253"/>
      <c r="Z23" s="253"/>
      <c r="AA23" s="253"/>
      <c r="AB23" s="244"/>
      <c r="AC23" s="242"/>
      <c r="AD23" s="256"/>
      <c r="AE23" s="256"/>
      <c r="AF23" s="256"/>
      <c r="AG23" s="242"/>
      <c r="AH23" s="242"/>
      <c r="AI23" s="256"/>
      <c r="AJ23" s="256"/>
      <c r="AK23" s="256"/>
      <c r="AL23" s="242"/>
      <c r="AM23" s="242"/>
      <c r="AN23" s="256"/>
      <c r="AO23" s="256"/>
      <c r="AP23" s="256"/>
      <c r="AQ23" s="242"/>
      <c r="AR23" s="242"/>
    </row>
    <row r="24" spans="3:44" ht="17.100000000000001" hidden="1" customHeight="1">
      <c r="C24" s="254"/>
      <c r="F24" s="244"/>
      <c r="G24" s="244"/>
      <c r="H24" s="244"/>
      <c r="I24" s="244"/>
      <c r="J24" s="244"/>
      <c r="K24" s="244"/>
      <c r="L24" s="244"/>
      <c r="M24" s="244"/>
      <c r="N24" s="244"/>
      <c r="O24" s="253"/>
      <c r="P24" s="253"/>
      <c r="Q24" s="253"/>
      <c r="R24" s="244"/>
      <c r="S24" s="244"/>
      <c r="T24" s="253"/>
      <c r="U24" s="253"/>
      <c r="V24" s="253"/>
      <c r="W24" s="244"/>
      <c r="X24" s="244"/>
      <c r="Y24" s="253"/>
      <c r="Z24" s="253"/>
      <c r="AA24" s="253"/>
      <c r="AB24" s="244"/>
      <c r="AC24" s="242"/>
      <c r="AD24" s="256"/>
      <c r="AE24" s="256"/>
      <c r="AF24" s="256"/>
      <c r="AG24" s="242"/>
      <c r="AH24" s="242"/>
      <c r="AI24" s="256"/>
      <c r="AJ24" s="256"/>
      <c r="AK24" s="256"/>
      <c r="AL24" s="242"/>
      <c r="AM24" s="242"/>
      <c r="AN24" s="256"/>
      <c r="AO24" s="256"/>
      <c r="AP24" s="256"/>
      <c r="AQ24" s="242"/>
      <c r="AR24" s="242"/>
    </row>
    <row r="25" spans="3:44" ht="17.100000000000001" customHeight="1">
      <c r="C25" s="254"/>
      <c r="F25" s="244"/>
      <c r="G25" s="244"/>
      <c r="H25" s="244"/>
      <c r="I25" s="244"/>
      <c r="J25" s="244"/>
      <c r="K25" s="244"/>
      <c r="L25" s="244"/>
      <c r="M25" s="244"/>
      <c r="N25" s="244"/>
      <c r="O25" s="253"/>
      <c r="P25" s="253"/>
      <c r="Q25" s="253"/>
      <c r="R25" s="244"/>
      <c r="S25" s="244"/>
      <c r="T25" s="253"/>
      <c r="U25" s="253"/>
      <c r="V25" s="253"/>
      <c r="W25" s="244"/>
      <c r="X25" s="244"/>
      <c r="Y25" s="253"/>
      <c r="Z25" s="253"/>
      <c r="AA25" s="253"/>
      <c r="AB25" s="244"/>
      <c r="AC25" s="242"/>
      <c r="AD25" s="256"/>
      <c r="AE25" s="256"/>
      <c r="AF25" s="256"/>
      <c r="AG25" s="242"/>
      <c r="AH25" s="242"/>
      <c r="AI25" s="256"/>
      <c r="AJ25" s="256"/>
      <c r="AK25" s="256"/>
      <c r="AL25" s="242"/>
      <c r="AM25" s="242"/>
      <c r="AN25" s="256"/>
      <c r="AO25" s="256"/>
      <c r="AP25" s="256"/>
      <c r="AQ25" s="242"/>
      <c r="AR25" s="242"/>
    </row>
    <row r="26" spans="3:44" ht="17.100000000000001" customHeight="1">
      <c r="C26" s="254"/>
      <c r="F26" s="244"/>
      <c r="G26" s="244"/>
      <c r="H26" s="244"/>
      <c r="I26" s="244"/>
      <c r="J26" s="244"/>
      <c r="K26" s="244"/>
      <c r="L26" s="244"/>
      <c r="M26" s="244"/>
      <c r="N26" s="244"/>
      <c r="O26" s="253"/>
      <c r="P26" s="253"/>
      <c r="Q26" s="253"/>
      <c r="R26" s="244"/>
      <c r="S26" s="244"/>
      <c r="T26" s="253"/>
      <c r="U26" s="253"/>
      <c r="V26" s="253"/>
      <c r="W26" s="244"/>
      <c r="X26" s="244"/>
      <c r="Y26" s="253"/>
      <c r="Z26" s="253"/>
      <c r="AA26" s="253"/>
      <c r="AB26" s="244"/>
      <c r="AC26" s="242"/>
      <c r="AD26" s="256"/>
      <c r="AE26" s="256"/>
      <c r="AF26" s="256"/>
      <c r="AG26" s="242"/>
      <c r="AH26" s="242"/>
      <c r="AI26" s="256"/>
      <c r="AJ26" s="256"/>
      <c r="AK26" s="256"/>
      <c r="AL26" s="242"/>
      <c r="AM26" s="242"/>
      <c r="AN26" s="256"/>
      <c r="AO26" s="256"/>
      <c r="AP26" s="256"/>
      <c r="AQ26" s="242"/>
      <c r="AR26" s="242"/>
    </row>
    <row r="27" spans="3:44" ht="17.100000000000001" customHeight="1">
      <c r="C27" s="254"/>
      <c r="F27" s="244"/>
      <c r="G27" s="244"/>
      <c r="H27" s="244"/>
      <c r="I27" s="244"/>
      <c r="J27" s="244"/>
      <c r="K27" s="244"/>
      <c r="L27" s="244"/>
      <c r="M27" s="244"/>
      <c r="N27" s="244"/>
      <c r="O27" s="253"/>
      <c r="P27" s="253"/>
      <c r="Q27" s="253"/>
      <c r="R27" s="244"/>
      <c r="S27" s="244"/>
      <c r="T27" s="253"/>
      <c r="U27" s="253"/>
      <c r="V27" s="253"/>
      <c r="W27" s="244"/>
      <c r="X27" s="244"/>
      <c r="Y27" s="253"/>
      <c r="Z27" s="253"/>
      <c r="AA27" s="253"/>
      <c r="AB27" s="244"/>
      <c r="AC27" s="242"/>
      <c r="AD27" s="256"/>
      <c r="AE27" s="256"/>
      <c r="AF27" s="256"/>
      <c r="AG27" s="242"/>
      <c r="AH27" s="242"/>
      <c r="AI27" s="256"/>
      <c r="AJ27" s="256"/>
      <c r="AK27" s="256"/>
      <c r="AL27" s="242"/>
      <c r="AM27" s="242"/>
      <c r="AN27" s="256"/>
      <c r="AO27" s="256"/>
      <c r="AP27" s="256"/>
      <c r="AQ27" s="242"/>
      <c r="AR27" s="242"/>
    </row>
    <row r="28" spans="3:44" ht="17.100000000000001" customHeight="1">
      <c r="C28" s="254"/>
      <c r="F28" s="244"/>
      <c r="I28" s="242"/>
      <c r="J28" s="244"/>
      <c r="K28" s="244"/>
      <c r="L28" s="244"/>
      <c r="M28" s="244"/>
      <c r="N28" s="244"/>
      <c r="O28" s="253"/>
      <c r="P28" s="253"/>
      <c r="Q28" s="253"/>
      <c r="R28" s="244"/>
      <c r="S28" s="244"/>
      <c r="T28" s="253"/>
      <c r="U28" s="253"/>
      <c r="V28" s="253"/>
      <c r="W28" s="244"/>
      <c r="X28" s="244"/>
      <c r="Y28" s="253"/>
      <c r="Z28" s="253"/>
      <c r="AA28" s="253"/>
      <c r="AB28" s="244"/>
      <c r="AC28" s="242"/>
      <c r="AD28" s="256"/>
      <c r="AE28" s="256"/>
      <c r="AF28" s="256"/>
      <c r="AG28" s="242"/>
      <c r="AH28" s="242"/>
      <c r="AI28" s="256"/>
      <c r="AJ28" s="256"/>
      <c r="AK28" s="256"/>
      <c r="AL28" s="242"/>
      <c r="AM28" s="242"/>
      <c r="AN28" s="256"/>
      <c r="AO28" s="256"/>
      <c r="AP28" s="256"/>
      <c r="AQ28" s="242"/>
      <c r="AR28" s="242"/>
    </row>
    <row r="29" spans="3:44" ht="17.100000000000001" customHeight="1">
      <c r="C29" s="254"/>
      <c r="F29" s="244"/>
      <c r="I29" s="242"/>
      <c r="J29" s="244"/>
      <c r="K29" s="244"/>
      <c r="L29" s="244"/>
      <c r="M29" s="244"/>
      <c r="N29" s="244"/>
      <c r="O29" s="253"/>
      <c r="P29" s="253"/>
      <c r="Q29" s="253"/>
      <c r="R29" s="244"/>
      <c r="S29" s="244"/>
      <c r="T29" s="253"/>
      <c r="U29" s="253"/>
      <c r="V29" s="253"/>
      <c r="W29" s="244"/>
      <c r="X29" s="244"/>
      <c r="Y29" s="253"/>
      <c r="Z29" s="253"/>
      <c r="AA29" s="253"/>
      <c r="AB29" s="244"/>
      <c r="AC29" s="242"/>
      <c r="AD29" s="256"/>
      <c r="AE29" s="256"/>
      <c r="AF29" s="256"/>
      <c r="AG29" s="242"/>
      <c r="AH29" s="242"/>
      <c r="AI29" s="256"/>
      <c r="AJ29" s="256"/>
      <c r="AK29" s="256"/>
      <c r="AL29" s="242"/>
      <c r="AM29" s="242"/>
      <c r="AN29" s="256"/>
      <c r="AO29" s="256"/>
      <c r="AP29" s="256"/>
      <c r="AQ29" s="242"/>
      <c r="AR29" s="242"/>
    </row>
    <row r="30" spans="3:44" ht="17.100000000000001" customHeight="1">
      <c r="C30" s="254"/>
      <c r="F30" s="244"/>
      <c r="I30" s="242"/>
      <c r="J30" s="244"/>
      <c r="K30" s="244"/>
      <c r="L30" s="244"/>
      <c r="M30" s="244"/>
      <c r="N30" s="244"/>
      <c r="O30" s="253"/>
      <c r="P30" s="253"/>
      <c r="Q30" s="253"/>
      <c r="R30" s="244"/>
      <c r="S30" s="244"/>
      <c r="T30" s="253"/>
      <c r="U30" s="253"/>
      <c r="V30" s="253"/>
      <c r="W30" s="244"/>
      <c r="X30" s="244"/>
      <c r="Y30" s="253"/>
      <c r="Z30" s="253"/>
      <c r="AA30" s="253"/>
      <c r="AB30" s="244"/>
      <c r="AC30" s="242"/>
      <c r="AD30" s="256"/>
      <c r="AE30" s="256"/>
      <c r="AF30" s="256"/>
      <c r="AG30" s="242"/>
      <c r="AH30" s="242"/>
      <c r="AI30" s="256"/>
      <c r="AJ30" s="256"/>
      <c r="AK30" s="256"/>
      <c r="AL30" s="242"/>
      <c r="AM30" s="242"/>
      <c r="AN30" s="256"/>
      <c r="AO30" s="256"/>
      <c r="AP30" s="256"/>
      <c r="AQ30" s="242"/>
      <c r="AR30" s="242"/>
    </row>
    <row r="31" spans="3:44" s="244" customFormat="1" ht="24" hidden="1" customHeight="1">
      <c r="C31" s="244" t="s">
        <v>292</v>
      </c>
    </row>
    <row r="32" spans="3:44" s="244" customFormat="1" ht="24" hidden="1" customHeight="1"/>
    <row r="33" spans="3:44" s="244" customFormat="1" ht="29.85" hidden="1" customHeight="1">
      <c r="C33" s="966" t="s">
        <v>293</v>
      </c>
      <c r="D33" s="967"/>
      <c r="E33" s="967"/>
      <c r="F33" s="968"/>
      <c r="G33" s="969" t="s">
        <v>294</v>
      </c>
      <c r="H33" s="967"/>
      <c r="I33" s="967"/>
      <c r="J33" s="968"/>
      <c r="K33" s="969" t="s">
        <v>138</v>
      </c>
      <c r="L33" s="967"/>
      <c r="M33" s="967"/>
      <c r="N33" s="968"/>
      <c r="O33" s="969" t="s">
        <v>295</v>
      </c>
      <c r="P33" s="967"/>
      <c r="Q33" s="967"/>
      <c r="R33" s="968"/>
      <c r="S33" s="969" t="s">
        <v>296</v>
      </c>
      <c r="T33" s="967"/>
      <c r="U33" s="967"/>
      <c r="V33" s="970"/>
      <c r="W33" s="251"/>
      <c r="X33" s="966" t="s">
        <v>293</v>
      </c>
      <c r="Y33" s="967"/>
      <c r="Z33" s="967"/>
      <c r="AA33" s="968"/>
      <c r="AB33" s="969" t="s">
        <v>294</v>
      </c>
      <c r="AC33" s="967"/>
      <c r="AD33" s="967"/>
      <c r="AE33" s="968"/>
      <c r="AF33" s="969" t="s">
        <v>138</v>
      </c>
      <c r="AG33" s="967"/>
      <c r="AH33" s="967"/>
      <c r="AI33" s="968"/>
      <c r="AJ33" s="969" t="s">
        <v>295</v>
      </c>
      <c r="AK33" s="967"/>
      <c r="AL33" s="967"/>
      <c r="AM33" s="968"/>
      <c r="AN33" s="969" t="s">
        <v>296</v>
      </c>
      <c r="AO33" s="967"/>
      <c r="AP33" s="967"/>
      <c r="AQ33" s="970"/>
      <c r="AR33" s="251"/>
    </row>
    <row r="34" spans="3:44" s="244" customFormat="1" ht="29.85" hidden="1" customHeight="1">
      <c r="C34" s="982" t="s">
        <v>297</v>
      </c>
      <c r="D34" s="983"/>
      <c r="E34" s="983"/>
      <c r="F34" s="984"/>
      <c r="G34" s="985" t="s">
        <v>298</v>
      </c>
      <c r="H34" s="983"/>
      <c r="I34" s="983"/>
      <c r="J34" s="984"/>
      <c r="K34" s="971" t="s">
        <v>299</v>
      </c>
      <c r="L34" s="972"/>
      <c r="M34" s="972"/>
      <c r="N34" s="986"/>
      <c r="O34" s="971"/>
      <c r="P34" s="972"/>
      <c r="Q34" s="972"/>
      <c r="R34" s="986"/>
      <c r="S34" s="971"/>
      <c r="T34" s="972"/>
      <c r="U34" s="972"/>
      <c r="V34" s="973"/>
      <c r="W34" s="251"/>
      <c r="X34" s="982" t="s">
        <v>300</v>
      </c>
      <c r="Y34" s="983"/>
      <c r="Z34" s="983"/>
      <c r="AA34" s="984"/>
      <c r="AB34" s="985" t="s">
        <v>301</v>
      </c>
      <c r="AC34" s="983"/>
      <c r="AD34" s="983"/>
      <c r="AE34" s="984"/>
      <c r="AF34" s="971" t="s">
        <v>299</v>
      </c>
      <c r="AG34" s="972"/>
      <c r="AH34" s="972"/>
      <c r="AI34" s="986"/>
      <c r="AJ34" s="971"/>
      <c r="AK34" s="972"/>
      <c r="AL34" s="972"/>
      <c r="AM34" s="986"/>
      <c r="AN34" s="971"/>
      <c r="AO34" s="972"/>
      <c r="AP34" s="972"/>
      <c r="AQ34" s="973"/>
      <c r="AR34" s="251"/>
    </row>
    <row r="35" spans="3:44" s="244" customFormat="1" ht="29.85" hidden="1" customHeight="1">
      <c r="C35" s="974" t="s">
        <v>302</v>
      </c>
      <c r="D35" s="975"/>
      <c r="E35" s="975"/>
      <c r="F35" s="976"/>
      <c r="G35" s="977" t="s">
        <v>303</v>
      </c>
      <c r="H35" s="975"/>
      <c r="I35" s="975"/>
      <c r="J35" s="976"/>
      <c r="K35" s="978" t="s">
        <v>299</v>
      </c>
      <c r="L35" s="979"/>
      <c r="M35" s="979"/>
      <c r="N35" s="980"/>
      <c r="O35" s="978"/>
      <c r="P35" s="979"/>
      <c r="Q35" s="979"/>
      <c r="R35" s="980"/>
      <c r="S35" s="978"/>
      <c r="T35" s="979"/>
      <c r="U35" s="979"/>
      <c r="V35" s="981"/>
      <c r="W35" s="251"/>
      <c r="X35" s="974" t="s">
        <v>304</v>
      </c>
      <c r="Y35" s="975"/>
      <c r="Z35" s="975"/>
      <c r="AA35" s="976"/>
      <c r="AB35" s="977" t="s">
        <v>305</v>
      </c>
      <c r="AC35" s="975"/>
      <c r="AD35" s="975"/>
      <c r="AE35" s="976"/>
      <c r="AF35" s="978" t="s">
        <v>299</v>
      </c>
      <c r="AG35" s="979"/>
      <c r="AH35" s="979"/>
      <c r="AI35" s="980"/>
      <c r="AJ35" s="978"/>
      <c r="AK35" s="979"/>
      <c r="AL35" s="979"/>
      <c r="AM35" s="980"/>
      <c r="AN35" s="978"/>
      <c r="AO35" s="979"/>
      <c r="AP35" s="979"/>
      <c r="AQ35" s="981"/>
      <c r="AR35" s="251"/>
    </row>
    <row r="36" spans="3:44" s="244" customFormat="1" ht="29.85" hidden="1" customHeight="1">
      <c r="C36" s="974" t="s">
        <v>306</v>
      </c>
      <c r="D36" s="975"/>
      <c r="E36" s="975"/>
      <c r="F36" s="976"/>
      <c r="G36" s="977" t="s">
        <v>307</v>
      </c>
      <c r="H36" s="975"/>
      <c r="I36" s="975"/>
      <c r="J36" s="976"/>
      <c r="K36" s="978" t="s">
        <v>299</v>
      </c>
      <c r="L36" s="979"/>
      <c r="M36" s="979"/>
      <c r="N36" s="980"/>
      <c r="O36" s="978">
        <v>1</v>
      </c>
      <c r="P36" s="979"/>
      <c r="Q36" s="979"/>
      <c r="R36" s="980"/>
      <c r="S36" s="978"/>
      <c r="T36" s="979"/>
      <c r="U36" s="979"/>
      <c r="V36" s="981"/>
      <c r="W36" s="251"/>
      <c r="X36" s="974" t="s">
        <v>308</v>
      </c>
      <c r="Y36" s="975"/>
      <c r="Z36" s="975"/>
      <c r="AA36" s="976"/>
      <c r="AB36" s="977" t="s">
        <v>309</v>
      </c>
      <c r="AC36" s="975"/>
      <c r="AD36" s="975"/>
      <c r="AE36" s="976"/>
      <c r="AF36" s="978" t="s">
        <v>299</v>
      </c>
      <c r="AG36" s="979"/>
      <c r="AH36" s="979"/>
      <c r="AI36" s="980"/>
      <c r="AJ36" s="978"/>
      <c r="AK36" s="979"/>
      <c r="AL36" s="979"/>
      <c r="AM36" s="980"/>
      <c r="AN36" s="978"/>
      <c r="AO36" s="979"/>
      <c r="AP36" s="979"/>
      <c r="AQ36" s="981"/>
      <c r="AR36" s="251"/>
    </row>
    <row r="37" spans="3:44" s="244" customFormat="1" ht="29.85" hidden="1" customHeight="1">
      <c r="C37" s="974" t="s">
        <v>310</v>
      </c>
      <c r="D37" s="975"/>
      <c r="E37" s="975"/>
      <c r="F37" s="976"/>
      <c r="G37" s="977" t="s">
        <v>311</v>
      </c>
      <c r="H37" s="975"/>
      <c r="I37" s="975"/>
      <c r="J37" s="976"/>
      <c r="K37" s="978" t="s">
        <v>299</v>
      </c>
      <c r="L37" s="979"/>
      <c r="M37" s="979"/>
      <c r="N37" s="980"/>
      <c r="O37" s="978">
        <v>1</v>
      </c>
      <c r="P37" s="979"/>
      <c r="Q37" s="979"/>
      <c r="R37" s="980"/>
      <c r="S37" s="978"/>
      <c r="T37" s="979"/>
      <c r="U37" s="979"/>
      <c r="V37" s="981"/>
      <c r="W37" s="251"/>
      <c r="X37" s="974" t="s">
        <v>312</v>
      </c>
      <c r="Y37" s="975"/>
      <c r="Z37" s="975"/>
      <c r="AA37" s="976"/>
      <c r="AB37" s="977" t="s">
        <v>313</v>
      </c>
      <c r="AC37" s="975"/>
      <c r="AD37" s="975"/>
      <c r="AE37" s="976"/>
      <c r="AF37" s="978" t="s">
        <v>299</v>
      </c>
      <c r="AG37" s="979"/>
      <c r="AH37" s="979"/>
      <c r="AI37" s="980"/>
      <c r="AJ37" s="978"/>
      <c r="AK37" s="979"/>
      <c r="AL37" s="979"/>
      <c r="AM37" s="980"/>
      <c r="AN37" s="978"/>
      <c r="AO37" s="979"/>
      <c r="AP37" s="979"/>
      <c r="AQ37" s="981"/>
      <c r="AR37" s="251"/>
    </row>
    <row r="38" spans="3:44" s="244" customFormat="1" ht="29.85" hidden="1" customHeight="1">
      <c r="C38" s="974" t="s">
        <v>314</v>
      </c>
      <c r="D38" s="975"/>
      <c r="E38" s="975"/>
      <c r="F38" s="976"/>
      <c r="G38" s="977" t="s">
        <v>315</v>
      </c>
      <c r="H38" s="975"/>
      <c r="I38" s="975"/>
      <c r="J38" s="976"/>
      <c r="K38" s="978" t="s">
        <v>299</v>
      </c>
      <c r="L38" s="979"/>
      <c r="M38" s="979"/>
      <c r="N38" s="980"/>
      <c r="O38" s="978"/>
      <c r="P38" s="979"/>
      <c r="Q38" s="979"/>
      <c r="R38" s="980"/>
      <c r="S38" s="978"/>
      <c r="T38" s="979"/>
      <c r="U38" s="979"/>
      <c r="V38" s="981"/>
      <c r="W38" s="251"/>
      <c r="X38" s="974" t="s">
        <v>316</v>
      </c>
      <c r="Y38" s="975"/>
      <c r="Z38" s="975"/>
      <c r="AA38" s="976"/>
      <c r="AB38" s="977" t="s">
        <v>317</v>
      </c>
      <c r="AC38" s="975"/>
      <c r="AD38" s="975"/>
      <c r="AE38" s="976"/>
      <c r="AF38" s="978" t="s">
        <v>299</v>
      </c>
      <c r="AG38" s="979"/>
      <c r="AH38" s="979"/>
      <c r="AI38" s="980"/>
      <c r="AJ38" s="978"/>
      <c r="AK38" s="979"/>
      <c r="AL38" s="979"/>
      <c r="AM38" s="980"/>
      <c r="AN38" s="978"/>
      <c r="AO38" s="979"/>
      <c r="AP38" s="979"/>
      <c r="AQ38" s="981"/>
      <c r="AR38" s="251"/>
    </row>
    <row r="39" spans="3:44" s="244" customFormat="1" ht="29.85" hidden="1" customHeight="1">
      <c r="C39" s="974" t="s">
        <v>318</v>
      </c>
      <c r="D39" s="975"/>
      <c r="E39" s="975"/>
      <c r="F39" s="976"/>
      <c r="G39" s="977" t="s">
        <v>319</v>
      </c>
      <c r="H39" s="975"/>
      <c r="I39" s="975"/>
      <c r="J39" s="976"/>
      <c r="K39" s="978" t="s">
        <v>299</v>
      </c>
      <c r="L39" s="979"/>
      <c r="M39" s="979"/>
      <c r="N39" s="980"/>
      <c r="O39" s="978"/>
      <c r="P39" s="979"/>
      <c r="Q39" s="979"/>
      <c r="R39" s="980"/>
      <c r="S39" s="978"/>
      <c r="T39" s="979"/>
      <c r="U39" s="979"/>
      <c r="V39" s="981"/>
      <c r="W39" s="251"/>
      <c r="X39" s="974" t="s">
        <v>320</v>
      </c>
      <c r="Y39" s="975"/>
      <c r="Z39" s="975"/>
      <c r="AA39" s="976"/>
      <c r="AB39" s="977" t="s">
        <v>321</v>
      </c>
      <c r="AC39" s="975"/>
      <c r="AD39" s="975"/>
      <c r="AE39" s="976"/>
      <c r="AF39" s="978" t="s">
        <v>299</v>
      </c>
      <c r="AG39" s="979"/>
      <c r="AH39" s="979"/>
      <c r="AI39" s="980"/>
      <c r="AJ39" s="978"/>
      <c r="AK39" s="979"/>
      <c r="AL39" s="979"/>
      <c r="AM39" s="980"/>
      <c r="AN39" s="978"/>
      <c r="AO39" s="979"/>
      <c r="AP39" s="979"/>
      <c r="AQ39" s="981"/>
      <c r="AR39" s="251"/>
    </row>
    <row r="40" spans="3:44" s="244" customFormat="1" ht="29.85" hidden="1" customHeight="1">
      <c r="C40" s="974" t="s">
        <v>322</v>
      </c>
      <c r="D40" s="975"/>
      <c r="E40" s="975"/>
      <c r="F40" s="976"/>
      <c r="G40" s="977" t="s">
        <v>323</v>
      </c>
      <c r="H40" s="975"/>
      <c r="I40" s="975"/>
      <c r="J40" s="976"/>
      <c r="K40" s="978" t="s">
        <v>299</v>
      </c>
      <c r="L40" s="979"/>
      <c r="M40" s="979"/>
      <c r="N40" s="980"/>
      <c r="O40" s="978"/>
      <c r="P40" s="979"/>
      <c r="Q40" s="979"/>
      <c r="R40" s="980"/>
      <c r="S40" s="978"/>
      <c r="T40" s="979"/>
      <c r="U40" s="979"/>
      <c r="V40" s="981"/>
      <c r="W40" s="251"/>
      <c r="X40" s="974" t="s">
        <v>324</v>
      </c>
      <c r="Y40" s="975"/>
      <c r="Z40" s="975"/>
      <c r="AA40" s="976"/>
      <c r="AB40" s="977" t="s">
        <v>325</v>
      </c>
      <c r="AC40" s="975"/>
      <c r="AD40" s="975"/>
      <c r="AE40" s="976"/>
      <c r="AF40" s="978" t="s">
        <v>299</v>
      </c>
      <c r="AG40" s="979"/>
      <c r="AH40" s="979"/>
      <c r="AI40" s="980"/>
      <c r="AJ40" s="978"/>
      <c r="AK40" s="979"/>
      <c r="AL40" s="979"/>
      <c r="AM40" s="980"/>
      <c r="AN40" s="978"/>
      <c r="AO40" s="979"/>
      <c r="AP40" s="979"/>
      <c r="AQ40" s="981"/>
      <c r="AR40" s="251"/>
    </row>
    <row r="41" spans="3:44" s="244" customFormat="1" ht="29.85" hidden="1" customHeight="1">
      <c r="C41" s="974" t="s">
        <v>326</v>
      </c>
      <c r="D41" s="975"/>
      <c r="E41" s="975"/>
      <c r="F41" s="976"/>
      <c r="G41" s="977" t="s">
        <v>327</v>
      </c>
      <c r="H41" s="975"/>
      <c r="I41" s="975"/>
      <c r="J41" s="976"/>
      <c r="K41" s="978" t="s">
        <v>299</v>
      </c>
      <c r="L41" s="979"/>
      <c r="M41" s="979"/>
      <c r="N41" s="980"/>
      <c r="O41" s="978"/>
      <c r="P41" s="979"/>
      <c r="Q41" s="979"/>
      <c r="R41" s="980"/>
      <c r="S41" s="978"/>
      <c r="T41" s="979"/>
      <c r="U41" s="979"/>
      <c r="V41" s="981"/>
      <c r="W41" s="251"/>
      <c r="X41" s="974" t="s">
        <v>328</v>
      </c>
      <c r="Y41" s="975"/>
      <c r="Z41" s="975"/>
      <c r="AA41" s="976"/>
      <c r="AB41" s="977" t="s">
        <v>329</v>
      </c>
      <c r="AC41" s="975"/>
      <c r="AD41" s="975"/>
      <c r="AE41" s="976"/>
      <c r="AF41" s="978" t="s">
        <v>299</v>
      </c>
      <c r="AG41" s="979"/>
      <c r="AH41" s="979"/>
      <c r="AI41" s="980"/>
      <c r="AJ41" s="978"/>
      <c r="AK41" s="979"/>
      <c r="AL41" s="979"/>
      <c r="AM41" s="980"/>
      <c r="AN41" s="978"/>
      <c r="AO41" s="979"/>
      <c r="AP41" s="979"/>
      <c r="AQ41" s="981"/>
      <c r="AR41" s="251"/>
    </row>
    <row r="42" spans="3:44" s="244" customFormat="1" ht="29.85" hidden="1" customHeight="1">
      <c r="C42" s="974" t="s">
        <v>61</v>
      </c>
      <c r="D42" s="975"/>
      <c r="E42" s="975"/>
      <c r="F42" s="976"/>
      <c r="G42" s="977" t="s">
        <v>330</v>
      </c>
      <c r="H42" s="975"/>
      <c r="I42" s="975"/>
      <c r="J42" s="976"/>
      <c r="K42" s="978" t="s">
        <v>299</v>
      </c>
      <c r="L42" s="979"/>
      <c r="M42" s="979"/>
      <c r="N42" s="980"/>
      <c r="O42" s="978">
        <v>1</v>
      </c>
      <c r="P42" s="979"/>
      <c r="Q42" s="979"/>
      <c r="R42" s="980"/>
      <c r="S42" s="978"/>
      <c r="T42" s="979"/>
      <c r="U42" s="979"/>
      <c r="V42" s="981"/>
      <c r="W42" s="251"/>
      <c r="X42" s="974" t="s">
        <v>331</v>
      </c>
      <c r="Y42" s="975"/>
      <c r="Z42" s="975"/>
      <c r="AA42" s="976"/>
      <c r="AB42" s="977" t="s">
        <v>332</v>
      </c>
      <c r="AC42" s="975"/>
      <c r="AD42" s="975"/>
      <c r="AE42" s="976"/>
      <c r="AF42" s="978" t="s">
        <v>299</v>
      </c>
      <c r="AG42" s="979"/>
      <c r="AH42" s="979"/>
      <c r="AI42" s="980"/>
      <c r="AJ42" s="978"/>
      <c r="AK42" s="979"/>
      <c r="AL42" s="979"/>
      <c r="AM42" s="980"/>
      <c r="AN42" s="978"/>
      <c r="AO42" s="979"/>
      <c r="AP42" s="979"/>
      <c r="AQ42" s="981"/>
      <c r="AR42" s="251"/>
    </row>
    <row r="43" spans="3:44" s="244" customFormat="1" ht="29.85" hidden="1" customHeight="1">
      <c r="C43" s="974" t="s">
        <v>333</v>
      </c>
      <c r="D43" s="975"/>
      <c r="E43" s="975"/>
      <c r="F43" s="976"/>
      <c r="G43" s="977" t="s">
        <v>334</v>
      </c>
      <c r="H43" s="975"/>
      <c r="I43" s="975"/>
      <c r="J43" s="976"/>
      <c r="K43" s="978" t="s">
        <v>299</v>
      </c>
      <c r="L43" s="979"/>
      <c r="M43" s="979"/>
      <c r="N43" s="980"/>
      <c r="O43" s="978">
        <v>1</v>
      </c>
      <c r="P43" s="979"/>
      <c r="Q43" s="979"/>
      <c r="R43" s="980"/>
      <c r="S43" s="978"/>
      <c r="T43" s="979"/>
      <c r="U43" s="979"/>
      <c r="V43" s="981"/>
      <c r="W43" s="251"/>
      <c r="X43" s="974" t="s">
        <v>335</v>
      </c>
      <c r="Y43" s="975"/>
      <c r="Z43" s="975"/>
      <c r="AA43" s="976"/>
      <c r="AB43" s="977" t="s">
        <v>336</v>
      </c>
      <c r="AC43" s="975"/>
      <c r="AD43" s="975"/>
      <c r="AE43" s="976"/>
      <c r="AF43" s="978" t="s">
        <v>299</v>
      </c>
      <c r="AG43" s="979"/>
      <c r="AH43" s="979"/>
      <c r="AI43" s="980"/>
      <c r="AJ43" s="978"/>
      <c r="AK43" s="979"/>
      <c r="AL43" s="979"/>
      <c r="AM43" s="980"/>
      <c r="AN43" s="978"/>
      <c r="AO43" s="979"/>
      <c r="AP43" s="979"/>
      <c r="AQ43" s="981"/>
      <c r="AR43" s="251"/>
    </row>
    <row r="44" spans="3:44" s="244" customFormat="1" ht="29.85" hidden="1" customHeight="1">
      <c r="C44" s="974" t="s">
        <v>156</v>
      </c>
      <c r="D44" s="975"/>
      <c r="E44" s="975"/>
      <c r="F44" s="976"/>
      <c r="G44" s="977" t="s">
        <v>337</v>
      </c>
      <c r="H44" s="975"/>
      <c r="I44" s="975"/>
      <c r="J44" s="976"/>
      <c r="K44" s="978" t="s">
        <v>299</v>
      </c>
      <c r="L44" s="979"/>
      <c r="M44" s="979"/>
      <c r="N44" s="980"/>
      <c r="O44" s="978"/>
      <c r="P44" s="979"/>
      <c r="Q44" s="979"/>
      <c r="R44" s="980"/>
      <c r="S44" s="978"/>
      <c r="T44" s="979"/>
      <c r="U44" s="979"/>
      <c r="V44" s="981"/>
      <c r="W44" s="251"/>
      <c r="X44" s="974" t="s">
        <v>335</v>
      </c>
      <c r="Y44" s="975"/>
      <c r="Z44" s="975"/>
      <c r="AA44" s="976"/>
      <c r="AB44" s="977" t="s">
        <v>338</v>
      </c>
      <c r="AC44" s="975"/>
      <c r="AD44" s="975"/>
      <c r="AE44" s="976"/>
      <c r="AF44" s="978" t="s">
        <v>299</v>
      </c>
      <c r="AG44" s="979"/>
      <c r="AH44" s="979"/>
      <c r="AI44" s="980"/>
      <c r="AJ44" s="978"/>
      <c r="AK44" s="979"/>
      <c r="AL44" s="979"/>
      <c r="AM44" s="980"/>
      <c r="AN44" s="978"/>
      <c r="AO44" s="979"/>
      <c r="AP44" s="979"/>
      <c r="AQ44" s="981"/>
      <c r="AR44" s="251"/>
    </row>
    <row r="45" spans="3:44" s="244" customFormat="1" ht="29.85" hidden="1" customHeight="1">
      <c r="C45" s="974" t="s">
        <v>339</v>
      </c>
      <c r="D45" s="975"/>
      <c r="E45" s="975"/>
      <c r="F45" s="976"/>
      <c r="G45" s="977"/>
      <c r="H45" s="975"/>
      <c r="I45" s="975"/>
      <c r="J45" s="976"/>
      <c r="K45" s="978" t="s">
        <v>299</v>
      </c>
      <c r="L45" s="979"/>
      <c r="M45" s="979"/>
      <c r="N45" s="980"/>
      <c r="O45" s="978"/>
      <c r="P45" s="979"/>
      <c r="Q45" s="979"/>
      <c r="R45" s="980"/>
      <c r="S45" s="978"/>
      <c r="T45" s="979"/>
      <c r="U45" s="979"/>
      <c r="V45" s="981"/>
      <c r="W45" s="251"/>
      <c r="X45" s="974" t="s">
        <v>340</v>
      </c>
      <c r="Y45" s="975"/>
      <c r="Z45" s="975"/>
      <c r="AA45" s="976"/>
      <c r="AB45" s="977" t="s">
        <v>341</v>
      </c>
      <c r="AC45" s="975"/>
      <c r="AD45" s="975"/>
      <c r="AE45" s="976"/>
      <c r="AF45" s="978" t="s">
        <v>299</v>
      </c>
      <c r="AG45" s="979"/>
      <c r="AH45" s="979"/>
      <c r="AI45" s="980"/>
      <c r="AJ45" s="978"/>
      <c r="AK45" s="979"/>
      <c r="AL45" s="979"/>
      <c r="AM45" s="980"/>
      <c r="AN45" s="978"/>
      <c r="AO45" s="979"/>
      <c r="AP45" s="979"/>
      <c r="AQ45" s="981"/>
      <c r="AR45" s="251"/>
    </row>
    <row r="46" spans="3:44" s="244" customFormat="1" ht="29.85" hidden="1" customHeight="1">
      <c r="C46" s="1004" t="s">
        <v>342</v>
      </c>
      <c r="D46" s="1005"/>
      <c r="E46" s="1005"/>
      <c r="F46" s="1006"/>
      <c r="G46" s="1007"/>
      <c r="H46" s="1005"/>
      <c r="I46" s="1005"/>
      <c r="J46" s="1006"/>
      <c r="K46" s="987" t="s">
        <v>299</v>
      </c>
      <c r="L46" s="988"/>
      <c r="M46" s="988"/>
      <c r="N46" s="1008"/>
      <c r="O46" s="987"/>
      <c r="P46" s="988"/>
      <c r="Q46" s="988"/>
      <c r="R46" s="1008"/>
      <c r="S46" s="987"/>
      <c r="T46" s="988"/>
      <c r="U46" s="988"/>
      <c r="V46" s="989"/>
      <c r="W46" s="251"/>
      <c r="X46" s="1004" t="s">
        <v>340</v>
      </c>
      <c r="Y46" s="1005"/>
      <c r="Z46" s="1005"/>
      <c r="AA46" s="1006"/>
      <c r="AB46" s="1007" t="s">
        <v>298</v>
      </c>
      <c r="AC46" s="1005"/>
      <c r="AD46" s="1005"/>
      <c r="AE46" s="1006"/>
      <c r="AF46" s="987" t="s">
        <v>299</v>
      </c>
      <c r="AG46" s="988"/>
      <c r="AH46" s="988"/>
      <c r="AI46" s="1008"/>
      <c r="AJ46" s="987"/>
      <c r="AK46" s="988"/>
      <c r="AL46" s="988"/>
      <c r="AM46" s="1008"/>
      <c r="AN46" s="987"/>
      <c r="AO46" s="988"/>
      <c r="AP46" s="988"/>
      <c r="AQ46" s="989"/>
      <c r="AR46" s="251"/>
    </row>
    <row r="47" spans="3:44" s="244" customFormat="1" ht="37.5" hidden="1" customHeight="1">
      <c r="C47" s="257"/>
      <c r="D47" s="257"/>
      <c r="E47" s="257"/>
      <c r="F47" s="257"/>
      <c r="G47" s="257"/>
      <c r="H47" s="257"/>
      <c r="I47" s="257"/>
      <c r="J47" s="257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1"/>
      <c r="X47" s="257"/>
      <c r="Y47" s="257"/>
      <c r="Z47" s="257"/>
      <c r="AA47" s="257"/>
      <c r="AB47" s="257"/>
      <c r="AC47" s="257"/>
      <c r="AD47" s="257"/>
      <c r="AE47" s="257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1"/>
    </row>
    <row r="48" spans="3:44" s="244" customFormat="1" ht="37.5" hidden="1" customHeight="1">
      <c r="C48" s="257"/>
      <c r="D48" s="257"/>
      <c r="E48" s="257"/>
      <c r="F48" s="257"/>
      <c r="G48" s="257"/>
      <c r="H48" s="257"/>
      <c r="I48" s="257"/>
      <c r="J48" s="257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1"/>
      <c r="X48" s="257"/>
      <c r="Y48" s="257"/>
      <c r="Z48" s="257"/>
      <c r="AA48" s="257"/>
      <c r="AB48" s="257"/>
      <c r="AC48" s="257"/>
      <c r="AD48" s="257"/>
      <c r="AE48" s="257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1"/>
    </row>
    <row r="49" spans="3:44" ht="15.75" hidden="1" customHeight="1">
      <c r="C49" s="251" t="s">
        <v>343</v>
      </c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9"/>
      <c r="R49" s="258"/>
      <c r="S49" s="258"/>
      <c r="T49" s="260"/>
      <c r="U49" s="260"/>
      <c r="V49" s="260"/>
      <c r="W49" s="258"/>
      <c r="X49" s="258"/>
      <c r="Y49" s="260"/>
      <c r="Z49" s="260"/>
      <c r="AA49" s="260"/>
      <c r="AB49" s="258"/>
      <c r="AC49" s="258"/>
      <c r="AD49" s="260"/>
      <c r="AE49" s="260"/>
      <c r="AF49" s="260"/>
      <c r="AG49" s="258"/>
      <c r="AH49" s="258"/>
      <c r="AI49" s="260"/>
      <c r="AJ49" s="260"/>
      <c r="AK49" s="260"/>
      <c r="AL49" s="258"/>
      <c r="AM49" s="258"/>
      <c r="AN49" s="260"/>
      <c r="AO49" s="260"/>
      <c r="AP49" s="260"/>
      <c r="AQ49" s="258"/>
      <c r="AR49" s="258"/>
    </row>
    <row r="50" spans="3:44" ht="15.75" hidden="1" customHeight="1">
      <c r="C50" s="251"/>
      <c r="D50" s="244"/>
      <c r="E50" s="244"/>
      <c r="F50" s="244"/>
      <c r="G50" s="244"/>
      <c r="H50" s="244"/>
      <c r="I50" s="261"/>
      <c r="J50" s="261"/>
      <c r="K50" s="261"/>
      <c r="L50" s="261"/>
      <c r="M50" s="261"/>
      <c r="N50" s="261"/>
      <c r="O50" s="260"/>
      <c r="P50" s="260"/>
      <c r="Q50" s="260"/>
      <c r="R50" s="258"/>
      <c r="S50" s="258"/>
      <c r="T50" s="260"/>
      <c r="U50" s="260"/>
      <c r="V50" s="260"/>
      <c r="W50" s="258"/>
      <c r="X50" s="258"/>
      <c r="Y50" s="260"/>
      <c r="Z50" s="260"/>
      <c r="AA50" s="260"/>
      <c r="AB50" s="258"/>
      <c r="AC50" s="258"/>
      <c r="AD50" s="260"/>
      <c r="AE50" s="260"/>
      <c r="AF50" s="260"/>
      <c r="AG50" s="258"/>
      <c r="AH50" s="258"/>
      <c r="AI50" s="260"/>
      <c r="AJ50" s="260"/>
      <c r="AK50" s="260"/>
      <c r="AL50" s="258"/>
      <c r="AM50" s="258"/>
      <c r="AN50" s="260"/>
      <c r="AO50" s="260"/>
      <c r="AP50" s="260"/>
      <c r="AQ50" s="258"/>
      <c r="AR50" s="258"/>
    </row>
    <row r="51" spans="3:44" ht="24.75" hidden="1" customHeight="1">
      <c r="C51" s="990" t="s">
        <v>344</v>
      </c>
      <c r="D51" s="991"/>
      <c r="E51" s="991"/>
      <c r="F51" s="992"/>
      <c r="G51" s="996" t="s">
        <v>345</v>
      </c>
      <c r="H51" s="991"/>
      <c r="I51" s="991"/>
      <c r="J51" s="992"/>
      <c r="K51" s="996" t="s">
        <v>138</v>
      </c>
      <c r="L51" s="991"/>
      <c r="M51" s="998"/>
      <c r="N51" s="985" t="s">
        <v>346</v>
      </c>
      <c r="O51" s="983"/>
      <c r="P51" s="983"/>
      <c r="Q51" s="983"/>
      <c r="R51" s="983"/>
      <c r="S51" s="984"/>
      <c r="T51" s="1000" t="s">
        <v>99</v>
      </c>
      <c r="U51" s="991"/>
      <c r="V51" s="1001"/>
      <c r="W51" s="258"/>
      <c r="X51" s="990" t="s">
        <v>344</v>
      </c>
      <c r="Y51" s="991"/>
      <c r="Z51" s="991"/>
      <c r="AA51" s="992"/>
      <c r="AB51" s="996" t="s">
        <v>345</v>
      </c>
      <c r="AC51" s="991"/>
      <c r="AD51" s="991"/>
      <c r="AE51" s="992"/>
      <c r="AF51" s="996" t="s">
        <v>138</v>
      </c>
      <c r="AG51" s="991"/>
      <c r="AH51" s="998"/>
      <c r="AI51" s="985" t="s">
        <v>346</v>
      </c>
      <c r="AJ51" s="983"/>
      <c r="AK51" s="983"/>
      <c r="AL51" s="983"/>
      <c r="AM51" s="983"/>
      <c r="AN51" s="984"/>
      <c r="AO51" s="1000" t="s">
        <v>99</v>
      </c>
      <c r="AP51" s="991"/>
      <c r="AQ51" s="1001"/>
      <c r="AR51" s="258"/>
    </row>
    <row r="52" spans="3:44" ht="24.75" hidden="1" customHeight="1">
      <c r="C52" s="993"/>
      <c r="D52" s="994"/>
      <c r="E52" s="994"/>
      <c r="F52" s="995"/>
      <c r="G52" s="997"/>
      <c r="H52" s="994"/>
      <c r="I52" s="994"/>
      <c r="J52" s="995"/>
      <c r="K52" s="997"/>
      <c r="L52" s="994"/>
      <c r="M52" s="999"/>
      <c r="N52" s="1007" t="s">
        <v>347</v>
      </c>
      <c r="O52" s="1005"/>
      <c r="P52" s="1006"/>
      <c r="Q52" s="1007" t="s">
        <v>348</v>
      </c>
      <c r="R52" s="1005"/>
      <c r="S52" s="1006"/>
      <c r="T52" s="1002"/>
      <c r="U52" s="994"/>
      <c r="V52" s="1003"/>
      <c r="W52" s="258"/>
      <c r="X52" s="993"/>
      <c r="Y52" s="994"/>
      <c r="Z52" s="994"/>
      <c r="AA52" s="995"/>
      <c r="AB52" s="997"/>
      <c r="AC52" s="994"/>
      <c r="AD52" s="994"/>
      <c r="AE52" s="995"/>
      <c r="AF52" s="997"/>
      <c r="AG52" s="994"/>
      <c r="AH52" s="999"/>
      <c r="AI52" s="1007" t="s">
        <v>347</v>
      </c>
      <c r="AJ52" s="1005"/>
      <c r="AK52" s="1006"/>
      <c r="AL52" s="1007" t="s">
        <v>348</v>
      </c>
      <c r="AM52" s="1005"/>
      <c r="AN52" s="1006"/>
      <c r="AO52" s="1002"/>
      <c r="AP52" s="994"/>
      <c r="AQ52" s="1003"/>
      <c r="AR52" s="258"/>
    </row>
    <row r="53" spans="3:44" ht="22.5" hidden="1" customHeight="1">
      <c r="C53" s="1009" t="s">
        <v>349</v>
      </c>
      <c r="D53" s="1010"/>
      <c r="E53" s="1010"/>
      <c r="F53" s="1011"/>
      <c r="G53" s="1012" t="s">
        <v>131</v>
      </c>
      <c r="H53" s="1013"/>
      <c r="I53" s="1013"/>
      <c r="J53" s="1014"/>
      <c r="K53" s="1012" t="s">
        <v>350</v>
      </c>
      <c r="L53" s="1013"/>
      <c r="M53" s="1014"/>
      <c r="N53" s="1015">
        <f>SUM(N54:P60)</f>
        <v>0</v>
      </c>
      <c r="O53" s="1016"/>
      <c r="P53" s="1017"/>
      <c r="Q53" s="1015">
        <f>SUM(Q54:S60)</f>
        <v>0</v>
      </c>
      <c r="R53" s="1016"/>
      <c r="S53" s="1017"/>
      <c r="T53" s="1018"/>
      <c r="U53" s="1019"/>
      <c r="V53" s="1020"/>
      <c r="W53" s="262"/>
      <c r="X53" s="1009" t="s">
        <v>351</v>
      </c>
      <c r="Y53" s="1010"/>
      <c r="Z53" s="1010"/>
      <c r="AA53" s="1011"/>
      <c r="AB53" s="1012" t="s">
        <v>352</v>
      </c>
      <c r="AC53" s="1013"/>
      <c r="AD53" s="1013"/>
      <c r="AE53" s="1014"/>
      <c r="AF53" s="1012" t="s">
        <v>350</v>
      </c>
      <c r="AG53" s="1013"/>
      <c r="AH53" s="1014"/>
      <c r="AI53" s="1018"/>
      <c r="AJ53" s="1019"/>
      <c r="AK53" s="1037"/>
      <c r="AL53" s="1018"/>
      <c r="AM53" s="1019"/>
      <c r="AN53" s="1037"/>
      <c r="AO53" s="1018"/>
      <c r="AP53" s="1019"/>
      <c r="AQ53" s="1020"/>
      <c r="AR53" s="258"/>
    </row>
    <row r="54" spans="3:44" ht="22.5" hidden="1" customHeight="1">
      <c r="C54" s="1038" t="s">
        <v>353</v>
      </c>
      <c r="D54" s="1039"/>
      <c r="E54" s="1039"/>
      <c r="F54" s="1040"/>
      <c r="G54" s="1024" t="s">
        <v>354</v>
      </c>
      <c r="H54" s="1025"/>
      <c r="I54" s="1025"/>
      <c r="J54" s="1026"/>
      <c r="K54" s="1024" t="s">
        <v>350</v>
      </c>
      <c r="L54" s="1025"/>
      <c r="M54" s="1026"/>
      <c r="N54" s="1021"/>
      <c r="O54" s="1022"/>
      <c r="P54" s="1030"/>
      <c r="Q54" s="1021"/>
      <c r="R54" s="1022"/>
      <c r="S54" s="1030"/>
      <c r="T54" s="1021"/>
      <c r="U54" s="1022"/>
      <c r="V54" s="1023"/>
      <c r="W54" s="262"/>
      <c r="X54" s="1034"/>
      <c r="Y54" s="1035"/>
      <c r="Z54" s="1035"/>
      <c r="AA54" s="1036"/>
      <c r="AB54" s="1024" t="s">
        <v>355</v>
      </c>
      <c r="AC54" s="1025"/>
      <c r="AD54" s="1025"/>
      <c r="AE54" s="1026"/>
      <c r="AF54" s="1024" t="s">
        <v>350</v>
      </c>
      <c r="AG54" s="1025"/>
      <c r="AH54" s="1026"/>
      <c r="AI54" s="1021"/>
      <c r="AJ54" s="1022"/>
      <c r="AK54" s="1030"/>
      <c r="AL54" s="1021"/>
      <c r="AM54" s="1022"/>
      <c r="AN54" s="1030"/>
      <c r="AO54" s="1021"/>
      <c r="AP54" s="1022"/>
      <c r="AQ54" s="1023"/>
      <c r="AR54" s="258"/>
    </row>
    <row r="55" spans="3:44" ht="22.5" hidden="1" customHeight="1">
      <c r="C55" s="1038"/>
      <c r="D55" s="1039"/>
      <c r="E55" s="1039"/>
      <c r="F55" s="1040"/>
      <c r="G55" s="1024" t="s">
        <v>356</v>
      </c>
      <c r="H55" s="1025"/>
      <c r="I55" s="1025"/>
      <c r="J55" s="1026"/>
      <c r="K55" s="1024" t="s">
        <v>350</v>
      </c>
      <c r="L55" s="1025"/>
      <c r="M55" s="1026"/>
      <c r="N55" s="1027"/>
      <c r="O55" s="1028"/>
      <c r="P55" s="1029"/>
      <c r="Q55" s="1021"/>
      <c r="R55" s="1022"/>
      <c r="S55" s="1030"/>
      <c r="T55" s="1021"/>
      <c r="U55" s="1022"/>
      <c r="V55" s="1023"/>
      <c r="W55" s="262"/>
      <c r="X55" s="1031" t="s">
        <v>357</v>
      </c>
      <c r="Y55" s="1032"/>
      <c r="Z55" s="1032"/>
      <c r="AA55" s="1033"/>
      <c r="AB55" s="1024" t="s">
        <v>358</v>
      </c>
      <c r="AC55" s="1025"/>
      <c r="AD55" s="1025"/>
      <c r="AE55" s="1026"/>
      <c r="AF55" s="1024" t="s">
        <v>359</v>
      </c>
      <c r="AG55" s="1025"/>
      <c r="AH55" s="1026"/>
      <c r="AI55" s="1021"/>
      <c r="AJ55" s="1022"/>
      <c r="AK55" s="1030"/>
      <c r="AL55" s="1021"/>
      <c r="AM55" s="1022"/>
      <c r="AN55" s="1030"/>
      <c r="AO55" s="1021"/>
      <c r="AP55" s="1022"/>
      <c r="AQ55" s="1023"/>
      <c r="AR55" s="258"/>
    </row>
    <row r="56" spans="3:44" ht="22.5" hidden="1" customHeight="1">
      <c r="C56" s="1038"/>
      <c r="D56" s="1039"/>
      <c r="E56" s="1039"/>
      <c r="F56" s="1040"/>
      <c r="G56" s="1024" t="s">
        <v>360</v>
      </c>
      <c r="H56" s="1025"/>
      <c r="I56" s="1025"/>
      <c r="J56" s="1026"/>
      <c r="K56" s="1024" t="s">
        <v>350</v>
      </c>
      <c r="L56" s="1025"/>
      <c r="M56" s="1026"/>
      <c r="N56" s="1027"/>
      <c r="O56" s="1028"/>
      <c r="P56" s="1029"/>
      <c r="Q56" s="1021"/>
      <c r="R56" s="1022"/>
      <c r="S56" s="1030"/>
      <c r="T56" s="1021"/>
      <c r="U56" s="1022"/>
      <c r="V56" s="1023"/>
      <c r="W56" s="262"/>
      <c r="X56" s="1034"/>
      <c r="Y56" s="1035"/>
      <c r="Z56" s="1035"/>
      <c r="AA56" s="1036"/>
      <c r="AB56" s="1024" t="s">
        <v>361</v>
      </c>
      <c r="AC56" s="1025"/>
      <c r="AD56" s="1025"/>
      <c r="AE56" s="1026"/>
      <c r="AF56" s="1024" t="s">
        <v>359</v>
      </c>
      <c r="AG56" s="1025"/>
      <c r="AH56" s="1026"/>
      <c r="AI56" s="1021"/>
      <c r="AJ56" s="1022"/>
      <c r="AK56" s="1030"/>
      <c r="AL56" s="1021"/>
      <c r="AM56" s="1022"/>
      <c r="AN56" s="1030"/>
      <c r="AO56" s="1021"/>
      <c r="AP56" s="1022"/>
      <c r="AQ56" s="1023"/>
      <c r="AR56" s="258"/>
    </row>
    <row r="57" spans="3:44" ht="22.5" hidden="1" customHeight="1">
      <c r="C57" s="1038"/>
      <c r="D57" s="1039"/>
      <c r="E57" s="1039"/>
      <c r="F57" s="1040"/>
      <c r="G57" s="1024" t="s">
        <v>362</v>
      </c>
      <c r="H57" s="1025"/>
      <c r="I57" s="1025"/>
      <c r="J57" s="1026"/>
      <c r="K57" s="1024" t="s">
        <v>350</v>
      </c>
      <c r="L57" s="1025"/>
      <c r="M57" s="1026"/>
      <c r="N57" s="1027"/>
      <c r="O57" s="1028"/>
      <c r="P57" s="1029"/>
      <c r="Q57" s="1021"/>
      <c r="R57" s="1022"/>
      <c r="S57" s="1030"/>
      <c r="T57" s="1021"/>
      <c r="U57" s="1022"/>
      <c r="V57" s="1023"/>
      <c r="W57" s="262"/>
      <c r="X57" s="1031" t="s">
        <v>363</v>
      </c>
      <c r="Y57" s="1032"/>
      <c r="Z57" s="1032"/>
      <c r="AA57" s="1033"/>
      <c r="AB57" s="1024" t="s">
        <v>364</v>
      </c>
      <c r="AC57" s="1025"/>
      <c r="AD57" s="1025"/>
      <c r="AE57" s="1026"/>
      <c r="AF57" s="1024" t="s">
        <v>365</v>
      </c>
      <c r="AG57" s="1025"/>
      <c r="AH57" s="1026"/>
      <c r="AI57" s="1021"/>
      <c r="AJ57" s="1022"/>
      <c r="AK57" s="1030"/>
      <c r="AL57" s="1021"/>
      <c r="AM57" s="1022"/>
      <c r="AN57" s="1030"/>
      <c r="AO57" s="1021"/>
      <c r="AP57" s="1022"/>
      <c r="AQ57" s="1023"/>
      <c r="AR57" s="258"/>
    </row>
    <row r="58" spans="3:44" ht="22.5" hidden="1" customHeight="1">
      <c r="C58" s="1038"/>
      <c r="D58" s="1039"/>
      <c r="E58" s="1039"/>
      <c r="F58" s="1040"/>
      <c r="G58" s="1024" t="s">
        <v>366</v>
      </c>
      <c r="H58" s="1025"/>
      <c r="I58" s="1025"/>
      <c r="J58" s="1026"/>
      <c r="K58" s="1024" t="s">
        <v>350</v>
      </c>
      <c r="L58" s="1025"/>
      <c r="M58" s="1026"/>
      <c r="N58" s="1021"/>
      <c r="O58" s="1022"/>
      <c r="P58" s="1030"/>
      <c r="Q58" s="1021"/>
      <c r="R58" s="1022"/>
      <c r="S58" s="1030"/>
      <c r="T58" s="1021"/>
      <c r="U58" s="1022"/>
      <c r="V58" s="1023"/>
      <c r="W58" s="262"/>
      <c r="X58" s="1038"/>
      <c r="Y58" s="1039"/>
      <c r="Z58" s="1039"/>
      <c r="AA58" s="1040"/>
      <c r="AB58" s="1024" t="s">
        <v>367</v>
      </c>
      <c r="AC58" s="1025"/>
      <c r="AD58" s="1025"/>
      <c r="AE58" s="1026"/>
      <c r="AF58" s="1024" t="s">
        <v>365</v>
      </c>
      <c r="AG58" s="1025"/>
      <c r="AH58" s="1026"/>
      <c r="AI58" s="1021"/>
      <c r="AJ58" s="1022"/>
      <c r="AK58" s="1030"/>
      <c r="AL58" s="1021"/>
      <c r="AM58" s="1022"/>
      <c r="AN58" s="1030"/>
      <c r="AO58" s="1021"/>
      <c r="AP58" s="1022"/>
      <c r="AQ58" s="1023"/>
      <c r="AR58" s="258"/>
    </row>
    <row r="59" spans="3:44" ht="22.5" hidden="1" customHeight="1">
      <c r="C59" s="1038"/>
      <c r="D59" s="1039"/>
      <c r="E59" s="1039"/>
      <c r="F59" s="1040"/>
      <c r="G59" s="1024" t="s">
        <v>368</v>
      </c>
      <c r="H59" s="1025"/>
      <c r="I59" s="1025"/>
      <c r="J59" s="1026"/>
      <c r="K59" s="1024" t="s">
        <v>350</v>
      </c>
      <c r="L59" s="1025"/>
      <c r="M59" s="1026"/>
      <c r="N59" s="1021"/>
      <c r="O59" s="1022"/>
      <c r="P59" s="1030"/>
      <c r="Q59" s="1021"/>
      <c r="R59" s="1022"/>
      <c r="S59" s="1030"/>
      <c r="T59" s="1021"/>
      <c r="U59" s="1022"/>
      <c r="V59" s="1023"/>
      <c r="W59" s="262"/>
      <c r="X59" s="1034"/>
      <c r="Y59" s="1035"/>
      <c r="Z59" s="1035"/>
      <c r="AA59" s="1036"/>
      <c r="AB59" s="1024" t="s">
        <v>369</v>
      </c>
      <c r="AC59" s="1025"/>
      <c r="AD59" s="1025"/>
      <c r="AE59" s="1026"/>
      <c r="AF59" s="1024" t="s">
        <v>365</v>
      </c>
      <c r="AG59" s="1025"/>
      <c r="AH59" s="1026"/>
      <c r="AI59" s="1021"/>
      <c r="AJ59" s="1022"/>
      <c r="AK59" s="1030"/>
      <c r="AL59" s="1021"/>
      <c r="AM59" s="1022"/>
      <c r="AN59" s="1030"/>
      <c r="AO59" s="1021"/>
      <c r="AP59" s="1022"/>
      <c r="AQ59" s="1023"/>
      <c r="AR59" s="258"/>
    </row>
    <row r="60" spans="3:44" ht="22.5" hidden="1" customHeight="1">
      <c r="C60" s="1034"/>
      <c r="D60" s="1035"/>
      <c r="E60" s="1035"/>
      <c r="F60" s="1036"/>
      <c r="G60" s="1024" t="s">
        <v>370</v>
      </c>
      <c r="H60" s="1025"/>
      <c r="I60" s="1025"/>
      <c r="J60" s="1026"/>
      <c r="K60" s="1024" t="s">
        <v>350</v>
      </c>
      <c r="L60" s="1025"/>
      <c r="M60" s="1026"/>
      <c r="N60" s="1021"/>
      <c r="O60" s="1022"/>
      <c r="P60" s="1030"/>
      <c r="Q60" s="1021"/>
      <c r="R60" s="1022"/>
      <c r="S60" s="1030"/>
      <c r="T60" s="1021"/>
      <c r="U60" s="1022"/>
      <c r="V60" s="1023"/>
      <c r="W60" s="262"/>
      <c r="X60" s="1031" t="s">
        <v>371</v>
      </c>
      <c r="Y60" s="1032"/>
      <c r="Z60" s="1032"/>
      <c r="AA60" s="1033"/>
      <c r="AB60" s="1024" t="s">
        <v>372</v>
      </c>
      <c r="AC60" s="1025"/>
      <c r="AD60" s="1025"/>
      <c r="AE60" s="1026"/>
      <c r="AF60" s="1024" t="s">
        <v>170</v>
      </c>
      <c r="AG60" s="1025"/>
      <c r="AH60" s="1026"/>
      <c r="AI60" s="1021"/>
      <c r="AJ60" s="1022"/>
      <c r="AK60" s="1030"/>
      <c r="AL60" s="1021">
        <v>0</v>
      </c>
      <c r="AM60" s="1022"/>
      <c r="AN60" s="1030"/>
      <c r="AO60" s="1021"/>
      <c r="AP60" s="1022"/>
      <c r="AQ60" s="1023"/>
      <c r="AR60" s="258"/>
    </row>
    <row r="61" spans="3:44" ht="22.5" hidden="1" customHeight="1">
      <c r="C61" s="1031" t="s">
        <v>373</v>
      </c>
      <c r="D61" s="1032"/>
      <c r="E61" s="1032"/>
      <c r="F61" s="1033"/>
      <c r="G61" s="1024" t="s">
        <v>374</v>
      </c>
      <c r="H61" s="1025"/>
      <c r="I61" s="1025"/>
      <c r="J61" s="1026"/>
      <c r="K61" s="1024" t="s">
        <v>365</v>
      </c>
      <c r="L61" s="1025"/>
      <c r="M61" s="1026"/>
      <c r="N61" s="1021">
        <v>0</v>
      </c>
      <c r="O61" s="1022"/>
      <c r="P61" s="1030"/>
      <c r="Q61" s="1021"/>
      <c r="R61" s="1022"/>
      <c r="S61" s="1030"/>
      <c r="T61" s="1021"/>
      <c r="U61" s="1022"/>
      <c r="V61" s="1023"/>
      <c r="W61" s="262"/>
      <c r="X61" s="1034"/>
      <c r="Y61" s="1035"/>
      <c r="Z61" s="1035"/>
      <c r="AA61" s="1036"/>
      <c r="AB61" s="1024" t="s">
        <v>375</v>
      </c>
      <c r="AC61" s="1025"/>
      <c r="AD61" s="1025"/>
      <c r="AE61" s="1026"/>
      <c r="AF61" s="1024" t="s">
        <v>170</v>
      </c>
      <c r="AG61" s="1025"/>
      <c r="AH61" s="1026"/>
      <c r="AI61" s="1021"/>
      <c r="AJ61" s="1022"/>
      <c r="AK61" s="1030"/>
      <c r="AL61" s="1021"/>
      <c r="AM61" s="1022"/>
      <c r="AN61" s="1030"/>
      <c r="AO61" s="1021"/>
      <c r="AP61" s="1022"/>
      <c r="AQ61" s="1023"/>
      <c r="AR61" s="258"/>
    </row>
    <row r="62" spans="3:44" ht="22.5" hidden="1" customHeight="1">
      <c r="C62" s="1038"/>
      <c r="D62" s="1039"/>
      <c r="E62" s="1039"/>
      <c r="F62" s="1040"/>
      <c r="G62" s="1024" t="s">
        <v>376</v>
      </c>
      <c r="H62" s="1025"/>
      <c r="I62" s="1025"/>
      <c r="J62" s="1026"/>
      <c r="K62" s="1024" t="s">
        <v>365</v>
      </c>
      <c r="L62" s="1025"/>
      <c r="M62" s="1026"/>
      <c r="N62" s="1021">
        <v>0</v>
      </c>
      <c r="O62" s="1022"/>
      <c r="P62" s="1030"/>
      <c r="Q62" s="1021"/>
      <c r="R62" s="1022"/>
      <c r="S62" s="1030"/>
      <c r="T62" s="1021"/>
      <c r="U62" s="1022"/>
      <c r="V62" s="1023"/>
      <c r="W62" s="262"/>
      <c r="X62" s="1031" t="s">
        <v>377</v>
      </c>
      <c r="Y62" s="1032"/>
      <c r="Z62" s="1032"/>
      <c r="AA62" s="1033"/>
      <c r="AB62" s="1024" t="s">
        <v>369</v>
      </c>
      <c r="AC62" s="1025"/>
      <c r="AD62" s="1025"/>
      <c r="AE62" s="1026"/>
      <c r="AF62" s="1024" t="s">
        <v>365</v>
      </c>
      <c r="AG62" s="1025"/>
      <c r="AH62" s="1026"/>
      <c r="AI62" s="1021"/>
      <c r="AJ62" s="1022"/>
      <c r="AK62" s="1030"/>
      <c r="AL62" s="1021"/>
      <c r="AM62" s="1022"/>
      <c r="AN62" s="1030"/>
      <c r="AO62" s="1021"/>
      <c r="AP62" s="1022"/>
      <c r="AQ62" s="1023"/>
      <c r="AR62" s="258"/>
    </row>
    <row r="63" spans="3:44" ht="22.5" hidden="1" customHeight="1">
      <c r="C63" s="1038"/>
      <c r="D63" s="1039"/>
      <c r="E63" s="1039"/>
      <c r="F63" s="1040"/>
      <c r="G63" s="1024" t="s">
        <v>378</v>
      </c>
      <c r="H63" s="1025"/>
      <c r="I63" s="1025"/>
      <c r="J63" s="1026"/>
      <c r="K63" s="1024" t="s">
        <v>365</v>
      </c>
      <c r="L63" s="1025"/>
      <c r="M63" s="1026"/>
      <c r="N63" s="1021"/>
      <c r="O63" s="1022"/>
      <c r="P63" s="1030"/>
      <c r="Q63" s="1021"/>
      <c r="R63" s="1022"/>
      <c r="S63" s="1030"/>
      <c r="T63" s="1021"/>
      <c r="U63" s="1022"/>
      <c r="V63" s="1023"/>
      <c r="W63" s="262"/>
      <c r="X63" s="1034"/>
      <c r="Y63" s="1035"/>
      <c r="Z63" s="1035"/>
      <c r="AA63" s="1036"/>
      <c r="AB63" s="1024" t="s">
        <v>379</v>
      </c>
      <c r="AC63" s="1025"/>
      <c r="AD63" s="1025"/>
      <c r="AE63" s="1026"/>
      <c r="AF63" s="1024" t="s">
        <v>365</v>
      </c>
      <c r="AG63" s="1025"/>
      <c r="AH63" s="1026"/>
      <c r="AI63" s="1021"/>
      <c r="AJ63" s="1022"/>
      <c r="AK63" s="1030"/>
      <c r="AL63" s="1021"/>
      <c r="AM63" s="1022"/>
      <c r="AN63" s="1030"/>
      <c r="AO63" s="1021"/>
      <c r="AP63" s="1022"/>
      <c r="AQ63" s="1023"/>
      <c r="AR63" s="258"/>
    </row>
    <row r="64" spans="3:44" ht="22.5" hidden="1" customHeight="1">
      <c r="C64" s="1034"/>
      <c r="D64" s="1035"/>
      <c r="E64" s="1035"/>
      <c r="F64" s="1036"/>
      <c r="G64" s="1024" t="s">
        <v>380</v>
      </c>
      <c r="H64" s="1025"/>
      <c r="I64" s="1025"/>
      <c r="J64" s="1026"/>
      <c r="K64" s="1024" t="s">
        <v>365</v>
      </c>
      <c r="L64" s="1025"/>
      <c r="M64" s="1026"/>
      <c r="N64" s="1021"/>
      <c r="O64" s="1022"/>
      <c r="P64" s="1030"/>
      <c r="Q64" s="1021"/>
      <c r="R64" s="1022"/>
      <c r="S64" s="1030"/>
      <c r="T64" s="1021"/>
      <c r="U64" s="1022"/>
      <c r="V64" s="1023"/>
      <c r="W64" s="262"/>
      <c r="X64" s="1034" t="s">
        <v>381</v>
      </c>
      <c r="Y64" s="1035"/>
      <c r="Z64" s="1035"/>
      <c r="AA64" s="1036"/>
      <c r="AB64" s="1024"/>
      <c r="AC64" s="1025"/>
      <c r="AD64" s="1025"/>
      <c r="AE64" s="1026"/>
      <c r="AF64" s="1024" t="s">
        <v>382</v>
      </c>
      <c r="AG64" s="1025"/>
      <c r="AH64" s="1026"/>
      <c r="AI64" s="1021"/>
      <c r="AJ64" s="1022"/>
      <c r="AK64" s="1030"/>
      <c r="AL64" s="1021"/>
      <c r="AM64" s="1022"/>
      <c r="AN64" s="1030"/>
      <c r="AO64" s="1021"/>
      <c r="AP64" s="1022"/>
      <c r="AQ64" s="1023"/>
      <c r="AR64" s="258"/>
    </row>
    <row r="65" spans="1:44" ht="22.5" hidden="1" customHeight="1">
      <c r="C65" s="1031" t="s">
        <v>383</v>
      </c>
      <c r="D65" s="1032"/>
      <c r="E65" s="1032"/>
      <c r="F65" s="1033"/>
      <c r="G65" s="1024" t="s">
        <v>384</v>
      </c>
      <c r="H65" s="1025"/>
      <c r="I65" s="1025"/>
      <c r="J65" s="1026"/>
      <c r="K65" s="1024" t="s">
        <v>311</v>
      </c>
      <c r="L65" s="1025"/>
      <c r="M65" s="1026"/>
      <c r="N65" s="1021"/>
      <c r="O65" s="1022"/>
      <c r="P65" s="1030"/>
      <c r="Q65" s="1021"/>
      <c r="R65" s="1022"/>
      <c r="S65" s="1030"/>
      <c r="T65" s="1021"/>
      <c r="U65" s="1022"/>
      <c r="V65" s="1023"/>
      <c r="W65" s="262"/>
      <c r="X65" s="1031" t="s">
        <v>385</v>
      </c>
      <c r="Y65" s="1032"/>
      <c r="Z65" s="1032"/>
      <c r="AA65" s="1033"/>
      <c r="AB65" s="1024" t="s">
        <v>386</v>
      </c>
      <c r="AC65" s="1025"/>
      <c r="AD65" s="1025"/>
      <c r="AE65" s="1026"/>
      <c r="AF65" s="1024" t="s">
        <v>311</v>
      </c>
      <c r="AG65" s="1025"/>
      <c r="AH65" s="1026"/>
      <c r="AI65" s="1021"/>
      <c r="AJ65" s="1022"/>
      <c r="AK65" s="1030"/>
      <c r="AL65" s="1021"/>
      <c r="AM65" s="1022"/>
      <c r="AN65" s="1030"/>
      <c r="AO65" s="1021"/>
      <c r="AP65" s="1022"/>
      <c r="AQ65" s="1023"/>
      <c r="AR65" s="258"/>
    </row>
    <row r="66" spans="1:44" ht="22.5" hidden="1" customHeight="1">
      <c r="C66" s="1038"/>
      <c r="D66" s="1039"/>
      <c r="E66" s="1039"/>
      <c r="F66" s="1040"/>
      <c r="G66" s="1024" t="s">
        <v>387</v>
      </c>
      <c r="H66" s="1025"/>
      <c r="I66" s="1025"/>
      <c r="J66" s="1026"/>
      <c r="K66" s="1024" t="s">
        <v>311</v>
      </c>
      <c r="L66" s="1025"/>
      <c r="M66" s="1026"/>
      <c r="N66" s="1021">
        <v>0</v>
      </c>
      <c r="O66" s="1022"/>
      <c r="P66" s="1030"/>
      <c r="Q66" s="1021"/>
      <c r="R66" s="1022"/>
      <c r="S66" s="1030"/>
      <c r="T66" s="1021"/>
      <c r="U66" s="1022"/>
      <c r="V66" s="1023"/>
      <c r="W66" s="262"/>
      <c r="X66" s="1038"/>
      <c r="Y66" s="1039"/>
      <c r="Z66" s="1039"/>
      <c r="AA66" s="1040"/>
      <c r="AB66" s="1024" t="s">
        <v>388</v>
      </c>
      <c r="AC66" s="1025"/>
      <c r="AD66" s="1025"/>
      <c r="AE66" s="1026"/>
      <c r="AF66" s="1024" t="s">
        <v>311</v>
      </c>
      <c r="AG66" s="1025"/>
      <c r="AH66" s="1026"/>
      <c r="AI66" s="1021"/>
      <c r="AJ66" s="1022"/>
      <c r="AK66" s="1030"/>
      <c r="AL66" s="1021"/>
      <c r="AM66" s="1022"/>
      <c r="AN66" s="1030"/>
      <c r="AO66" s="1021"/>
      <c r="AP66" s="1022"/>
      <c r="AQ66" s="1023"/>
      <c r="AR66" s="258"/>
    </row>
    <row r="67" spans="1:44" ht="22.5" hidden="1" customHeight="1">
      <c r="C67" s="1038"/>
      <c r="D67" s="1039"/>
      <c r="E67" s="1039"/>
      <c r="F67" s="1040"/>
      <c r="G67" s="1024" t="s">
        <v>389</v>
      </c>
      <c r="H67" s="1025"/>
      <c r="I67" s="1025"/>
      <c r="J67" s="1026"/>
      <c r="K67" s="1024" t="s">
        <v>311</v>
      </c>
      <c r="L67" s="1025"/>
      <c r="M67" s="1026"/>
      <c r="N67" s="1021"/>
      <c r="O67" s="1022"/>
      <c r="P67" s="1030"/>
      <c r="Q67" s="1021">
        <v>0</v>
      </c>
      <c r="R67" s="1022"/>
      <c r="S67" s="1030"/>
      <c r="T67" s="1021"/>
      <c r="U67" s="1022"/>
      <c r="V67" s="1023"/>
      <c r="W67" s="262"/>
      <c r="X67" s="1038"/>
      <c r="Y67" s="1039"/>
      <c r="Z67" s="1039"/>
      <c r="AA67" s="1040"/>
      <c r="AB67" s="1024" t="s">
        <v>390</v>
      </c>
      <c r="AC67" s="1025"/>
      <c r="AD67" s="1025"/>
      <c r="AE67" s="1026"/>
      <c r="AF67" s="1024" t="s">
        <v>311</v>
      </c>
      <c r="AG67" s="1025"/>
      <c r="AH67" s="1026"/>
      <c r="AI67" s="1021"/>
      <c r="AJ67" s="1022"/>
      <c r="AK67" s="1030"/>
      <c r="AL67" s="1021"/>
      <c r="AM67" s="1022"/>
      <c r="AN67" s="1030"/>
      <c r="AO67" s="1021"/>
      <c r="AP67" s="1022"/>
      <c r="AQ67" s="1023"/>
      <c r="AR67" s="258"/>
    </row>
    <row r="68" spans="1:44" ht="22.5" hidden="1" customHeight="1">
      <c r="C68" s="1038"/>
      <c r="D68" s="1039"/>
      <c r="E68" s="1039"/>
      <c r="F68" s="1040"/>
      <c r="G68" s="1024" t="s">
        <v>391</v>
      </c>
      <c r="H68" s="1025"/>
      <c r="I68" s="1025"/>
      <c r="J68" s="1026"/>
      <c r="K68" s="1024" t="s">
        <v>311</v>
      </c>
      <c r="L68" s="1025"/>
      <c r="M68" s="1026"/>
      <c r="N68" s="1021"/>
      <c r="O68" s="1022"/>
      <c r="P68" s="1030"/>
      <c r="Q68" s="1021"/>
      <c r="R68" s="1022"/>
      <c r="S68" s="1030"/>
      <c r="T68" s="1021"/>
      <c r="U68" s="1022"/>
      <c r="V68" s="1023"/>
      <c r="W68" s="262"/>
      <c r="X68" s="1038"/>
      <c r="Y68" s="1039"/>
      <c r="Z68" s="1039"/>
      <c r="AA68" s="1040"/>
      <c r="AB68" s="1024" t="s">
        <v>392</v>
      </c>
      <c r="AC68" s="1025"/>
      <c r="AD68" s="1025"/>
      <c r="AE68" s="1026"/>
      <c r="AF68" s="1024" t="s">
        <v>311</v>
      </c>
      <c r="AG68" s="1025"/>
      <c r="AH68" s="1026"/>
      <c r="AI68" s="1021"/>
      <c r="AJ68" s="1022"/>
      <c r="AK68" s="1030"/>
      <c r="AL68" s="1021"/>
      <c r="AM68" s="1022"/>
      <c r="AN68" s="1030"/>
      <c r="AO68" s="1021"/>
      <c r="AP68" s="1022"/>
      <c r="AQ68" s="1023"/>
      <c r="AR68" s="258"/>
    </row>
    <row r="69" spans="1:44" ht="22.5" hidden="1" customHeight="1">
      <c r="C69" s="1041"/>
      <c r="D69" s="1042"/>
      <c r="E69" s="1042"/>
      <c r="F69" s="1043"/>
      <c r="G69" s="1047" t="s">
        <v>393</v>
      </c>
      <c r="H69" s="1048"/>
      <c r="I69" s="1048"/>
      <c r="J69" s="1049"/>
      <c r="K69" s="1047" t="s">
        <v>311</v>
      </c>
      <c r="L69" s="1048"/>
      <c r="M69" s="1049"/>
      <c r="N69" s="1044"/>
      <c r="O69" s="1045"/>
      <c r="P69" s="1050"/>
      <c r="Q69" s="1044"/>
      <c r="R69" s="1045"/>
      <c r="S69" s="1050"/>
      <c r="T69" s="1044"/>
      <c r="U69" s="1045"/>
      <c r="V69" s="1046"/>
      <c r="W69" s="262"/>
      <c r="X69" s="1041"/>
      <c r="Y69" s="1042"/>
      <c r="Z69" s="1042"/>
      <c r="AA69" s="1043"/>
      <c r="AB69" s="1047" t="s">
        <v>394</v>
      </c>
      <c r="AC69" s="1048"/>
      <c r="AD69" s="1048"/>
      <c r="AE69" s="1049"/>
      <c r="AF69" s="1047" t="s">
        <v>395</v>
      </c>
      <c r="AG69" s="1048"/>
      <c r="AH69" s="1049"/>
      <c r="AI69" s="1044">
        <v>0</v>
      </c>
      <c r="AJ69" s="1045"/>
      <c r="AK69" s="1050"/>
      <c r="AL69" s="1044"/>
      <c r="AM69" s="1045"/>
      <c r="AN69" s="1050"/>
      <c r="AO69" s="1044"/>
      <c r="AP69" s="1045"/>
      <c r="AQ69" s="1046"/>
      <c r="AR69" s="258"/>
    </row>
    <row r="70" spans="1:44" ht="22.5" hidden="1" customHeight="1"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2"/>
      <c r="O70" s="262"/>
      <c r="P70" s="262"/>
      <c r="Q70" s="262"/>
      <c r="R70" s="262"/>
      <c r="S70" s="262"/>
      <c r="T70" s="262"/>
      <c r="U70" s="262"/>
      <c r="V70" s="262"/>
      <c r="W70" s="262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2"/>
      <c r="AJ70" s="262"/>
      <c r="AK70" s="262"/>
      <c r="AL70" s="262"/>
      <c r="AM70" s="262"/>
      <c r="AN70" s="262"/>
      <c r="AO70" s="262"/>
      <c r="AP70" s="262"/>
      <c r="AQ70" s="262"/>
      <c r="AR70" s="258"/>
    </row>
    <row r="71" spans="1:44" ht="22.5" hidden="1" customHeight="1"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3"/>
      <c r="Y71" s="263"/>
      <c r="Z71" s="263"/>
      <c r="AA71" s="263"/>
      <c r="AB71" s="263"/>
      <c r="AC71" s="263"/>
      <c r="AD71" s="263"/>
      <c r="AE71" s="263"/>
      <c r="AF71" s="263"/>
      <c r="AG71" s="263"/>
      <c r="AH71" s="263"/>
      <c r="AI71" s="262"/>
      <c r="AJ71" s="262"/>
      <c r="AK71" s="262"/>
      <c r="AL71" s="262"/>
      <c r="AM71" s="262"/>
      <c r="AN71" s="262"/>
      <c r="AO71" s="262"/>
      <c r="AP71" s="262"/>
      <c r="AQ71" s="262"/>
      <c r="AR71" s="258"/>
    </row>
    <row r="72" spans="1:44" ht="15.75" hidden="1" customHeight="1">
      <c r="C72" s="251" t="s">
        <v>396</v>
      </c>
      <c r="D72" s="251"/>
      <c r="E72" s="244"/>
      <c r="F72" s="244"/>
      <c r="G72" s="244"/>
      <c r="H72" s="244"/>
      <c r="I72" s="261"/>
      <c r="J72" s="261"/>
      <c r="K72" s="261"/>
      <c r="L72" s="261"/>
      <c r="M72" s="261"/>
      <c r="N72" s="261"/>
      <c r="O72" s="260"/>
      <c r="P72" s="260"/>
      <c r="Q72" s="260"/>
      <c r="R72" s="258"/>
      <c r="S72" s="258"/>
      <c r="T72" s="260"/>
      <c r="U72" s="260"/>
      <c r="V72" s="260"/>
      <c r="W72" s="258"/>
      <c r="X72" s="258"/>
      <c r="Y72" s="260"/>
      <c r="Z72" s="260"/>
      <c r="AA72" s="260"/>
      <c r="AB72" s="258"/>
      <c r="AC72" s="258"/>
      <c r="AD72" s="260"/>
      <c r="AE72" s="260"/>
      <c r="AF72" s="260"/>
      <c r="AG72" s="258"/>
      <c r="AH72" s="258"/>
      <c r="AI72" s="260"/>
      <c r="AJ72" s="260"/>
      <c r="AK72" s="260"/>
      <c r="AL72" s="258"/>
      <c r="AM72" s="258"/>
      <c r="AN72" s="260"/>
      <c r="AO72" s="260"/>
      <c r="AP72" s="260"/>
      <c r="AQ72" s="258"/>
      <c r="AR72" s="258"/>
    </row>
    <row r="73" spans="1:44" ht="24.95" customHeight="1">
      <c r="A73" s="264" t="s">
        <v>397</v>
      </c>
      <c r="B73" s="264"/>
      <c r="C73" s="264"/>
      <c r="D73" s="264"/>
      <c r="E73" s="264"/>
    </row>
    <row r="74" spans="1:44" ht="24.95" customHeight="1">
      <c r="A74" s="264" t="s">
        <v>1030</v>
      </c>
      <c r="B74" s="264"/>
      <c r="C74" s="264"/>
      <c r="D74" s="264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5"/>
    </row>
    <row r="75" spans="1:44" ht="24.95" customHeight="1">
      <c r="A75" s="264" t="s">
        <v>1031</v>
      </c>
      <c r="B75" s="264"/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</row>
    <row r="76" spans="1:44" ht="24.95" customHeight="1">
      <c r="A76" s="264"/>
    </row>
    <row r="77" spans="1:44" ht="24.95" customHeight="1">
      <c r="A77" s="264" t="s">
        <v>398</v>
      </c>
      <c r="B77" s="264"/>
      <c r="C77" s="264"/>
      <c r="D77" s="264"/>
      <c r="E77" s="264"/>
      <c r="F77" s="264"/>
    </row>
    <row r="78" spans="1:44" ht="24.95" customHeight="1">
      <c r="A78" s="264" t="s">
        <v>399</v>
      </c>
      <c r="B78" s="264"/>
      <c r="C78" s="264"/>
      <c r="D78" s="264"/>
      <c r="E78" s="264"/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</row>
    <row r="79" spans="1:44" ht="24.95" customHeight="1">
      <c r="A79" s="264" t="s">
        <v>400</v>
      </c>
      <c r="B79" s="264"/>
      <c r="C79" s="264"/>
      <c r="D79" s="264"/>
      <c r="E79" s="264"/>
      <c r="F79" s="264"/>
      <c r="G79" s="264"/>
      <c r="H79" s="264"/>
      <c r="I79" s="264"/>
      <c r="J79" s="264"/>
      <c r="K79" s="264"/>
      <c r="L79" s="264"/>
      <c r="M79" s="264"/>
      <c r="N79" s="264"/>
      <c r="O79" s="264"/>
      <c r="P79" s="264"/>
    </row>
    <row r="80" spans="1:44" ht="24.95" customHeight="1">
      <c r="A80" s="264" t="s">
        <v>401</v>
      </c>
      <c r="B80" s="264"/>
      <c r="C80" s="264"/>
      <c r="D80" s="264"/>
      <c r="E80" s="264"/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/>
      <c r="Q80" s="264"/>
    </row>
    <row r="81" spans="1:28" ht="24.95" customHeight="1">
      <c r="A81" s="264" t="s">
        <v>402</v>
      </c>
      <c r="B81" s="264"/>
      <c r="C81" s="264"/>
      <c r="D81" s="264"/>
      <c r="E81" s="264"/>
      <c r="F81" s="264"/>
      <c r="G81" s="264"/>
    </row>
    <row r="82" spans="1:28" ht="24.95" customHeight="1">
      <c r="A82" s="264" t="s">
        <v>403</v>
      </c>
      <c r="B82" s="264"/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4"/>
      <c r="P82" s="264"/>
    </row>
    <row r="83" spans="1:28" ht="24.95" customHeight="1">
      <c r="A83" s="264" t="s">
        <v>404</v>
      </c>
      <c r="B83" s="264"/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264"/>
    </row>
    <row r="84" spans="1:28" ht="24.95" customHeight="1">
      <c r="A84" s="264" t="s">
        <v>405</v>
      </c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</row>
    <row r="85" spans="1:28" ht="24.95" customHeight="1">
      <c r="A85" s="264" t="s">
        <v>406</v>
      </c>
      <c r="B85" s="264"/>
      <c r="C85" s="264"/>
      <c r="D85" s="264"/>
      <c r="E85" s="264"/>
      <c r="F85" s="264"/>
      <c r="G85" s="264"/>
      <c r="H85" s="264"/>
      <c r="I85" s="264"/>
      <c r="J85" s="264"/>
      <c r="K85" s="264"/>
      <c r="L85" s="264"/>
      <c r="M85" s="264"/>
    </row>
    <row r="86" spans="1:28" ht="24.95" customHeight="1">
      <c r="A86" s="264" t="s">
        <v>407</v>
      </c>
      <c r="B86" s="264"/>
      <c r="C86" s="264"/>
      <c r="D86" s="264"/>
      <c r="E86" s="264"/>
      <c r="F86" s="264"/>
      <c r="G86" s="264"/>
      <c r="H86" s="264"/>
      <c r="I86" s="264"/>
      <c r="J86" s="264"/>
      <c r="K86" s="264"/>
      <c r="L86" s="264"/>
      <c r="M86" s="264"/>
    </row>
    <row r="87" spans="1:28" ht="24.95" customHeight="1">
      <c r="A87" s="264"/>
    </row>
    <row r="88" spans="1:28" ht="24.95" customHeight="1">
      <c r="A88" s="264" t="s">
        <v>408</v>
      </c>
      <c r="B88" s="266"/>
      <c r="C88" s="266"/>
      <c r="D88" s="266"/>
      <c r="E88" s="266"/>
    </row>
    <row r="89" spans="1:28" ht="24.95" customHeight="1">
      <c r="A89" s="264" t="str">
        <f>"        본 공사의 기간은  60일로 하고   다음의 경우에 한하여 시행청의 승인을 받아 그 기간을 연장할 수 있다."</f>
        <v xml:space="preserve">        본 공사의 기간은  60일로 하고   다음의 경우에 한하여 시행청의 승인을 받아 그 기간을 연장할 수 있다.</v>
      </c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</row>
    <row r="90" spans="1:28" ht="24.95" customHeight="1">
      <c r="A90" s="264" t="s">
        <v>409</v>
      </c>
      <c r="B90" s="264"/>
      <c r="C90" s="264"/>
      <c r="D90" s="264"/>
      <c r="E90" s="264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64"/>
    </row>
    <row r="91" spans="1:28" ht="24.95" customHeight="1">
      <c r="A91" s="264" t="s">
        <v>410</v>
      </c>
      <c r="B91" s="264"/>
      <c r="C91" s="264"/>
      <c r="D91" s="264"/>
      <c r="E91" s="264"/>
      <c r="F91" s="264"/>
      <c r="G91" s="264"/>
      <c r="H91" s="264"/>
      <c r="I91" s="264"/>
      <c r="J91" s="264"/>
      <c r="K91" s="264"/>
      <c r="L91" s="264"/>
      <c r="M91" s="264"/>
    </row>
    <row r="92" spans="1:28" ht="24.95" customHeight="1">
      <c r="A92" s="264" t="s">
        <v>411</v>
      </c>
      <c r="B92" s="264"/>
      <c r="C92" s="264"/>
      <c r="D92" s="264"/>
      <c r="E92" s="264"/>
      <c r="F92" s="264"/>
      <c r="G92" s="264"/>
      <c r="H92" s="264"/>
      <c r="I92" s="264"/>
      <c r="J92" s="264"/>
      <c r="K92" s="264"/>
      <c r="L92" s="264"/>
      <c r="M92" s="264"/>
      <c r="N92" s="264"/>
    </row>
    <row r="93" spans="1:28" ht="24.95" customHeight="1">
      <c r="A93" s="264" t="s">
        <v>412</v>
      </c>
      <c r="B93" s="264"/>
      <c r="C93" s="264"/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64"/>
      <c r="P93" s="264"/>
      <c r="Q93" s="264"/>
      <c r="R93" s="264"/>
      <c r="S93" s="264"/>
      <c r="T93" s="264"/>
      <c r="U93" s="264"/>
      <c r="V93" s="264"/>
    </row>
    <row r="94" spans="1:28" ht="24.95" customHeight="1">
      <c r="A94" s="264" t="s">
        <v>413</v>
      </c>
      <c r="B94" s="264"/>
      <c r="C94" s="264"/>
      <c r="D94" s="264"/>
      <c r="E94" s="264"/>
      <c r="F94" s="264"/>
      <c r="G94" s="264"/>
      <c r="H94" s="264"/>
      <c r="I94" s="264"/>
      <c r="J94" s="264"/>
      <c r="K94" s="264"/>
      <c r="L94" s="264"/>
    </row>
    <row r="95" spans="1:28" ht="24.95" customHeight="1">
      <c r="A95" s="264"/>
    </row>
    <row r="96" spans="1:28" ht="24.95" customHeight="1">
      <c r="A96" s="264" t="s">
        <v>414</v>
      </c>
      <c r="B96" s="266"/>
      <c r="C96" s="266"/>
      <c r="D96" s="266"/>
      <c r="E96" s="266"/>
      <c r="F96" s="266"/>
    </row>
    <row r="97" spans="1:35" ht="24.95" customHeight="1">
      <c r="A97" s="264" t="s">
        <v>415</v>
      </c>
      <c r="B97" s="264"/>
      <c r="C97" s="264"/>
      <c r="D97" s="264"/>
      <c r="E97" s="264"/>
      <c r="F97" s="264"/>
      <c r="G97" s="264"/>
      <c r="H97" s="264"/>
      <c r="I97" s="264"/>
      <c r="J97" s="264"/>
      <c r="K97" s="264"/>
      <c r="L97" s="264"/>
      <c r="M97" s="264"/>
      <c r="N97" s="264"/>
      <c r="O97" s="264"/>
      <c r="P97" s="264"/>
      <c r="Q97" s="264"/>
      <c r="R97" s="264"/>
      <c r="S97" s="264"/>
      <c r="T97" s="264"/>
      <c r="U97" s="264"/>
      <c r="V97" s="264"/>
      <c r="W97" s="264"/>
      <c r="X97" s="264"/>
      <c r="Y97" s="264"/>
      <c r="Z97" s="264"/>
      <c r="AA97" s="264"/>
      <c r="AB97" s="264"/>
    </row>
    <row r="98" spans="1:35" ht="24.95" customHeight="1">
      <c r="A98" s="264" t="s">
        <v>416</v>
      </c>
      <c r="B98" s="264"/>
      <c r="C98" s="264"/>
      <c r="D98" s="264"/>
      <c r="E98" s="264"/>
      <c r="F98" s="264"/>
      <c r="G98" s="264"/>
      <c r="H98" s="264"/>
      <c r="I98" s="264"/>
      <c r="J98" s="264"/>
      <c r="K98" s="264"/>
      <c r="L98" s="264"/>
      <c r="M98" s="264"/>
      <c r="N98" s="264"/>
      <c r="O98" s="264"/>
      <c r="P98" s="264"/>
      <c r="Q98" s="264"/>
      <c r="R98" s="264"/>
      <c r="S98" s="264"/>
    </row>
    <row r="99" spans="1:35" ht="24.95" customHeight="1">
      <c r="A99" s="264" t="s">
        <v>417</v>
      </c>
      <c r="B99" s="264"/>
      <c r="C99" s="264"/>
      <c r="D99" s="264"/>
      <c r="E99" s="264"/>
      <c r="F99" s="264"/>
      <c r="G99" s="264"/>
      <c r="H99" s="264"/>
      <c r="I99" s="264"/>
      <c r="J99" s="264"/>
      <c r="K99" s="264"/>
      <c r="L99" s="264"/>
      <c r="M99" s="264"/>
      <c r="N99" s="264"/>
      <c r="O99" s="264"/>
    </row>
    <row r="100" spans="1:35" ht="24.95" customHeight="1">
      <c r="A100" s="264" t="s">
        <v>418</v>
      </c>
      <c r="B100" s="264"/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/>
      <c r="Q100" s="264"/>
      <c r="R100" s="264"/>
      <c r="S100" s="264"/>
      <c r="T100" s="264"/>
      <c r="U100" s="264"/>
      <c r="V100" s="264"/>
      <c r="W100" s="264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I100" s="264"/>
    </row>
    <row r="101" spans="1:35" ht="24.95" customHeight="1">
      <c r="A101" s="264" t="s">
        <v>419</v>
      </c>
      <c r="B101" s="264"/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</row>
  </sheetData>
  <mergeCells count="343">
    <mergeCell ref="AO69:AQ69"/>
    <mergeCell ref="AO68:AQ68"/>
    <mergeCell ref="G69:J69"/>
    <mergeCell ref="K69:M69"/>
    <mergeCell ref="N69:P69"/>
    <mergeCell ref="Q69:S69"/>
    <mergeCell ref="T69:V69"/>
    <mergeCell ref="AB69:AE69"/>
    <mergeCell ref="AF69:AH69"/>
    <mergeCell ref="AI69:AK69"/>
    <mergeCell ref="AL69:AN69"/>
    <mergeCell ref="X65:AA69"/>
    <mergeCell ref="AB65:AE65"/>
    <mergeCell ref="AF65:AH65"/>
    <mergeCell ref="AI65:AK65"/>
    <mergeCell ref="AL65:AN65"/>
    <mergeCell ref="AO66:AQ66"/>
    <mergeCell ref="G67:J67"/>
    <mergeCell ref="K67:M67"/>
    <mergeCell ref="N67:P67"/>
    <mergeCell ref="Q67:S67"/>
    <mergeCell ref="T67:V67"/>
    <mergeCell ref="AB67:AE67"/>
    <mergeCell ref="AF67:AH67"/>
    <mergeCell ref="AI67:AK67"/>
    <mergeCell ref="AL67:AN67"/>
    <mergeCell ref="AO67:AQ67"/>
    <mergeCell ref="G68:J68"/>
    <mergeCell ref="K68:M68"/>
    <mergeCell ref="N68:P68"/>
    <mergeCell ref="Q68:S68"/>
    <mergeCell ref="T68:V68"/>
    <mergeCell ref="AB68:AE68"/>
    <mergeCell ref="AF68:AH68"/>
    <mergeCell ref="AI68:AK68"/>
    <mergeCell ref="AL68:AN68"/>
    <mergeCell ref="AL64:AN64"/>
    <mergeCell ref="AO64:AQ64"/>
    <mergeCell ref="C65:F69"/>
    <mergeCell ref="G65:J65"/>
    <mergeCell ref="K65:M65"/>
    <mergeCell ref="N65:P65"/>
    <mergeCell ref="Q65:S65"/>
    <mergeCell ref="G64:J64"/>
    <mergeCell ref="K64:M64"/>
    <mergeCell ref="N64:P64"/>
    <mergeCell ref="Q64:S64"/>
    <mergeCell ref="T64:V64"/>
    <mergeCell ref="X64:AA64"/>
    <mergeCell ref="AO65:AQ65"/>
    <mergeCell ref="G66:J66"/>
    <mergeCell ref="K66:M66"/>
    <mergeCell ref="N66:P66"/>
    <mergeCell ref="Q66:S66"/>
    <mergeCell ref="T66:V66"/>
    <mergeCell ref="AB66:AE66"/>
    <mergeCell ref="AF66:AH66"/>
    <mergeCell ref="AI66:AK66"/>
    <mergeCell ref="AL66:AN66"/>
    <mergeCell ref="T65:V65"/>
    <mergeCell ref="AO62:AQ62"/>
    <mergeCell ref="AF63:AH63"/>
    <mergeCell ref="AI63:AK63"/>
    <mergeCell ref="AL63:AN63"/>
    <mergeCell ref="AO63:AQ63"/>
    <mergeCell ref="AB61:AE61"/>
    <mergeCell ref="AF61:AH61"/>
    <mergeCell ref="AI61:AK61"/>
    <mergeCell ref="AL61:AN61"/>
    <mergeCell ref="AO61:AQ61"/>
    <mergeCell ref="AB63:AE63"/>
    <mergeCell ref="AB62:AE62"/>
    <mergeCell ref="AF62:AH62"/>
    <mergeCell ref="C61:F64"/>
    <mergeCell ref="G61:J61"/>
    <mergeCell ref="K61:M61"/>
    <mergeCell ref="N61:P61"/>
    <mergeCell ref="Q61:S61"/>
    <mergeCell ref="T61:V61"/>
    <mergeCell ref="C54:F60"/>
    <mergeCell ref="AL54:AN54"/>
    <mergeCell ref="AI62:AK62"/>
    <mergeCell ref="AL62:AN62"/>
    <mergeCell ref="G63:J63"/>
    <mergeCell ref="K63:M63"/>
    <mergeCell ref="N63:P63"/>
    <mergeCell ref="Q63:S63"/>
    <mergeCell ref="T63:V63"/>
    <mergeCell ref="X62:AA63"/>
    <mergeCell ref="G62:J62"/>
    <mergeCell ref="K62:M62"/>
    <mergeCell ref="N62:P62"/>
    <mergeCell ref="Q62:S62"/>
    <mergeCell ref="T62:V62"/>
    <mergeCell ref="AB64:AE64"/>
    <mergeCell ref="AF64:AH64"/>
    <mergeCell ref="AI64:AK64"/>
    <mergeCell ref="AL59:AN59"/>
    <mergeCell ref="AO59:AQ59"/>
    <mergeCell ref="G60:J60"/>
    <mergeCell ref="K60:M60"/>
    <mergeCell ref="N60:P60"/>
    <mergeCell ref="Q60:S60"/>
    <mergeCell ref="T60:V60"/>
    <mergeCell ref="X60:AA61"/>
    <mergeCell ref="AB60:AE60"/>
    <mergeCell ref="AF60:AH60"/>
    <mergeCell ref="AI60:AK60"/>
    <mergeCell ref="AL60:AN60"/>
    <mergeCell ref="AO60:AQ60"/>
    <mergeCell ref="Q59:S59"/>
    <mergeCell ref="T59:V59"/>
    <mergeCell ref="AB59:AE59"/>
    <mergeCell ref="AF59:AH59"/>
    <mergeCell ref="AI59:AK59"/>
    <mergeCell ref="AL57:AN57"/>
    <mergeCell ref="AO57:AQ57"/>
    <mergeCell ref="G58:J58"/>
    <mergeCell ref="K58:M58"/>
    <mergeCell ref="N58:P58"/>
    <mergeCell ref="Q58:S58"/>
    <mergeCell ref="T58:V58"/>
    <mergeCell ref="AB58:AE58"/>
    <mergeCell ref="AF58:AH58"/>
    <mergeCell ref="AI58:AK58"/>
    <mergeCell ref="AL58:AN58"/>
    <mergeCell ref="AO58:AQ58"/>
    <mergeCell ref="G57:J57"/>
    <mergeCell ref="K57:M57"/>
    <mergeCell ref="N57:P57"/>
    <mergeCell ref="Q57:S57"/>
    <mergeCell ref="T57:V57"/>
    <mergeCell ref="X57:AA59"/>
    <mergeCell ref="AB57:AE57"/>
    <mergeCell ref="AF57:AH57"/>
    <mergeCell ref="AI57:AK57"/>
    <mergeCell ref="G59:J59"/>
    <mergeCell ref="K59:M59"/>
    <mergeCell ref="N59:P59"/>
    <mergeCell ref="AL55:AN55"/>
    <mergeCell ref="AO55:AQ55"/>
    <mergeCell ref="G56:J56"/>
    <mergeCell ref="K56:M56"/>
    <mergeCell ref="N56:P56"/>
    <mergeCell ref="Q56:S56"/>
    <mergeCell ref="T56:V56"/>
    <mergeCell ref="AB56:AE56"/>
    <mergeCell ref="AF56:AH56"/>
    <mergeCell ref="AI56:AK56"/>
    <mergeCell ref="AL56:AN56"/>
    <mergeCell ref="AO56:AQ56"/>
    <mergeCell ref="AO54:AQ54"/>
    <mergeCell ref="G55:J55"/>
    <mergeCell ref="K55:M55"/>
    <mergeCell ref="N55:P55"/>
    <mergeCell ref="Q55:S55"/>
    <mergeCell ref="T55:V55"/>
    <mergeCell ref="X55:AA56"/>
    <mergeCell ref="AB55:AE55"/>
    <mergeCell ref="AF55:AH55"/>
    <mergeCell ref="AI55:AK55"/>
    <mergeCell ref="G54:J54"/>
    <mergeCell ref="K54:M54"/>
    <mergeCell ref="N54:P54"/>
    <mergeCell ref="Q54:S54"/>
    <mergeCell ref="T54:V54"/>
    <mergeCell ref="X53:AA54"/>
    <mergeCell ref="AB53:AE53"/>
    <mergeCell ref="AF53:AH53"/>
    <mergeCell ref="AI53:AK53"/>
    <mergeCell ref="AL53:AN53"/>
    <mergeCell ref="AO53:AQ53"/>
    <mergeCell ref="AB54:AE54"/>
    <mergeCell ref="AF54:AH54"/>
    <mergeCell ref="AI54:AK54"/>
    <mergeCell ref="C53:F53"/>
    <mergeCell ref="G53:J53"/>
    <mergeCell ref="K53:M53"/>
    <mergeCell ref="N53:P53"/>
    <mergeCell ref="Q53:S53"/>
    <mergeCell ref="T53:V53"/>
    <mergeCell ref="AI51:AN51"/>
    <mergeCell ref="AO51:AQ52"/>
    <mergeCell ref="N52:P52"/>
    <mergeCell ref="Q52:S52"/>
    <mergeCell ref="AI52:AK52"/>
    <mergeCell ref="AL52:AN52"/>
    <mergeCell ref="AN46:AQ46"/>
    <mergeCell ref="C51:F52"/>
    <mergeCell ref="G51:J52"/>
    <mergeCell ref="K51:M52"/>
    <mergeCell ref="N51:S51"/>
    <mergeCell ref="T51:V52"/>
    <mergeCell ref="X51:AA52"/>
    <mergeCell ref="AB51:AE52"/>
    <mergeCell ref="AF51:AH52"/>
    <mergeCell ref="C46:F46"/>
    <mergeCell ref="G46:J46"/>
    <mergeCell ref="K46:N46"/>
    <mergeCell ref="O46:R46"/>
    <mergeCell ref="S46:V46"/>
    <mergeCell ref="X46:AA46"/>
    <mergeCell ref="AB46:AE46"/>
    <mergeCell ref="AF46:AI46"/>
    <mergeCell ref="AJ46:AM46"/>
    <mergeCell ref="AN44:AQ44"/>
    <mergeCell ref="C45:F45"/>
    <mergeCell ref="G45:J45"/>
    <mergeCell ref="K45:N45"/>
    <mergeCell ref="O45:R45"/>
    <mergeCell ref="S45:V45"/>
    <mergeCell ref="X45:AA45"/>
    <mergeCell ref="AB45:AE45"/>
    <mergeCell ref="AF45:AI45"/>
    <mergeCell ref="AJ45:AM45"/>
    <mergeCell ref="AN45:AQ45"/>
    <mergeCell ref="C44:F44"/>
    <mergeCell ref="G44:J44"/>
    <mergeCell ref="K44:N44"/>
    <mergeCell ref="O44:R44"/>
    <mergeCell ref="S44:V44"/>
    <mergeCell ref="X44:AA44"/>
    <mergeCell ref="AB44:AE44"/>
    <mergeCell ref="AF44:AI44"/>
    <mergeCell ref="AJ44:AM44"/>
    <mergeCell ref="AN42:AQ42"/>
    <mergeCell ref="C43:F43"/>
    <mergeCell ref="G43:J43"/>
    <mergeCell ref="K43:N43"/>
    <mergeCell ref="O43:R43"/>
    <mergeCell ref="S43:V43"/>
    <mergeCell ref="X43:AA43"/>
    <mergeCell ref="AB43:AE43"/>
    <mergeCell ref="AF43:AI43"/>
    <mergeCell ref="AJ43:AM43"/>
    <mergeCell ref="AN43:AQ43"/>
    <mergeCell ref="C42:F42"/>
    <mergeCell ref="G42:J42"/>
    <mergeCell ref="K42:N42"/>
    <mergeCell ref="O42:R42"/>
    <mergeCell ref="S42:V42"/>
    <mergeCell ref="X42:AA42"/>
    <mergeCell ref="AB42:AE42"/>
    <mergeCell ref="AF42:AI42"/>
    <mergeCell ref="AJ42:AM42"/>
    <mergeCell ref="AN40:AQ40"/>
    <mergeCell ref="C41:F41"/>
    <mergeCell ref="G41:J41"/>
    <mergeCell ref="K41:N41"/>
    <mergeCell ref="O41:R41"/>
    <mergeCell ref="S41:V41"/>
    <mergeCell ref="X41:AA41"/>
    <mergeCell ref="AB41:AE41"/>
    <mergeCell ref="AF41:AI41"/>
    <mergeCell ref="AJ41:AM41"/>
    <mergeCell ref="AN41:AQ41"/>
    <mergeCell ref="C40:F40"/>
    <mergeCell ref="G40:J40"/>
    <mergeCell ref="K40:N40"/>
    <mergeCell ref="O40:R40"/>
    <mergeCell ref="S40:V40"/>
    <mergeCell ref="X40:AA40"/>
    <mergeCell ref="AB40:AE40"/>
    <mergeCell ref="AF40:AI40"/>
    <mergeCell ref="AJ40:AM40"/>
    <mergeCell ref="AN38:AQ38"/>
    <mergeCell ref="C39:F39"/>
    <mergeCell ref="G39:J39"/>
    <mergeCell ref="K39:N39"/>
    <mergeCell ref="O39:R39"/>
    <mergeCell ref="S39:V39"/>
    <mergeCell ref="X39:AA39"/>
    <mergeCell ref="AB39:AE39"/>
    <mergeCell ref="AF39:AI39"/>
    <mergeCell ref="AJ39:AM39"/>
    <mergeCell ref="AN39:AQ39"/>
    <mergeCell ref="C38:F38"/>
    <mergeCell ref="G38:J38"/>
    <mergeCell ref="K38:N38"/>
    <mergeCell ref="O38:R38"/>
    <mergeCell ref="S38:V38"/>
    <mergeCell ref="X38:AA38"/>
    <mergeCell ref="AB38:AE38"/>
    <mergeCell ref="AF38:AI38"/>
    <mergeCell ref="AJ38:AM38"/>
    <mergeCell ref="AN36:AQ36"/>
    <mergeCell ref="C37:F37"/>
    <mergeCell ref="G37:J37"/>
    <mergeCell ref="K37:N37"/>
    <mergeCell ref="O37:R37"/>
    <mergeCell ref="S37:V37"/>
    <mergeCell ref="X37:AA37"/>
    <mergeCell ref="AB37:AE37"/>
    <mergeCell ref="AF37:AI37"/>
    <mergeCell ref="AJ37:AM37"/>
    <mergeCell ref="AN37:AQ37"/>
    <mergeCell ref="C36:F36"/>
    <mergeCell ref="G36:J36"/>
    <mergeCell ref="K36:N36"/>
    <mergeCell ref="O36:R36"/>
    <mergeCell ref="S36:V36"/>
    <mergeCell ref="X36:AA36"/>
    <mergeCell ref="AB36:AE36"/>
    <mergeCell ref="AF36:AI36"/>
    <mergeCell ref="AJ36:AM36"/>
    <mergeCell ref="AN34:AQ34"/>
    <mergeCell ref="C35:F35"/>
    <mergeCell ref="G35:J35"/>
    <mergeCell ref="K35:N35"/>
    <mergeCell ref="O35:R35"/>
    <mergeCell ref="S35:V35"/>
    <mergeCell ref="X35:AA35"/>
    <mergeCell ref="AB35:AE35"/>
    <mergeCell ref="AF35:AI35"/>
    <mergeCell ref="AJ35:AM35"/>
    <mergeCell ref="AN35:AQ35"/>
    <mergeCell ref="C34:F34"/>
    <mergeCell ref="G34:J34"/>
    <mergeCell ref="K34:N34"/>
    <mergeCell ref="O34:R34"/>
    <mergeCell ref="S34:V34"/>
    <mergeCell ref="X34:AA34"/>
    <mergeCell ref="AB34:AE34"/>
    <mergeCell ref="AF34:AI34"/>
    <mergeCell ref="AJ34:AM34"/>
    <mergeCell ref="L1:AI1"/>
    <mergeCell ref="D3:I3"/>
    <mergeCell ref="D5:I5"/>
    <mergeCell ref="D7:I7"/>
    <mergeCell ref="K7:AR7"/>
    <mergeCell ref="K9:AR9"/>
    <mergeCell ref="K11:AR11"/>
    <mergeCell ref="D13:I13"/>
    <mergeCell ref="C33:F33"/>
    <mergeCell ref="G33:J33"/>
    <mergeCell ref="K33:N33"/>
    <mergeCell ref="O33:R33"/>
    <mergeCell ref="S33:V33"/>
    <mergeCell ref="X33:AA33"/>
    <mergeCell ref="AB33:AE33"/>
    <mergeCell ref="AF33:AI33"/>
    <mergeCell ref="AJ33:AM33"/>
    <mergeCell ref="AN33:AQ33"/>
  </mergeCells>
  <phoneticPr fontId="7" type="noConversion"/>
  <printOptions horizontalCentered="1"/>
  <pageMargins left="0.75" right="0.55000001192092896" top="0.82972222566604614" bottom="0.58958333730697632" header="0.50986111164093018" footer="0.50986111164093018"/>
  <pageSetup paperSize="9" scale="95" orientation="landscape" r:id="rId1"/>
  <headerFooter alignWithMargins="0"/>
  <rowBreaks count="2" manualBreakCount="2">
    <brk id="72" max="16383" man="1"/>
    <brk id="8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view="pageBreakPreview" zoomScale="60" zoomScaleNormal="40" workbookViewId="0">
      <selection activeCell="A5" sqref="A5:AC5"/>
    </sheetView>
  </sheetViews>
  <sheetFormatPr defaultColWidth="10" defaultRowHeight="30" customHeight="1"/>
  <cols>
    <col min="1" max="2" width="8.75" style="268" customWidth="1"/>
    <col min="3" max="3" width="2.5" style="268" customWidth="1"/>
    <col min="4" max="12" width="8.75" style="268" customWidth="1"/>
    <col min="13" max="13" width="5.875" style="268" customWidth="1"/>
    <col min="14" max="15" width="8.75" style="268" customWidth="1"/>
    <col min="16" max="256" width="10" style="268"/>
    <col min="257" max="271" width="8.75" style="268" customWidth="1"/>
    <col min="272" max="512" width="10" style="268"/>
    <col min="513" max="527" width="8.75" style="268" customWidth="1"/>
    <col min="528" max="768" width="10" style="268"/>
    <col min="769" max="783" width="8.75" style="268" customWidth="1"/>
    <col min="784" max="1024" width="10" style="268"/>
    <col min="1025" max="1039" width="8.75" style="268" customWidth="1"/>
    <col min="1040" max="1280" width="10" style="268"/>
    <col min="1281" max="1295" width="8.75" style="268" customWidth="1"/>
    <col min="1296" max="1536" width="10" style="268"/>
    <col min="1537" max="1551" width="8.75" style="268" customWidth="1"/>
    <col min="1552" max="1792" width="10" style="268"/>
    <col min="1793" max="1807" width="8.75" style="268" customWidth="1"/>
    <col min="1808" max="2048" width="10" style="268"/>
    <col min="2049" max="2063" width="8.75" style="268" customWidth="1"/>
    <col min="2064" max="2304" width="10" style="268"/>
    <col min="2305" max="2319" width="8.75" style="268" customWidth="1"/>
    <col min="2320" max="2560" width="10" style="268"/>
    <col min="2561" max="2575" width="8.75" style="268" customWidth="1"/>
    <col min="2576" max="2816" width="10" style="268"/>
    <col min="2817" max="2831" width="8.75" style="268" customWidth="1"/>
    <col min="2832" max="3072" width="10" style="268"/>
    <col min="3073" max="3087" width="8.75" style="268" customWidth="1"/>
    <col min="3088" max="3328" width="10" style="268"/>
    <col min="3329" max="3343" width="8.75" style="268" customWidth="1"/>
    <col min="3344" max="3584" width="10" style="268"/>
    <col min="3585" max="3599" width="8.75" style="268" customWidth="1"/>
    <col min="3600" max="3840" width="10" style="268"/>
    <col min="3841" max="3855" width="8.75" style="268" customWidth="1"/>
    <col min="3856" max="4096" width="10" style="268"/>
    <col min="4097" max="4111" width="8.75" style="268" customWidth="1"/>
    <col min="4112" max="4352" width="10" style="268"/>
    <col min="4353" max="4367" width="8.75" style="268" customWidth="1"/>
    <col min="4368" max="4608" width="10" style="268"/>
    <col min="4609" max="4623" width="8.75" style="268" customWidth="1"/>
    <col min="4624" max="4864" width="10" style="268"/>
    <col min="4865" max="4879" width="8.75" style="268" customWidth="1"/>
    <col min="4880" max="5120" width="10" style="268"/>
    <col min="5121" max="5135" width="8.75" style="268" customWidth="1"/>
    <col min="5136" max="5376" width="10" style="268"/>
    <col min="5377" max="5391" width="8.75" style="268" customWidth="1"/>
    <col min="5392" max="5632" width="10" style="268"/>
    <col min="5633" max="5647" width="8.75" style="268" customWidth="1"/>
    <col min="5648" max="5888" width="10" style="268"/>
    <col min="5889" max="5903" width="8.75" style="268" customWidth="1"/>
    <col min="5904" max="6144" width="10" style="268"/>
    <col min="6145" max="6159" width="8.75" style="268" customWidth="1"/>
    <col min="6160" max="6400" width="10" style="268"/>
    <col min="6401" max="6415" width="8.75" style="268" customWidth="1"/>
    <col min="6416" max="6656" width="10" style="268"/>
    <col min="6657" max="6671" width="8.75" style="268" customWidth="1"/>
    <col min="6672" max="6912" width="10" style="268"/>
    <col min="6913" max="6927" width="8.75" style="268" customWidth="1"/>
    <col min="6928" max="7168" width="10" style="268"/>
    <col min="7169" max="7183" width="8.75" style="268" customWidth="1"/>
    <col min="7184" max="7424" width="10" style="268"/>
    <col min="7425" max="7439" width="8.75" style="268" customWidth="1"/>
    <col min="7440" max="7680" width="10" style="268"/>
    <col min="7681" max="7695" width="8.75" style="268" customWidth="1"/>
    <col min="7696" max="7936" width="10" style="268"/>
    <col min="7937" max="7951" width="8.75" style="268" customWidth="1"/>
    <col min="7952" max="8192" width="10" style="268"/>
    <col min="8193" max="8207" width="8.75" style="268" customWidth="1"/>
    <col min="8208" max="8448" width="10" style="268"/>
    <col min="8449" max="8463" width="8.75" style="268" customWidth="1"/>
    <col min="8464" max="8704" width="10" style="268"/>
    <col min="8705" max="8719" width="8.75" style="268" customWidth="1"/>
    <col min="8720" max="8960" width="10" style="268"/>
    <col min="8961" max="8975" width="8.75" style="268" customWidth="1"/>
    <col min="8976" max="9216" width="10" style="268"/>
    <col min="9217" max="9231" width="8.75" style="268" customWidth="1"/>
    <col min="9232" max="9472" width="10" style="268"/>
    <col min="9473" max="9487" width="8.75" style="268" customWidth="1"/>
    <col min="9488" max="9728" width="10" style="268"/>
    <col min="9729" max="9743" width="8.75" style="268" customWidth="1"/>
    <col min="9744" max="9984" width="10" style="268"/>
    <col min="9985" max="9999" width="8.75" style="268" customWidth="1"/>
    <col min="10000" max="10240" width="10" style="268"/>
    <col min="10241" max="10255" width="8.75" style="268" customWidth="1"/>
    <col min="10256" max="10496" width="10" style="268"/>
    <col min="10497" max="10511" width="8.75" style="268" customWidth="1"/>
    <col min="10512" max="10752" width="10" style="268"/>
    <col min="10753" max="10767" width="8.75" style="268" customWidth="1"/>
    <col min="10768" max="11008" width="10" style="268"/>
    <col min="11009" max="11023" width="8.75" style="268" customWidth="1"/>
    <col min="11024" max="11264" width="10" style="268"/>
    <col min="11265" max="11279" width="8.75" style="268" customWidth="1"/>
    <col min="11280" max="11520" width="10" style="268"/>
    <col min="11521" max="11535" width="8.75" style="268" customWidth="1"/>
    <col min="11536" max="11776" width="10" style="268"/>
    <col min="11777" max="11791" width="8.75" style="268" customWidth="1"/>
    <col min="11792" max="12032" width="10" style="268"/>
    <col min="12033" max="12047" width="8.75" style="268" customWidth="1"/>
    <col min="12048" max="12288" width="10" style="268"/>
    <col min="12289" max="12303" width="8.75" style="268" customWidth="1"/>
    <col min="12304" max="12544" width="10" style="268"/>
    <col min="12545" max="12559" width="8.75" style="268" customWidth="1"/>
    <col min="12560" max="12800" width="10" style="268"/>
    <col min="12801" max="12815" width="8.75" style="268" customWidth="1"/>
    <col min="12816" max="13056" width="10" style="268"/>
    <col min="13057" max="13071" width="8.75" style="268" customWidth="1"/>
    <col min="13072" max="13312" width="10" style="268"/>
    <col min="13313" max="13327" width="8.75" style="268" customWidth="1"/>
    <col min="13328" max="13568" width="10" style="268"/>
    <col min="13569" max="13583" width="8.75" style="268" customWidth="1"/>
    <col min="13584" max="13824" width="10" style="268"/>
    <col min="13825" max="13839" width="8.75" style="268" customWidth="1"/>
    <col min="13840" max="14080" width="10" style="268"/>
    <col min="14081" max="14095" width="8.75" style="268" customWidth="1"/>
    <col min="14096" max="14336" width="10" style="268"/>
    <col min="14337" max="14351" width="8.75" style="268" customWidth="1"/>
    <col min="14352" max="14592" width="10" style="268"/>
    <col min="14593" max="14607" width="8.75" style="268" customWidth="1"/>
    <col min="14608" max="14848" width="10" style="268"/>
    <col min="14849" max="14863" width="8.75" style="268" customWidth="1"/>
    <col min="14864" max="15104" width="10" style="268"/>
    <col min="15105" max="15119" width="8.75" style="268" customWidth="1"/>
    <col min="15120" max="15360" width="10" style="268"/>
    <col min="15361" max="15375" width="8.75" style="268" customWidth="1"/>
    <col min="15376" max="15616" width="10" style="268"/>
    <col min="15617" max="15631" width="8.75" style="268" customWidth="1"/>
    <col min="15632" max="15872" width="10" style="268"/>
    <col min="15873" max="15887" width="8.75" style="268" customWidth="1"/>
    <col min="15888" max="16128" width="10" style="268"/>
    <col min="16129" max="16143" width="8.75" style="268" customWidth="1"/>
    <col min="16144" max="16384" width="10" style="268"/>
  </cols>
  <sheetData>
    <row r="1" spans="1:12" ht="50.1" customHeight="1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2" ht="50.1" customHeigh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</row>
    <row r="3" spans="1:12" ht="50.1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50.1" customHeight="1">
      <c r="A4" s="267"/>
      <c r="B4" s="267"/>
      <c r="C4" s="267"/>
      <c r="D4" s="267"/>
      <c r="E4" s="960" t="s">
        <v>423</v>
      </c>
      <c r="F4" s="960"/>
      <c r="G4" s="960"/>
      <c r="H4" s="960"/>
      <c r="I4" s="960"/>
      <c r="J4" s="960"/>
      <c r="K4" s="960"/>
      <c r="L4" s="267"/>
    </row>
    <row r="5" spans="1:12" ht="50.1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</row>
    <row r="6" spans="1:12" ht="50.1" customHeight="1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</row>
    <row r="7" spans="1:12" ht="50.1" customHeight="1">
      <c r="A7" s="267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ht="50.1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</row>
    <row r="9" spans="1:12" ht="50.1" customHeight="1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</row>
    <row r="10" spans="1:12" ht="50.1" customHeight="1">
      <c r="A10" s="267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</row>
  </sheetData>
  <mergeCells count="1">
    <mergeCell ref="E4:K4"/>
  </mergeCells>
  <phoneticPr fontId="7" type="noConversion"/>
  <printOptions horizontalCentered="1"/>
  <pageMargins left="0.59041666984558105" right="0.59041666984558105" top="0.78694444894790649" bottom="0.78694444894790649" header="0.51138889789581299" footer="0.51138889789581299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685"/>
  <sheetViews>
    <sheetView showGridLines="0" view="pageBreakPreview" topLeftCell="A76" zoomScaleNormal="100" zoomScaleSheetLayoutView="100" workbookViewId="0">
      <selection activeCell="A5" sqref="A5:AC5"/>
    </sheetView>
  </sheetViews>
  <sheetFormatPr defaultColWidth="9" defaultRowHeight="14.45" customHeight="1"/>
  <cols>
    <col min="1" max="1" width="1" style="273" customWidth="1"/>
    <col min="2" max="2" width="3.125" style="284" customWidth="1"/>
    <col min="3" max="12" width="12.125" style="273" customWidth="1"/>
    <col min="13" max="19" width="1" style="273" customWidth="1"/>
    <col min="20" max="256" width="9" style="273"/>
    <col min="257" max="257" width="1" style="273" customWidth="1"/>
    <col min="258" max="258" width="3.125" style="273" customWidth="1"/>
    <col min="259" max="268" width="12.125" style="273" customWidth="1"/>
    <col min="269" max="275" width="1" style="273" customWidth="1"/>
    <col min="276" max="512" width="9" style="273"/>
    <col min="513" max="513" width="1" style="273" customWidth="1"/>
    <col min="514" max="514" width="3.125" style="273" customWidth="1"/>
    <col min="515" max="524" width="12.125" style="273" customWidth="1"/>
    <col min="525" max="531" width="1" style="273" customWidth="1"/>
    <col min="532" max="768" width="9" style="273"/>
    <col min="769" max="769" width="1" style="273" customWidth="1"/>
    <col min="770" max="770" width="3.125" style="273" customWidth="1"/>
    <col min="771" max="780" width="12.125" style="273" customWidth="1"/>
    <col min="781" max="787" width="1" style="273" customWidth="1"/>
    <col min="788" max="1024" width="9" style="273"/>
    <col min="1025" max="1025" width="1" style="273" customWidth="1"/>
    <col min="1026" max="1026" width="3.125" style="273" customWidth="1"/>
    <col min="1027" max="1036" width="12.125" style="273" customWidth="1"/>
    <col min="1037" max="1043" width="1" style="273" customWidth="1"/>
    <col min="1044" max="1280" width="9" style="273"/>
    <col min="1281" max="1281" width="1" style="273" customWidth="1"/>
    <col min="1282" max="1282" width="3.125" style="273" customWidth="1"/>
    <col min="1283" max="1292" width="12.125" style="273" customWidth="1"/>
    <col min="1293" max="1299" width="1" style="273" customWidth="1"/>
    <col min="1300" max="1536" width="9" style="273"/>
    <col min="1537" max="1537" width="1" style="273" customWidth="1"/>
    <col min="1538" max="1538" width="3.125" style="273" customWidth="1"/>
    <col min="1539" max="1548" width="12.125" style="273" customWidth="1"/>
    <col min="1549" max="1555" width="1" style="273" customWidth="1"/>
    <col min="1556" max="1792" width="9" style="273"/>
    <col min="1793" max="1793" width="1" style="273" customWidth="1"/>
    <col min="1794" max="1794" width="3.125" style="273" customWidth="1"/>
    <col min="1795" max="1804" width="12.125" style="273" customWidth="1"/>
    <col min="1805" max="1811" width="1" style="273" customWidth="1"/>
    <col min="1812" max="2048" width="9" style="273"/>
    <col min="2049" max="2049" width="1" style="273" customWidth="1"/>
    <col min="2050" max="2050" width="3.125" style="273" customWidth="1"/>
    <col min="2051" max="2060" width="12.125" style="273" customWidth="1"/>
    <col min="2061" max="2067" width="1" style="273" customWidth="1"/>
    <col min="2068" max="2304" width="9" style="273"/>
    <col min="2305" max="2305" width="1" style="273" customWidth="1"/>
    <col min="2306" max="2306" width="3.125" style="273" customWidth="1"/>
    <col min="2307" max="2316" width="12.125" style="273" customWidth="1"/>
    <col min="2317" max="2323" width="1" style="273" customWidth="1"/>
    <col min="2324" max="2560" width="9" style="273"/>
    <col min="2561" max="2561" width="1" style="273" customWidth="1"/>
    <col min="2562" max="2562" width="3.125" style="273" customWidth="1"/>
    <col min="2563" max="2572" width="12.125" style="273" customWidth="1"/>
    <col min="2573" max="2579" width="1" style="273" customWidth="1"/>
    <col min="2580" max="2816" width="9" style="273"/>
    <col min="2817" max="2817" width="1" style="273" customWidth="1"/>
    <col min="2818" max="2818" width="3.125" style="273" customWidth="1"/>
    <col min="2819" max="2828" width="12.125" style="273" customWidth="1"/>
    <col min="2829" max="2835" width="1" style="273" customWidth="1"/>
    <col min="2836" max="3072" width="9" style="273"/>
    <col min="3073" max="3073" width="1" style="273" customWidth="1"/>
    <col min="3074" max="3074" width="3.125" style="273" customWidth="1"/>
    <col min="3075" max="3084" width="12.125" style="273" customWidth="1"/>
    <col min="3085" max="3091" width="1" style="273" customWidth="1"/>
    <col min="3092" max="3328" width="9" style="273"/>
    <col min="3329" max="3329" width="1" style="273" customWidth="1"/>
    <col min="3330" max="3330" width="3.125" style="273" customWidth="1"/>
    <col min="3331" max="3340" width="12.125" style="273" customWidth="1"/>
    <col min="3341" max="3347" width="1" style="273" customWidth="1"/>
    <col min="3348" max="3584" width="9" style="273"/>
    <col min="3585" max="3585" width="1" style="273" customWidth="1"/>
    <col min="3586" max="3586" width="3.125" style="273" customWidth="1"/>
    <col min="3587" max="3596" width="12.125" style="273" customWidth="1"/>
    <col min="3597" max="3603" width="1" style="273" customWidth="1"/>
    <col min="3604" max="3840" width="9" style="273"/>
    <col min="3841" max="3841" width="1" style="273" customWidth="1"/>
    <col min="3842" max="3842" width="3.125" style="273" customWidth="1"/>
    <col min="3843" max="3852" width="12.125" style="273" customWidth="1"/>
    <col min="3853" max="3859" width="1" style="273" customWidth="1"/>
    <col min="3860" max="4096" width="9" style="273"/>
    <col min="4097" max="4097" width="1" style="273" customWidth="1"/>
    <col min="4098" max="4098" width="3.125" style="273" customWidth="1"/>
    <col min="4099" max="4108" width="12.125" style="273" customWidth="1"/>
    <col min="4109" max="4115" width="1" style="273" customWidth="1"/>
    <col min="4116" max="4352" width="9" style="273"/>
    <col min="4353" max="4353" width="1" style="273" customWidth="1"/>
    <col min="4354" max="4354" width="3.125" style="273" customWidth="1"/>
    <col min="4355" max="4364" width="12.125" style="273" customWidth="1"/>
    <col min="4365" max="4371" width="1" style="273" customWidth="1"/>
    <col min="4372" max="4608" width="9" style="273"/>
    <col min="4609" max="4609" width="1" style="273" customWidth="1"/>
    <col min="4610" max="4610" width="3.125" style="273" customWidth="1"/>
    <col min="4611" max="4620" width="12.125" style="273" customWidth="1"/>
    <col min="4621" max="4627" width="1" style="273" customWidth="1"/>
    <col min="4628" max="4864" width="9" style="273"/>
    <col min="4865" max="4865" width="1" style="273" customWidth="1"/>
    <col min="4866" max="4866" width="3.125" style="273" customWidth="1"/>
    <col min="4867" max="4876" width="12.125" style="273" customWidth="1"/>
    <col min="4877" max="4883" width="1" style="273" customWidth="1"/>
    <col min="4884" max="5120" width="9" style="273"/>
    <col min="5121" max="5121" width="1" style="273" customWidth="1"/>
    <col min="5122" max="5122" width="3.125" style="273" customWidth="1"/>
    <col min="5123" max="5132" width="12.125" style="273" customWidth="1"/>
    <col min="5133" max="5139" width="1" style="273" customWidth="1"/>
    <col min="5140" max="5376" width="9" style="273"/>
    <col min="5377" max="5377" width="1" style="273" customWidth="1"/>
    <col min="5378" max="5378" width="3.125" style="273" customWidth="1"/>
    <col min="5379" max="5388" width="12.125" style="273" customWidth="1"/>
    <col min="5389" max="5395" width="1" style="273" customWidth="1"/>
    <col min="5396" max="5632" width="9" style="273"/>
    <col min="5633" max="5633" width="1" style="273" customWidth="1"/>
    <col min="5634" max="5634" width="3.125" style="273" customWidth="1"/>
    <col min="5635" max="5644" width="12.125" style="273" customWidth="1"/>
    <col min="5645" max="5651" width="1" style="273" customWidth="1"/>
    <col min="5652" max="5888" width="9" style="273"/>
    <col min="5889" max="5889" width="1" style="273" customWidth="1"/>
    <col min="5890" max="5890" width="3.125" style="273" customWidth="1"/>
    <col min="5891" max="5900" width="12.125" style="273" customWidth="1"/>
    <col min="5901" max="5907" width="1" style="273" customWidth="1"/>
    <col min="5908" max="6144" width="9" style="273"/>
    <col min="6145" max="6145" width="1" style="273" customWidth="1"/>
    <col min="6146" max="6146" width="3.125" style="273" customWidth="1"/>
    <col min="6147" max="6156" width="12.125" style="273" customWidth="1"/>
    <col min="6157" max="6163" width="1" style="273" customWidth="1"/>
    <col min="6164" max="6400" width="9" style="273"/>
    <col min="6401" max="6401" width="1" style="273" customWidth="1"/>
    <col min="6402" max="6402" width="3.125" style="273" customWidth="1"/>
    <col min="6403" max="6412" width="12.125" style="273" customWidth="1"/>
    <col min="6413" max="6419" width="1" style="273" customWidth="1"/>
    <col min="6420" max="6656" width="9" style="273"/>
    <col min="6657" max="6657" width="1" style="273" customWidth="1"/>
    <col min="6658" max="6658" width="3.125" style="273" customWidth="1"/>
    <col min="6659" max="6668" width="12.125" style="273" customWidth="1"/>
    <col min="6669" max="6675" width="1" style="273" customWidth="1"/>
    <col min="6676" max="6912" width="9" style="273"/>
    <col min="6913" max="6913" width="1" style="273" customWidth="1"/>
    <col min="6914" max="6914" width="3.125" style="273" customWidth="1"/>
    <col min="6915" max="6924" width="12.125" style="273" customWidth="1"/>
    <col min="6925" max="6931" width="1" style="273" customWidth="1"/>
    <col min="6932" max="7168" width="9" style="273"/>
    <col min="7169" max="7169" width="1" style="273" customWidth="1"/>
    <col min="7170" max="7170" width="3.125" style="273" customWidth="1"/>
    <col min="7171" max="7180" width="12.125" style="273" customWidth="1"/>
    <col min="7181" max="7187" width="1" style="273" customWidth="1"/>
    <col min="7188" max="7424" width="9" style="273"/>
    <col min="7425" max="7425" width="1" style="273" customWidth="1"/>
    <col min="7426" max="7426" width="3.125" style="273" customWidth="1"/>
    <col min="7427" max="7436" width="12.125" style="273" customWidth="1"/>
    <col min="7437" max="7443" width="1" style="273" customWidth="1"/>
    <col min="7444" max="7680" width="9" style="273"/>
    <col min="7681" max="7681" width="1" style="273" customWidth="1"/>
    <col min="7682" max="7682" width="3.125" style="273" customWidth="1"/>
    <col min="7683" max="7692" width="12.125" style="273" customWidth="1"/>
    <col min="7693" max="7699" width="1" style="273" customWidth="1"/>
    <col min="7700" max="7936" width="9" style="273"/>
    <col min="7937" max="7937" width="1" style="273" customWidth="1"/>
    <col min="7938" max="7938" width="3.125" style="273" customWidth="1"/>
    <col min="7939" max="7948" width="12.125" style="273" customWidth="1"/>
    <col min="7949" max="7955" width="1" style="273" customWidth="1"/>
    <col min="7956" max="8192" width="9" style="273"/>
    <col min="8193" max="8193" width="1" style="273" customWidth="1"/>
    <col min="8194" max="8194" width="3.125" style="273" customWidth="1"/>
    <col min="8195" max="8204" width="12.125" style="273" customWidth="1"/>
    <col min="8205" max="8211" width="1" style="273" customWidth="1"/>
    <col min="8212" max="8448" width="9" style="273"/>
    <col min="8449" max="8449" width="1" style="273" customWidth="1"/>
    <col min="8450" max="8450" width="3.125" style="273" customWidth="1"/>
    <col min="8451" max="8460" width="12.125" style="273" customWidth="1"/>
    <col min="8461" max="8467" width="1" style="273" customWidth="1"/>
    <col min="8468" max="8704" width="9" style="273"/>
    <col min="8705" max="8705" width="1" style="273" customWidth="1"/>
    <col min="8706" max="8706" width="3.125" style="273" customWidth="1"/>
    <col min="8707" max="8716" width="12.125" style="273" customWidth="1"/>
    <col min="8717" max="8723" width="1" style="273" customWidth="1"/>
    <col min="8724" max="8960" width="9" style="273"/>
    <col min="8961" max="8961" width="1" style="273" customWidth="1"/>
    <col min="8962" max="8962" width="3.125" style="273" customWidth="1"/>
    <col min="8963" max="8972" width="12.125" style="273" customWidth="1"/>
    <col min="8973" max="8979" width="1" style="273" customWidth="1"/>
    <col min="8980" max="9216" width="9" style="273"/>
    <col min="9217" max="9217" width="1" style="273" customWidth="1"/>
    <col min="9218" max="9218" width="3.125" style="273" customWidth="1"/>
    <col min="9219" max="9228" width="12.125" style="273" customWidth="1"/>
    <col min="9229" max="9235" width="1" style="273" customWidth="1"/>
    <col min="9236" max="9472" width="9" style="273"/>
    <col min="9473" max="9473" width="1" style="273" customWidth="1"/>
    <col min="9474" max="9474" width="3.125" style="273" customWidth="1"/>
    <col min="9475" max="9484" width="12.125" style="273" customWidth="1"/>
    <col min="9485" max="9491" width="1" style="273" customWidth="1"/>
    <col min="9492" max="9728" width="9" style="273"/>
    <col min="9729" max="9729" width="1" style="273" customWidth="1"/>
    <col min="9730" max="9730" width="3.125" style="273" customWidth="1"/>
    <col min="9731" max="9740" width="12.125" style="273" customWidth="1"/>
    <col min="9741" max="9747" width="1" style="273" customWidth="1"/>
    <col min="9748" max="9984" width="9" style="273"/>
    <col min="9985" max="9985" width="1" style="273" customWidth="1"/>
    <col min="9986" max="9986" width="3.125" style="273" customWidth="1"/>
    <col min="9987" max="9996" width="12.125" style="273" customWidth="1"/>
    <col min="9997" max="10003" width="1" style="273" customWidth="1"/>
    <col min="10004" max="10240" width="9" style="273"/>
    <col min="10241" max="10241" width="1" style="273" customWidth="1"/>
    <col min="10242" max="10242" width="3.125" style="273" customWidth="1"/>
    <col min="10243" max="10252" width="12.125" style="273" customWidth="1"/>
    <col min="10253" max="10259" width="1" style="273" customWidth="1"/>
    <col min="10260" max="10496" width="9" style="273"/>
    <col min="10497" max="10497" width="1" style="273" customWidth="1"/>
    <col min="10498" max="10498" width="3.125" style="273" customWidth="1"/>
    <col min="10499" max="10508" width="12.125" style="273" customWidth="1"/>
    <col min="10509" max="10515" width="1" style="273" customWidth="1"/>
    <col min="10516" max="10752" width="9" style="273"/>
    <col min="10753" max="10753" width="1" style="273" customWidth="1"/>
    <col min="10754" max="10754" width="3.125" style="273" customWidth="1"/>
    <col min="10755" max="10764" width="12.125" style="273" customWidth="1"/>
    <col min="10765" max="10771" width="1" style="273" customWidth="1"/>
    <col min="10772" max="11008" width="9" style="273"/>
    <col min="11009" max="11009" width="1" style="273" customWidth="1"/>
    <col min="11010" max="11010" width="3.125" style="273" customWidth="1"/>
    <col min="11011" max="11020" width="12.125" style="273" customWidth="1"/>
    <col min="11021" max="11027" width="1" style="273" customWidth="1"/>
    <col min="11028" max="11264" width="9" style="273"/>
    <col min="11265" max="11265" width="1" style="273" customWidth="1"/>
    <col min="11266" max="11266" width="3.125" style="273" customWidth="1"/>
    <col min="11267" max="11276" width="12.125" style="273" customWidth="1"/>
    <col min="11277" max="11283" width="1" style="273" customWidth="1"/>
    <col min="11284" max="11520" width="9" style="273"/>
    <col min="11521" max="11521" width="1" style="273" customWidth="1"/>
    <col min="11522" max="11522" width="3.125" style="273" customWidth="1"/>
    <col min="11523" max="11532" width="12.125" style="273" customWidth="1"/>
    <col min="11533" max="11539" width="1" style="273" customWidth="1"/>
    <col min="11540" max="11776" width="9" style="273"/>
    <col min="11777" max="11777" width="1" style="273" customWidth="1"/>
    <col min="11778" max="11778" width="3.125" style="273" customWidth="1"/>
    <col min="11779" max="11788" width="12.125" style="273" customWidth="1"/>
    <col min="11789" max="11795" width="1" style="273" customWidth="1"/>
    <col min="11796" max="12032" width="9" style="273"/>
    <col min="12033" max="12033" width="1" style="273" customWidth="1"/>
    <col min="12034" max="12034" width="3.125" style="273" customWidth="1"/>
    <col min="12035" max="12044" width="12.125" style="273" customWidth="1"/>
    <col min="12045" max="12051" width="1" style="273" customWidth="1"/>
    <col min="12052" max="12288" width="9" style="273"/>
    <col min="12289" max="12289" width="1" style="273" customWidth="1"/>
    <col min="12290" max="12290" width="3.125" style="273" customWidth="1"/>
    <col min="12291" max="12300" width="12.125" style="273" customWidth="1"/>
    <col min="12301" max="12307" width="1" style="273" customWidth="1"/>
    <col min="12308" max="12544" width="9" style="273"/>
    <col min="12545" max="12545" width="1" style="273" customWidth="1"/>
    <col min="12546" max="12546" width="3.125" style="273" customWidth="1"/>
    <col min="12547" max="12556" width="12.125" style="273" customWidth="1"/>
    <col min="12557" max="12563" width="1" style="273" customWidth="1"/>
    <col min="12564" max="12800" width="9" style="273"/>
    <col min="12801" max="12801" width="1" style="273" customWidth="1"/>
    <col min="12802" max="12802" width="3.125" style="273" customWidth="1"/>
    <col min="12803" max="12812" width="12.125" style="273" customWidth="1"/>
    <col min="12813" max="12819" width="1" style="273" customWidth="1"/>
    <col min="12820" max="13056" width="9" style="273"/>
    <col min="13057" max="13057" width="1" style="273" customWidth="1"/>
    <col min="13058" max="13058" width="3.125" style="273" customWidth="1"/>
    <col min="13059" max="13068" width="12.125" style="273" customWidth="1"/>
    <col min="13069" max="13075" width="1" style="273" customWidth="1"/>
    <col min="13076" max="13312" width="9" style="273"/>
    <col min="13313" max="13313" width="1" style="273" customWidth="1"/>
    <col min="13314" max="13314" width="3.125" style="273" customWidth="1"/>
    <col min="13315" max="13324" width="12.125" style="273" customWidth="1"/>
    <col min="13325" max="13331" width="1" style="273" customWidth="1"/>
    <col min="13332" max="13568" width="9" style="273"/>
    <col min="13569" max="13569" width="1" style="273" customWidth="1"/>
    <col min="13570" max="13570" width="3.125" style="273" customWidth="1"/>
    <col min="13571" max="13580" width="12.125" style="273" customWidth="1"/>
    <col min="13581" max="13587" width="1" style="273" customWidth="1"/>
    <col min="13588" max="13824" width="9" style="273"/>
    <col min="13825" max="13825" width="1" style="273" customWidth="1"/>
    <col min="13826" max="13826" width="3.125" style="273" customWidth="1"/>
    <col min="13827" max="13836" width="12.125" style="273" customWidth="1"/>
    <col min="13837" max="13843" width="1" style="273" customWidth="1"/>
    <col min="13844" max="14080" width="9" style="273"/>
    <col min="14081" max="14081" width="1" style="273" customWidth="1"/>
    <col min="14082" max="14082" width="3.125" style="273" customWidth="1"/>
    <col min="14083" max="14092" width="12.125" style="273" customWidth="1"/>
    <col min="14093" max="14099" width="1" style="273" customWidth="1"/>
    <col min="14100" max="14336" width="9" style="273"/>
    <col min="14337" max="14337" width="1" style="273" customWidth="1"/>
    <col min="14338" max="14338" width="3.125" style="273" customWidth="1"/>
    <col min="14339" max="14348" width="12.125" style="273" customWidth="1"/>
    <col min="14349" max="14355" width="1" style="273" customWidth="1"/>
    <col min="14356" max="14592" width="9" style="273"/>
    <col min="14593" max="14593" width="1" style="273" customWidth="1"/>
    <col min="14594" max="14594" width="3.125" style="273" customWidth="1"/>
    <col min="14595" max="14604" width="12.125" style="273" customWidth="1"/>
    <col min="14605" max="14611" width="1" style="273" customWidth="1"/>
    <col min="14612" max="14848" width="9" style="273"/>
    <col min="14849" max="14849" width="1" style="273" customWidth="1"/>
    <col min="14850" max="14850" width="3.125" style="273" customWidth="1"/>
    <col min="14851" max="14860" width="12.125" style="273" customWidth="1"/>
    <col min="14861" max="14867" width="1" style="273" customWidth="1"/>
    <col min="14868" max="15104" width="9" style="273"/>
    <col min="15105" max="15105" width="1" style="273" customWidth="1"/>
    <col min="15106" max="15106" width="3.125" style="273" customWidth="1"/>
    <col min="15107" max="15116" width="12.125" style="273" customWidth="1"/>
    <col min="15117" max="15123" width="1" style="273" customWidth="1"/>
    <col min="15124" max="15360" width="9" style="273"/>
    <col min="15361" max="15361" width="1" style="273" customWidth="1"/>
    <col min="15362" max="15362" width="3.125" style="273" customWidth="1"/>
    <col min="15363" max="15372" width="12.125" style="273" customWidth="1"/>
    <col min="15373" max="15379" width="1" style="273" customWidth="1"/>
    <col min="15380" max="15616" width="9" style="273"/>
    <col min="15617" max="15617" width="1" style="273" customWidth="1"/>
    <col min="15618" max="15618" width="3.125" style="273" customWidth="1"/>
    <col min="15619" max="15628" width="12.125" style="273" customWidth="1"/>
    <col min="15629" max="15635" width="1" style="273" customWidth="1"/>
    <col min="15636" max="15872" width="9" style="273"/>
    <col min="15873" max="15873" width="1" style="273" customWidth="1"/>
    <col min="15874" max="15874" width="3.125" style="273" customWidth="1"/>
    <col min="15875" max="15884" width="12.125" style="273" customWidth="1"/>
    <col min="15885" max="15891" width="1" style="273" customWidth="1"/>
    <col min="15892" max="16128" width="9" style="273"/>
    <col min="16129" max="16129" width="1" style="273" customWidth="1"/>
    <col min="16130" max="16130" width="3.125" style="273" customWidth="1"/>
    <col min="16131" max="16140" width="12.125" style="273" customWidth="1"/>
    <col min="16141" max="16147" width="1" style="273" customWidth="1"/>
    <col min="16148" max="16384" width="9" style="273"/>
  </cols>
  <sheetData>
    <row r="1" spans="1:35" ht="14.45" customHeight="1">
      <c r="A1" s="271"/>
      <c r="B1" s="272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</row>
    <row r="2" spans="1:35" ht="14.45" customHeight="1">
      <c r="A2" s="271"/>
      <c r="B2" s="272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</row>
    <row r="3" spans="1:35" ht="14.45" customHeight="1">
      <c r="A3" s="271"/>
      <c r="B3" s="272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</row>
    <row r="4" spans="1:35" ht="14.45" customHeight="1">
      <c r="A4" s="271"/>
      <c r="B4" s="272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</row>
    <row r="5" spans="1:35" ht="14.45" customHeight="1">
      <c r="A5" s="271"/>
      <c r="B5" s="272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</row>
    <row r="6" spans="1:35" s="274" customFormat="1" ht="20.100000000000001" customHeight="1">
      <c r="J6" s="275"/>
    </row>
    <row r="7" spans="1:35" s="274" customFormat="1" ht="20.100000000000001" customHeight="1">
      <c r="J7" s="275"/>
    </row>
    <row r="8" spans="1:35" s="274" customFormat="1" ht="20.100000000000001" customHeight="1">
      <c r="J8" s="275"/>
    </row>
    <row r="9" spans="1:35" s="274" customFormat="1" ht="20.100000000000001" customHeight="1">
      <c r="J9" s="275"/>
    </row>
    <row r="10" spans="1:35" s="274" customFormat="1" ht="20.100000000000001" customHeight="1">
      <c r="J10" s="275"/>
    </row>
    <row r="11" spans="1:35" s="277" customFormat="1" ht="67.5" customHeight="1">
      <c r="A11" s="276"/>
      <c r="B11" s="1051" t="s">
        <v>430</v>
      </c>
      <c r="C11" s="1051"/>
      <c r="D11" s="1051"/>
      <c r="E11" s="1051"/>
      <c r="F11" s="1051"/>
      <c r="G11" s="1051"/>
      <c r="H11" s="1051"/>
      <c r="I11" s="1051"/>
      <c r="J11" s="1051"/>
      <c r="K11" s="1051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</row>
    <row r="12" spans="1:35" s="274" customFormat="1" ht="10.5" customHeight="1"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8"/>
    </row>
    <row r="13" spans="1:35" s="274" customFormat="1" ht="43.5" customHeight="1">
      <c r="B13" s="1052"/>
      <c r="C13" s="1052"/>
      <c r="D13" s="1052"/>
      <c r="E13" s="1052"/>
      <c r="F13" s="1052"/>
      <c r="G13" s="1052"/>
      <c r="H13" s="1052"/>
      <c r="I13" s="1052"/>
      <c r="J13" s="1052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</row>
    <row r="14" spans="1:35" s="274" customFormat="1" ht="20.100000000000001" customHeight="1">
      <c r="J14" s="275"/>
    </row>
    <row r="15" spans="1:35" s="274" customFormat="1" ht="20.100000000000001" customHeight="1">
      <c r="J15" s="275"/>
    </row>
    <row r="16" spans="1:35" s="274" customFormat="1" ht="20.100000000000001" customHeight="1">
      <c r="J16" s="275"/>
    </row>
    <row r="17" spans="1:35" s="274" customFormat="1" ht="20.100000000000001" customHeight="1">
      <c r="J17" s="275"/>
    </row>
    <row r="18" spans="1:35" s="274" customFormat="1" ht="20.100000000000001" customHeight="1">
      <c r="J18" s="275"/>
    </row>
    <row r="19" spans="1:35" s="279" customFormat="1" ht="35.25"/>
    <row r="20" spans="1:35" s="279" customFormat="1" ht="51.75" customHeight="1"/>
    <row r="21" spans="1:35" s="279" customFormat="1" ht="35.25"/>
    <row r="22" spans="1:35" ht="8.25" customHeight="1">
      <c r="A22" s="271"/>
      <c r="B22" s="272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</row>
    <row r="23" spans="1:35" ht="22.5">
      <c r="A23" s="271"/>
      <c r="B23" s="272"/>
      <c r="C23" s="280" t="s">
        <v>431</v>
      </c>
      <c r="D23" s="280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</row>
    <row r="24" spans="1:35" ht="14.1" customHeight="1">
      <c r="A24" s="271"/>
      <c r="B24" s="272"/>
      <c r="C24" s="28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</row>
    <row r="25" spans="1:35" ht="14.1" customHeight="1">
      <c r="A25" s="271"/>
      <c r="B25" s="282" t="s">
        <v>432</v>
      </c>
      <c r="C25" s="282"/>
      <c r="D25" s="282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</row>
    <row r="26" spans="1:35" ht="14.1" customHeight="1">
      <c r="A26" s="271"/>
      <c r="B26" s="272"/>
      <c r="C26" s="283" t="s">
        <v>433</v>
      </c>
      <c r="D26" s="283"/>
      <c r="E26" s="283"/>
      <c r="F26" s="283"/>
      <c r="G26" s="283"/>
      <c r="H26" s="283"/>
      <c r="I26" s="283"/>
      <c r="J26" s="283"/>
      <c r="K26" s="283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</row>
    <row r="27" spans="1:35" ht="14.1" customHeight="1">
      <c r="A27" s="271"/>
      <c r="B27" s="272"/>
      <c r="C27" s="283" t="s">
        <v>434</v>
      </c>
      <c r="D27" s="283"/>
      <c r="E27" s="283"/>
      <c r="F27" s="283"/>
      <c r="G27" s="283"/>
      <c r="H27" s="283"/>
      <c r="I27" s="283"/>
      <c r="J27" s="283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</row>
    <row r="28" spans="1:35" ht="14.1" customHeight="1">
      <c r="A28" s="271"/>
      <c r="B28" s="272"/>
      <c r="C28" s="283" t="s">
        <v>435</v>
      </c>
      <c r="D28" s="283"/>
      <c r="E28" s="283"/>
      <c r="F28" s="283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</row>
    <row r="29" spans="1:35" ht="14.1" customHeight="1">
      <c r="A29" s="271"/>
      <c r="B29" s="272"/>
      <c r="C29" s="283" t="s">
        <v>436</v>
      </c>
      <c r="D29" s="283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</row>
    <row r="30" spans="1:35" ht="14.1" customHeight="1">
      <c r="A30" s="271"/>
      <c r="B30" s="272"/>
      <c r="C30" s="283" t="s">
        <v>437</v>
      </c>
      <c r="D30" s="283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</row>
    <row r="31" spans="1:35" ht="14.1" customHeight="1">
      <c r="A31" s="271"/>
      <c r="B31" s="272"/>
      <c r="C31" s="283" t="s">
        <v>438</v>
      </c>
      <c r="D31" s="283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</row>
    <row r="32" spans="1:35" ht="14.1" customHeight="1">
      <c r="A32" s="271"/>
      <c r="B32" s="272"/>
      <c r="C32" s="283" t="s">
        <v>439</v>
      </c>
      <c r="D32" s="283"/>
      <c r="E32" s="283"/>
      <c r="F32" s="283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</row>
    <row r="33" spans="1:35" ht="14.1" customHeight="1">
      <c r="A33" s="271"/>
      <c r="B33" s="272"/>
      <c r="C33" s="283" t="s">
        <v>440</v>
      </c>
      <c r="D33" s="283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</row>
    <row r="34" spans="1:35" ht="14.1" customHeight="1">
      <c r="A34" s="271"/>
      <c r="B34" s="272"/>
      <c r="C34" s="283" t="s">
        <v>441</v>
      </c>
      <c r="D34" s="283"/>
      <c r="E34" s="283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</row>
    <row r="35" spans="1:35" ht="14.1" customHeight="1">
      <c r="A35" s="271"/>
      <c r="B35" s="272"/>
      <c r="C35" s="283" t="s">
        <v>442</v>
      </c>
      <c r="D35" s="283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</row>
    <row r="36" spans="1:35" ht="14.1" customHeight="1">
      <c r="A36" s="271"/>
      <c r="B36" s="272"/>
      <c r="C36" s="283" t="s">
        <v>443</v>
      </c>
      <c r="D36" s="283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</row>
    <row r="37" spans="1:35" ht="14.1" customHeight="1">
      <c r="A37" s="271"/>
      <c r="B37" s="272"/>
      <c r="C37" s="283" t="s">
        <v>444</v>
      </c>
      <c r="D37" s="283"/>
      <c r="E37" s="283"/>
      <c r="F37" s="283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  <c r="S37" s="271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</row>
    <row r="38" spans="1:35" ht="14.1" customHeight="1">
      <c r="A38" s="271"/>
      <c r="B38" s="272"/>
      <c r="C38" s="283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</row>
    <row r="39" spans="1:35" ht="14.1" customHeight="1">
      <c r="A39" s="271"/>
      <c r="B39" s="282" t="s">
        <v>445</v>
      </c>
      <c r="C39" s="282"/>
      <c r="D39" s="282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</row>
    <row r="40" spans="1:35" ht="14.1" customHeight="1">
      <c r="A40" s="271"/>
      <c r="B40" s="272"/>
      <c r="C40" s="283" t="s">
        <v>446</v>
      </c>
      <c r="D40" s="283"/>
      <c r="E40" s="283"/>
      <c r="F40" s="283"/>
      <c r="G40" s="283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</row>
    <row r="41" spans="1:35" ht="14.1" customHeight="1">
      <c r="A41" s="271"/>
      <c r="B41" s="272"/>
      <c r="C41" s="283" t="s">
        <v>447</v>
      </c>
      <c r="D41" s="283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</row>
    <row r="42" spans="1:35" ht="14.1" customHeight="1">
      <c r="A42" s="271"/>
      <c r="B42" s="272"/>
      <c r="C42" s="283" t="s">
        <v>448</v>
      </c>
      <c r="D42" s="283"/>
      <c r="E42" s="283"/>
      <c r="F42" s="283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</row>
    <row r="43" spans="1:35" ht="14.1" customHeight="1">
      <c r="A43" s="271"/>
      <c r="B43" s="272"/>
      <c r="C43" s="283" t="s">
        <v>449</v>
      </c>
      <c r="D43" s="283"/>
      <c r="E43" s="283"/>
      <c r="F43" s="283"/>
      <c r="G43" s="283"/>
      <c r="H43" s="283"/>
      <c r="I43" s="283"/>
      <c r="J43" s="283"/>
      <c r="K43" s="283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</row>
    <row r="44" spans="1:35" ht="14.1" customHeight="1">
      <c r="A44" s="271"/>
      <c r="B44" s="272"/>
      <c r="C44" s="271" t="s">
        <v>450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</row>
    <row r="45" spans="1:35" ht="14.1" customHeight="1">
      <c r="A45" s="271"/>
      <c r="B45" s="272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</row>
    <row r="46" spans="1:35" ht="14.1" customHeight="1">
      <c r="A46" s="271"/>
      <c r="B46" s="282" t="s">
        <v>451</v>
      </c>
      <c r="C46" s="282"/>
      <c r="D46" s="282"/>
      <c r="E46" s="282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</row>
    <row r="47" spans="1:35" ht="14.1" customHeight="1">
      <c r="A47" s="271"/>
      <c r="B47" s="272"/>
      <c r="C47" s="283" t="s">
        <v>452</v>
      </c>
      <c r="D47" s="283"/>
      <c r="E47" s="283"/>
      <c r="F47" s="283"/>
      <c r="G47" s="283"/>
      <c r="H47" s="283"/>
      <c r="I47" s="283"/>
      <c r="J47" s="283"/>
      <c r="K47" s="283"/>
      <c r="L47" s="283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</row>
    <row r="48" spans="1:35" ht="14.1" customHeight="1">
      <c r="A48" s="271"/>
      <c r="B48" s="272"/>
      <c r="C48" s="283" t="s">
        <v>453</v>
      </c>
      <c r="D48" s="283"/>
      <c r="E48" s="283"/>
      <c r="F48" s="283"/>
      <c r="G48" s="283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</row>
    <row r="49" spans="1:35" ht="14.1" customHeight="1">
      <c r="A49" s="271"/>
      <c r="B49" s="272"/>
      <c r="C49" s="283" t="s">
        <v>454</v>
      </c>
      <c r="D49" s="283"/>
      <c r="E49" s="283"/>
      <c r="F49" s="283"/>
      <c r="G49" s="283"/>
      <c r="H49" s="283"/>
      <c r="I49" s="283"/>
      <c r="J49" s="283"/>
      <c r="K49" s="283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</row>
    <row r="50" spans="1:35" ht="14.1" customHeight="1">
      <c r="A50" s="271"/>
      <c r="B50" s="272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</row>
    <row r="51" spans="1:35" ht="14.1" customHeight="1">
      <c r="A51" s="271"/>
      <c r="B51" s="282" t="s">
        <v>455</v>
      </c>
      <c r="C51" s="282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</row>
    <row r="52" spans="1:35" ht="14.1" customHeight="1">
      <c r="A52" s="271"/>
      <c r="B52" s="272"/>
      <c r="C52" s="283" t="s">
        <v>456</v>
      </c>
      <c r="D52" s="283"/>
      <c r="E52" s="283"/>
      <c r="F52" s="283"/>
      <c r="G52" s="283"/>
      <c r="H52" s="271"/>
      <c r="I52" s="271"/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</row>
    <row r="53" spans="1:35" ht="14.1" customHeight="1">
      <c r="A53" s="271"/>
      <c r="B53" s="272"/>
      <c r="C53" s="283"/>
      <c r="D53" s="283"/>
      <c r="E53" s="283"/>
      <c r="F53" s="283"/>
      <c r="G53" s="283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</row>
    <row r="54" spans="1:35" ht="14.1" customHeight="1">
      <c r="A54" s="271"/>
      <c r="B54" s="272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  <c r="P54" s="271"/>
      <c r="Q54" s="271"/>
      <c r="R54" s="271"/>
      <c r="S54" s="271"/>
      <c r="T54" s="271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  <c r="AE54" s="271"/>
      <c r="AF54" s="271"/>
      <c r="AG54" s="271"/>
      <c r="AH54" s="271"/>
      <c r="AI54" s="271"/>
    </row>
    <row r="55" spans="1:35" ht="14.1" customHeight="1">
      <c r="A55" s="271"/>
      <c r="B55" s="282" t="s">
        <v>457</v>
      </c>
      <c r="C55" s="282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</row>
    <row r="56" spans="1:35" ht="14.1" customHeight="1">
      <c r="A56" s="271"/>
      <c r="B56" s="272"/>
      <c r="C56" s="283" t="s">
        <v>458</v>
      </c>
      <c r="D56" s="283"/>
      <c r="E56" s="283"/>
      <c r="F56" s="283"/>
      <c r="G56" s="283"/>
      <c r="H56" s="283"/>
      <c r="I56" s="283"/>
      <c r="J56" s="283"/>
      <c r="K56" s="283"/>
      <c r="L56" s="283"/>
      <c r="M56" s="271"/>
      <c r="N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</row>
    <row r="57" spans="1:35" ht="14.1" customHeight="1">
      <c r="A57" s="271"/>
      <c r="B57" s="272"/>
      <c r="C57" s="283" t="s">
        <v>459</v>
      </c>
      <c r="D57" s="283"/>
      <c r="E57" s="283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</row>
    <row r="58" spans="1:35" ht="14.1" customHeight="1">
      <c r="A58" s="271"/>
      <c r="B58" s="272"/>
      <c r="C58" s="283" t="s">
        <v>460</v>
      </c>
      <c r="D58" s="283"/>
      <c r="E58" s="283"/>
      <c r="F58" s="283"/>
      <c r="G58" s="283"/>
      <c r="H58" s="283"/>
      <c r="I58" s="283"/>
      <c r="J58" s="283"/>
      <c r="K58" s="283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</row>
    <row r="59" spans="1:35" ht="14.1" customHeight="1">
      <c r="A59" s="271"/>
      <c r="B59" s="272"/>
      <c r="C59" s="283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</row>
    <row r="60" spans="1:35" ht="14.1" customHeight="1">
      <c r="A60" s="271"/>
      <c r="B60" s="282" t="s">
        <v>461</v>
      </c>
      <c r="C60" s="282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</row>
    <row r="61" spans="1:35" ht="14.1" customHeight="1">
      <c r="A61" s="271"/>
      <c r="B61" s="272"/>
      <c r="C61" s="283" t="s">
        <v>462</v>
      </c>
      <c r="D61" s="283"/>
      <c r="E61" s="283"/>
      <c r="F61" s="283"/>
      <c r="G61" s="283"/>
      <c r="H61" s="283"/>
      <c r="I61" s="283"/>
      <c r="J61" s="283"/>
      <c r="K61" s="283"/>
      <c r="L61" s="283"/>
      <c r="M61" s="271"/>
      <c r="N61" s="271"/>
      <c r="O61" s="271"/>
      <c r="P61" s="271"/>
      <c r="Q61" s="27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</row>
    <row r="62" spans="1:35" ht="14.1" customHeight="1">
      <c r="A62" s="271"/>
      <c r="B62" s="272"/>
      <c r="C62" s="283" t="s">
        <v>463</v>
      </c>
      <c r="D62" s="283"/>
      <c r="E62" s="283"/>
      <c r="F62" s="283"/>
      <c r="G62" s="283"/>
      <c r="H62" s="271"/>
      <c r="I62" s="271"/>
      <c r="J62" s="271"/>
      <c r="K62" s="271"/>
      <c r="L62" s="271"/>
      <c r="M62" s="271"/>
      <c r="N62" s="271"/>
      <c r="O62" s="271"/>
      <c r="P62" s="271"/>
      <c r="Q62" s="271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</row>
    <row r="63" spans="1:35" ht="14.1" customHeight="1">
      <c r="A63" s="271"/>
      <c r="B63" s="272"/>
      <c r="C63" s="283" t="s">
        <v>464</v>
      </c>
      <c r="D63" s="283"/>
      <c r="E63" s="283"/>
      <c r="F63" s="283"/>
      <c r="G63" s="283"/>
      <c r="H63" s="283"/>
      <c r="I63" s="283"/>
      <c r="J63" s="283"/>
      <c r="K63" s="283"/>
      <c r="L63" s="283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</row>
    <row r="64" spans="1:35" ht="14.1" customHeight="1">
      <c r="A64" s="271"/>
      <c r="B64" s="272"/>
      <c r="C64" s="283" t="s">
        <v>465</v>
      </c>
      <c r="D64" s="283"/>
      <c r="E64" s="283"/>
      <c r="F64" s="271"/>
      <c r="G64" s="271"/>
      <c r="H64" s="271"/>
      <c r="I64" s="271"/>
      <c r="J64" s="271"/>
      <c r="K64" s="271"/>
      <c r="L64" s="271"/>
      <c r="M64" s="271"/>
      <c r="N64" s="271"/>
      <c r="O64" s="271"/>
      <c r="P64" s="271"/>
      <c r="Q64" s="271"/>
      <c r="R64" s="271"/>
      <c r="S64" s="271"/>
      <c r="T64" s="271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  <c r="AE64" s="271"/>
      <c r="AF64" s="271"/>
      <c r="AG64" s="271"/>
      <c r="AH64" s="271"/>
      <c r="AI64" s="271"/>
    </row>
    <row r="65" spans="1:35" ht="14.1" customHeight="1">
      <c r="A65" s="271"/>
      <c r="B65" s="272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</row>
    <row r="66" spans="1:35" ht="14.1" customHeight="1">
      <c r="A66" s="271"/>
      <c r="B66" s="282" t="s">
        <v>466</v>
      </c>
      <c r="C66" s="282"/>
      <c r="D66" s="282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  <c r="W66" s="271"/>
      <c r="X66" s="271"/>
      <c r="Y66" s="271"/>
      <c r="Z66" s="271"/>
      <c r="AA66" s="271"/>
      <c r="AB66" s="271"/>
      <c r="AC66" s="271"/>
      <c r="AD66" s="271"/>
      <c r="AE66" s="271"/>
      <c r="AF66" s="271"/>
      <c r="AG66" s="271"/>
      <c r="AH66" s="271"/>
      <c r="AI66" s="271"/>
    </row>
    <row r="67" spans="1:35" ht="14.1" customHeight="1">
      <c r="A67" s="271"/>
      <c r="B67" s="272"/>
      <c r="C67" s="283" t="s">
        <v>467</v>
      </c>
      <c r="D67" s="283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</row>
    <row r="68" spans="1:35" ht="14.1" customHeight="1">
      <c r="A68" s="271"/>
      <c r="B68" s="272"/>
      <c r="C68" s="283" t="s">
        <v>468</v>
      </c>
      <c r="D68" s="283"/>
      <c r="E68" s="283"/>
      <c r="F68" s="283"/>
      <c r="G68" s="283"/>
      <c r="H68" s="283"/>
      <c r="I68" s="283"/>
      <c r="J68" s="283"/>
      <c r="K68" s="283"/>
      <c r="L68" s="283"/>
      <c r="M68" s="271"/>
      <c r="N68" s="271"/>
      <c r="O68" s="271"/>
      <c r="P68" s="271"/>
      <c r="Q68" s="271"/>
      <c r="R68" s="271"/>
      <c r="S68" s="271"/>
      <c r="T68" s="271"/>
      <c r="U68" s="271"/>
      <c r="V68" s="271"/>
      <c r="W68" s="271"/>
      <c r="X68" s="271"/>
      <c r="Y68" s="271"/>
      <c r="Z68" s="271"/>
      <c r="AA68" s="271"/>
      <c r="AB68" s="271"/>
      <c r="AC68" s="271"/>
      <c r="AD68" s="271"/>
      <c r="AE68" s="271"/>
      <c r="AF68" s="271"/>
      <c r="AG68" s="271"/>
      <c r="AH68" s="271"/>
      <c r="AI68" s="271"/>
    </row>
    <row r="69" spans="1:35" ht="14.1" customHeight="1">
      <c r="A69" s="271"/>
      <c r="B69" s="272"/>
      <c r="C69" s="283" t="s">
        <v>469</v>
      </c>
      <c r="D69" s="283"/>
      <c r="E69" s="283"/>
      <c r="F69" s="283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  <c r="AE69" s="271"/>
      <c r="AF69" s="271"/>
      <c r="AG69" s="271"/>
      <c r="AH69" s="271"/>
      <c r="AI69" s="271"/>
    </row>
    <row r="70" spans="1:35" ht="14.1" customHeight="1">
      <c r="A70" s="271"/>
      <c r="B70" s="272"/>
      <c r="C70" s="283" t="s">
        <v>470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1"/>
      <c r="O70" s="271"/>
      <c r="P70" s="271"/>
      <c r="Q70" s="271"/>
      <c r="R70" s="271"/>
      <c r="S70" s="271"/>
      <c r="T70" s="271"/>
      <c r="U70" s="271"/>
      <c r="V70" s="271"/>
      <c r="W70" s="271"/>
      <c r="X70" s="271"/>
      <c r="Y70" s="271"/>
      <c r="Z70" s="271"/>
      <c r="AA70" s="271"/>
      <c r="AB70" s="271"/>
      <c r="AC70" s="271"/>
      <c r="AD70" s="271"/>
      <c r="AE70" s="271"/>
      <c r="AF70" s="271"/>
      <c r="AG70" s="271"/>
      <c r="AH70" s="271"/>
      <c r="AI70" s="271"/>
    </row>
    <row r="71" spans="1:35" ht="14.1" customHeight="1">
      <c r="A71" s="271"/>
      <c r="B71" s="272"/>
      <c r="C71" s="283" t="s">
        <v>471</v>
      </c>
      <c r="D71" s="283"/>
      <c r="E71" s="283"/>
      <c r="F71" s="283"/>
      <c r="G71" s="283"/>
      <c r="H71" s="283"/>
      <c r="I71" s="283"/>
      <c r="J71" s="283"/>
      <c r="K71" s="283"/>
      <c r="L71" s="283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1"/>
      <c r="AB71" s="271"/>
      <c r="AC71" s="271"/>
      <c r="AD71" s="271"/>
      <c r="AE71" s="271"/>
      <c r="AF71" s="271"/>
      <c r="AG71" s="271"/>
      <c r="AH71" s="271"/>
      <c r="AI71" s="271"/>
    </row>
    <row r="72" spans="1:35" ht="14.1" customHeight="1">
      <c r="A72" s="271"/>
      <c r="B72" s="272"/>
      <c r="C72" s="283" t="s">
        <v>472</v>
      </c>
      <c r="D72" s="283"/>
      <c r="E72" s="283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  <c r="V72" s="271"/>
      <c r="W72" s="271"/>
      <c r="X72" s="271"/>
      <c r="Y72" s="271"/>
      <c r="Z72" s="271"/>
      <c r="AA72" s="271"/>
      <c r="AB72" s="271"/>
      <c r="AC72" s="271"/>
      <c r="AD72" s="271"/>
      <c r="AE72" s="271"/>
      <c r="AF72" s="271"/>
      <c r="AG72" s="271"/>
      <c r="AH72" s="271"/>
      <c r="AI72" s="271"/>
    </row>
    <row r="73" spans="1:35" ht="14.1" customHeight="1">
      <c r="A73" s="271"/>
      <c r="B73" s="272"/>
      <c r="C73" s="271"/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1"/>
      <c r="W73" s="271"/>
      <c r="X73" s="271"/>
      <c r="Y73" s="271"/>
      <c r="Z73" s="271"/>
      <c r="AA73" s="271"/>
      <c r="AB73" s="271"/>
      <c r="AC73" s="271"/>
      <c r="AD73" s="271"/>
      <c r="AE73" s="271"/>
      <c r="AF73" s="271"/>
      <c r="AG73" s="271"/>
      <c r="AH73" s="271"/>
      <c r="AI73" s="271"/>
    </row>
    <row r="74" spans="1:35" ht="14.1" customHeight="1">
      <c r="A74" s="271"/>
      <c r="B74" s="282" t="s">
        <v>473</v>
      </c>
      <c r="C74" s="282"/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  <c r="V74" s="271"/>
      <c r="W74" s="271"/>
      <c r="X74" s="271"/>
      <c r="Y74" s="271"/>
      <c r="Z74" s="271"/>
      <c r="AA74" s="271"/>
      <c r="AB74" s="271"/>
      <c r="AC74" s="271"/>
      <c r="AD74" s="271"/>
      <c r="AE74" s="271"/>
      <c r="AF74" s="271"/>
      <c r="AG74" s="271"/>
      <c r="AH74" s="271"/>
      <c r="AI74" s="271"/>
    </row>
    <row r="75" spans="1:35" ht="14.1" customHeight="1">
      <c r="A75" s="271"/>
      <c r="B75" s="272"/>
      <c r="C75" s="283" t="s">
        <v>474</v>
      </c>
      <c r="D75" s="283"/>
      <c r="E75" s="283"/>
      <c r="F75" s="283"/>
      <c r="G75" s="283"/>
      <c r="H75" s="283"/>
      <c r="I75" s="283"/>
      <c r="J75" s="283"/>
      <c r="K75" s="283"/>
      <c r="L75" s="283"/>
      <c r="M75" s="271"/>
      <c r="N75" s="271"/>
      <c r="O75" s="271"/>
      <c r="P75" s="271"/>
      <c r="Q75" s="271"/>
      <c r="R75" s="271"/>
      <c r="S75" s="271"/>
      <c r="T75" s="271"/>
      <c r="U75" s="271"/>
      <c r="V75" s="271"/>
      <c r="W75" s="271"/>
      <c r="X75" s="271"/>
      <c r="Y75" s="271"/>
      <c r="Z75" s="271"/>
      <c r="AA75" s="271"/>
      <c r="AB75" s="271"/>
      <c r="AC75" s="271"/>
      <c r="AD75" s="271"/>
      <c r="AE75" s="271"/>
      <c r="AF75" s="271"/>
      <c r="AG75" s="271"/>
      <c r="AH75" s="271"/>
      <c r="AI75" s="271"/>
    </row>
    <row r="76" spans="1:35" ht="14.1" customHeight="1">
      <c r="A76" s="271"/>
      <c r="B76" s="272"/>
      <c r="C76" s="283" t="s">
        <v>475</v>
      </c>
      <c r="D76" s="283"/>
      <c r="E76" s="283"/>
      <c r="F76" s="283"/>
      <c r="G76" s="283"/>
      <c r="H76" s="283"/>
      <c r="I76" s="283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</row>
    <row r="77" spans="1:35" ht="14.1" customHeight="1">
      <c r="A77" s="271"/>
      <c r="B77" s="272"/>
      <c r="C77" s="283" t="s">
        <v>476</v>
      </c>
      <c r="D77" s="283"/>
      <c r="E77" s="283"/>
      <c r="F77" s="283"/>
      <c r="G77" s="283"/>
      <c r="H77" s="283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1"/>
      <c r="AD77" s="271"/>
      <c r="AE77" s="271"/>
      <c r="AF77" s="271"/>
      <c r="AG77" s="271"/>
      <c r="AH77" s="271"/>
      <c r="AI77" s="271"/>
    </row>
    <row r="78" spans="1:35" ht="14.1" customHeight="1">
      <c r="A78" s="271"/>
      <c r="B78" s="272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271"/>
      <c r="AI78" s="271"/>
    </row>
    <row r="79" spans="1:35" ht="14.1" customHeight="1">
      <c r="A79" s="271"/>
      <c r="B79" s="282" t="s">
        <v>477</v>
      </c>
      <c r="C79" s="282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</row>
    <row r="80" spans="1:35" ht="14.1" customHeight="1">
      <c r="A80" s="271"/>
      <c r="B80" s="272"/>
      <c r="C80" s="283" t="s">
        <v>478</v>
      </c>
      <c r="D80" s="283"/>
      <c r="E80" s="283"/>
      <c r="F80" s="283"/>
      <c r="G80" s="283"/>
      <c r="H80" s="283"/>
      <c r="I80" s="283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</row>
    <row r="81" spans="1:35" ht="14.1" customHeight="1">
      <c r="A81" s="271"/>
      <c r="B81" s="272"/>
      <c r="C81" s="283" t="s">
        <v>479</v>
      </c>
      <c r="D81" s="283"/>
      <c r="E81" s="283"/>
      <c r="F81" s="283"/>
      <c r="G81" s="283"/>
      <c r="H81" s="283"/>
      <c r="I81" s="283"/>
      <c r="J81" s="283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  <c r="AF81" s="271"/>
      <c r="AG81" s="271"/>
      <c r="AH81" s="271"/>
      <c r="AI81" s="271"/>
    </row>
    <row r="82" spans="1:35" ht="14.1" customHeight="1">
      <c r="A82" s="271"/>
      <c r="B82" s="272"/>
      <c r="C82" s="283"/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1"/>
      <c r="O82" s="271"/>
      <c r="P82" s="271"/>
      <c r="Q82" s="271"/>
      <c r="R82" s="271"/>
      <c r="S82" s="271"/>
      <c r="T82" s="271"/>
      <c r="U82" s="271"/>
      <c r="V82" s="271"/>
      <c r="W82" s="271"/>
      <c r="X82" s="271"/>
      <c r="Y82" s="271"/>
      <c r="Z82" s="271"/>
      <c r="AA82" s="271"/>
      <c r="AB82" s="271"/>
      <c r="AC82" s="271"/>
      <c r="AD82" s="271"/>
      <c r="AE82" s="271"/>
      <c r="AF82" s="271"/>
      <c r="AG82" s="271"/>
      <c r="AH82" s="271"/>
      <c r="AI82" s="271"/>
    </row>
    <row r="83" spans="1:35" ht="14.1" customHeight="1">
      <c r="A83" s="271"/>
      <c r="B83" s="282" t="s">
        <v>480</v>
      </c>
      <c r="C83" s="282"/>
      <c r="D83" s="282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  <c r="U83" s="271"/>
      <c r="V83" s="271"/>
      <c r="W83" s="271"/>
      <c r="X83" s="271"/>
      <c r="Y83" s="271"/>
      <c r="Z83" s="271"/>
      <c r="AA83" s="271"/>
      <c r="AB83" s="271"/>
      <c r="AC83" s="271"/>
      <c r="AD83" s="271"/>
      <c r="AE83" s="271"/>
      <c r="AF83" s="271"/>
      <c r="AG83" s="271"/>
      <c r="AH83" s="271"/>
      <c r="AI83" s="271"/>
    </row>
    <row r="84" spans="1:35" ht="14.1" customHeight="1">
      <c r="A84" s="271"/>
      <c r="B84" s="272"/>
      <c r="C84" s="283" t="s">
        <v>481</v>
      </c>
      <c r="D84" s="283"/>
      <c r="E84" s="283"/>
      <c r="F84" s="283"/>
      <c r="G84" s="283"/>
      <c r="H84" s="283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1"/>
      <c r="AC84" s="271"/>
      <c r="AD84" s="271"/>
      <c r="AE84" s="271"/>
      <c r="AF84" s="271"/>
      <c r="AG84" s="271"/>
      <c r="AH84" s="271"/>
      <c r="AI84" s="271"/>
    </row>
    <row r="85" spans="1:35" ht="14.1" customHeight="1">
      <c r="A85" s="271"/>
      <c r="B85" s="272"/>
      <c r="C85" s="271"/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271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  <c r="AH85" s="271"/>
      <c r="AI85" s="271"/>
    </row>
    <row r="86" spans="1:35" ht="14.1" customHeight="1">
      <c r="A86" s="271"/>
      <c r="B86" s="282" t="s">
        <v>482</v>
      </c>
      <c r="C86" s="282"/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271"/>
      <c r="Q86" s="271"/>
      <c r="R86" s="271"/>
      <c r="S86" s="271"/>
      <c r="T86" s="271"/>
      <c r="U86" s="271"/>
      <c r="V86" s="271"/>
      <c r="W86" s="271"/>
      <c r="X86" s="271"/>
      <c r="Y86" s="271"/>
      <c r="Z86" s="271"/>
      <c r="AA86" s="271"/>
      <c r="AB86" s="271"/>
      <c r="AC86" s="271"/>
      <c r="AD86" s="271"/>
      <c r="AE86" s="271"/>
      <c r="AF86" s="271"/>
      <c r="AG86" s="271"/>
      <c r="AH86" s="271"/>
      <c r="AI86" s="271"/>
    </row>
    <row r="87" spans="1:35" ht="14.1" customHeight="1">
      <c r="A87" s="271"/>
      <c r="B87" s="272"/>
      <c r="C87" s="283" t="s">
        <v>483</v>
      </c>
      <c r="D87" s="283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O87" s="271"/>
      <c r="P87" s="271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  <c r="AB87" s="271"/>
      <c r="AC87" s="271"/>
      <c r="AD87" s="271"/>
      <c r="AE87" s="271"/>
      <c r="AF87" s="271"/>
      <c r="AG87" s="271"/>
      <c r="AH87" s="271"/>
      <c r="AI87" s="271"/>
    </row>
    <row r="88" spans="1:35" ht="14.1" customHeight="1">
      <c r="A88" s="271"/>
      <c r="B88" s="272"/>
      <c r="C88" s="283" t="s">
        <v>484</v>
      </c>
      <c r="D88" s="283"/>
      <c r="E88" s="283"/>
      <c r="F88" s="283"/>
      <c r="G88" s="283"/>
      <c r="H88" s="283"/>
      <c r="I88" s="283"/>
      <c r="J88" s="283"/>
      <c r="K88" s="283"/>
      <c r="L88" s="283"/>
      <c r="M88" s="271"/>
      <c r="N88" s="271"/>
      <c r="O88" s="271"/>
      <c r="P88" s="271"/>
      <c r="Q88" s="271"/>
      <c r="R88" s="271"/>
      <c r="S88" s="271"/>
      <c r="T88" s="271"/>
      <c r="U88" s="271"/>
      <c r="V88" s="271"/>
      <c r="W88" s="271"/>
      <c r="X88" s="271"/>
      <c r="Y88" s="271"/>
      <c r="Z88" s="271"/>
      <c r="AA88" s="271"/>
      <c r="AB88" s="271"/>
      <c r="AC88" s="271"/>
      <c r="AD88" s="271"/>
      <c r="AE88" s="271"/>
      <c r="AF88" s="271"/>
      <c r="AG88" s="271"/>
      <c r="AH88" s="271"/>
      <c r="AI88" s="271"/>
    </row>
    <row r="89" spans="1:35" ht="14.1" customHeight="1">
      <c r="A89" s="271"/>
      <c r="B89" s="272"/>
      <c r="C89" s="283" t="s">
        <v>485</v>
      </c>
      <c r="D89" s="283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271"/>
      <c r="X89" s="271"/>
      <c r="Y89" s="271"/>
      <c r="Z89" s="271"/>
      <c r="AA89" s="271"/>
      <c r="AB89" s="271"/>
      <c r="AC89" s="271"/>
      <c r="AD89" s="271"/>
      <c r="AE89" s="271"/>
      <c r="AF89" s="271"/>
      <c r="AG89" s="271"/>
      <c r="AH89" s="271"/>
      <c r="AI89" s="271"/>
    </row>
    <row r="90" spans="1:35" ht="14.1" customHeight="1">
      <c r="A90" s="271"/>
      <c r="B90" s="272"/>
      <c r="C90" s="283" t="s">
        <v>486</v>
      </c>
      <c r="D90" s="283"/>
      <c r="E90" s="283"/>
      <c r="F90" s="283"/>
      <c r="G90" s="283"/>
      <c r="H90" s="283"/>
      <c r="I90" s="283"/>
      <c r="J90" s="283"/>
      <c r="K90" s="283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1"/>
      <c r="AF90" s="271"/>
      <c r="AG90" s="271"/>
      <c r="AH90" s="271"/>
      <c r="AI90" s="271"/>
    </row>
    <row r="91" spans="1:35" ht="14.1" customHeight="1">
      <c r="A91" s="271"/>
      <c r="B91" s="272"/>
      <c r="C91" s="283" t="s">
        <v>487</v>
      </c>
      <c r="D91" s="283"/>
      <c r="E91" s="283"/>
      <c r="F91" s="283"/>
      <c r="G91" s="283"/>
      <c r="H91" s="283"/>
      <c r="I91" s="283"/>
      <c r="J91" s="283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271"/>
      <c r="X91" s="271"/>
      <c r="Y91" s="271"/>
      <c r="Z91" s="271"/>
      <c r="AA91" s="271"/>
      <c r="AB91" s="271"/>
      <c r="AC91" s="271"/>
      <c r="AD91" s="271"/>
      <c r="AE91" s="271"/>
      <c r="AF91" s="271"/>
      <c r="AG91" s="271"/>
      <c r="AH91" s="271"/>
      <c r="AI91" s="271"/>
    </row>
    <row r="92" spans="1:35" ht="14.1" customHeight="1">
      <c r="A92" s="271"/>
      <c r="B92" s="272"/>
      <c r="C92" s="283" t="s">
        <v>488</v>
      </c>
      <c r="D92" s="283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1"/>
      <c r="AH92" s="271"/>
      <c r="AI92" s="271"/>
    </row>
    <row r="93" spans="1:35" ht="14.1" customHeight="1">
      <c r="A93" s="271"/>
      <c r="B93" s="272"/>
      <c r="C93" s="283" t="s">
        <v>489</v>
      </c>
      <c r="D93" s="283"/>
      <c r="E93" s="283"/>
      <c r="F93" s="283"/>
      <c r="G93" s="283"/>
      <c r="H93" s="283"/>
      <c r="I93" s="283"/>
      <c r="J93" s="283"/>
      <c r="K93" s="283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</row>
    <row r="94" spans="1:35" ht="14.1" customHeight="1">
      <c r="A94" s="271"/>
      <c r="B94" s="272"/>
      <c r="C94" s="283" t="s">
        <v>490</v>
      </c>
      <c r="D94" s="283"/>
      <c r="E94" s="283"/>
      <c r="F94" s="283"/>
      <c r="G94" s="283"/>
      <c r="H94" s="283"/>
      <c r="I94" s="283"/>
      <c r="J94" s="283"/>
      <c r="K94" s="283"/>
      <c r="L94" s="283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271"/>
      <c r="AD94" s="271"/>
      <c r="AE94" s="271"/>
      <c r="AF94" s="271"/>
      <c r="AG94" s="271"/>
      <c r="AH94" s="271"/>
      <c r="AI94" s="271"/>
    </row>
    <row r="95" spans="1:35" ht="14.1" customHeight="1">
      <c r="A95" s="271"/>
      <c r="B95" s="272"/>
      <c r="C95" s="283" t="s">
        <v>491</v>
      </c>
      <c r="D95" s="283"/>
      <c r="E95" s="283"/>
      <c r="F95" s="283"/>
      <c r="G95" s="283"/>
      <c r="H95" s="283"/>
      <c r="I95" s="271"/>
      <c r="J95" s="271"/>
      <c r="K95" s="271"/>
      <c r="L95" s="271"/>
      <c r="M95" s="271"/>
      <c r="N95" s="271"/>
      <c r="O95" s="271"/>
      <c r="P95" s="271"/>
      <c r="Q95" s="271"/>
      <c r="R95" s="271"/>
      <c r="S95" s="271"/>
      <c r="T95" s="271"/>
      <c r="U95" s="271"/>
      <c r="V95" s="271"/>
      <c r="W95" s="271"/>
      <c r="X95" s="271"/>
      <c r="Y95" s="271"/>
      <c r="Z95" s="271"/>
      <c r="AA95" s="271"/>
      <c r="AB95" s="271"/>
      <c r="AC95" s="271"/>
      <c r="AD95" s="271"/>
      <c r="AE95" s="271"/>
      <c r="AF95" s="271"/>
      <c r="AG95" s="271"/>
      <c r="AH95" s="271"/>
      <c r="AI95" s="271"/>
    </row>
    <row r="96" spans="1:35" ht="21.75" customHeight="1">
      <c r="A96" s="271"/>
      <c r="B96" s="272"/>
      <c r="C96" s="271"/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1"/>
      <c r="O96" s="271"/>
      <c r="P96" s="271"/>
      <c r="Q96" s="271"/>
      <c r="R96" s="271"/>
      <c r="S96" s="271"/>
      <c r="T96" s="271"/>
      <c r="U96" s="271"/>
      <c r="V96" s="271"/>
      <c r="W96" s="271"/>
      <c r="X96" s="271"/>
      <c r="Y96" s="271"/>
      <c r="Z96" s="271"/>
      <c r="AA96" s="271"/>
      <c r="AB96" s="271"/>
      <c r="AC96" s="271"/>
      <c r="AD96" s="271"/>
      <c r="AE96" s="271"/>
      <c r="AF96" s="271"/>
      <c r="AG96" s="271"/>
      <c r="AH96" s="271"/>
      <c r="AI96" s="271"/>
    </row>
    <row r="97" spans="1:35" ht="14.1" customHeight="1">
      <c r="A97" s="271"/>
      <c r="B97" s="282" t="s">
        <v>492</v>
      </c>
      <c r="C97" s="282"/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71"/>
      <c r="O97" s="271"/>
      <c r="P97" s="271"/>
      <c r="Q97" s="271"/>
      <c r="R97" s="271"/>
      <c r="S97" s="271"/>
      <c r="T97" s="271"/>
      <c r="U97" s="271"/>
      <c r="V97" s="271"/>
      <c r="W97" s="271"/>
      <c r="X97" s="271"/>
      <c r="Y97" s="271"/>
      <c r="Z97" s="271"/>
      <c r="AA97" s="271"/>
      <c r="AB97" s="271"/>
      <c r="AC97" s="271"/>
      <c r="AD97" s="271"/>
      <c r="AE97" s="271"/>
      <c r="AF97" s="271"/>
      <c r="AG97" s="271"/>
      <c r="AH97" s="271"/>
      <c r="AI97" s="271"/>
    </row>
    <row r="98" spans="1:35" ht="14.1" customHeight="1">
      <c r="A98" s="271"/>
      <c r="B98" s="272"/>
      <c r="C98" s="283" t="s">
        <v>493</v>
      </c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</row>
    <row r="99" spans="1:35" ht="14.1" customHeight="1">
      <c r="A99" s="271"/>
      <c r="B99" s="272"/>
      <c r="C99" s="283" t="s">
        <v>494</v>
      </c>
      <c r="D99" s="283"/>
      <c r="E99" s="283"/>
      <c r="F99" s="283"/>
      <c r="G99" s="283"/>
      <c r="H99" s="283"/>
      <c r="I99" s="283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71"/>
      <c r="AD99" s="271"/>
      <c r="AE99" s="271"/>
      <c r="AF99" s="271"/>
      <c r="AG99" s="271"/>
      <c r="AH99" s="271"/>
      <c r="AI99" s="271"/>
    </row>
    <row r="100" spans="1:35" ht="14.1" customHeight="1">
      <c r="A100" s="271"/>
      <c r="B100" s="272"/>
      <c r="C100" s="283" t="s">
        <v>495</v>
      </c>
      <c r="D100" s="283"/>
      <c r="E100" s="283"/>
      <c r="F100" s="283"/>
      <c r="G100" s="283"/>
      <c r="H100" s="283"/>
      <c r="I100" s="283"/>
      <c r="J100" s="283"/>
      <c r="K100" s="283"/>
      <c r="L100" s="283"/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</row>
    <row r="101" spans="1:35" ht="14.1" customHeight="1">
      <c r="A101" s="271"/>
      <c r="B101" s="272"/>
      <c r="C101" s="283" t="s">
        <v>496</v>
      </c>
      <c r="D101" s="283"/>
      <c r="E101" s="283"/>
      <c r="F101" s="283"/>
      <c r="G101" s="283"/>
      <c r="H101" s="283"/>
      <c r="I101" s="283"/>
      <c r="J101" s="283"/>
      <c r="K101" s="271"/>
      <c r="L101" s="271"/>
      <c r="M101" s="271"/>
      <c r="N101" s="271"/>
      <c r="O101" s="271"/>
      <c r="P101" s="271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  <c r="AB101" s="271"/>
      <c r="AC101" s="271"/>
      <c r="AD101" s="271"/>
      <c r="AE101" s="271"/>
      <c r="AF101" s="271"/>
      <c r="AG101" s="271"/>
      <c r="AH101" s="271"/>
      <c r="AI101" s="271"/>
    </row>
    <row r="102" spans="1:35" ht="14.1" customHeight="1">
      <c r="A102" s="271"/>
      <c r="B102" s="272"/>
      <c r="C102" s="283" t="s">
        <v>497</v>
      </c>
      <c r="D102" s="283"/>
      <c r="E102" s="283"/>
      <c r="F102" s="283"/>
      <c r="G102" s="283"/>
      <c r="H102" s="283"/>
      <c r="I102" s="283"/>
      <c r="J102" s="283"/>
      <c r="K102" s="271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271"/>
      <c r="AH102" s="271"/>
      <c r="AI102" s="271"/>
    </row>
    <row r="103" spans="1:35" ht="14.1" customHeight="1">
      <c r="A103" s="271"/>
      <c r="B103" s="272"/>
      <c r="C103" s="283" t="s">
        <v>498</v>
      </c>
      <c r="D103" s="283"/>
      <c r="E103" s="283"/>
      <c r="F103" s="283"/>
      <c r="G103" s="283"/>
      <c r="H103" s="283"/>
      <c r="I103" s="283"/>
      <c r="J103" s="283"/>
      <c r="K103" s="283"/>
      <c r="L103" s="283"/>
      <c r="M103" s="271"/>
      <c r="N103" s="271"/>
      <c r="O103" s="271"/>
      <c r="P103" s="271"/>
      <c r="Q103" s="271"/>
      <c r="R103" s="271"/>
      <c r="S103" s="271"/>
      <c r="T103" s="271"/>
      <c r="U103" s="271"/>
      <c r="V103" s="271"/>
      <c r="W103" s="271"/>
      <c r="X103" s="271"/>
      <c r="Y103" s="271"/>
      <c r="Z103" s="271"/>
      <c r="AA103" s="271"/>
      <c r="AB103" s="271"/>
      <c r="AC103" s="271"/>
      <c r="AD103" s="271"/>
      <c r="AE103" s="271"/>
      <c r="AF103" s="271"/>
      <c r="AG103" s="271"/>
      <c r="AH103" s="271"/>
      <c r="AI103" s="271"/>
    </row>
    <row r="104" spans="1:35" ht="14.1" customHeight="1">
      <c r="A104" s="271"/>
      <c r="B104" s="272"/>
      <c r="C104" s="283" t="s">
        <v>499</v>
      </c>
      <c r="D104" s="283"/>
      <c r="E104" s="283"/>
      <c r="F104" s="283"/>
      <c r="G104" s="283"/>
      <c r="H104" s="283"/>
      <c r="I104" s="283"/>
      <c r="J104" s="271"/>
      <c r="K104" s="271"/>
      <c r="L104" s="271"/>
      <c r="M104" s="271"/>
      <c r="N104" s="271"/>
      <c r="O104" s="271"/>
      <c r="P104" s="271"/>
      <c r="Q104" s="271"/>
      <c r="R104" s="271"/>
      <c r="S104" s="271"/>
      <c r="T104" s="271"/>
      <c r="U104" s="271"/>
      <c r="V104" s="271"/>
      <c r="W104" s="271"/>
      <c r="X104" s="271"/>
      <c r="Y104" s="271"/>
      <c r="Z104" s="271"/>
      <c r="AA104" s="271"/>
      <c r="AB104" s="271"/>
      <c r="AC104" s="271"/>
      <c r="AD104" s="271"/>
      <c r="AE104" s="271"/>
      <c r="AF104" s="271"/>
      <c r="AG104" s="271"/>
      <c r="AH104" s="271"/>
      <c r="AI104" s="271"/>
    </row>
    <row r="105" spans="1:35" ht="14.1" customHeight="1">
      <c r="A105" s="271"/>
      <c r="B105" s="272"/>
      <c r="C105" s="283" t="s">
        <v>500</v>
      </c>
      <c r="D105" s="271"/>
      <c r="E105" s="271"/>
      <c r="F105" s="271"/>
      <c r="G105" s="271"/>
      <c r="H105" s="271"/>
      <c r="I105" s="271"/>
      <c r="J105" s="271"/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  <c r="AE105" s="271"/>
      <c r="AF105" s="271"/>
      <c r="AG105" s="271"/>
      <c r="AH105" s="271"/>
      <c r="AI105" s="271"/>
    </row>
    <row r="106" spans="1:35" ht="14.1" customHeight="1">
      <c r="A106" s="271"/>
      <c r="B106" s="272"/>
      <c r="C106" s="283" t="s">
        <v>501</v>
      </c>
      <c r="D106" s="283"/>
      <c r="E106" s="283"/>
      <c r="F106" s="283"/>
      <c r="G106" s="283"/>
      <c r="H106" s="283"/>
      <c r="I106" s="283"/>
      <c r="J106" s="283"/>
      <c r="K106" s="271"/>
      <c r="L106" s="271"/>
      <c r="M106" s="271"/>
      <c r="N106" s="271"/>
      <c r="O106" s="271"/>
      <c r="P106" s="271"/>
      <c r="Q106" s="271"/>
      <c r="R106" s="271"/>
      <c r="S106" s="271"/>
      <c r="T106" s="271"/>
      <c r="U106" s="271"/>
      <c r="V106" s="271"/>
      <c r="W106" s="271"/>
      <c r="X106" s="271"/>
      <c r="Y106" s="271"/>
      <c r="Z106" s="271"/>
      <c r="AA106" s="271"/>
      <c r="AB106" s="271"/>
      <c r="AC106" s="271"/>
      <c r="AD106" s="271"/>
      <c r="AE106" s="271"/>
      <c r="AF106" s="271"/>
      <c r="AG106" s="271"/>
      <c r="AH106" s="271"/>
      <c r="AI106" s="271"/>
    </row>
    <row r="107" spans="1:35" ht="14.1" customHeight="1">
      <c r="A107" s="271"/>
      <c r="B107" s="272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1"/>
      <c r="O107" s="271"/>
      <c r="P107" s="271"/>
      <c r="Q107" s="271"/>
      <c r="R107" s="271"/>
      <c r="S107" s="271"/>
      <c r="T107" s="271"/>
      <c r="U107" s="271"/>
      <c r="V107" s="271"/>
      <c r="W107" s="271"/>
      <c r="X107" s="271"/>
      <c r="Y107" s="271"/>
      <c r="Z107" s="271"/>
      <c r="AA107" s="271"/>
      <c r="AB107" s="271"/>
      <c r="AC107" s="271"/>
      <c r="AD107" s="271"/>
      <c r="AE107" s="271"/>
      <c r="AF107" s="271"/>
      <c r="AG107" s="271"/>
      <c r="AH107" s="271"/>
      <c r="AI107" s="271"/>
    </row>
    <row r="108" spans="1:35" ht="14.1" customHeight="1">
      <c r="A108" s="271"/>
      <c r="B108" s="282" t="s">
        <v>502</v>
      </c>
      <c r="C108" s="282"/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1"/>
      <c r="O108" s="271"/>
      <c r="P108" s="271"/>
      <c r="Q108" s="271"/>
      <c r="R108" s="271"/>
      <c r="S108" s="271"/>
      <c r="T108" s="271"/>
      <c r="U108" s="271"/>
      <c r="V108" s="271"/>
      <c r="W108" s="271"/>
      <c r="X108" s="271"/>
      <c r="Y108" s="271"/>
      <c r="Z108" s="271"/>
      <c r="AA108" s="271"/>
      <c r="AB108" s="271"/>
      <c r="AC108" s="271"/>
      <c r="AD108" s="271"/>
      <c r="AE108" s="271"/>
      <c r="AF108" s="271"/>
      <c r="AG108" s="271"/>
      <c r="AH108" s="271"/>
      <c r="AI108" s="271"/>
    </row>
    <row r="109" spans="1:35" ht="14.1" customHeight="1">
      <c r="A109" s="271"/>
      <c r="B109" s="272"/>
      <c r="C109" s="283" t="s">
        <v>503</v>
      </c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S109" s="271"/>
      <c r="T109" s="271"/>
      <c r="U109" s="271"/>
      <c r="V109" s="271"/>
      <c r="W109" s="271"/>
      <c r="X109" s="271"/>
      <c r="Y109" s="271"/>
      <c r="Z109" s="271"/>
      <c r="AA109" s="271"/>
      <c r="AB109" s="271"/>
      <c r="AC109" s="271"/>
      <c r="AD109" s="271"/>
      <c r="AE109" s="271"/>
      <c r="AF109" s="271"/>
      <c r="AG109" s="271"/>
      <c r="AH109" s="271"/>
      <c r="AI109" s="271"/>
    </row>
    <row r="110" spans="1:35" ht="14.1" customHeight="1">
      <c r="A110" s="271"/>
      <c r="B110" s="272"/>
      <c r="C110" s="283" t="s">
        <v>504</v>
      </c>
      <c r="D110" s="283"/>
      <c r="E110" s="283"/>
      <c r="F110" s="283"/>
      <c r="G110" s="283"/>
      <c r="H110" s="283"/>
      <c r="I110" s="283"/>
      <c r="J110" s="283"/>
      <c r="K110" s="283"/>
      <c r="L110" s="283"/>
      <c r="M110" s="271"/>
      <c r="N110" s="271"/>
      <c r="O110" s="271"/>
      <c r="P110" s="271"/>
      <c r="Q110" s="271"/>
      <c r="R110" s="271"/>
      <c r="S110" s="271"/>
      <c r="T110" s="271"/>
      <c r="U110" s="271"/>
      <c r="V110" s="271"/>
      <c r="W110" s="271"/>
      <c r="X110" s="271"/>
      <c r="Y110" s="271"/>
      <c r="Z110" s="271"/>
      <c r="AA110" s="271"/>
      <c r="AB110" s="271"/>
      <c r="AC110" s="271"/>
      <c r="AD110" s="271"/>
      <c r="AE110" s="271"/>
      <c r="AF110" s="271"/>
      <c r="AG110" s="271"/>
      <c r="AH110" s="271"/>
      <c r="AI110" s="271"/>
    </row>
    <row r="111" spans="1:35" ht="14.1" customHeight="1">
      <c r="A111" s="271"/>
      <c r="B111" s="272"/>
      <c r="C111" s="283" t="s">
        <v>505</v>
      </c>
      <c r="D111" s="283"/>
      <c r="E111" s="283"/>
      <c r="F111" s="283"/>
      <c r="G111" s="283"/>
      <c r="H111" s="271"/>
      <c r="I111" s="271"/>
      <c r="J111" s="271"/>
      <c r="K111" s="271"/>
      <c r="L111" s="271"/>
      <c r="M111" s="271"/>
      <c r="N111" s="271"/>
      <c r="O111" s="271"/>
      <c r="P111" s="271"/>
      <c r="Q111" s="271"/>
      <c r="R111" s="271"/>
      <c r="S111" s="271"/>
      <c r="T111" s="271"/>
      <c r="U111" s="271"/>
      <c r="V111" s="271"/>
      <c r="W111" s="271"/>
      <c r="X111" s="271"/>
      <c r="Y111" s="271"/>
      <c r="Z111" s="271"/>
      <c r="AA111" s="271"/>
      <c r="AB111" s="271"/>
      <c r="AC111" s="271"/>
      <c r="AD111" s="271"/>
      <c r="AE111" s="271"/>
      <c r="AF111" s="271"/>
      <c r="AG111" s="271"/>
      <c r="AH111" s="271"/>
      <c r="AI111" s="271"/>
    </row>
    <row r="112" spans="1:35" ht="14.1" customHeight="1">
      <c r="A112" s="271"/>
      <c r="B112" s="272"/>
      <c r="C112" s="283" t="s">
        <v>506</v>
      </c>
      <c r="D112" s="283"/>
      <c r="E112" s="283"/>
      <c r="F112" s="283"/>
      <c r="G112" s="283"/>
      <c r="H112" s="283"/>
      <c r="I112" s="283"/>
      <c r="J112" s="283"/>
      <c r="K112" s="283"/>
      <c r="L112" s="283"/>
      <c r="M112" s="271"/>
      <c r="N112" s="271"/>
      <c r="O112" s="271"/>
      <c r="P112" s="271"/>
      <c r="Q112" s="271"/>
      <c r="R112" s="271"/>
      <c r="S112" s="271"/>
      <c r="T112" s="271"/>
      <c r="U112" s="271"/>
      <c r="V112" s="271"/>
      <c r="W112" s="271"/>
      <c r="X112" s="271"/>
      <c r="Y112" s="271"/>
      <c r="Z112" s="271"/>
      <c r="AA112" s="271"/>
      <c r="AB112" s="271"/>
      <c r="AC112" s="271"/>
      <c r="AD112" s="271"/>
      <c r="AE112" s="271"/>
      <c r="AF112" s="271"/>
      <c r="AG112" s="271"/>
      <c r="AH112" s="271"/>
      <c r="AI112" s="271"/>
    </row>
    <row r="113" spans="1:35" ht="14.1" customHeight="1">
      <c r="A113" s="271"/>
      <c r="B113" s="272"/>
      <c r="C113" s="283" t="s">
        <v>507</v>
      </c>
      <c r="D113" s="283"/>
      <c r="E113" s="283"/>
      <c r="F113" s="271"/>
      <c r="G113" s="271"/>
      <c r="H113" s="271"/>
      <c r="I113" s="271"/>
      <c r="J113" s="271"/>
      <c r="K113" s="271"/>
      <c r="L113" s="271"/>
      <c r="M113" s="271"/>
      <c r="N113" s="271"/>
      <c r="O113" s="271"/>
      <c r="P113" s="271"/>
      <c r="Q113" s="271"/>
      <c r="R113" s="271"/>
      <c r="S113" s="271"/>
      <c r="T113" s="271"/>
      <c r="U113" s="271"/>
      <c r="V113" s="271"/>
      <c r="W113" s="271"/>
      <c r="X113" s="271"/>
      <c r="Y113" s="271"/>
      <c r="Z113" s="271"/>
      <c r="AA113" s="271"/>
      <c r="AB113" s="271"/>
      <c r="AC113" s="271"/>
      <c r="AD113" s="271"/>
      <c r="AE113" s="271"/>
      <c r="AF113" s="271"/>
      <c r="AG113" s="271"/>
      <c r="AH113" s="271"/>
      <c r="AI113" s="271"/>
    </row>
    <row r="114" spans="1:35" ht="14.1" customHeight="1">
      <c r="A114" s="271"/>
      <c r="B114" s="272"/>
      <c r="C114" s="283" t="s">
        <v>508</v>
      </c>
      <c r="D114" s="283"/>
      <c r="E114" s="283"/>
      <c r="F114" s="283"/>
      <c r="G114" s="283"/>
      <c r="H114" s="283"/>
      <c r="I114" s="271"/>
      <c r="J114" s="271"/>
      <c r="K114" s="271"/>
      <c r="L114" s="271"/>
      <c r="M114" s="271"/>
      <c r="N114" s="271"/>
      <c r="O114" s="271"/>
      <c r="P114" s="271"/>
      <c r="Q114" s="271"/>
      <c r="R114" s="271"/>
      <c r="S114" s="271"/>
      <c r="T114" s="271"/>
      <c r="U114" s="271"/>
      <c r="V114" s="271"/>
      <c r="W114" s="271"/>
      <c r="X114" s="271"/>
      <c r="Y114" s="271"/>
      <c r="Z114" s="271"/>
      <c r="AA114" s="271"/>
      <c r="AB114" s="271"/>
      <c r="AC114" s="271"/>
      <c r="AD114" s="271"/>
      <c r="AE114" s="271"/>
      <c r="AF114" s="271"/>
      <c r="AG114" s="271"/>
      <c r="AH114" s="271"/>
      <c r="AI114" s="271"/>
    </row>
    <row r="115" spans="1:35" ht="14.1" customHeight="1">
      <c r="A115" s="271"/>
      <c r="B115" s="272"/>
      <c r="C115" s="283" t="s">
        <v>509</v>
      </c>
      <c r="D115" s="283"/>
      <c r="E115" s="271"/>
      <c r="F115" s="271"/>
      <c r="G115" s="271"/>
      <c r="H115" s="271"/>
      <c r="I115" s="271"/>
      <c r="J115" s="271"/>
      <c r="K115" s="271"/>
      <c r="L115" s="271"/>
      <c r="M115" s="271"/>
      <c r="N115" s="271"/>
      <c r="O115" s="271"/>
      <c r="P115" s="271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71"/>
      <c r="AH115" s="271"/>
      <c r="AI115" s="271"/>
    </row>
    <row r="116" spans="1:35" ht="14.1" customHeight="1">
      <c r="A116" s="271"/>
      <c r="B116" s="272"/>
      <c r="C116" s="283" t="s">
        <v>510</v>
      </c>
      <c r="D116" s="283"/>
      <c r="E116" s="283"/>
      <c r="F116" s="283"/>
      <c r="G116" s="283"/>
      <c r="H116" s="283"/>
      <c r="I116" s="283"/>
      <c r="J116" s="283"/>
      <c r="K116" s="283"/>
      <c r="L116" s="283"/>
      <c r="M116" s="271"/>
      <c r="N116" s="271"/>
      <c r="O116" s="271"/>
      <c r="P116" s="271"/>
      <c r="Q116" s="271"/>
      <c r="R116" s="271"/>
      <c r="S116" s="271"/>
      <c r="T116" s="271"/>
      <c r="U116" s="271"/>
      <c r="V116" s="271"/>
      <c r="W116" s="271"/>
      <c r="X116" s="271"/>
      <c r="Y116" s="271"/>
      <c r="Z116" s="271"/>
      <c r="AA116" s="271"/>
      <c r="AB116" s="271"/>
      <c r="AC116" s="271"/>
      <c r="AD116" s="271"/>
      <c r="AE116" s="271"/>
      <c r="AF116" s="271"/>
      <c r="AG116" s="271"/>
      <c r="AH116" s="271"/>
      <c r="AI116" s="271"/>
    </row>
    <row r="117" spans="1:35" ht="14.1" customHeight="1">
      <c r="A117" s="271"/>
      <c r="B117" s="272"/>
      <c r="C117" s="283" t="s">
        <v>511</v>
      </c>
      <c r="D117" s="283"/>
      <c r="E117" s="271"/>
      <c r="F117" s="271"/>
      <c r="G117" s="271"/>
      <c r="H117" s="271"/>
      <c r="I117" s="271"/>
      <c r="J117" s="271"/>
      <c r="K117" s="271"/>
      <c r="L117" s="271"/>
      <c r="M117" s="271"/>
      <c r="N117" s="271"/>
      <c r="O117" s="271"/>
      <c r="P117" s="271"/>
      <c r="Q117" s="271"/>
      <c r="R117" s="271"/>
      <c r="S117" s="271"/>
      <c r="T117" s="271"/>
      <c r="U117" s="271"/>
      <c r="V117" s="271"/>
      <c r="W117" s="271"/>
      <c r="X117" s="271"/>
      <c r="Y117" s="271"/>
      <c r="Z117" s="271"/>
      <c r="AA117" s="271"/>
      <c r="AB117" s="271"/>
      <c r="AC117" s="271"/>
      <c r="AD117" s="271"/>
      <c r="AE117" s="271"/>
      <c r="AF117" s="271"/>
      <c r="AG117" s="271"/>
      <c r="AH117" s="271"/>
      <c r="AI117" s="271"/>
    </row>
    <row r="118" spans="1:35" ht="14.1" customHeight="1">
      <c r="A118" s="271"/>
      <c r="B118" s="272"/>
      <c r="C118" s="283" t="s">
        <v>512</v>
      </c>
      <c r="D118" s="283"/>
      <c r="E118" s="283"/>
      <c r="F118" s="283"/>
      <c r="G118" s="283"/>
      <c r="H118" s="283"/>
      <c r="I118" s="283"/>
      <c r="J118" s="283"/>
      <c r="K118" s="283"/>
      <c r="L118" s="283"/>
      <c r="M118" s="271"/>
      <c r="N118" s="271"/>
      <c r="O118" s="271"/>
      <c r="P118" s="271"/>
      <c r="Q118" s="271"/>
      <c r="R118" s="271"/>
      <c r="S118" s="271"/>
      <c r="T118" s="271"/>
      <c r="U118" s="271"/>
      <c r="V118" s="271"/>
      <c r="W118" s="271"/>
      <c r="X118" s="271"/>
      <c r="Y118" s="271"/>
      <c r="Z118" s="271"/>
      <c r="AA118" s="271"/>
      <c r="AB118" s="271"/>
      <c r="AC118" s="271"/>
      <c r="AD118" s="271"/>
      <c r="AE118" s="271"/>
      <c r="AF118" s="271"/>
      <c r="AG118" s="271"/>
      <c r="AH118" s="271"/>
      <c r="AI118" s="271"/>
    </row>
    <row r="119" spans="1:35" ht="14.1" customHeight="1">
      <c r="A119" s="271"/>
      <c r="B119" s="272"/>
      <c r="C119" s="283" t="s">
        <v>513</v>
      </c>
      <c r="D119" s="283"/>
      <c r="E119" s="283"/>
      <c r="F119" s="283"/>
      <c r="G119" s="283"/>
      <c r="H119" s="283"/>
      <c r="I119" s="283"/>
      <c r="J119" s="283"/>
      <c r="K119" s="271"/>
      <c r="L119" s="271"/>
      <c r="M119" s="271"/>
      <c r="N119" s="271"/>
      <c r="O119" s="271"/>
      <c r="P119" s="271"/>
      <c r="Q119" s="271"/>
      <c r="R119" s="271"/>
      <c r="S119" s="271"/>
      <c r="T119" s="271"/>
      <c r="U119" s="271"/>
      <c r="V119" s="271"/>
      <c r="W119" s="271"/>
      <c r="X119" s="271"/>
      <c r="Y119" s="271"/>
      <c r="Z119" s="271"/>
      <c r="AA119" s="271"/>
      <c r="AB119" s="271"/>
      <c r="AC119" s="271"/>
      <c r="AD119" s="271"/>
      <c r="AE119" s="271"/>
      <c r="AF119" s="271"/>
      <c r="AG119" s="271"/>
      <c r="AH119" s="271"/>
      <c r="AI119" s="271"/>
    </row>
    <row r="120" spans="1:35" ht="14.1" customHeight="1">
      <c r="A120" s="271"/>
      <c r="B120" s="272"/>
      <c r="C120" s="283" t="s">
        <v>514</v>
      </c>
      <c r="D120" s="283"/>
      <c r="E120" s="283"/>
      <c r="F120" s="283"/>
      <c r="G120" s="283"/>
      <c r="H120" s="283"/>
      <c r="I120" s="283"/>
      <c r="J120" s="283"/>
      <c r="K120" s="271"/>
      <c r="L120" s="271"/>
      <c r="M120" s="271"/>
      <c r="N120" s="271"/>
      <c r="O120" s="271"/>
      <c r="P120" s="271"/>
      <c r="Q120" s="271"/>
      <c r="R120" s="271"/>
      <c r="S120" s="271"/>
      <c r="T120" s="271"/>
      <c r="U120" s="271"/>
      <c r="V120" s="271"/>
      <c r="W120" s="271"/>
      <c r="X120" s="271"/>
      <c r="Y120" s="271"/>
      <c r="Z120" s="271"/>
      <c r="AA120" s="271"/>
      <c r="AB120" s="271"/>
      <c r="AC120" s="271"/>
      <c r="AD120" s="271"/>
      <c r="AE120" s="271"/>
      <c r="AF120" s="271"/>
      <c r="AG120" s="271"/>
      <c r="AH120" s="271"/>
      <c r="AI120" s="271"/>
    </row>
    <row r="121" spans="1:35" ht="14.1" customHeight="1">
      <c r="A121" s="271"/>
      <c r="B121" s="272"/>
      <c r="C121" s="283" t="s">
        <v>515</v>
      </c>
      <c r="D121" s="283"/>
      <c r="E121" s="283"/>
      <c r="F121" s="283"/>
      <c r="G121" s="283"/>
      <c r="H121" s="283"/>
      <c r="I121" s="283"/>
      <c r="J121" s="283"/>
      <c r="K121" s="283"/>
      <c r="L121" s="283"/>
      <c r="M121" s="271"/>
      <c r="N121" s="271"/>
      <c r="O121" s="271"/>
      <c r="P121" s="271"/>
      <c r="Q121" s="271"/>
      <c r="R121" s="271"/>
      <c r="S121" s="271"/>
      <c r="T121" s="271"/>
      <c r="U121" s="271"/>
      <c r="V121" s="271"/>
      <c r="W121" s="271"/>
      <c r="X121" s="271"/>
      <c r="Y121" s="271"/>
      <c r="Z121" s="271"/>
      <c r="AA121" s="271"/>
      <c r="AB121" s="271"/>
      <c r="AC121" s="271"/>
      <c r="AD121" s="271"/>
      <c r="AE121" s="271"/>
      <c r="AF121" s="271"/>
      <c r="AG121" s="271"/>
      <c r="AH121" s="271"/>
      <c r="AI121" s="271"/>
    </row>
    <row r="122" spans="1:35" ht="14.1" customHeight="1">
      <c r="A122" s="271"/>
      <c r="B122" s="272"/>
      <c r="C122" s="271" t="s">
        <v>516</v>
      </c>
      <c r="D122" s="271"/>
      <c r="E122" s="271"/>
      <c r="F122" s="271"/>
      <c r="G122" s="271"/>
      <c r="H122" s="271"/>
      <c r="I122" s="271"/>
      <c r="J122" s="271"/>
      <c r="K122" s="271"/>
      <c r="L122" s="271"/>
      <c r="M122" s="271"/>
      <c r="N122" s="271"/>
      <c r="O122" s="271"/>
      <c r="P122" s="271"/>
      <c r="Q122" s="271"/>
      <c r="R122" s="271"/>
      <c r="S122" s="271"/>
      <c r="T122" s="271"/>
      <c r="U122" s="271"/>
      <c r="V122" s="271"/>
      <c r="W122" s="271"/>
      <c r="X122" s="271"/>
      <c r="Y122" s="271"/>
      <c r="Z122" s="271"/>
      <c r="AA122" s="271"/>
      <c r="AB122" s="271"/>
      <c r="AC122" s="271"/>
      <c r="AD122" s="271"/>
      <c r="AE122" s="271"/>
      <c r="AF122" s="271"/>
      <c r="AG122" s="271"/>
      <c r="AH122" s="271"/>
      <c r="AI122" s="271"/>
    </row>
    <row r="123" spans="1:35" ht="14.1" customHeight="1">
      <c r="A123" s="271"/>
      <c r="B123" s="272"/>
      <c r="C123" s="283" t="s">
        <v>517</v>
      </c>
      <c r="D123" s="271"/>
      <c r="E123" s="271"/>
      <c r="F123" s="271"/>
      <c r="G123" s="271"/>
      <c r="H123" s="271"/>
      <c r="I123" s="271"/>
      <c r="J123" s="271"/>
      <c r="K123" s="271"/>
      <c r="L123" s="271"/>
      <c r="M123" s="271"/>
      <c r="N123" s="271"/>
      <c r="O123" s="271"/>
      <c r="P123" s="271"/>
      <c r="Q123" s="271"/>
      <c r="R123" s="271"/>
      <c r="S123" s="271"/>
      <c r="T123" s="271"/>
      <c r="U123" s="271"/>
      <c r="V123" s="271"/>
      <c r="W123" s="271"/>
      <c r="X123" s="271"/>
      <c r="Y123" s="271"/>
      <c r="Z123" s="271"/>
      <c r="AA123" s="271"/>
      <c r="AB123" s="271"/>
      <c r="AC123" s="271"/>
      <c r="AD123" s="271"/>
      <c r="AE123" s="271"/>
      <c r="AF123" s="271"/>
      <c r="AG123" s="271"/>
      <c r="AH123" s="271"/>
      <c r="AI123" s="271"/>
    </row>
    <row r="124" spans="1:35" ht="14.1" customHeight="1">
      <c r="A124" s="271"/>
      <c r="B124" s="272"/>
      <c r="C124" s="283" t="s">
        <v>518</v>
      </c>
      <c r="D124" s="271"/>
      <c r="E124" s="271"/>
      <c r="F124" s="271"/>
      <c r="G124" s="271"/>
      <c r="H124" s="271"/>
      <c r="I124" s="271"/>
      <c r="J124" s="271"/>
      <c r="K124" s="271"/>
      <c r="L124" s="271"/>
      <c r="M124" s="271"/>
      <c r="N124" s="271"/>
      <c r="O124" s="271"/>
      <c r="P124" s="271"/>
      <c r="Q124" s="271"/>
      <c r="R124" s="271"/>
      <c r="S124" s="271"/>
      <c r="T124" s="271"/>
      <c r="U124" s="271"/>
      <c r="V124" s="271"/>
      <c r="W124" s="271"/>
      <c r="X124" s="271"/>
      <c r="Y124" s="271"/>
      <c r="Z124" s="271"/>
      <c r="AA124" s="271"/>
      <c r="AB124" s="271"/>
      <c r="AC124" s="271"/>
      <c r="AD124" s="271"/>
      <c r="AE124" s="271"/>
      <c r="AF124" s="271"/>
      <c r="AG124" s="271"/>
      <c r="AH124" s="271"/>
      <c r="AI124" s="271"/>
    </row>
    <row r="125" spans="1:35" ht="14.1" customHeight="1">
      <c r="A125" s="271"/>
      <c r="B125" s="272"/>
      <c r="C125" s="283" t="s">
        <v>519</v>
      </c>
      <c r="D125" s="283"/>
      <c r="E125" s="283"/>
      <c r="F125" s="283"/>
      <c r="G125" s="283"/>
      <c r="H125" s="283"/>
      <c r="I125" s="283"/>
      <c r="J125" s="283"/>
      <c r="K125" s="283"/>
      <c r="L125" s="271"/>
      <c r="M125" s="271"/>
      <c r="N125" s="271"/>
      <c r="O125" s="271"/>
      <c r="P125" s="271"/>
      <c r="Q125" s="271"/>
      <c r="R125" s="271"/>
      <c r="S125" s="271"/>
      <c r="T125" s="271"/>
      <c r="U125" s="271"/>
      <c r="V125" s="271"/>
      <c r="W125" s="271"/>
      <c r="X125" s="271"/>
      <c r="Y125" s="271"/>
      <c r="Z125" s="271"/>
      <c r="AA125" s="271"/>
      <c r="AB125" s="271"/>
      <c r="AC125" s="271"/>
      <c r="AD125" s="271"/>
      <c r="AE125" s="271"/>
      <c r="AF125" s="271"/>
      <c r="AG125" s="271"/>
      <c r="AH125" s="271"/>
      <c r="AI125" s="271"/>
    </row>
    <row r="126" spans="1:35" ht="14.1" customHeight="1">
      <c r="A126" s="271"/>
      <c r="B126" s="272"/>
      <c r="C126" s="283" t="s">
        <v>520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271"/>
      <c r="N126" s="271"/>
      <c r="O126" s="271"/>
      <c r="P126" s="271"/>
      <c r="Q126" s="271"/>
      <c r="R126" s="271"/>
      <c r="S126" s="271"/>
      <c r="T126" s="271"/>
      <c r="U126" s="271"/>
      <c r="V126" s="271"/>
      <c r="W126" s="271"/>
      <c r="X126" s="271"/>
      <c r="Y126" s="271"/>
      <c r="Z126" s="271"/>
      <c r="AA126" s="271"/>
      <c r="AB126" s="271"/>
      <c r="AC126" s="271"/>
      <c r="AD126" s="271"/>
      <c r="AE126" s="271"/>
      <c r="AF126" s="271"/>
      <c r="AG126" s="271"/>
      <c r="AH126" s="271"/>
      <c r="AI126" s="271"/>
    </row>
    <row r="127" spans="1:35" ht="14.1" customHeight="1">
      <c r="A127" s="271"/>
      <c r="B127" s="272"/>
      <c r="C127" s="283" t="s">
        <v>521</v>
      </c>
      <c r="D127" s="283"/>
      <c r="E127" s="283"/>
      <c r="F127" s="283"/>
      <c r="G127" s="283"/>
      <c r="H127" s="271"/>
      <c r="I127" s="271"/>
      <c r="J127" s="271"/>
      <c r="K127" s="271"/>
      <c r="L127" s="271"/>
      <c r="M127" s="271"/>
      <c r="N127" s="271"/>
      <c r="O127" s="271"/>
      <c r="P127" s="271"/>
      <c r="Q127" s="271"/>
      <c r="R127" s="271"/>
      <c r="S127" s="271"/>
      <c r="T127" s="271"/>
      <c r="U127" s="271"/>
      <c r="V127" s="271"/>
      <c r="W127" s="271"/>
      <c r="X127" s="271"/>
      <c r="Y127" s="271"/>
      <c r="Z127" s="271"/>
      <c r="AA127" s="271"/>
      <c r="AB127" s="271"/>
      <c r="AC127" s="271"/>
      <c r="AD127" s="271"/>
      <c r="AE127" s="271"/>
      <c r="AF127" s="271"/>
      <c r="AG127" s="271"/>
      <c r="AH127" s="271"/>
      <c r="AI127" s="271"/>
    </row>
    <row r="128" spans="1:35" ht="14.1" customHeight="1">
      <c r="A128" s="271"/>
      <c r="B128" s="272"/>
      <c r="C128" s="283" t="s">
        <v>522</v>
      </c>
      <c r="D128" s="283"/>
      <c r="E128" s="283"/>
      <c r="F128" s="283"/>
      <c r="G128" s="283"/>
      <c r="H128" s="283"/>
      <c r="I128" s="283"/>
      <c r="J128" s="283"/>
      <c r="K128" s="283"/>
      <c r="L128" s="283"/>
      <c r="M128" s="271"/>
      <c r="N128" s="271"/>
      <c r="O128" s="271"/>
      <c r="P128" s="271"/>
      <c r="Q128" s="271"/>
      <c r="R128" s="271"/>
      <c r="S128" s="271"/>
      <c r="T128" s="271"/>
      <c r="U128" s="271"/>
      <c r="V128" s="271"/>
      <c r="W128" s="271"/>
      <c r="X128" s="271"/>
      <c r="Y128" s="271"/>
      <c r="Z128" s="271"/>
      <c r="AA128" s="271"/>
      <c r="AB128" s="271"/>
      <c r="AC128" s="271"/>
      <c r="AD128" s="271"/>
      <c r="AE128" s="271"/>
      <c r="AF128" s="271"/>
      <c r="AG128" s="271"/>
      <c r="AH128" s="271"/>
      <c r="AI128" s="271"/>
    </row>
    <row r="129" spans="1:35" ht="14.1" customHeight="1">
      <c r="A129" s="271"/>
      <c r="B129" s="272"/>
      <c r="C129" s="283" t="s">
        <v>523</v>
      </c>
      <c r="D129" s="283"/>
      <c r="E129" s="283"/>
      <c r="F129" s="283"/>
      <c r="G129" s="283"/>
      <c r="H129" s="283"/>
      <c r="I129" s="283"/>
      <c r="J129" s="271"/>
      <c r="K129" s="271"/>
      <c r="L129" s="271"/>
      <c r="M129" s="271"/>
      <c r="N129" s="271"/>
      <c r="O129" s="271"/>
      <c r="P129" s="271"/>
      <c r="Q129" s="271"/>
      <c r="R129" s="271"/>
      <c r="S129" s="271"/>
      <c r="T129" s="271"/>
      <c r="U129" s="271"/>
      <c r="V129" s="271"/>
      <c r="W129" s="271"/>
      <c r="X129" s="271"/>
      <c r="Y129" s="271"/>
      <c r="Z129" s="271"/>
      <c r="AA129" s="271"/>
      <c r="AB129" s="271"/>
      <c r="AC129" s="271"/>
      <c r="AD129" s="271"/>
      <c r="AE129" s="271"/>
      <c r="AF129" s="271"/>
      <c r="AG129" s="271"/>
      <c r="AH129" s="271"/>
      <c r="AI129" s="271"/>
    </row>
    <row r="130" spans="1:35" ht="14.1" customHeight="1">
      <c r="A130" s="271"/>
      <c r="B130" s="272"/>
      <c r="C130" s="283" t="s">
        <v>524</v>
      </c>
      <c r="D130" s="283"/>
      <c r="E130" s="283"/>
      <c r="F130" s="283"/>
      <c r="G130" s="283"/>
      <c r="H130" s="283"/>
      <c r="I130" s="283"/>
      <c r="J130" s="283"/>
      <c r="K130" s="283"/>
      <c r="L130" s="283"/>
      <c r="M130" s="271"/>
      <c r="N130" s="271"/>
      <c r="O130" s="271"/>
      <c r="P130" s="271"/>
      <c r="Q130" s="271"/>
      <c r="R130" s="271"/>
      <c r="S130" s="271"/>
      <c r="T130" s="271"/>
      <c r="U130" s="271"/>
      <c r="V130" s="271"/>
      <c r="W130" s="271"/>
      <c r="X130" s="271"/>
      <c r="Y130" s="271"/>
      <c r="Z130" s="271"/>
      <c r="AA130" s="271"/>
      <c r="AB130" s="271"/>
      <c r="AC130" s="271"/>
      <c r="AD130" s="271"/>
      <c r="AE130" s="271"/>
      <c r="AF130" s="271"/>
      <c r="AG130" s="271"/>
      <c r="AH130" s="271"/>
      <c r="AI130" s="271"/>
    </row>
    <row r="131" spans="1:35" ht="14.1" customHeight="1">
      <c r="A131" s="271"/>
      <c r="B131" s="272"/>
      <c r="C131" s="283" t="s">
        <v>525</v>
      </c>
      <c r="D131" s="283"/>
      <c r="E131" s="283"/>
      <c r="F131" s="283"/>
      <c r="G131" s="283"/>
      <c r="H131" s="271"/>
      <c r="I131" s="271"/>
      <c r="J131" s="271"/>
      <c r="K131" s="271"/>
      <c r="L131" s="271"/>
      <c r="M131" s="271"/>
      <c r="N131" s="271"/>
      <c r="O131" s="271"/>
      <c r="P131" s="271"/>
      <c r="Q131" s="271"/>
      <c r="R131" s="271"/>
      <c r="S131" s="271"/>
      <c r="T131" s="271"/>
      <c r="U131" s="271"/>
      <c r="V131" s="271"/>
      <c r="W131" s="271"/>
      <c r="X131" s="271"/>
      <c r="Y131" s="271"/>
      <c r="Z131" s="271"/>
      <c r="AA131" s="271"/>
      <c r="AB131" s="271"/>
      <c r="AC131" s="271"/>
      <c r="AD131" s="271"/>
      <c r="AE131" s="271"/>
      <c r="AF131" s="271"/>
      <c r="AG131" s="271"/>
      <c r="AH131" s="271"/>
      <c r="AI131" s="271"/>
    </row>
    <row r="132" spans="1:35" ht="14.1" customHeight="1">
      <c r="A132" s="271"/>
      <c r="B132" s="272"/>
      <c r="C132" s="283" t="s">
        <v>526</v>
      </c>
      <c r="D132" s="271"/>
      <c r="E132" s="271"/>
      <c r="F132" s="271"/>
      <c r="G132" s="271"/>
      <c r="H132" s="271"/>
      <c r="I132" s="271"/>
      <c r="J132" s="271"/>
      <c r="K132" s="271"/>
      <c r="L132" s="271"/>
      <c r="M132" s="271"/>
      <c r="N132" s="271"/>
      <c r="O132" s="271"/>
      <c r="P132" s="271"/>
      <c r="Q132" s="271"/>
      <c r="R132" s="271"/>
      <c r="S132" s="271"/>
      <c r="T132" s="271"/>
      <c r="U132" s="271"/>
      <c r="V132" s="271"/>
      <c r="W132" s="271"/>
      <c r="X132" s="271"/>
      <c r="Y132" s="271"/>
      <c r="Z132" s="271"/>
      <c r="AA132" s="271"/>
      <c r="AB132" s="271"/>
      <c r="AC132" s="271"/>
      <c r="AD132" s="271"/>
      <c r="AE132" s="271"/>
      <c r="AF132" s="271"/>
      <c r="AG132" s="271"/>
      <c r="AH132" s="271"/>
      <c r="AI132" s="271"/>
    </row>
    <row r="133" spans="1:35" ht="14.1" customHeight="1">
      <c r="A133" s="271"/>
      <c r="B133" s="272"/>
      <c r="C133" s="283" t="s">
        <v>527</v>
      </c>
      <c r="D133" s="283"/>
      <c r="E133" s="283"/>
      <c r="F133" s="283"/>
      <c r="G133" s="283"/>
      <c r="H133" s="283"/>
      <c r="I133" s="283"/>
      <c r="J133" s="283"/>
      <c r="K133" s="283"/>
      <c r="L133" s="283"/>
      <c r="M133" s="271"/>
      <c r="N133" s="271"/>
      <c r="O133" s="271"/>
      <c r="P133" s="271"/>
      <c r="Q133" s="271"/>
      <c r="R133" s="271"/>
      <c r="S133" s="271"/>
      <c r="T133" s="271"/>
      <c r="U133" s="271"/>
      <c r="V133" s="271"/>
      <c r="W133" s="271"/>
      <c r="X133" s="271"/>
      <c r="Y133" s="271"/>
      <c r="Z133" s="271"/>
      <c r="AA133" s="271"/>
      <c r="AB133" s="271"/>
      <c r="AC133" s="271"/>
      <c r="AD133" s="271"/>
      <c r="AE133" s="271"/>
      <c r="AF133" s="271"/>
      <c r="AG133" s="271"/>
      <c r="AH133" s="271"/>
      <c r="AI133" s="271"/>
    </row>
    <row r="134" spans="1:35" ht="14.1" customHeight="1">
      <c r="A134" s="271"/>
      <c r="B134" s="272"/>
      <c r="C134" s="283" t="s">
        <v>528</v>
      </c>
      <c r="D134" s="283"/>
      <c r="E134" s="283"/>
      <c r="F134" s="283"/>
      <c r="G134" s="283"/>
      <c r="H134" s="283"/>
      <c r="I134" s="283"/>
      <c r="J134" s="283"/>
      <c r="K134" s="283"/>
      <c r="L134" s="271"/>
      <c r="M134" s="271"/>
      <c r="N134" s="271"/>
      <c r="O134" s="271"/>
      <c r="P134" s="271"/>
      <c r="Q134" s="271"/>
      <c r="R134" s="271"/>
      <c r="S134" s="271"/>
      <c r="T134" s="271"/>
      <c r="U134" s="271"/>
      <c r="V134" s="271"/>
      <c r="W134" s="271"/>
      <c r="X134" s="271"/>
      <c r="Y134" s="271"/>
      <c r="Z134" s="271"/>
      <c r="AA134" s="271"/>
      <c r="AB134" s="271"/>
      <c r="AC134" s="271"/>
      <c r="AD134" s="271"/>
      <c r="AE134" s="271"/>
      <c r="AF134" s="271"/>
      <c r="AG134" s="271"/>
      <c r="AH134" s="271"/>
      <c r="AI134" s="271"/>
    </row>
    <row r="135" spans="1:35" ht="14.1" customHeight="1">
      <c r="A135" s="271"/>
      <c r="B135" s="272"/>
      <c r="C135" s="283" t="s">
        <v>529</v>
      </c>
      <c r="D135" s="283"/>
      <c r="E135" s="283"/>
      <c r="F135" s="283"/>
      <c r="G135" s="283"/>
      <c r="H135" s="283"/>
      <c r="I135" s="283"/>
      <c r="J135" s="283"/>
      <c r="K135" s="283"/>
      <c r="L135" s="283"/>
      <c r="M135" s="271"/>
      <c r="N135" s="271"/>
      <c r="O135" s="271"/>
      <c r="P135" s="271"/>
      <c r="Q135" s="271"/>
      <c r="R135" s="271"/>
      <c r="S135" s="271"/>
      <c r="T135" s="271"/>
      <c r="U135" s="271"/>
      <c r="V135" s="271"/>
      <c r="W135" s="271"/>
      <c r="X135" s="271"/>
      <c r="Y135" s="271"/>
      <c r="Z135" s="271"/>
      <c r="AA135" s="271"/>
      <c r="AB135" s="271"/>
      <c r="AC135" s="271"/>
      <c r="AD135" s="271"/>
      <c r="AE135" s="271"/>
      <c r="AF135" s="271"/>
      <c r="AG135" s="271"/>
      <c r="AH135" s="271"/>
      <c r="AI135" s="271"/>
    </row>
    <row r="136" spans="1:35" ht="14.1" customHeight="1">
      <c r="A136" s="271"/>
      <c r="B136" s="272"/>
      <c r="C136" s="283" t="s">
        <v>530</v>
      </c>
      <c r="D136" s="283"/>
      <c r="E136" s="283"/>
      <c r="F136" s="271"/>
      <c r="G136" s="271"/>
      <c r="H136" s="271"/>
      <c r="I136" s="271"/>
      <c r="J136" s="271"/>
      <c r="K136" s="271"/>
      <c r="L136" s="271"/>
      <c r="M136" s="271"/>
      <c r="N136" s="271"/>
      <c r="O136" s="271"/>
      <c r="P136" s="271"/>
      <c r="Q136" s="271"/>
      <c r="R136" s="271"/>
      <c r="S136" s="271"/>
      <c r="T136" s="271"/>
      <c r="U136" s="271"/>
      <c r="V136" s="271"/>
      <c r="W136" s="271"/>
      <c r="X136" s="271"/>
      <c r="Y136" s="271"/>
      <c r="Z136" s="271"/>
      <c r="AA136" s="271"/>
      <c r="AB136" s="271"/>
      <c r="AC136" s="271"/>
      <c r="AD136" s="271"/>
      <c r="AE136" s="271"/>
      <c r="AF136" s="271"/>
      <c r="AG136" s="271"/>
      <c r="AH136" s="271"/>
      <c r="AI136" s="271"/>
    </row>
    <row r="137" spans="1:35" ht="14.1" customHeight="1">
      <c r="A137" s="271"/>
      <c r="B137" s="272"/>
      <c r="C137" s="283" t="s">
        <v>531</v>
      </c>
      <c r="D137" s="283"/>
      <c r="E137" s="283"/>
      <c r="F137" s="283"/>
      <c r="G137" s="283"/>
      <c r="H137" s="283"/>
      <c r="I137" s="271"/>
      <c r="J137" s="271"/>
      <c r="K137" s="271"/>
      <c r="L137" s="271"/>
      <c r="M137" s="271"/>
      <c r="N137" s="271"/>
      <c r="O137" s="271"/>
      <c r="P137" s="271"/>
      <c r="Q137" s="271"/>
      <c r="R137" s="271"/>
      <c r="S137" s="271"/>
      <c r="T137" s="271"/>
      <c r="U137" s="271"/>
      <c r="V137" s="271"/>
      <c r="W137" s="271"/>
      <c r="X137" s="271"/>
      <c r="Y137" s="271"/>
      <c r="Z137" s="271"/>
      <c r="AA137" s="271"/>
      <c r="AB137" s="271"/>
      <c r="AC137" s="271"/>
      <c r="AD137" s="271"/>
      <c r="AE137" s="271"/>
      <c r="AF137" s="271"/>
      <c r="AG137" s="271"/>
      <c r="AH137" s="271"/>
      <c r="AI137" s="271"/>
    </row>
    <row r="138" spans="1:35" ht="14.1" customHeight="1">
      <c r="A138" s="271"/>
      <c r="B138" s="272"/>
      <c r="C138" s="283" t="s">
        <v>532</v>
      </c>
      <c r="D138" s="271"/>
      <c r="E138" s="271"/>
      <c r="F138" s="271"/>
      <c r="G138" s="271"/>
      <c r="H138" s="271"/>
      <c r="I138" s="271"/>
      <c r="J138" s="271"/>
      <c r="K138" s="271"/>
      <c r="L138" s="271"/>
      <c r="M138" s="271"/>
      <c r="N138" s="271"/>
      <c r="O138" s="271"/>
      <c r="P138" s="271"/>
      <c r="Q138" s="271"/>
      <c r="R138" s="271"/>
      <c r="S138" s="271"/>
      <c r="T138" s="271"/>
      <c r="U138" s="271"/>
      <c r="V138" s="271"/>
      <c r="W138" s="271"/>
      <c r="X138" s="271"/>
      <c r="Y138" s="271"/>
      <c r="Z138" s="271"/>
      <c r="AA138" s="271"/>
      <c r="AB138" s="271"/>
      <c r="AC138" s="271"/>
      <c r="AD138" s="271"/>
      <c r="AE138" s="271"/>
      <c r="AF138" s="271"/>
      <c r="AG138" s="271"/>
      <c r="AH138" s="271"/>
      <c r="AI138" s="271"/>
    </row>
    <row r="139" spans="1:35" ht="14.1" customHeight="1">
      <c r="A139" s="271"/>
      <c r="B139" s="272"/>
      <c r="C139" s="283" t="s">
        <v>533</v>
      </c>
      <c r="D139" s="283"/>
      <c r="E139" s="283"/>
      <c r="F139" s="283"/>
      <c r="G139" s="283"/>
      <c r="H139" s="283"/>
      <c r="I139" s="283"/>
      <c r="J139" s="283"/>
      <c r="K139" s="283"/>
      <c r="L139" s="283"/>
      <c r="M139" s="271"/>
      <c r="N139" s="271"/>
      <c r="O139" s="271"/>
      <c r="P139" s="271"/>
      <c r="Q139" s="271"/>
      <c r="R139" s="271"/>
      <c r="S139" s="271"/>
      <c r="T139" s="271"/>
      <c r="U139" s="271"/>
      <c r="V139" s="271"/>
      <c r="W139" s="271"/>
      <c r="X139" s="271"/>
      <c r="Y139" s="271"/>
      <c r="Z139" s="271"/>
      <c r="AA139" s="271"/>
      <c r="AB139" s="271"/>
      <c r="AC139" s="271"/>
      <c r="AD139" s="271"/>
      <c r="AE139" s="271"/>
      <c r="AF139" s="271"/>
      <c r="AG139" s="271"/>
      <c r="AH139" s="271"/>
      <c r="AI139" s="271"/>
    </row>
    <row r="140" spans="1:35" ht="14.1" customHeight="1">
      <c r="A140" s="271"/>
      <c r="B140" s="272"/>
      <c r="C140" s="283" t="s">
        <v>534</v>
      </c>
      <c r="D140" s="283"/>
      <c r="E140" s="283"/>
      <c r="F140" s="283"/>
      <c r="G140" s="283"/>
      <c r="H140" s="283"/>
      <c r="I140" s="283"/>
      <c r="J140" s="283"/>
      <c r="K140" s="283"/>
      <c r="L140" s="271"/>
      <c r="M140" s="271"/>
      <c r="N140" s="271"/>
      <c r="O140" s="271"/>
      <c r="P140" s="271"/>
      <c r="Q140" s="271"/>
      <c r="R140" s="271"/>
      <c r="S140" s="271"/>
      <c r="T140" s="271"/>
      <c r="U140" s="271"/>
      <c r="V140" s="271"/>
      <c r="W140" s="271"/>
      <c r="X140" s="271"/>
      <c r="Y140" s="271"/>
      <c r="Z140" s="271"/>
      <c r="AA140" s="271"/>
      <c r="AB140" s="271"/>
      <c r="AC140" s="271"/>
      <c r="AD140" s="271"/>
      <c r="AE140" s="271"/>
      <c r="AF140" s="271"/>
      <c r="AG140" s="271"/>
      <c r="AH140" s="271"/>
      <c r="AI140" s="271"/>
    </row>
    <row r="141" spans="1:35" ht="14.1" customHeight="1">
      <c r="A141" s="271"/>
      <c r="B141" s="272"/>
      <c r="C141" s="283" t="s">
        <v>535</v>
      </c>
      <c r="D141" s="283"/>
      <c r="E141" s="283"/>
      <c r="F141" s="283"/>
      <c r="G141" s="283"/>
      <c r="H141" s="283"/>
      <c r="I141" s="283"/>
      <c r="J141" s="283"/>
      <c r="K141" s="283"/>
      <c r="L141" s="283"/>
      <c r="M141" s="271"/>
      <c r="N141" s="271"/>
      <c r="O141" s="271"/>
      <c r="P141" s="271"/>
      <c r="Q141" s="271"/>
      <c r="R141" s="271"/>
      <c r="S141" s="271"/>
      <c r="T141" s="271"/>
      <c r="U141" s="271"/>
      <c r="V141" s="271"/>
      <c r="W141" s="271"/>
      <c r="X141" s="271"/>
      <c r="Y141" s="271"/>
      <c r="Z141" s="271"/>
      <c r="AA141" s="271"/>
      <c r="AB141" s="271"/>
      <c r="AC141" s="271"/>
      <c r="AD141" s="271"/>
      <c r="AE141" s="271"/>
      <c r="AF141" s="271"/>
      <c r="AG141" s="271"/>
      <c r="AH141" s="271"/>
      <c r="AI141" s="271"/>
    </row>
    <row r="142" spans="1:35" ht="14.1" customHeight="1">
      <c r="A142" s="271"/>
      <c r="B142" s="272"/>
      <c r="C142" s="283" t="s">
        <v>536</v>
      </c>
      <c r="D142" s="283"/>
      <c r="E142" s="283"/>
      <c r="F142" s="283"/>
      <c r="G142" s="283"/>
      <c r="H142" s="271"/>
      <c r="I142" s="271"/>
      <c r="J142" s="271"/>
      <c r="K142" s="271"/>
      <c r="L142" s="271"/>
      <c r="M142" s="271"/>
      <c r="N142" s="271"/>
      <c r="O142" s="271"/>
      <c r="P142" s="271"/>
      <c r="Q142" s="271"/>
      <c r="R142" s="271"/>
      <c r="S142" s="271"/>
      <c r="T142" s="271"/>
      <c r="U142" s="271"/>
      <c r="V142" s="271"/>
      <c r="W142" s="271"/>
      <c r="X142" s="271"/>
      <c r="Y142" s="271"/>
      <c r="Z142" s="271"/>
      <c r="AA142" s="271"/>
      <c r="AB142" s="271"/>
      <c r="AC142" s="271"/>
      <c r="AD142" s="271"/>
      <c r="AE142" s="271"/>
      <c r="AF142" s="271"/>
      <c r="AG142" s="271"/>
      <c r="AH142" s="271"/>
      <c r="AI142" s="271"/>
    </row>
    <row r="143" spans="1:35" ht="14.1" customHeight="1">
      <c r="A143" s="271"/>
      <c r="B143" s="272"/>
      <c r="C143" s="283" t="s">
        <v>537</v>
      </c>
      <c r="D143" s="283"/>
      <c r="E143" s="271"/>
      <c r="F143" s="271"/>
      <c r="G143" s="271"/>
      <c r="H143" s="271"/>
      <c r="I143" s="271"/>
      <c r="J143" s="271"/>
      <c r="K143" s="271"/>
      <c r="L143" s="271"/>
      <c r="M143" s="271"/>
      <c r="N143" s="271"/>
      <c r="O143" s="271"/>
      <c r="P143" s="271"/>
      <c r="Q143" s="271"/>
      <c r="R143" s="271"/>
      <c r="S143" s="271"/>
      <c r="T143" s="271"/>
      <c r="U143" s="271"/>
      <c r="V143" s="271"/>
      <c r="W143" s="271"/>
      <c r="X143" s="271"/>
      <c r="Y143" s="271"/>
      <c r="Z143" s="271"/>
      <c r="AA143" s="271"/>
      <c r="AB143" s="271"/>
      <c r="AC143" s="271"/>
      <c r="AD143" s="271"/>
      <c r="AE143" s="271"/>
      <c r="AF143" s="271"/>
      <c r="AG143" s="271"/>
      <c r="AH143" s="271"/>
      <c r="AI143" s="271"/>
    </row>
    <row r="144" spans="1:35" ht="14.1" customHeight="1">
      <c r="A144" s="271"/>
      <c r="B144" s="272"/>
      <c r="C144" s="283" t="s">
        <v>538</v>
      </c>
      <c r="D144" s="283"/>
      <c r="E144" s="283"/>
      <c r="F144" s="283"/>
      <c r="G144" s="283"/>
      <c r="H144" s="271"/>
      <c r="I144" s="271"/>
      <c r="J144" s="271"/>
      <c r="K144" s="271"/>
      <c r="L144" s="271"/>
      <c r="M144" s="271"/>
      <c r="N144" s="271"/>
      <c r="O144" s="271"/>
      <c r="P144" s="271"/>
      <c r="Q144" s="271"/>
      <c r="R144" s="271"/>
      <c r="S144" s="271"/>
      <c r="T144" s="271"/>
      <c r="U144" s="271"/>
      <c r="V144" s="271"/>
      <c r="W144" s="271"/>
      <c r="X144" s="271"/>
      <c r="Y144" s="271"/>
      <c r="Z144" s="271"/>
      <c r="AA144" s="271"/>
      <c r="AB144" s="271"/>
      <c r="AC144" s="271"/>
      <c r="AD144" s="271"/>
      <c r="AE144" s="271"/>
      <c r="AF144" s="271"/>
      <c r="AG144" s="271"/>
      <c r="AH144" s="271"/>
      <c r="AI144" s="271"/>
    </row>
    <row r="145" spans="1:35" ht="14.1" customHeight="1">
      <c r="A145" s="271"/>
      <c r="B145" s="272"/>
      <c r="C145" s="283" t="s">
        <v>539</v>
      </c>
      <c r="D145" s="283"/>
      <c r="E145" s="283"/>
      <c r="F145" s="283"/>
      <c r="G145" s="283"/>
      <c r="H145" s="283"/>
      <c r="I145" s="283"/>
      <c r="J145" s="283"/>
      <c r="K145" s="283"/>
      <c r="L145" s="283"/>
      <c r="M145" s="271"/>
      <c r="N145" s="271"/>
      <c r="O145" s="271"/>
      <c r="P145" s="271"/>
      <c r="Q145" s="271"/>
      <c r="R145" s="271"/>
      <c r="S145" s="271"/>
      <c r="T145" s="271"/>
      <c r="U145" s="271"/>
      <c r="V145" s="271"/>
      <c r="W145" s="271"/>
      <c r="X145" s="271"/>
      <c r="Y145" s="271"/>
      <c r="Z145" s="271"/>
      <c r="AA145" s="271"/>
      <c r="AB145" s="271"/>
      <c r="AC145" s="271"/>
      <c r="AD145" s="271"/>
      <c r="AE145" s="271"/>
      <c r="AF145" s="271"/>
      <c r="AG145" s="271"/>
      <c r="AH145" s="271"/>
      <c r="AI145" s="271"/>
    </row>
    <row r="146" spans="1:35" ht="14.1" customHeight="1">
      <c r="A146" s="271"/>
      <c r="B146" s="272"/>
      <c r="C146" s="283" t="s">
        <v>540</v>
      </c>
      <c r="D146" s="283"/>
      <c r="E146" s="283"/>
      <c r="F146" s="271"/>
      <c r="G146" s="271"/>
      <c r="H146" s="271"/>
      <c r="I146" s="271"/>
      <c r="J146" s="271"/>
      <c r="K146" s="271"/>
      <c r="L146" s="271"/>
      <c r="M146" s="271"/>
      <c r="N146" s="271"/>
      <c r="O146" s="271"/>
      <c r="P146" s="271"/>
      <c r="Q146" s="271"/>
      <c r="R146" s="271"/>
      <c r="S146" s="271"/>
      <c r="T146" s="271"/>
      <c r="U146" s="271"/>
      <c r="V146" s="271"/>
      <c r="W146" s="271"/>
      <c r="X146" s="271"/>
      <c r="Y146" s="271"/>
      <c r="Z146" s="271"/>
      <c r="AA146" s="271"/>
      <c r="AB146" s="271"/>
      <c r="AC146" s="271"/>
      <c r="AD146" s="271"/>
      <c r="AE146" s="271"/>
      <c r="AF146" s="271"/>
      <c r="AG146" s="271"/>
      <c r="AH146" s="271"/>
      <c r="AI146" s="271"/>
    </row>
    <row r="147" spans="1:35" ht="14.1" customHeight="1">
      <c r="A147" s="271"/>
      <c r="B147" s="272"/>
      <c r="C147" s="283" t="s">
        <v>541</v>
      </c>
      <c r="D147" s="283"/>
      <c r="E147" s="283"/>
      <c r="F147" s="283"/>
      <c r="G147" s="283"/>
      <c r="H147" s="283"/>
      <c r="I147" s="283"/>
      <c r="J147" s="283"/>
      <c r="K147" s="283"/>
      <c r="L147" s="283"/>
      <c r="M147" s="283"/>
      <c r="N147" s="283"/>
      <c r="O147" s="283"/>
      <c r="P147" s="283"/>
      <c r="Q147" s="271"/>
      <c r="R147" s="271"/>
      <c r="S147" s="271"/>
      <c r="T147" s="271"/>
      <c r="U147" s="271"/>
      <c r="V147" s="271"/>
      <c r="W147" s="271"/>
      <c r="X147" s="271"/>
      <c r="Y147" s="271"/>
      <c r="Z147" s="271"/>
      <c r="AA147" s="271"/>
      <c r="AB147" s="271"/>
      <c r="AC147" s="271"/>
      <c r="AD147" s="271"/>
      <c r="AE147" s="271"/>
      <c r="AF147" s="271"/>
      <c r="AG147" s="271"/>
      <c r="AH147" s="271"/>
      <c r="AI147" s="271"/>
    </row>
    <row r="148" spans="1:35" ht="14.1" customHeight="1">
      <c r="A148" s="271"/>
      <c r="B148" s="272"/>
      <c r="C148" s="283" t="s">
        <v>542</v>
      </c>
      <c r="D148" s="283"/>
      <c r="E148" s="283"/>
      <c r="F148" s="283"/>
      <c r="G148" s="283"/>
      <c r="H148" s="283"/>
      <c r="I148" s="283"/>
      <c r="J148" s="271"/>
      <c r="K148" s="271"/>
      <c r="L148" s="271"/>
      <c r="M148" s="271"/>
      <c r="N148" s="271"/>
      <c r="O148" s="271"/>
      <c r="P148" s="271"/>
      <c r="Q148" s="271"/>
      <c r="R148" s="271"/>
      <c r="S148" s="271"/>
      <c r="T148" s="271"/>
      <c r="U148" s="271"/>
      <c r="V148" s="271"/>
      <c r="W148" s="271"/>
      <c r="X148" s="271"/>
      <c r="Y148" s="271"/>
      <c r="Z148" s="271"/>
      <c r="AA148" s="271"/>
      <c r="AB148" s="271"/>
      <c r="AC148" s="271"/>
      <c r="AD148" s="271"/>
      <c r="AE148" s="271"/>
      <c r="AF148" s="271"/>
      <c r="AG148" s="271"/>
      <c r="AH148" s="271"/>
      <c r="AI148" s="271"/>
    </row>
    <row r="149" spans="1:35" ht="14.1" customHeight="1">
      <c r="A149" s="271"/>
      <c r="B149" s="272"/>
      <c r="C149" s="283" t="s">
        <v>543</v>
      </c>
      <c r="D149" s="271"/>
      <c r="E149" s="271"/>
      <c r="F149" s="271"/>
      <c r="G149" s="271"/>
      <c r="H149" s="271"/>
      <c r="I149" s="271"/>
      <c r="J149" s="271"/>
      <c r="K149" s="271"/>
      <c r="L149" s="271"/>
      <c r="M149" s="271"/>
      <c r="N149" s="271"/>
      <c r="O149" s="271"/>
      <c r="P149" s="271"/>
      <c r="Q149" s="271"/>
      <c r="R149" s="271"/>
      <c r="S149" s="271"/>
      <c r="T149" s="271"/>
      <c r="U149" s="271"/>
      <c r="V149" s="271"/>
      <c r="W149" s="271"/>
      <c r="X149" s="271"/>
      <c r="Y149" s="271"/>
      <c r="Z149" s="271"/>
      <c r="AA149" s="271"/>
      <c r="AB149" s="271"/>
      <c r="AC149" s="271"/>
      <c r="AD149" s="271"/>
      <c r="AE149" s="271"/>
      <c r="AF149" s="271"/>
      <c r="AG149" s="271"/>
      <c r="AH149" s="271"/>
      <c r="AI149" s="271"/>
    </row>
    <row r="150" spans="1:35" ht="14.1" customHeight="1">
      <c r="A150" s="271"/>
      <c r="B150" s="272"/>
      <c r="C150" s="283" t="s">
        <v>544</v>
      </c>
      <c r="D150" s="271"/>
      <c r="E150" s="271"/>
      <c r="F150" s="271"/>
      <c r="G150" s="271"/>
      <c r="H150" s="271"/>
      <c r="I150" s="271"/>
      <c r="J150" s="271"/>
      <c r="K150" s="271"/>
      <c r="L150" s="271"/>
      <c r="M150" s="271"/>
      <c r="N150" s="271"/>
      <c r="O150" s="271"/>
      <c r="P150" s="271"/>
      <c r="Q150" s="271"/>
      <c r="R150" s="271"/>
      <c r="S150" s="271"/>
      <c r="T150" s="271"/>
      <c r="U150" s="271"/>
      <c r="V150" s="271"/>
      <c r="W150" s="271"/>
      <c r="X150" s="271"/>
      <c r="Y150" s="271"/>
      <c r="Z150" s="271"/>
      <c r="AA150" s="271"/>
      <c r="AB150" s="271"/>
      <c r="AC150" s="271"/>
      <c r="AD150" s="271"/>
      <c r="AE150" s="271"/>
      <c r="AF150" s="271"/>
      <c r="AG150" s="271"/>
      <c r="AH150" s="271"/>
      <c r="AI150" s="271"/>
    </row>
    <row r="151" spans="1:35" ht="14.1" customHeight="1">
      <c r="A151" s="271"/>
      <c r="B151" s="272"/>
      <c r="C151" s="283" t="s">
        <v>545</v>
      </c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71"/>
      <c r="O151" s="271"/>
      <c r="P151" s="271"/>
      <c r="Q151" s="271"/>
      <c r="R151" s="271"/>
      <c r="S151" s="271"/>
      <c r="T151" s="271"/>
      <c r="U151" s="271"/>
      <c r="V151" s="271"/>
      <c r="W151" s="271"/>
      <c r="X151" s="271"/>
      <c r="Y151" s="271"/>
      <c r="Z151" s="271"/>
      <c r="AA151" s="271"/>
      <c r="AB151" s="271"/>
      <c r="AC151" s="271"/>
      <c r="AD151" s="271"/>
      <c r="AE151" s="271"/>
      <c r="AF151" s="271"/>
      <c r="AG151" s="271"/>
      <c r="AH151" s="271"/>
      <c r="AI151" s="271"/>
    </row>
    <row r="152" spans="1:35" ht="14.1" customHeight="1">
      <c r="A152" s="271"/>
      <c r="B152" s="272"/>
      <c r="C152" s="283" t="s">
        <v>546</v>
      </c>
      <c r="D152" s="283"/>
      <c r="E152" s="283"/>
      <c r="F152" s="283"/>
      <c r="G152" s="283"/>
      <c r="H152" s="283"/>
      <c r="I152" s="283"/>
      <c r="J152" s="283"/>
      <c r="K152" s="283"/>
      <c r="L152" s="283"/>
      <c r="M152" s="283"/>
      <c r="N152" s="271"/>
      <c r="O152" s="271"/>
      <c r="P152" s="271"/>
      <c r="Q152" s="271"/>
      <c r="R152" s="271"/>
      <c r="S152" s="271"/>
      <c r="T152" s="271"/>
      <c r="U152" s="271"/>
      <c r="V152" s="271"/>
      <c r="W152" s="271"/>
      <c r="X152" s="271"/>
      <c r="Y152" s="271"/>
      <c r="Z152" s="271"/>
      <c r="AA152" s="271"/>
      <c r="AB152" s="271"/>
      <c r="AC152" s="271"/>
      <c r="AD152" s="271"/>
      <c r="AE152" s="271"/>
      <c r="AF152" s="271"/>
      <c r="AG152" s="271"/>
      <c r="AH152" s="271"/>
      <c r="AI152" s="271"/>
    </row>
    <row r="153" spans="1:35" ht="14.1" customHeight="1">
      <c r="A153" s="271"/>
      <c r="B153" s="272"/>
      <c r="C153" s="283" t="s">
        <v>547</v>
      </c>
      <c r="D153" s="283"/>
      <c r="E153" s="283"/>
      <c r="F153" s="283"/>
      <c r="G153" s="283"/>
      <c r="H153" s="283"/>
      <c r="I153" s="283"/>
      <c r="J153" s="283"/>
      <c r="K153" s="283"/>
      <c r="L153" s="283"/>
      <c r="M153" s="271"/>
      <c r="N153" s="271"/>
      <c r="O153" s="271"/>
      <c r="P153" s="271"/>
      <c r="Q153" s="271"/>
      <c r="R153" s="271"/>
      <c r="S153" s="271"/>
      <c r="T153" s="271"/>
      <c r="U153" s="271"/>
      <c r="V153" s="271"/>
      <c r="W153" s="271"/>
      <c r="X153" s="271"/>
      <c r="Y153" s="271"/>
      <c r="Z153" s="271"/>
      <c r="AA153" s="271"/>
      <c r="AB153" s="271"/>
      <c r="AC153" s="271"/>
      <c r="AD153" s="271"/>
      <c r="AE153" s="271"/>
      <c r="AF153" s="271"/>
      <c r="AG153" s="271"/>
      <c r="AH153" s="271"/>
      <c r="AI153" s="271"/>
    </row>
    <row r="154" spans="1:35" ht="14.1" customHeight="1">
      <c r="A154" s="271"/>
      <c r="B154" s="272"/>
      <c r="C154" s="283" t="s">
        <v>548</v>
      </c>
      <c r="D154" s="283"/>
      <c r="E154" s="283"/>
      <c r="F154" s="283"/>
      <c r="G154" s="283"/>
      <c r="H154" s="271"/>
      <c r="I154" s="271"/>
      <c r="J154" s="271"/>
      <c r="K154" s="271"/>
      <c r="L154" s="271"/>
      <c r="M154" s="271"/>
      <c r="N154" s="271"/>
      <c r="O154" s="271"/>
      <c r="P154" s="271"/>
      <c r="Q154" s="271"/>
      <c r="R154" s="271"/>
      <c r="S154" s="271"/>
      <c r="T154" s="271"/>
      <c r="U154" s="271"/>
      <c r="V154" s="271"/>
      <c r="W154" s="271"/>
      <c r="X154" s="271"/>
      <c r="Y154" s="271"/>
      <c r="Z154" s="271"/>
      <c r="AA154" s="271"/>
      <c r="AB154" s="271"/>
      <c r="AC154" s="271"/>
      <c r="AD154" s="271"/>
      <c r="AE154" s="271"/>
      <c r="AF154" s="271"/>
      <c r="AG154" s="271"/>
      <c r="AH154" s="271"/>
      <c r="AI154" s="271"/>
    </row>
    <row r="155" spans="1:35" ht="14.1" customHeight="1">
      <c r="A155" s="271"/>
      <c r="B155" s="272"/>
      <c r="C155" s="283" t="s">
        <v>549</v>
      </c>
      <c r="D155" s="271"/>
      <c r="E155" s="271"/>
      <c r="F155" s="271"/>
      <c r="G155" s="271"/>
      <c r="H155" s="271"/>
      <c r="I155" s="271"/>
      <c r="J155" s="271"/>
      <c r="K155" s="271"/>
      <c r="L155" s="271"/>
      <c r="M155" s="271"/>
      <c r="N155" s="271"/>
      <c r="O155" s="271"/>
      <c r="P155" s="271"/>
      <c r="Q155" s="271"/>
      <c r="R155" s="271"/>
      <c r="S155" s="271"/>
      <c r="T155" s="271"/>
      <c r="U155" s="271"/>
      <c r="V155" s="271"/>
      <c r="W155" s="271"/>
      <c r="X155" s="271"/>
      <c r="Y155" s="271"/>
      <c r="Z155" s="271"/>
      <c r="AA155" s="271"/>
      <c r="AB155" s="271"/>
      <c r="AC155" s="271"/>
      <c r="AD155" s="271"/>
      <c r="AE155" s="271"/>
      <c r="AF155" s="271"/>
      <c r="AG155" s="271"/>
      <c r="AH155" s="271"/>
      <c r="AI155" s="271"/>
    </row>
    <row r="156" spans="1:35" ht="14.1" customHeight="1">
      <c r="A156" s="271"/>
      <c r="B156" s="272"/>
      <c r="C156" s="283" t="s">
        <v>550</v>
      </c>
      <c r="D156" s="283"/>
      <c r="E156" s="283"/>
      <c r="F156" s="283"/>
      <c r="G156" s="283"/>
      <c r="H156" s="283"/>
      <c r="I156" s="283"/>
      <c r="J156" s="283"/>
      <c r="K156" s="283"/>
      <c r="L156" s="283"/>
      <c r="M156" s="271"/>
      <c r="N156" s="271"/>
      <c r="O156" s="271"/>
      <c r="P156" s="271"/>
      <c r="Q156" s="271"/>
      <c r="R156" s="271"/>
      <c r="S156" s="271"/>
      <c r="T156" s="271"/>
      <c r="U156" s="271"/>
      <c r="V156" s="271"/>
      <c r="W156" s="271"/>
      <c r="X156" s="271"/>
      <c r="Y156" s="271"/>
      <c r="Z156" s="271"/>
      <c r="AA156" s="271"/>
      <c r="AB156" s="271"/>
      <c r="AC156" s="271"/>
      <c r="AD156" s="271"/>
      <c r="AE156" s="271"/>
      <c r="AF156" s="271"/>
      <c r="AG156" s="271"/>
      <c r="AH156" s="271"/>
      <c r="AI156" s="271"/>
    </row>
    <row r="157" spans="1:35" ht="14.1" customHeight="1">
      <c r="A157" s="271"/>
      <c r="B157" s="272"/>
      <c r="C157" s="283" t="s">
        <v>551</v>
      </c>
      <c r="D157" s="271"/>
      <c r="E157" s="271"/>
      <c r="F157" s="271"/>
      <c r="G157" s="271"/>
      <c r="H157" s="271"/>
      <c r="I157" s="271"/>
      <c r="J157" s="271"/>
      <c r="K157" s="271"/>
      <c r="L157" s="271"/>
      <c r="M157" s="271"/>
      <c r="N157" s="271"/>
      <c r="O157" s="271"/>
      <c r="P157" s="271"/>
      <c r="Q157" s="271"/>
      <c r="R157" s="271"/>
      <c r="S157" s="271"/>
      <c r="T157" s="271"/>
      <c r="U157" s="271"/>
      <c r="V157" s="271"/>
      <c r="W157" s="271"/>
      <c r="X157" s="271"/>
      <c r="Y157" s="271"/>
      <c r="Z157" s="271"/>
      <c r="AA157" s="271"/>
      <c r="AB157" s="271"/>
      <c r="AC157" s="271"/>
      <c r="AD157" s="271"/>
      <c r="AE157" s="271"/>
      <c r="AF157" s="271"/>
      <c r="AG157" s="271"/>
      <c r="AH157" s="271"/>
      <c r="AI157" s="271"/>
    </row>
    <row r="158" spans="1:35" ht="14.1" customHeight="1">
      <c r="A158" s="271"/>
      <c r="B158" s="272"/>
      <c r="C158" s="283" t="s">
        <v>552</v>
      </c>
      <c r="D158" s="283"/>
      <c r="E158" s="283"/>
      <c r="F158" s="283"/>
      <c r="G158" s="283"/>
      <c r="H158" s="283"/>
      <c r="I158" s="283"/>
      <c r="J158" s="283"/>
      <c r="K158" s="283"/>
      <c r="L158" s="283"/>
      <c r="M158" s="271"/>
      <c r="N158" s="271"/>
      <c r="O158" s="271"/>
      <c r="P158" s="271"/>
      <c r="Q158" s="271"/>
      <c r="R158" s="271"/>
      <c r="S158" s="271"/>
      <c r="T158" s="271"/>
      <c r="U158" s="271"/>
      <c r="V158" s="271"/>
      <c r="W158" s="271"/>
      <c r="X158" s="271"/>
      <c r="Y158" s="271"/>
      <c r="Z158" s="271"/>
      <c r="AA158" s="271"/>
      <c r="AB158" s="271"/>
      <c r="AC158" s="271"/>
      <c r="AD158" s="271"/>
      <c r="AE158" s="271"/>
      <c r="AF158" s="271"/>
      <c r="AG158" s="271"/>
      <c r="AH158" s="271"/>
      <c r="AI158" s="271"/>
    </row>
    <row r="159" spans="1:35" ht="14.1" customHeight="1">
      <c r="A159" s="271"/>
      <c r="B159" s="272"/>
      <c r="C159" s="283" t="s">
        <v>553</v>
      </c>
      <c r="D159" s="283"/>
      <c r="E159" s="283"/>
      <c r="F159" s="271"/>
      <c r="G159" s="271"/>
      <c r="H159" s="271"/>
      <c r="I159" s="271"/>
      <c r="J159" s="271"/>
      <c r="K159" s="271"/>
      <c r="L159" s="271"/>
      <c r="M159" s="271"/>
      <c r="N159" s="271"/>
      <c r="O159" s="271"/>
      <c r="P159" s="271"/>
      <c r="Q159" s="271"/>
      <c r="R159" s="271"/>
      <c r="S159" s="271"/>
      <c r="T159" s="271"/>
      <c r="U159" s="271"/>
      <c r="V159" s="271"/>
      <c r="W159" s="271"/>
      <c r="X159" s="271"/>
      <c r="Y159" s="271"/>
      <c r="Z159" s="271"/>
      <c r="AA159" s="271"/>
      <c r="AB159" s="271"/>
      <c r="AC159" s="271"/>
      <c r="AD159" s="271"/>
      <c r="AE159" s="271"/>
      <c r="AF159" s="271"/>
      <c r="AG159" s="271"/>
      <c r="AH159" s="271"/>
      <c r="AI159" s="271"/>
    </row>
    <row r="160" spans="1:35" ht="14.1" customHeight="1">
      <c r="A160" s="271"/>
      <c r="B160" s="272"/>
      <c r="C160" s="283" t="s">
        <v>554</v>
      </c>
      <c r="D160" s="283"/>
      <c r="E160" s="283"/>
      <c r="F160" s="283"/>
      <c r="G160" s="283"/>
      <c r="H160" s="283"/>
      <c r="I160" s="271"/>
      <c r="J160" s="271"/>
      <c r="K160" s="271"/>
      <c r="L160" s="271"/>
      <c r="M160" s="271"/>
      <c r="N160" s="271"/>
      <c r="O160" s="271"/>
      <c r="P160" s="271"/>
      <c r="Q160" s="271"/>
      <c r="R160" s="271"/>
      <c r="S160" s="271"/>
      <c r="T160" s="271"/>
      <c r="U160" s="271"/>
      <c r="V160" s="271"/>
      <c r="W160" s="271"/>
      <c r="X160" s="271"/>
      <c r="Y160" s="271"/>
      <c r="Z160" s="271"/>
      <c r="AA160" s="271"/>
      <c r="AB160" s="271"/>
      <c r="AC160" s="271"/>
      <c r="AD160" s="271"/>
      <c r="AE160" s="271"/>
      <c r="AF160" s="271"/>
      <c r="AG160" s="271"/>
      <c r="AH160" s="271"/>
      <c r="AI160" s="271"/>
    </row>
    <row r="161" spans="1:35" ht="14.1" customHeight="1">
      <c r="A161" s="271"/>
      <c r="B161" s="272"/>
      <c r="C161" s="283" t="s">
        <v>555</v>
      </c>
      <c r="D161" s="271"/>
      <c r="E161" s="271"/>
      <c r="F161" s="271"/>
      <c r="G161" s="271"/>
      <c r="H161" s="271"/>
      <c r="I161" s="271"/>
      <c r="J161" s="271"/>
      <c r="K161" s="271"/>
      <c r="L161" s="271"/>
      <c r="M161" s="271"/>
      <c r="N161" s="271"/>
      <c r="O161" s="271"/>
      <c r="P161" s="271"/>
      <c r="Q161" s="271"/>
      <c r="R161" s="271"/>
      <c r="S161" s="271"/>
      <c r="T161" s="271"/>
      <c r="U161" s="271"/>
      <c r="V161" s="271"/>
      <c r="W161" s="271"/>
      <c r="X161" s="271"/>
      <c r="Y161" s="271"/>
      <c r="Z161" s="271"/>
      <c r="AA161" s="271"/>
      <c r="AB161" s="271"/>
      <c r="AC161" s="271"/>
      <c r="AD161" s="271"/>
      <c r="AE161" s="271"/>
      <c r="AF161" s="271"/>
      <c r="AG161" s="271"/>
      <c r="AH161" s="271"/>
      <c r="AI161" s="271"/>
    </row>
    <row r="162" spans="1:35" ht="14.1" customHeight="1">
      <c r="A162" s="271"/>
      <c r="B162" s="272"/>
      <c r="C162" s="283" t="s">
        <v>556</v>
      </c>
      <c r="D162" s="283"/>
      <c r="E162" s="283"/>
      <c r="F162" s="283"/>
      <c r="G162" s="283"/>
      <c r="H162" s="283"/>
      <c r="I162" s="283"/>
      <c r="J162" s="283"/>
      <c r="K162" s="283"/>
      <c r="L162" s="283"/>
      <c r="M162" s="271"/>
      <c r="N162" s="271"/>
      <c r="O162" s="271"/>
      <c r="P162" s="271"/>
      <c r="Q162" s="271"/>
      <c r="R162" s="271"/>
      <c r="S162" s="271"/>
      <c r="T162" s="271"/>
      <c r="U162" s="271"/>
      <c r="V162" s="271"/>
      <c r="W162" s="271"/>
      <c r="X162" s="271"/>
      <c r="Y162" s="271"/>
      <c r="Z162" s="271"/>
      <c r="AA162" s="271"/>
      <c r="AB162" s="271"/>
      <c r="AC162" s="271"/>
      <c r="AD162" s="271"/>
      <c r="AE162" s="271"/>
      <c r="AF162" s="271"/>
      <c r="AG162" s="271"/>
      <c r="AH162" s="271"/>
      <c r="AI162" s="271"/>
    </row>
    <row r="163" spans="1:35" ht="14.1" customHeight="1">
      <c r="A163" s="271"/>
      <c r="B163" s="272"/>
      <c r="C163" s="283" t="s">
        <v>557</v>
      </c>
      <c r="D163" s="283"/>
      <c r="E163" s="271"/>
      <c r="F163" s="271"/>
      <c r="G163" s="271"/>
      <c r="H163" s="271"/>
      <c r="I163" s="271"/>
      <c r="J163" s="271"/>
      <c r="K163" s="271"/>
      <c r="L163" s="271"/>
      <c r="M163" s="271"/>
      <c r="N163" s="271"/>
      <c r="O163" s="271"/>
      <c r="P163" s="271"/>
      <c r="Q163" s="271"/>
      <c r="R163" s="271"/>
      <c r="S163" s="271"/>
      <c r="T163" s="271"/>
      <c r="U163" s="271"/>
      <c r="V163" s="271"/>
      <c r="W163" s="271"/>
      <c r="X163" s="271"/>
      <c r="Y163" s="271"/>
      <c r="Z163" s="271"/>
      <c r="AA163" s="271"/>
      <c r="AB163" s="271"/>
      <c r="AC163" s="271"/>
      <c r="AD163" s="271"/>
      <c r="AE163" s="271"/>
      <c r="AF163" s="271"/>
      <c r="AG163" s="271"/>
      <c r="AH163" s="271"/>
      <c r="AI163" s="271"/>
    </row>
    <row r="164" spans="1:35" ht="14.1" customHeight="1">
      <c r="A164" s="271"/>
      <c r="B164" s="272"/>
      <c r="C164" s="283" t="s">
        <v>558</v>
      </c>
      <c r="D164" s="283"/>
      <c r="E164" s="283"/>
      <c r="F164" s="283"/>
      <c r="G164" s="283"/>
      <c r="H164" s="283"/>
      <c r="I164" s="283"/>
      <c r="J164" s="283"/>
      <c r="K164" s="271"/>
      <c r="L164" s="271"/>
      <c r="M164" s="271"/>
      <c r="N164" s="271"/>
      <c r="O164" s="271"/>
      <c r="P164" s="271"/>
      <c r="Q164" s="271"/>
      <c r="R164" s="271"/>
      <c r="S164" s="271"/>
      <c r="T164" s="271"/>
      <c r="U164" s="271"/>
      <c r="V164" s="271"/>
      <c r="W164" s="271"/>
      <c r="X164" s="271"/>
      <c r="Y164" s="271"/>
      <c r="Z164" s="271"/>
      <c r="AA164" s="271"/>
      <c r="AB164" s="271"/>
      <c r="AC164" s="271"/>
      <c r="AD164" s="271"/>
      <c r="AE164" s="271"/>
      <c r="AF164" s="271"/>
      <c r="AG164" s="271"/>
      <c r="AH164" s="271"/>
      <c r="AI164" s="271"/>
    </row>
    <row r="165" spans="1:35" ht="14.1" customHeight="1">
      <c r="A165" s="271"/>
      <c r="B165" s="272"/>
      <c r="C165" s="283" t="s">
        <v>559</v>
      </c>
      <c r="D165" s="283"/>
      <c r="E165" s="283"/>
      <c r="F165" s="283"/>
      <c r="G165" s="283"/>
      <c r="H165" s="283"/>
      <c r="I165" s="283"/>
      <c r="J165" s="283"/>
      <c r="K165" s="283"/>
      <c r="L165" s="283"/>
      <c r="M165" s="271"/>
      <c r="N165" s="271"/>
      <c r="O165" s="271"/>
      <c r="P165" s="271"/>
      <c r="Q165" s="271"/>
      <c r="R165" s="271"/>
      <c r="S165" s="271"/>
      <c r="T165" s="271"/>
      <c r="U165" s="271"/>
      <c r="V165" s="271"/>
      <c r="W165" s="271"/>
      <c r="X165" s="271"/>
      <c r="Y165" s="271"/>
      <c r="Z165" s="271"/>
      <c r="AA165" s="271"/>
      <c r="AB165" s="271"/>
      <c r="AC165" s="271"/>
      <c r="AD165" s="271"/>
      <c r="AE165" s="271"/>
      <c r="AF165" s="271"/>
      <c r="AG165" s="271"/>
      <c r="AH165" s="271"/>
      <c r="AI165" s="271"/>
    </row>
    <row r="166" spans="1:35" ht="14.1" customHeight="1">
      <c r="A166" s="271"/>
      <c r="B166" s="272"/>
      <c r="C166" s="283" t="s">
        <v>560</v>
      </c>
      <c r="D166" s="283"/>
      <c r="E166" s="283"/>
      <c r="F166" s="283"/>
      <c r="G166" s="271"/>
      <c r="H166" s="271"/>
      <c r="I166" s="271"/>
      <c r="J166" s="271"/>
      <c r="K166" s="271"/>
      <c r="L166" s="271"/>
      <c r="M166" s="271"/>
      <c r="N166" s="271"/>
      <c r="O166" s="271"/>
      <c r="P166" s="271"/>
      <c r="Q166" s="271"/>
      <c r="R166" s="271"/>
      <c r="S166" s="271"/>
      <c r="T166" s="271"/>
      <c r="U166" s="271"/>
      <c r="V166" s="271"/>
      <c r="W166" s="271"/>
      <c r="X166" s="271"/>
      <c r="Y166" s="271"/>
      <c r="Z166" s="271"/>
      <c r="AA166" s="271"/>
      <c r="AB166" s="271"/>
      <c r="AC166" s="271"/>
      <c r="AD166" s="271"/>
      <c r="AE166" s="271"/>
      <c r="AF166" s="271"/>
      <c r="AG166" s="271"/>
      <c r="AH166" s="271"/>
      <c r="AI166" s="271"/>
    </row>
    <row r="167" spans="1:35" ht="14.1" customHeight="1">
      <c r="A167" s="271"/>
      <c r="B167" s="272"/>
      <c r="C167" s="283" t="s">
        <v>561</v>
      </c>
      <c r="D167" s="283"/>
      <c r="E167" s="283"/>
      <c r="F167" s="283"/>
      <c r="G167" s="283"/>
      <c r="H167" s="283"/>
      <c r="I167" s="283"/>
      <c r="J167" s="271"/>
      <c r="K167" s="271"/>
      <c r="L167" s="271"/>
      <c r="M167" s="271"/>
      <c r="N167" s="271"/>
      <c r="O167" s="271"/>
      <c r="P167" s="271"/>
      <c r="Q167" s="271"/>
      <c r="R167" s="271"/>
      <c r="S167" s="271"/>
      <c r="T167" s="271"/>
      <c r="U167" s="271"/>
      <c r="V167" s="271"/>
      <c r="W167" s="271"/>
      <c r="X167" s="271"/>
      <c r="Y167" s="271"/>
      <c r="Z167" s="271"/>
      <c r="AA167" s="271"/>
      <c r="AB167" s="271"/>
      <c r="AC167" s="271"/>
      <c r="AD167" s="271"/>
      <c r="AE167" s="271"/>
      <c r="AF167" s="271"/>
      <c r="AG167" s="271"/>
      <c r="AH167" s="271"/>
      <c r="AI167" s="271"/>
    </row>
    <row r="168" spans="1:35" ht="14.1" customHeight="1">
      <c r="A168" s="271"/>
      <c r="B168" s="272"/>
      <c r="C168" s="283" t="s">
        <v>562</v>
      </c>
      <c r="D168" s="283"/>
      <c r="E168" s="283"/>
      <c r="F168" s="283"/>
      <c r="G168" s="283"/>
      <c r="H168" s="283"/>
      <c r="I168" s="271"/>
      <c r="J168" s="271"/>
      <c r="K168" s="271"/>
      <c r="L168" s="271"/>
      <c r="M168" s="271"/>
      <c r="N168" s="271"/>
      <c r="O168" s="271"/>
      <c r="P168" s="271"/>
      <c r="Q168" s="271"/>
      <c r="R168" s="271"/>
      <c r="S168" s="271"/>
      <c r="T168" s="271"/>
      <c r="U168" s="271"/>
      <c r="V168" s="271"/>
      <c r="W168" s="271"/>
      <c r="X168" s="271"/>
      <c r="Y168" s="271"/>
      <c r="Z168" s="271"/>
      <c r="AA168" s="271"/>
      <c r="AB168" s="271"/>
      <c r="AC168" s="271"/>
      <c r="AD168" s="271"/>
      <c r="AE168" s="271"/>
      <c r="AF168" s="271"/>
      <c r="AG168" s="271"/>
      <c r="AH168" s="271"/>
      <c r="AI168" s="271"/>
    </row>
    <row r="169" spans="1:35" ht="14.1" customHeight="1">
      <c r="A169" s="271"/>
      <c r="B169" s="272"/>
      <c r="C169" s="283" t="s">
        <v>563</v>
      </c>
      <c r="D169" s="283"/>
      <c r="E169" s="283"/>
      <c r="F169" s="283"/>
      <c r="G169" s="283"/>
      <c r="H169" s="283"/>
      <c r="I169" s="283"/>
      <c r="J169" s="283"/>
      <c r="K169" s="283"/>
      <c r="L169" s="283"/>
      <c r="M169" s="271"/>
      <c r="N169" s="271"/>
      <c r="O169" s="271"/>
      <c r="P169" s="271"/>
      <c r="Q169" s="271"/>
      <c r="R169" s="271"/>
      <c r="S169" s="271"/>
      <c r="T169" s="271"/>
      <c r="U169" s="271"/>
      <c r="V169" s="271"/>
      <c r="W169" s="271"/>
      <c r="X169" s="271"/>
      <c r="Y169" s="271"/>
      <c r="Z169" s="271"/>
      <c r="AA169" s="271"/>
      <c r="AB169" s="271"/>
      <c r="AC169" s="271"/>
      <c r="AD169" s="271"/>
      <c r="AE169" s="271"/>
      <c r="AF169" s="271"/>
      <c r="AG169" s="271"/>
      <c r="AH169" s="271"/>
      <c r="AI169" s="271"/>
    </row>
    <row r="170" spans="1:35" ht="14.1" customHeight="1">
      <c r="A170" s="271"/>
      <c r="B170" s="272"/>
      <c r="C170" s="283" t="s">
        <v>564</v>
      </c>
      <c r="D170" s="283"/>
      <c r="E170" s="283"/>
      <c r="F170" s="283"/>
      <c r="G170" s="283"/>
      <c r="H170" s="283"/>
      <c r="I170" s="283"/>
      <c r="J170" s="283"/>
      <c r="K170" s="271"/>
      <c r="L170" s="271"/>
      <c r="M170" s="271"/>
      <c r="N170" s="271"/>
      <c r="O170" s="271"/>
      <c r="P170" s="271"/>
      <c r="Q170" s="271"/>
      <c r="R170" s="271"/>
      <c r="S170" s="271"/>
      <c r="T170" s="271"/>
      <c r="U170" s="271"/>
      <c r="V170" s="271"/>
      <c r="W170" s="271"/>
      <c r="X170" s="271"/>
      <c r="Y170" s="271"/>
      <c r="Z170" s="271"/>
      <c r="AA170" s="271"/>
      <c r="AB170" s="271"/>
      <c r="AC170" s="271"/>
      <c r="AD170" s="271"/>
      <c r="AE170" s="271"/>
      <c r="AF170" s="271"/>
      <c r="AG170" s="271"/>
      <c r="AH170" s="271"/>
      <c r="AI170" s="271"/>
    </row>
    <row r="171" spans="1:35" ht="14.1" customHeight="1">
      <c r="A171" s="271"/>
      <c r="B171" s="272"/>
      <c r="C171" s="283" t="s">
        <v>565</v>
      </c>
      <c r="D171" s="283"/>
      <c r="E171" s="283"/>
      <c r="F171" s="283"/>
      <c r="G171" s="271"/>
      <c r="H171" s="271"/>
      <c r="I171" s="271"/>
      <c r="J171" s="271"/>
      <c r="K171" s="271"/>
      <c r="L171" s="271"/>
      <c r="M171" s="271"/>
      <c r="N171" s="271"/>
      <c r="O171" s="271"/>
      <c r="P171" s="271"/>
      <c r="Q171" s="271"/>
      <c r="R171" s="271"/>
      <c r="S171" s="271"/>
      <c r="T171" s="271"/>
      <c r="U171" s="271"/>
      <c r="V171" s="271"/>
      <c r="W171" s="271"/>
      <c r="X171" s="271"/>
      <c r="Y171" s="271"/>
      <c r="Z171" s="271"/>
      <c r="AA171" s="271"/>
      <c r="AB171" s="271"/>
      <c r="AC171" s="271"/>
      <c r="AD171" s="271"/>
      <c r="AE171" s="271"/>
      <c r="AF171" s="271"/>
      <c r="AG171" s="271"/>
      <c r="AH171" s="271"/>
      <c r="AI171" s="271"/>
    </row>
    <row r="172" spans="1:35" ht="14.1" customHeight="1">
      <c r="A172" s="271"/>
      <c r="B172" s="272"/>
      <c r="C172" s="271"/>
      <c r="D172" s="271"/>
      <c r="E172" s="271"/>
      <c r="F172" s="271"/>
      <c r="G172" s="271"/>
      <c r="H172" s="271"/>
      <c r="I172" s="271"/>
      <c r="J172" s="271"/>
      <c r="K172" s="271"/>
      <c r="L172" s="271"/>
      <c r="M172" s="271"/>
      <c r="N172" s="271"/>
      <c r="O172" s="271"/>
      <c r="P172" s="271"/>
      <c r="Q172" s="271"/>
      <c r="R172" s="271"/>
      <c r="S172" s="271"/>
      <c r="T172" s="271"/>
      <c r="U172" s="271"/>
      <c r="V172" s="271"/>
      <c r="W172" s="271"/>
      <c r="X172" s="271"/>
      <c r="Y172" s="271"/>
      <c r="Z172" s="271"/>
      <c r="AA172" s="271"/>
      <c r="AB172" s="271"/>
      <c r="AC172" s="271"/>
      <c r="AD172" s="271"/>
      <c r="AE172" s="271"/>
      <c r="AF172" s="271"/>
      <c r="AG172" s="271"/>
      <c r="AH172" s="271"/>
      <c r="AI172" s="271"/>
    </row>
    <row r="173" spans="1:35" ht="14.1" customHeight="1">
      <c r="A173" s="271"/>
      <c r="B173" s="282" t="s">
        <v>566</v>
      </c>
      <c r="C173" s="282"/>
      <c r="D173" s="271"/>
      <c r="E173" s="271"/>
      <c r="F173" s="271"/>
      <c r="G173" s="271"/>
      <c r="H173" s="271"/>
      <c r="I173" s="271"/>
      <c r="J173" s="271"/>
      <c r="K173" s="271"/>
      <c r="L173" s="271"/>
      <c r="M173" s="271"/>
      <c r="N173" s="271"/>
      <c r="O173" s="271"/>
      <c r="P173" s="271"/>
      <c r="Q173" s="271"/>
      <c r="R173" s="271"/>
      <c r="S173" s="271"/>
      <c r="T173" s="271"/>
      <c r="U173" s="271"/>
      <c r="V173" s="271"/>
      <c r="W173" s="271"/>
      <c r="X173" s="271"/>
      <c r="Y173" s="271"/>
      <c r="Z173" s="271"/>
      <c r="AA173" s="271"/>
      <c r="AB173" s="271"/>
      <c r="AC173" s="271"/>
      <c r="AD173" s="271"/>
      <c r="AE173" s="271"/>
      <c r="AF173" s="271"/>
      <c r="AG173" s="271"/>
      <c r="AH173" s="271"/>
      <c r="AI173" s="271"/>
    </row>
    <row r="174" spans="1:35" ht="14.1" customHeight="1">
      <c r="A174" s="271"/>
      <c r="B174" s="272"/>
      <c r="C174" s="283" t="s">
        <v>493</v>
      </c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1"/>
      <c r="O174" s="271"/>
      <c r="P174" s="271"/>
      <c r="Q174" s="271"/>
      <c r="R174" s="271"/>
      <c r="S174" s="271"/>
      <c r="T174" s="271"/>
      <c r="U174" s="271"/>
      <c r="V174" s="271"/>
      <c r="W174" s="271"/>
      <c r="X174" s="271"/>
      <c r="Y174" s="271"/>
      <c r="Z174" s="271"/>
      <c r="AA174" s="271"/>
      <c r="AB174" s="271"/>
      <c r="AC174" s="271"/>
      <c r="AD174" s="271"/>
      <c r="AE174" s="271"/>
      <c r="AF174" s="271"/>
      <c r="AG174" s="271"/>
      <c r="AH174" s="271"/>
      <c r="AI174" s="271"/>
    </row>
    <row r="175" spans="1:35" ht="14.1" customHeight="1">
      <c r="A175" s="271"/>
      <c r="B175" s="272"/>
      <c r="C175" s="283" t="s">
        <v>567</v>
      </c>
      <c r="D175" s="283"/>
      <c r="E175" s="283"/>
      <c r="F175" s="283"/>
      <c r="G175" s="283"/>
      <c r="H175" s="283"/>
      <c r="I175" s="283"/>
      <c r="J175" s="283"/>
      <c r="K175" s="283"/>
      <c r="L175" s="283"/>
      <c r="M175" s="271"/>
      <c r="N175" s="271"/>
      <c r="O175" s="271"/>
      <c r="P175" s="271"/>
      <c r="Q175" s="271"/>
      <c r="R175" s="271"/>
      <c r="S175" s="271"/>
      <c r="T175" s="271"/>
      <c r="U175" s="271"/>
      <c r="V175" s="271"/>
      <c r="W175" s="271"/>
      <c r="X175" s="271"/>
      <c r="Y175" s="271"/>
      <c r="Z175" s="271"/>
      <c r="AA175" s="271"/>
      <c r="AB175" s="271"/>
      <c r="AC175" s="271"/>
      <c r="AD175" s="271"/>
      <c r="AE175" s="271"/>
      <c r="AF175" s="271"/>
      <c r="AG175" s="271"/>
      <c r="AH175" s="271"/>
      <c r="AI175" s="271"/>
    </row>
    <row r="176" spans="1:35" ht="14.1" customHeight="1">
      <c r="A176" s="271"/>
      <c r="B176" s="272"/>
      <c r="C176" s="283" t="s">
        <v>568</v>
      </c>
      <c r="D176" s="283"/>
      <c r="E176" s="283"/>
      <c r="F176" s="283"/>
      <c r="G176" s="271"/>
      <c r="H176" s="271"/>
      <c r="I176" s="271"/>
      <c r="J176" s="271"/>
      <c r="K176" s="271"/>
      <c r="L176" s="271"/>
      <c r="M176" s="271"/>
      <c r="N176" s="271"/>
      <c r="O176" s="271"/>
      <c r="P176" s="271"/>
      <c r="Q176" s="271"/>
      <c r="R176" s="271"/>
      <c r="S176" s="271"/>
      <c r="T176" s="271"/>
      <c r="U176" s="271"/>
      <c r="V176" s="271"/>
      <c r="W176" s="271"/>
      <c r="X176" s="271"/>
      <c r="Y176" s="271"/>
      <c r="Z176" s="271"/>
      <c r="AA176" s="271"/>
      <c r="AB176" s="271"/>
      <c r="AC176" s="271"/>
      <c r="AD176" s="271"/>
      <c r="AE176" s="271"/>
      <c r="AF176" s="271"/>
      <c r="AG176" s="271"/>
      <c r="AH176" s="271"/>
      <c r="AI176" s="271"/>
    </row>
    <row r="177" spans="1:35" ht="14.1" customHeight="1">
      <c r="A177" s="271"/>
      <c r="B177" s="272"/>
      <c r="C177" s="283" t="s">
        <v>569</v>
      </c>
      <c r="D177" s="283"/>
      <c r="E177" s="283"/>
      <c r="F177" s="283"/>
      <c r="G177" s="283"/>
      <c r="H177" s="283"/>
      <c r="I177" s="283"/>
      <c r="J177" s="283"/>
      <c r="K177" s="283"/>
      <c r="L177" s="271"/>
      <c r="M177" s="271"/>
      <c r="N177" s="271"/>
      <c r="O177" s="271"/>
      <c r="P177" s="271"/>
      <c r="Q177" s="271"/>
      <c r="R177" s="271"/>
      <c r="S177" s="271"/>
      <c r="T177" s="271"/>
      <c r="U177" s="271"/>
      <c r="V177" s="271"/>
      <c r="W177" s="271"/>
      <c r="X177" s="271"/>
      <c r="Y177" s="271"/>
      <c r="Z177" s="271"/>
      <c r="AA177" s="271"/>
      <c r="AB177" s="271"/>
      <c r="AC177" s="271"/>
      <c r="AD177" s="271"/>
      <c r="AE177" s="271"/>
      <c r="AF177" s="271"/>
      <c r="AG177" s="271"/>
      <c r="AH177" s="271"/>
      <c r="AI177" s="271"/>
    </row>
    <row r="178" spans="1:35" ht="14.1" customHeight="1">
      <c r="A178" s="271"/>
      <c r="B178" s="272"/>
      <c r="C178" s="283" t="s">
        <v>570</v>
      </c>
      <c r="D178" s="283"/>
      <c r="E178" s="271"/>
      <c r="F178" s="271"/>
      <c r="G178" s="271"/>
      <c r="H178" s="271"/>
      <c r="I178" s="271"/>
      <c r="J178" s="271"/>
      <c r="K178" s="271"/>
      <c r="L178" s="271"/>
      <c r="M178" s="271"/>
      <c r="N178" s="271"/>
      <c r="O178" s="271"/>
      <c r="P178" s="271"/>
      <c r="Q178" s="271"/>
      <c r="R178" s="271"/>
      <c r="S178" s="271"/>
      <c r="T178" s="271"/>
      <c r="U178" s="271"/>
      <c r="V178" s="271"/>
      <c r="W178" s="271"/>
      <c r="X178" s="271"/>
      <c r="Y178" s="271"/>
      <c r="Z178" s="271"/>
      <c r="AA178" s="271"/>
      <c r="AB178" s="271"/>
      <c r="AC178" s="271"/>
      <c r="AD178" s="271"/>
      <c r="AE178" s="271"/>
      <c r="AF178" s="271"/>
      <c r="AG178" s="271"/>
      <c r="AH178" s="271"/>
      <c r="AI178" s="271"/>
    </row>
    <row r="179" spans="1:35" ht="14.1" customHeight="1">
      <c r="A179" s="271"/>
      <c r="B179" s="272"/>
      <c r="C179" s="283" t="s">
        <v>571</v>
      </c>
      <c r="D179" s="283"/>
      <c r="E179" s="283"/>
      <c r="F179" s="283"/>
      <c r="G179" s="283"/>
      <c r="H179" s="283"/>
      <c r="I179" s="283"/>
      <c r="J179" s="283"/>
      <c r="K179" s="283"/>
      <c r="L179" s="283"/>
      <c r="M179" s="271"/>
      <c r="N179" s="271"/>
      <c r="O179" s="271"/>
      <c r="P179" s="271"/>
      <c r="Q179" s="271"/>
      <c r="R179" s="271"/>
      <c r="S179" s="271"/>
      <c r="T179" s="271"/>
      <c r="U179" s="271"/>
      <c r="V179" s="271"/>
      <c r="W179" s="271"/>
      <c r="X179" s="271"/>
      <c r="Y179" s="271"/>
      <c r="Z179" s="271"/>
      <c r="AA179" s="271"/>
      <c r="AB179" s="271"/>
      <c r="AC179" s="271"/>
      <c r="AD179" s="271"/>
      <c r="AE179" s="271"/>
      <c r="AF179" s="271"/>
      <c r="AG179" s="271"/>
      <c r="AH179" s="271"/>
      <c r="AI179" s="271"/>
    </row>
    <row r="180" spans="1:35" ht="14.1" customHeight="1">
      <c r="A180" s="271"/>
      <c r="B180" s="272"/>
      <c r="C180" s="283" t="s">
        <v>572</v>
      </c>
      <c r="D180" s="283"/>
      <c r="E180" s="283"/>
      <c r="F180" s="283"/>
      <c r="G180" s="283"/>
      <c r="H180" s="283"/>
      <c r="I180" s="283"/>
      <c r="J180" s="283"/>
      <c r="K180" s="283"/>
      <c r="L180" s="283"/>
      <c r="M180" s="271"/>
      <c r="N180" s="271"/>
      <c r="O180" s="271"/>
      <c r="P180" s="271"/>
      <c r="Q180" s="271"/>
      <c r="R180" s="271"/>
      <c r="S180" s="271"/>
      <c r="T180" s="271"/>
      <c r="U180" s="271"/>
      <c r="V180" s="271"/>
      <c r="W180" s="271"/>
      <c r="X180" s="271"/>
      <c r="Y180" s="271"/>
      <c r="Z180" s="271"/>
      <c r="AA180" s="271"/>
      <c r="AB180" s="271"/>
      <c r="AC180" s="271"/>
      <c r="AD180" s="271"/>
      <c r="AE180" s="271"/>
      <c r="AF180" s="271"/>
      <c r="AG180" s="271"/>
      <c r="AH180" s="271"/>
      <c r="AI180" s="271"/>
    </row>
    <row r="181" spans="1:35" ht="14.1" customHeight="1">
      <c r="A181" s="271"/>
      <c r="B181" s="272"/>
      <c r="C181" s="283" t="s">
        <v>573</v>
      </c>
      <c r="D181" s="283"/>
      <c r="E181" s="283"/>
      <c r="F181" s="283"/>
      <c r="G181" s="283"/>
      <c r="H181" s="283"/>
      <c r="I181" s="283"/>
      <c r="J181" s="283"/>
      <c r="K181" s="283"/>
      <c r="L181" s="283"/>
      <c r="M181" s="271"/>
      <c r="N181" s="271"/>
      <c r="O181" s="271"/>
      <c r="P181" s="271"/>
      <c r="Q181" s="271"/>
      <c r="R181" s="271"/>
      <c r="S181" s="271"/>
      <c r="T181" s="271"/>
      <c r="U181" s="271"/>
      <c r="V181" s="271"/>
      <c r="W181" s="271"/>
      <c r="X181" s="271"/>
      <c r="Y181" s="271"/>
      <c r="Z181" s="271"/>
      <c r="AA181" s="271"/>
      <c r="AB181" s="271"/>
      <c r="AC181" s="271"/>
      <c r="AD181" s="271"/>
      <c r="AE181" s="271"/>
      <c r="AF181" s="271"/>
      <c r="AG181" s="271"/>
      <c r="AH181" s="271"/>
      <c r="AI181" s="271"/>
    </row>
    <row r="182" spans="1:35" ht="14.1" customHeight="1">
      <c r="A182" s="271"/>
      <c r="B182" s="272"/>
      <c r="C182" s="283" t="s">
        <v>574</v>
      </c>
      <c r="D182" s="283"/>
      <c r="E182" s="283"/>
      <c r="F182" s="283"/>
      <c r="G182" s="271"/>
      <c r="H182" s="271"/>
      <c r="I182" s="271"/>
      <c r="J182" s="271"/>
      <c r="K182" s="271"/>
      <c r="L182" s="271"/>
      <c r="M182" s="271"/>
      <c r="N182" s="271"/>
      <c r="O182" s="271"/>
      <c r="P182" s="271"/>
      <c r="Q182" s="271"/>
      <c r="R182" s="271"/>
      <c r="S182" s="271"/>
      <c r="T182" s="271"/>
      <c r="U182" s="271"/>
      <c r="V182" s="271"/>
      <c r="W182" s="271"/>
      <c r="X182" s="271"/>
      <c r="Y182" s="271"/>
      <c r="Z182" s="271"/>
      <c r="AA182" s="271"/>
      <c r="AB182" s="271"/>
      <c r="AC182" s="271"/>
      <c r="AD182" s="271"/>
      <c r="AE182" s="271"/>
      <c r="AF182" s="271"/>
      <c r="AG182" s="271"/>
      <c r="AH182" s="271"/>
      <c r="AI182" s="271"/>
    </row>
    <row r="183" spans="1:35" ht="14.1" customHeight="1">
      <c r="A183" s="271"/>
      <c r="B183" s="272"/>
      <c r="C183" s="283" t="s">
        <v>575</v>
      </c>
      <c r="D183" s="271"/>
      <c r="E183" s="271"/>
      <c r="F183" s="271"/>
      <c r="G183" s="271"/>
      <c r="H183" s="271"/>
      <c r="I183" s="271"/>
      <c r="J183" s="271"/>
      <c r="K183" s="271"/>
      <c r="L183" s="271"/>
      <c r="M183" s="271"/>
      <c r="N183" s="271"/>
      <c r="O183" s="271"/>
      <c r="P183" s="271"/>
      <c r="Q183" s="271"/>
      <c r="R183" s="271"/>
      <c r="S183" s="271"/>
      <c r="T183" s="271"/>
      <c r="U183" s="271"/>
      <c r="V183" s="271"/>
      <c r="W183" s="271"/>
      <c r="X183" s="271"/>
      <c r="Y183" s="271"/>
      <c r="Z183" s="271"/>
      <c r="AA183" s="271"/>
      <c r="AB183" s="271"/>
      <c r="AC183" s="271"/>
      <c r="AD183" s="271"/>
      <c r="AE183" s="271"/>
      <c r="AF183" s="271"/>
      <c r="AG183" s="271"/>
      <c r="AH183" s="271"/>
      <c r="AI183" s="271"/>
    </row>
    <row r="184" spans="1:35" ht="14.1" customHeight="1">
      <c r="A184" s="271"/>
      <c r="B184" s="272"/>
      <c r="C184" s="283" t="s">
        <v>576</v>
      </c>
      <c r="D184" s="283"/>
      <c r="E184" s="271"/>
      <c r="F184" s="271"/>
      <c r="G184" s="271"/>
      <c r="H184" s="271"/>
      <c r="I184" s="271"/>
      <c r="J184" s="271"/>
      <c r="K184" s="271"/>
      <c r="L184" s="271"/>
      <c r="M184" s="271"/>
      <c r="N184" s="271"/>
      <c r="O184" s="271"/>
      <c r="P184" s="271"/>
      <c r="Q184" s="271"/>
      <c r="R184" s="271"/>
      <c r="S184" s="271"/>
      <c r="T184" s="271"/>
      <c r="U184" s="271"/>
      <c r="V184" s="271"/>
      <c r="W184" s="271"/>
      <c r="X184" s="271"/>
      <c r="Y184" s="271"/>
      <c r="Z184" s="271"/>
      <c r="AA184" s="271"/>
      <c r="AB184" s="271"/>
      <c r="AC184" s="271"/>
      <c r="AD184" s="271"/>
      <c r="AE184" s="271"/>
      <c r="AF184" s="271"/>
      <c r="AG184" s="271"/>
      <c r="AH184" s="271"/>
      <c r="AI184" s="271"/>
    </row>
    <row r="185" spans="1:35" ht="14.1" customHeight="1">
      <c r="A185" s="271"/>
      <c r="B185" s="272"/>
      <c r="C185" s="283" t="s">
        <v>577</v>
      </c>
      <c r="D185" s="283"/>
      <c r="E185" s="283"/>
      <c r="F185" s="283"/>
      <c r="G185" s="283"/>
      <c r="H185" s="283"/>
      <c r="I185" s="283"/>
      <c r="J185" s="283"/>
      <c r="K185" s="283"/>
      <c r="L185" s="271"/>
      <c r="M185" s="271"/>
      <c r="N185" s="271"/>
      <c r="O185" s="271"/>
      <c r="P185" s="271"/>
      <c r="Q185" s="271"/>
      <c r="R185" s="271"/>
      <c r="S185" s="271"/>
      <c r="T185" s="271"/>
      <c r="U185" s="271"/>
      <c r="V185" s="271"/>
      <c r="W185" s="271"/>
      <c r="X185" s="271"/>
      <c r="Y185" s="271"/>
      <c r="Z185" s="271"/>
      <c r="AA185" s="271"/>
      <c r="AB185" s="271"/>
      <c r="AC185" s="271"/>
      <c r="AD185" s="271"/>
      <c r="AE185" s="271"/>
      <c r="AF185" s="271"/>
      <c r="AG185" s="271"/>
      <c r="AH185" s="271"/>
      <c r="AI185" s="271"/>
    </row>
    <row r="186" spans="1:35" ht="14.1" customHeight="1">
      <c r="A186" s="271"/>
      <c r="B186" s="272"/>
      <c r="C186" s="283" t="s">
        <v>578</v>
      </c>
      <c r="D186" s="283"/>
      <c r="E186" s="271"/>
      <c r="F186" s="271"/>
      <c r="G186" s="271"/>
      <c r="H186" s="271"/>
      <c r="I186" s="271"/>
      <c r="J186" s="271"/>
      <c r="K186" s="271"/>
      <c r="L186" s="271"/>
      <c r="M186" s="271"/>
      <c r="N186" s="271"/>
      <c r="O186" s="271"/>
      <c r="P186" s="271"/>
      <c r="Q186" s="271"/>
      <c r="R186" s="271"/>
      <c r="S186" s="271"/>
      <c r="T186" s="271"/>
      <c r="U186" s="271"/>
      <c r="V186" s="271"/>
      <c r="W186" s="271"/>
      <c r="X186" s="271"/>
      <c r="Y186" s="271"/>
      <c r="Z186" s="271"/>
      <c r="AA186" s="271"/>
      <c r="AB186" s="271"/>
      <c r="AC186" s="271"/>
      <c r="AD186" s="271"/>
      <c r="AE186" s="271"/>
      <c r="AF186" s="271"/>
      <c r="AG186" s="271"/>
      <c r="AH186" s="271"/>
      <c r="AI186" s="271"/>
    </row>
    <row r="187" spans="1:35" ht="14.1" customHeight="1">
      <c r="A187" s="271"/>
      <c r="B187" s="272"/>
      <c r="C187" s="283" t="s">
        <v>579</v>
      </c>
      <c r="D187" s="283"/>
      <c r="E187" s="283"/>
      <c r="F187" s="283"/>
      <c r="G187" s="283"/>
      <c r="H187" s="283"/>
      <c r="I187" s="283"/>
      <c r="J187" s="283"/>
      <c r="K187" s="283"/>
      <c r="L187" s="283"/>
      <c r="M187" s="283"/>
      <c r="N187" s="283"/>
      <c r="O187" s="283"/>
      <c r="P187" s="271"/>
      <c r="Q187" s="271"/>
      <c r="R187" s="271"/>
      <c r="S187" s="271"/>
      <c r="T187" s="271"/>
      <c r="U187" s="271"/>
      <c r="V187" s="271"/>
      <c r="W187" s="271"/>
      <c r="X187" s="271"/>
      <c r="Y187" s="271"/>
      <c r="Z187" s="271"/>
      <c r="AA187" s="271"/>
      <c r="AB187" s="271"/>
      <c r="AC187" s="271"/>
      <c r="AD187" s="271"/>
      <c r="AE187" s="271"/>
      <c r="AF187" s="271"/>
      <c r="AG187" s="271"/>
      <c r="AH187" s="271"/>
      <c r="AI187" s="271"/>
    </row>
    <row r="188" spans="1:35" ht="14.1" customHeight="1">
      <c r="A188" s="271"/>
      <c r="B188" s="272"/>
      <c r="C188" s="283" t="s">
        <v>580</v>
      </c>
      <c r="D188" s="283"/>
      <c r="E188" s="283"/>
      <c r="F188" s="271"/>
      <c r="G188" s="271"/>
      <c r="H188" s="271"/>
      <c r="I188" s="271"/>
      <c r="J188" s="271"/>
      <c r="K188" s="271"/>
      <c r="L188" s="271"/>
      <c r="M188" s="271"/>
      <c r="N188" s="271"/>
      <c r="O188" s="271"/>
      <c r="P188" s="271"/>
      <c r="Q188" s="271"/>
      <c r="R188" s="271"/>
      <c r="S188" s="271"/>
      <c r="T188" s="271"/>
      <c r="U188" s="271"/>
      <c r="V188" s="271"/>
      <c r="W188" s="271"/>
      <c r="X188" s="271"/>
      <c r="Y188" s="271"/>
      <c r="Z188" s="271"/>
      <c r="AA188" s="271"/>
      <c r="AB188" s="271"/>
      <c r="AC188" s="271"/>
      <c r="AD188" s="271"/>
      <c r="AE188" s="271"/>
      <c r="AF188" s="271"/>
      <c r="AG188" s="271"/>
      <c r="AH188" s="271"/>
      <c r="AI188" s="271"/>
    </row>
    <row r="189" spans="1:35" ht="14.1" customHeight="1">
      <c r="A189" s="271"/>
      <c r="B189" s="272"/>
      <c r="C189" s="283" t="s">
        <v>581</v>
      </c>
      <c r="D189" s="283"/>
      <c r="E189" s="283"/>
      <c r="F189" s="283"/>
      <c r="G189" s="283"/>
      <c r="H189" s="283"/>
      <c r="I189" s="283"/>
      <c r="J189" s="283"/>
      <c r="K189" s="283"/>
      <c r="L189" s="283"/>
      <c r="M189" s="271"/>
      <c r="N189" s="271"/>
      <c r="O189" s="271"/>
      <c r="P189" s="271"/>
      <c r="Q189" s="271"/>
      <c r="R189" s="271"/>
      <c r="S189" s="271"/>
      <c r="T189" s="271"/>
      <c r="U189" s="271"/>
      <c r="V189" s="271"/>
      <c r="W189" s="271"/>
      <c r="X189" s="271"/>
      <c r="Y189" s="271"/>
      <c r="Z189" s="271"/>
      <c r="AA189" s="271"/>
      <c r="AB189" s="271"/>
      <c r="AC189" s="271"/>
      <c r="AD189" s="271"/>
      <c r="AE189" s="271"/>
      <c r="AF189" s="271"/>
      <c r="AG189" s="271"/>
      <c r="AH189" s="271"/>
      <c r="AI189" s="271"/>
    </row>
    <row r="190" spans="1:35" ht="14.1" customHeight="1">
      <c r="A190" s="271"/>
      <c r="B190" s="272"/>
      <c r="C190" s="283" t="s">
        <v>582</v>
      </c>
      <c r="D190" s="283"/>
      <c r="E190" s="283"/>
      <c r="F190" s="283"/>
      <c r="G190" s="283"/>
      <c r="H190" s="283"/>
      <c r="I190" s="283"/>
      <c r="J190" s="283"/>
      <c r="K190" s="283"/>
      <c r="L190" s="283"/>
      <c r="M190" s="271"/>
      <c r="N190" s="271"/>
      <c r="O190" s="271"/>
      <c r="P190" s="271"/>
      <c r="Q190" s="271"/>
      <c r="R190" s="271"/>
      <c r="S190" s="271"/>
      <c r="T190" s="271"/>
      <c r="U190" s="271"/>
      <c r="V190" s="271"/>
      <c r="W190" s="271"/>
      <c r="X190" s="271"/>
      <c r="Y190" s="271"/>
      <c r="Z190" s="271"/>
      <c r="AA190" s="271"/>
      <c r="AB190" s="271"/>
      <c r="AC190" s="271"/>
      <c r="AD190" s="271"/>
      <c r="AE190" s="271"/>
      <c r="AF190" s="271"/>
      <c r="AG190" s="271"/>
      <c r="AH190" s="271"/>
      <c r="AI190" s="271"/>
    </row>
    <row r="191" spans="1:35" ht="14.1" customHeight="1">
      <c r="A191" s="271"/>
      <c r="B191" s="272"/>
      <c r="C191" s="283" t="s">
        <v>583</v>
      </c>
      <c r="D191" s="283"/>
      <c r="E191" s="283"/>
      <c r="F191" s="283"/>
      <c r="G191" s="271"/>
      <c r="H191" s="271"/>
      <c r="I191" s="271"/>
      <c r="J191" s="271"/>
      <c r="K191" s="271"/>
      <c r="L191" s="271"/>
      <c r="M191" s="271"/>
      <c r="N191" s="271"/>
      <c r="O191" s="271"/>
      <c r="P191" s="271"/>
      <c r="Q191" s="271"/>
      <c r="R191" s="271"/>
      <c r="S191" s="271"/>
      <c r="T191" s="271"/>
      <c r="U191" s="271"/>
      <c r="V191" s="271"/>
      <c r="W191" s="271"/>
      <c r="X191" s="271"/>
      <c r="Y191" s="271"/>
      <c r="Z191" s="271"/>
      <c r="AA191" s="271"/>
      <c r="AB191" s="271"/>
      <c r="AC191" s="271"/>
      <c r="AD191" s="271"/>
      <c r="AE191" s="271"/>
      <c r="AF191" s="271"/>
      <c r="AG191" s="271"/>
      <c r="AH191" s="271"/>
      <c r="AI191" s="271"/>
    </row>
    <row r="192" spans="1:35" ht="14.1" customHeight="1">
      <c r="A192" s="271"/>
      <c r="B192" s="272"/>
      <c r="C192" s="283" t="s">
        <v>584</v>
      </c>
      <c r="D192" s="283"/>
      <c r="E192" s="271"/>
      <c r="F192" s="271"/>
      <c r="G192" s="271"/>
      <c r="H192" s="271"/>
      <c r="I192" s="271"/>
      <c r="J192" s="271"/>
      <c r="K192" s="271"/>
      <c r="L192" s="271"/>
      <c r="M192" s="271"/>
      <c r="N192" s="271"/>
      <c r="O192" s="271"/>
      <c r="P192" s="271"/>
      <c r="Q192" s="271"/>
      <c r="R192" s="271"/>
      <c r="S192" s="271"/>
      <c r="T192" s="271"/>
      <c r="U192" s="271"/>
      <c r="V192" s="271"/>
      <c r="W192" s="271"/>
      <c r="X192" s="271"/>
      <c r="Y192" s="271"/>
      <c r="Z192" s="271"/>
      <c r="AA192" s="271"/>
      <c r="AB192" s="271"/>
      <c r="AC192" s="271"/>
      <c r="AD192" s="271"/>
      <c r="AE192" s="271"/>
      <c r="AF192" s="271"/>
      <c r="AG192" s="271"/>
      <c r="AH192" s="271"/>
      <c r="AI192" s="271"/>
    </row>
    <row r="193" spans="1:35" ht="14.1" customHeight="1">
      <c r="A193" s="271"/>
      <c r="B193" s="272"/>
      <c r="C193" s="283" t="s">
        <v>585</v>
      </c>
      <c r="D193" s="283"/>
      <c r="E193" s="283"/>
      <c r="F193" s="283"/>
      <c r="G193" s="283"/>
      <c r="H193" s="283"/>
      <c r="I193" s="283"/>
      <c r="J193" s="283"/>
      <c r="K193" s="283"/>
      <c r="L193" s="283"/>
      <c r="M193" s="271"/>
      <c r="N193" s="271"/>
      <c r="O193" s="271"/>
      <c r="P193" s="271"/>
      <c r="Q193" s="271"/>
      <c r="R193" s="271"/>
      <c r="S193" s="271"/>
      <c r="T193" s="271"/>
      <c r="U193" s="271"/>
      <c r="V193" s="271"/>
      <c r="W193" s="271"/>
      <c r="X193" s="271"/>
      <c r="Y193" s="271"/>
      <c r="Z193" s="271"/>
      <c r="AA193" s="271"/>
      <c r="AB193" s="271"/>
      <c r="AC193" s="271"/>
      <c r="AD193" s="271"/>
      <c r="AE193" s="271"/>
      <c r="AF193" s="271"/>
      <c r="AG193" s="271"/>
      <c r="AH193" s="271"/>
      <c r="AI193" s="271"/>
    </row>
    <row r="194" spans="1:35" ht="14.1" customHeight="1">
      <c r="A194" s="271"/>
      <c r="B194" s="272"/>
      <c r="C194" s="283" t="s">
        <v>586</v>
      </c>
      <c r="D194" s="283"/>
      <c r="E194" s="283"/>
      <c r="F194" s="283"/>
      <c r="G194" s="283"/>
      <c r="H194" s="283"/>
      <c r="I194" s="283"/>
      <c r="J194" s="283"/>
      <c r="K194" s="283"/>
      <c r="L194" s="283"/>
      <c r="M194" s="271"/>
      <c r="N194" s="271"/>
      <c r="O194" s="271"/>
      <c r="P194" s="271"/>
      <c r="Q194" s="271"/>
      <c r="R194" s="271"/>
      <c r="S194" s="271"/>
      <c r="T194" s="271"/>
      <c r="U194" s="271"/>
      <c r="V194" s="271"/>
      <c r="W194" s="271"/>
      <c r="X194" s="271"/>
      <c r="Y194" s="271"/>
      <c r="Z194" s="271"/>
      <c r="AA194" s="271"/>
      <c r="AB194" s="271"/>
      <c r="AC194" s="271"/>
      <c r="AD194" s="271"/>
      <c r="AE194" s="271"/>
      <c r="AF194" s="271"/>
      <c r="AG194" s="271"/>
      <c r="AH194" s="271"/>
      <c r="AI194" s="271"/>
    </row>
    <row r="195" spans="1:35" ht="14.1" customHeight="1">
      <c r="A195" s="271"/>
      <c r="B195" s="272"/>
      <c r="C195" s="283" t="s">
        <v>587</v>
      </c>
      <c r="D195" s="283"/>
      <c r="E195" s="283"/>
      <c r="F195" s="283"/>
      <c r="G195" s="271"/>
      <c r="H195" s="271"/>
      <c r="I195" s="271"/>
      <c r="J195" s="271"/>
      <c r="K195" s="271"/>
      <c r="L195" s="271"/>
      <c r="M195" s="271"/>
      <c r="N195" s="271"/>
      <c r="O195" s="271"/>
      <c r="P195" s="271"/>
      <c r="Q195" s="271"/>
      <c r="R195" s="271"/>
      <c r="S195" s="271"/>
      <c r="T195" s="271"/>
      <c r="U195" s="271"/>
      <c r="V195" s="271"/>
      <c r="W195" s="271"/>
      <c r="X195" s="271"/>
      <c r="Y195" s="271"/>
      <c r="Z195" s="271"/>
      <c r="AA195" s="271"/>
      <c r="AB195" s="271"/>
      <c r="AC195" s="271"/>
      <c r="AD195" s="271"/>
      <c r="AE195" s="271"/>
      <c r="AF195" s="271"/>
      <c r="AG195" s="271"/>
      <c r="AH195" s="271"/>
      <c r="AI195" s="271"/>
    </row>
    <row r="196" spans="1:35" ht="14.1" customHeight="1">
      <c r="A196" s="271"/>
      <c r="B196" s="272"/>
      <c r="C196" s="283" t="s">
        <v>588</v>
      </c>
      <c r="D196" s="271"/>
      <c r="E196" s="271"/>
      <c r="F196" s="271"/>
      <c r="G196" s="271"/>
      <c r="H196" s="271"/>
      <c r="I196" s="271"/>
      <c r="J196" s="271"/>
      <c r="K196" s="271"/>
      <c r="L196" s="271"/>
      <c r="M196" s="271"/>
      <c r="N196" s="271"/>
      <c r="O196" s="271"/>
      <c r="P196" s="271"/>
      <c r="Q196" s="271"/>
      <c r="R196" s="271"/>
      <c r="S196" s="271"/>
      <c r="T196" s="271"/>
      <c r="U196" s="271"/>
      <c r="V196" s="271"/>
      <c r="W196" s="271"/>
      <c r="X196" s="271"/>
      <c r="Y196" s="271"/>
      <c r="Z196" s="271"/>
      <c r="AA196" s="271"/>
      <c r="AB196" s="271"/>
      <c r="AC196" s="271"/>
      <c r="AD196" s="271"/>
      <c r="AE196" s="271"/>
      <c r="AF196" s="271"/>
      <c r="AG196" s="271"/>
      <c r="AH196" s="271"/>
      <c r="AI196" s="271"/>
    </row>
    <row r="197" spans="1:35" ht="14.1" customHeight="1">
      <c r="A197" s="271"/>
      <c r="B197" s="272"/>
      <c r="C197" s="283" t="s">
        <v>589</v>
      </c>
      <c r="D197" s="283"/>
      <c r="E197" s="283"/>
      <c r="F197" s="283"/>
      <c r="G197" s="283"/>
      <c r="H197" s="283"/>
      <c r="I197" s="283"/>
      <c r="J197" s="283"/>
      <c r="K197" s="283"/>
      <c r="L197" s="283"/>
      <c r="M197" s="271"/>
      <c r="N197" s="271"/>
      <c r="O197" s="271"/>
      <c r="P197" s="271"/>
      <c r="Q197" s="271"/>
      <c r="R197" s="271"/>
      <c r="S197" s="271"/>
      <c r="T197" s="271"/>
      <c r="U197" s="271"/>
      <c r="V197" s="271"/>
      <c r="W197" s="271"/>
      <c r="X197" s="271"/>
      <c r="Y197" s="271"/>
      <c r="Z197" s="271"/>
      <c r="AA197" s="271"/>
      <c r="AB197" s="271"/>
      <c r="AC197" s="271"/>
      <c r="AD197" s="271"/>
      <c r="AE197" s="271"/>
      <c r="AF197" s="271"/>
      <c r="AG197" s="271"/>
      <c r="AH197" s="271"/>
      <c r="AI197" s="271"/>
    </row>
    <row r="198" spans="1:35" ht="14.1" customHeight="1">
      <c r="A198" s="271"/>
      <c r="B198" s="272"/>
      <c r="C198" s="283" t="s">
        <v>590</v>
      </c>
      <c r="D198" s="283"/>
      <c r="E198" s="283"/>
      <c r="F198" s="283"/>
      <c r="G198" s="283"/>
      <c r="H198" s="283"/>
      <c r="I198" s="283"/>
      <c r="J198" s="271"/>
      <c r="K198" s="271"/>
      <c r="L198" s="271"/>
      <c r="M198" s="271"/>
      <c r="N198" s="271"/>
      <c r="O198" s="271"/>
      <c r="P198" s="271"/>
      <c r="Q198" s="271"/>
      <c r="R198" s="271"/>
      <c r="S198" s="271"/>
      <c r="T198" s="271"/>
      <c r="U198" s="271"/>
      <c r="V198" s="271"/>
      <c r="W198" s="271"/>
      <c r="X198" s="271"/>
      <c r="Y198" s="271"/>
      <c r="Z198" s="271"/>
      <c r="AA198" s="271"/>
      <c r="AB198" s="271"/>
      <c r="AC198" s="271"/>
      <c r="AD198" s="271"/>
      <c r="AE198" s="271"/>
      <c r="AF198" s="271"/>
      <c r="AG198" s="271"/>
      <c r="AH198" s="271"/>
      <c r="AI198" s="271"/>
    </row>
    <row r="199" spans="1:35" ht="14.1" customHeight="1">
      <c r="A199" s="271"/>
      <c r="B199" s="272"/>
      <c r="C199" s="283" t="s">
        <v>591</v>
      </c>
      <c r="D199" s="271"/>
      <c r="E199" s="271"/>
      <c r="F199" s="271"/>
      <c r="G199" s="271"/>
      <c r="H199" s="271"/>
      <c r="I199" s="271"/>
      <c r="J199" s="271"/>
      <c r="K199" s="271"/>
      <c r="L199" s="271"/>
      <c r="M199" s="271"/>
      <c r="N199" s="271"/>
      <c r="O199" s="271"/>
      <c r="P199" s="271"/>
      <c r="Q199" s="271"/>
      <c r="R199" s="271"/>
      <c r="S199" s="271"/>
      <c r="T199" s="271"/>
      <c r="U199" s="271"/>
      <c r="V199" s="271"/>
      <c r="W199" s="271"/>
      <c r="X199" s="271"/>
      <c r="Y199" s="271"/>
      <c r="Z199" s="271"/>
      <c r="AA199" s="271"/>
      <c r="AB199" s="271"/>
      <c r="AC199" s="271"/>
      <c r="AD199" s="271"/>
      <c r="AE199" s="271"/>
      <c r="AF199" s="271"/>
      <c r="AG199" s="271"/>
      <c r="AH199" s="271"/>
      <c r="AI199" s="271"/>
    </row>
    <row r="200" spans="1:35" ht="14.1" customHeight="1">
      <c r="A200" s="271"/>
      <c r="B200" s="272"/>
      <c r="C200" s="283" t="s">
        <v>592</v>
      </c>
      <c r="D200" s="283"/>
      <c r="E200" s="283"/>
      <c r="F200" s="283"/>
      <c r="G200" s="283"/>
      <c r="H200" s="283"/>
      <c r="I200" s="283"/>
      <c r="J200" s="283"/>
      <c r="K200" s="283"/>
      <c r="L200" s="283"/>
      <c r="M200" s="271"/>
      <c r="N200" s="271"/>
      <c r="O200" s="271"/>
      <c r="P200" s="271"/>
      <c r="Q200" s="271"/>
      <c r="R200" s="271"/>
      <c r="S200" s="271"/>
      <c r="T200" s="271"/>
      <c r="U200" s="271"/>
      <c r="V200" s="271"/>
      <c r="W200" s="271"/>
      <c r="X200" s="271"/>
      <c r="Y200" s="271"/>
      <c r="Z200" s="271"/>
      <c r="AA200" s="271"/>
      <c r="AB200" s="271"/>
      <c r="AC200" s="271"/>
      <c r="AD200" s="271"/>
      <c r="AE200" s="271"/>
      <c r="AF200" s="271"/>
      <c r="AG200" s="271"/>
      <c r="AH200" s="271"/>
      <c r="AI200" s="271"/>
    </row>
    <row r="201" spans="1:35" ht="14.1" customHeight="1">
      <c r="A201" s="271"/>
      <c r="B201" s="272"/>
      <c r="C201" s="283" t="s">
        <v>593</v>
      </c>
      <c r="D201" s="283"/>
      <c r="E201" s="283"/>
      <c r="F201" s="283"/>
      <c r="G201" s="283"/>
      <c r="H201" s="283"/>
      <c r="I201" s="271"/>
      <c r="J201" s="271"/>
      <c r="K201" s="271"/>
      <c r="L201" s="271"/>
      <c r="M201" s="271"/>
      <c r="N201" s="271"/>
      <c r="O201" s="271"/>
      <c r="P201" s="271"/>
      <c r="Q201" s="271"/>
      <c r="R201" s="271"/>
      <c r="S201" s="271"/>
      <c r="T201" s="271"/>
      <c r="U201" s="271"/>
      <c r="V201" s="271"/>
      <c r="W201" s="271"/>
      <c r="X201" s="271"/>
      <c r="Y201" s="271"/>
      <c r="Z201" s="271"/>
      <c r="AA201" s="271"/>
      <c r="AB201" s="271"/>
      <c r="AC201" s="271"/>
      <c r="AD201" s="271"/>
      <c r="AE201" s="271"/>
      <c r="AF201" s="271"/>
      <c r="AG201" s="271"/>
      <c r="AH201" s="271"/>
      <c r="AI201" s="271"/>
    </row>
    <row r="202" spans="1:35" ht="14.1" customHeight="1">
      <c r="A202" s="271"/>
      <c r="B202" s="272"/>
      <c r="C202" s="283" t="s">
        <v>594</v>
      </c>
      <c r="D202" s="283"/>
      <c r="E202" s="283"/>
      <c r="F202" s="271"/>
      <c r="G202" s="271"/>
      <c r="H202" s="271"/>
      <c r="I202" s="271"/>
      <c r="J202" s="271"/>
      <c r="K202" s="271"/>
      <c r="L202" s="271"/>
      <c r="M202" s="271"/>
      <c r="N202" s="271"/>
      <c r="O202" s="271"/>
      <c r="P202" s="271"/>
      <c r="Q202" s="271"/>
      <c r="R202" s="271"/>
      <c r="S202" s="271"/>
      <c r="T202" s="271"/>
      <c r="U202" s="271"/>
      <c r="V202" s="271"/>
      <c r="W202" s="271"/>
      <c r="X202" s="271"/>
      <c r="Y202" s="271"/>
      <c r="Z202" s="271"/>
      <c r="AA202" s="271"/>
      <c r="AB202" s="271"/>
      <c r="AC202" s="271"/>
      <c r="AD202" s="271"/>
      <c r="AE202" s="271"/>
      <c r="AF202" s="271"/>
      <c r="AG202" s="271"/>
      <c r="AH202" s="271"/>
      <c r="AI202" s="271"/>
    </row>
    <row r="203" spans="1:35" ht="14.1" customHeight="1">
      <c r="A203" s="271"/>
      <c r="B203" s="272"/>
      <c r="C203" s="283" t="s">
        <v>595</v>
      </c>
      <c r="D203" s="283"/>
      <c r="E203" s="283"/>
      <c r="F203" s="283"/>
      <c r="G203" s="283"/>
      <c r="H203" s="283"/>
      <c r="I203" s="283"/>
      <c r="J203" s="283"/>
      <c r="K203" s="283"/>
      <c r="L203" s="283"/>
      <c r="M203" s="271"/>
      <c r="N203" s="271"/>
      <c r="O203" s="271"/>
      <c r="P203" s="271"/>
      <c r="Q203" s="271"/>
      <c r="R203" s="271"/>
      <c r="S203" s="271"/>
      <c r="T203" s="271"/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/>
      <c r="AE203" s="271"/>
      <c r="AF203" s="271"/>
      <c r="AG203" s="271"/>
      <c r="AH203" s="271"/>
      <c r="AI203" s="271"/>
    </row>
    <row r="204" spans="1:35" ht="14.1" customHeight="1">
      <c r="A204" s="271"/>
      <c r="B204" s="272"/>
      <c r="C204" s="283" t="s">
        <v>596</v>
      </c>
      <c r="D204" s="283"/>
      <c r="E204" s="283"/>
      <c r="F204" s="283"/>
      <c r="G204" s="271"/>
      <c r="H204" s="271"/>
      <c r="I204" s="271"/>
      <c r="J204" s="271"/>
      <c r="K204" s="271"/>
      <c r="L204" s="271"/>
      <c r="M204" s="271"/>
      <c r="N204" s="271"/>
      <c r="O204" s="271"/>
      <c r="P204" s="271"/>
      <c r="Q204" s="271"/>
      <c r="R204" s="271"/>
      <c r="S204" s="271"/>
      <c r="T204" s="271"/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  <c r="AH204" s="271"/>
      <c r="AI204" s="271"/>
    </row>
    <row r="205" spans="1:35" ht="14.1" customHeight="1">
      <c r="A205" s="271"/>
      <c r="B205" s="272"/>
      <c r="C205" s="283" t="s">
        <v>597</v>
      </c>
      <c r="D205" s="283"/>
      <c r="E205" s="283"/>
      <c r="F205" s="283"/>
      <c r="G205" s="283"/>
      <c r="H205" s="283"/>
      <c r="I205" s="283"/>
      <c r="J205" s="283"/>
      <c r="K205" s="283"/>
      <c r="L205" s="283"/>
      <c r="M205" s="271"/>
      <c r="N205" s="271"/>
      <c r="O205" s="271"/>
      <c r="P205" s="271"/>
      <c r="Q205" s="271"/>
      <c r="R205" s="271"/>
      <c r="S205" s="271"/>
      <c r="T205" s="271"/>
      <c r="U205" s="271"/>
      <c r="V205" s="271"/>
      <c r="W205" s="271"/>
      <c r="X205" s="271"/>
      <c r="Y205" s="271"/>
      <c r="Z205" s="271"/>
      <c r="AA205" s="271"/>
      <c r="AB205" s="271"/>
      <c r="AC205" s="271"/>
      <c r="AD205" s="271"/>
      <c r="AE205" s="271"/>
      <c r="AF205" s="271"/>
      <c r="AG205" s="271"/>
      <c r="AH205" s="271"/>
      <c r="AI205" s="271"/>
    </row>
    <row r="206" spans="1:35" ht="14.1" customHeight="1">
      <c r="A206" s="271"/>
      <c r="B206" s="272"/>
      <c r="C206" s="283" t="s">
        <v>598</v>
      </c>
      <c r="D206" s="283"/>
      <c r="E206" s="283"/>
      <c r="F206" s="283"/>
      <c r="G206" s="283"/>
      <c r="H206" s="283"/>
      <c r="I206" s="283"/>
      <c r="J206" s="283"/>
      <c r="K206" s="271"/>
      <c r="L206" s="271"/>
      <c r="M206" s="271"/>
      <c r="N206" s="271"/>
      <c r="O206" s="271"/>
      <c r="P206" s="271"/>
      <c r="Q206" s="271"/>
      <c r="R206" s="271"/>
      <c r="S206" s="271"/>
      <c r="T206" s="271"/>
      <c r="U206" s="271"/>
      <c r="V206" s="271"/>
      <c r="W206" s="271"/>
      <c r="X206" s="271"/>
      <c r="Y206" s="271"/>
      <c r="Z206" s="271"/>
      <c r="AA206" s="271"/>
      <c r="AB206" s="271"/>
      <c r="AC206" s="271"/>
      <c r="AD206" s="271"/>
      <c r="AE206" s="271"/>
      <c r="AF206" s="271"/>
      <c r="AG206" s="271"/>
      <c r="AH206" s="271"/>
      <c r="AI206" s="271"/>
    </row>
    <row r="207" spans="1:35" ht="14.1" customHeight="1">
      <c r="A207" s="271"/>
      <c r="B207" s="272"/>
      <c r="C207" s="283" t="s">
        <v>599</v>
      </c>
      <c r="D207" s="283"/>
      <c r="E207" s="283"/>
      <c r="F207" s="283"/>
      <c r="G207" s="283"/>
      <c r="H207" s="283"/>
      <c r="I207" s="283"/>
      <c r="J207" s="283"/>
      <c r="K207" s="283"/>
      <c r="L207" s="283"/>
      <c r="M207" s="271"/>
      <c r="N207" s="271"/>
      <c r="O207" s="271"/>
      <c r="P207" s="271"/>
      <c r="Q207" s="271"/>
      <c r="R207" s="271"/>
      <c r="S207" s="271"/>
      <c r="T207" s="271"/>
      <c r="U207" s="271"/>
      <c r="V207" s="271"/>
      <c r="W207" s="271"/>
      <c r="X207" s="271"/>
      <c r="Y207" s="271"/>
      <c r="Z207" s="271"/>
      <c r="AA207" s="271"/>
      <c r="AB207" s="271"/>
      <c r="AC207" s="271"/>
      <c r="AD207" s="271"/>
      <c r="AE207" s="271"/>
      <c r="AF207" s="271"/>
      <c r="AG207" s="271"/>
      <c r="AH207" s="271"/>
      <c r="AI207" s="271"/>
    </row>
    <row r="208" spans="1:35" ht="14.1" customHeight="1">
      <c r="A208" s="271"/>
      <c r="B208" s="272"/>
      <c r="C208" s="283" t="s">
        <v>600</v>
      </c>
      <c r="D208" s="283"/>
      <c r="E208" s="271"/>
      <c r="F208" s="271"/>
      <c r="G208" s="271"/>
      <c r="H208" s="271"/>
      <c r="I208" s="271"/>
      <c r="J208" s="271"/>
      <c r="K208" s="271"/>
      <c r="L208" s="271"/>
      <c r="M208" s="271"/>
      <c r="N208" s="271"/>
      <c r="O208" s="271"/>
      <c r="P208" s="271"/>
      <c r="Q208" s="271"/>
      <c r="R208" s="271"/>
      <c r="S208" s="271"/>
      <c r="T208" s="271"/>
      <c r="U208" s="271"/>
      <c r="V208" s="271"/>
      <c r="W208" s="271"/>
      <c r="X208" s="271"/>
      <c r="Y208" s="271"/>
      <c r="Z208" s="271"/>
      <c r="AA208" s="271"/>
      <c r="AB208" s="271"/>
      <c r="AC208" s="271"/>
      <c r="AD208" s="271"/>
      <c r="AE208" s="271"/>
      <c r="AF208" s="271"/>
      <c r="AG208" s="271"/>
      <c r="AH208" s="271"/>
      <c r="AI208" s="271"/>
    </row>
    <row r="209" spans="1:35" ht="14.1" customHeight="1">
      <c r="A209" s="271"/>
      <c r="B209" s="272"/>
      <c r="C209" s="283" t="s">
        <v>601</v>
      </c>
      <c r="D209" s="283"/>
      <c r="E209" s="283"/>
      <c r="F209" s="283"/>
      <c r="G209" s="283"/>
      <c r="H209" s="283"/>
      <c r="I209" s="283"/>
      <c r="J209" s="283"/>
      <c r="K209" s="283"/>
      <c r="L209" s="283"/>
      <c r="M209" s="271"/>
      <c r="N209" s="271"/>
      <c r="O209" s="271"/>
      <c r="P209" s="271"/>
      <c r="Q209" s="271"/>
      <c r="R209" s="271"/>
      <c r="S209" s="271"/>
      <c r="T209" s="271"/>
      <c r="U209" s="271"/>
      <c r="V209" s="271"/>
      <c r="W209" s="271"/>
      <c r="X209" s="271"/>
      <c r="Y209" s="271"/>
      <c r="Z209" s="271"/>
      <c r="AA209" s="271"/>
      <c r="AB209" s="271"/>
      <c r="AC209" s="271"/>
      <c r="AD209" s="271"/>
      <c r="AE209" s="271"/>
      <c r="AF209" s="271"/>
      <c r="AG209" s="271"/>
      <c r="AH209" s="271"/>
      <c r="AI209" s="271"/>
    </row>
    <row r="210" spans="1:35" ht="14.1" customHeight="1">
      <c r="A210" s="271"/>
      <c r="B210" s="272"/>
      <c r="C210" s="283" t="s">
        <v>602</v>
      </c>
      <c r="D210" s="283"/>
      <c r="E210" s="283"/>
      <c r="F210" s="283"/>
      <c r="G210" s="283"/>
      <c r="H210" s="283"/>
      <c r="I210" s="283"/>
      <c r="J210" s="283"/>
      <c r="K210" s="283"/>
      <c r="L210" s="283"/>
      <c r="M210" s="271"/>
      <c r="N210" s="271"/>
      <c r="O210" s="271"/>
      <c r="P210" s="271"/>
      <c r="Q210" s="271"/>
      <c r="R210" s="271"/>
      <c r="S210" s="271"/>
      <c r="T210" s="271"/>
      <c r="U210" s="271"/>
      <c r="V210" s="271"/>
      <c r="W210" s="271"/>
      <c r="X210" s="271"/>
      <c r="Y210" s="271"/>
      <c r="Z210" s="271"/>
      <c r="AA210" s="271"/>
      <c r="AB210" s="271"/>
      <c r="AC210" s="271"/>
      <c r="AD210" s="271"/>
      <c r="AE210" s="271"/>
      <c r="AF210" s="271"/>
      <c r="AG210" s="271"/>
      <c r="AH210" s="271"/>
      <c r="AI210" s="271"/>
    </row>
    <row r="211" spans="1:35" ht="14.1" customHeight="1">
      <c r="A211" s="271"/>
      <c r="B211" s="272"/>
      <c r="C211" s="283" t="s">
        <v>603</v>
      </c>
      <c r="D211" s="283"/>
      <c r="E211" s="283"/>
      <c r="F211" s="283"/>
      <c r="G211" s="283"/>
      <c r="H211" s="283"/>
      <c r="I211" s="283"/>
      <c r="J211" s="283"/>
      <c r="K211" s="271"/>
      <c r="L211" s="271"/>
      <c r="M211" s="271"/>
      <c r="N211" s="271"/>
      <c r="O211" s="271"/>
      <c r="P211" s="271"/>
      <c r="Q211" s="271"/>
      <c r="R211" s="271"/>
      <c r="S211" s="271"/>
      <c r="T211" s="271"/>
      <c r="U211" s="271"/>
      <c r="V211" s="271"/>
      <c r="W211" s="271"/>
      <c r="X211" s="271"/>
      <c r="Y211" s="271"/>
      <c r="Z211" s="271"/>
      <c r="AA211" s="271"/>
      <c r="AB211" s="271"/>
      <c r="AC211" s="271"/>
      <c r="AD211" s="271"/>
      <c r="AE211" s="271"/>
      <c r="AF211" s="271"/>
      <c r="AG211" s="271"/>
      <c r="AH211" s="271"/>
      <c r="AI211" s="271"/>
    </row>
    <row r="212" spans="1:35" ht="14.1" customHeight="1">
      <c r="A212" s="271"/>
      <c r="B212" s="272"/>
      <c r="C212" s="283" t="s">
        <v>604</v>
      </c>
      <c r="D212" s="271"/>
      <c r="E212" s="271"/>
      <c r="F212" s="271"/>
      <c r="G212" s="271"/>
      <c r="H212" s="271"/>
      <c r="I212" s="271"/>
      <c r="J212" s="271"/>
      <c r="K212" s="271"/>
      <c r="L212" s="271"/>
      <c r="M212" s="271"/>
      <c r="N212" s="271"/>
      <c r="O212" s="271"/>
      <c r="P212" s="271"/>
      <c r="Q212" s="271"/>
      <c r="R212" s="271"/>
      <c r="S212" s="271"/>
      <c r="T212" s="271"/>
      <c r="U212" s="271"/>
      <c r="V212" s="271"/>
      <c r="W212" s="271"/>
      <c r="X212" s="271"/>
      <c r="Y212" s="271"/>
      <c r="Z212" s="271"/>
      <c r="AA212" s="271"/>
      <c r="AB212" s="271"/>
      <c r="AC212" s="271"/>
      <c r="AD212" s="271"/>
      <c r="AE212" s="271"/>
      <c r="AF212" s="271"/>
      <c r="AG212" s="271"/>
      <c r="AH212" s="271"/>
      <c r="AI212" s="271"/>
    </row>
    <row r="213" spans="1:35" ht="14.1" customHeight="1">
      <c r="A213" s="271"/>
      <c r="B213" s="272"/>
      <c r="C213" s="283" t="s">
        <v>605</v>
      </c>
      <c r="D213" s="283"/>
      <c r="E213" s="283"/>
      <c r="F213" s="283"/>
      <c r="G213" s="283"/>
      <c r="H213" s="283"/>
      <c r="I213" s="283"/>
      <c r="J213" s="283"/>
      <c r="K213" s="283"/>
      <c r="L213" s="283"/>
      <c r="M213" s="271"/>
      <c r="N213" s="271"/>
      <c r="O213" s="271"/>
      <c r="P213" s="271"/>
      <c r="Q213" s="271"/>
      <c r="R213" s="271"/>
      <c r="S213" s="271"/>
      <c r="T213" s="271"/>
      <c r="U213" s="271"/>
      <c r="V213" s="271"/>
      <c r="W213" s="271"/>
      <c r="X213" s="271"/>
      <c r="Y213" s="271"/>
      <c r="Z213" s="271"/>
      <c r="AA213" s="271"/>
      <c r="AB213" s="271"/>
      <c r="AC213" s="271"/>
      <c r="AD213" s="271"/>
      <c r="AE213" s="271"/>
      <c r="AF213" s="271"/>
      <c r="AG213" s="271"/>
      <c r="AH213" s="271"/>
      <c r="AI213" s="271"/>
    </row>
    <row r="214" spans="1:35" ht="14.1" customHeight="1">
      <c r="A214" s="271"/>
      <c r="B214" s="272"/>
      <c r="C214" s="283" t="s">
        <v>606</v>
      </c>
      <c r="D214" s="283"/>
      <c r="E214" s="283"/>
      <c r="F214" s="283"/>
      <c r="G214" s="283"/>
      <c r="H214" s="271"/>
      <c r="I214" s="271"/>
      <c r="J214" s="271"/>
      <c r="K214" s="271"/>
      <c r="L214" s="271"/>
      <c r="M214" s="271"/>
      <c r="N214" s="271"/>
      <c r="O214" s="271"/>
      <c r="P214" s="271"/>
      <c r="Q214" s="271"/>
      <c r="R214" s="271"/>
      <c r="S214" s="271"/>
      <c r="T214" s="271"/>
      <c r="U214" s="271"/>
      <c r="V214" s="271"/>
      <c r="W214" s="271"/>
      <c r="X214" s="271"/>
      <c r="Y214" s="271"/>
      <c r="Z214" s="271"/>
      <c r="AA214" s="271"/>
      <c r="AB214" s="271"/>
      <c r="AC214" s="271"/>
      <c r="AD214" s="271"/>
      <c r="AE214" s="271"/>
      <c r="AF214" s="271"/>
      <c r="AG214" s="271"/>
      <c r="AH214" s="271"/>
      <c r="AI214" s="271"/>
    </row>
    <row r="215" spans="1:35" ht="14.1" customHeight="1">
      <c r="A215" s="271"/>
      <c r="B215" s="272"/>
      <c r="C215" s="283" t="s">
        <v>607</v>
      </c>
      <c r="D215" s="283"/>
      <c r="E215" s="283"/>
      <c r="F215" s="283"/>
      <c r="G215" s="283"/>
      <c r="H215" s="283"/>
      <c r="I215" s="283"/>
      <c r="J215" s="283"/>
      <c r="K215" s="283"/>
      <c r="L215" s="283"/>
      <c r="M215" s="271"/>
      <c r="N215" s="271"/>
      <c r="O215" s="271"/>
      <c r="P215" s="271"/>
      <c r="Q215" s="271"/>
      <c r="R215" s="271"/>
      <c r="S215" s="271"/>
      <c r="T215" s="271"/>
      <c r="U215" s="271"/>
      <c r="V215" s="271"/>
      <c r="W215" s="271"/>
      <c r="X215" s="271"/>
      <c r="Y215" s="271"/>
      <c r="Z215" s="271"/>
      <c r="AA215" s="271"/>
      <c r="AB215" s="271"/>
      <c r="AC215" s="271"/>
      <c r="AD215" s="271"/>
      <c r="AE215" s="271"/>
      <c r="AF215" s="271"/>
      <c r="AG215" s="271"/>
      <c r="AH215" s="271"/>
      <c r="AI215" s="271"/>
    </row>
    <row r="216" spans="1:35" ht="14.1" customHeight="1">
      <c r="A216" s="271"/>
      <c r="B216" s="272"/>
      <c r="C216" s="283" t="s">
        <v>608</v>
      </c>
      <c r="D216" s="283"/>
      <c r="E216" s="283"/>
      <c r="F216" s="283"/>
      <c r="G216" s="283"/>
      <c r="H216" s="283"/>
      <c r="I216" s="271"/>
      <c r="J216" s="271"/>
      <c r="K216" s="271"/>
      <c r="L216" s="271"/>
      <c r="M216" s="271"/>
      <c r="N216" s="271"/>
      <c r="O216" s="271"/>
      <c r="P216" s="271"/>
      <c r="Q216" s="271"/>
      <c r="R216" s="271"/>
      <c r="S216" s="271"/>
      <c r="T216" s="271"/>
      <c r="U216" s="271"/>
      <c r="V216" s="271"/>
      <c r="W216" s="271"/>
      <c r="X216" s="271"/>
      <c r="Y216" s="271"/>
      <c r="Z216" s="271"/>
      <c r="AA216" s="271"/>
      <c r="AB216" s="271"/>
      <c r="AC216" s="271"/>
      <c r="AD216" s="271"/>
      <c r="AE216" s="271"/>
      <c r="AF216" s="271"/>
      <c r="AG216" s="271"/>
      <c r="AH216" s="271"/>
      <c r="AI216" s="271"/>
    </row>
    <row r="217" spans="1:35" ht="14.1" customHeight="1">
      <c r="A217" s="271"/>
      <c r="B217" s="272"/>
      <c r="C217" s="283" t="s">
        <v>609</v>
      </c>
      <c r="D217" s="283"/>
      <c r="E217" s="283"/>
      <c r="F217" s="283"/>
      <c r="G217" s="283"/>
      <c r="H217" s="283"/>
      <c r="I217" s="283"/>
      <c r="J217" s="271"/>
      <c r="K217" s="271"/>
      <c r="L217" s="271"/>
      <c r="M217" s="271"/>
      <c r="N217" s="271"/>
      <c r="O217" s="271"/>
      <c r="P217" s="271"/>
      <c r="Q217" s="271"/>
      <c r="R217" s="271"/>
      <c r="S217" s="271"/>
      <c r="T217" s="271"/>
      <c r="U217" s="271"/>
      <c r="V217" s="271"/>
      <c r="W217" s="271"/>
      <c r="X217" s="271"/>
      <c r="Y217" s="271"/>
      <c r="Z217" s="271"/>
      <c r="AA217" s="271"/>
      <c r="AB217" s="271"/>
      <c r="AC217" s="271"/>
      <c r="AD217" s="271"/>
      <c r="AE217" s="271"/>
      <c r="AF217" s="271"/>
      <c r="AG217" s="271"/>
      <c r="AH217" s="271"/>
      <c r="AI217" s="271"/>
    </row>
    <row r="218" spans="1:35" ht="14.1" customHeight="1">
      <c r="A218" s="271"/>
      <c r="B218" s="272"/>
      <c r="C218" s="271"/>
      <c r="D218" s="271"/>
      <c r="E218" s="271"/>
      <c r="F218" s="271"/>
      <c r="G218" s="271"/>
      <c r="H218" s="271"/>
      <c r="I218" s="271"/>
      <c r="J218" s="271"/>
      <c r="K218" s="271"/>
      <c r="L218" s="271"/>
      <c r="M218" s="271"/>
      <c r="N218" s="271"/>
      <c r="O218" s="271"/>
      <c r="P218" s="271"/>
      <c r="Q218" s="271"/>
      <c r="R218" s="271"/>
      <c r="S218" s="271"/>
      <c r="T218" s="271"/>
      <c r="U218" s="271"/>
      <c r="V218" s="271"/>
      <c r="W218" s="271"/>
      <c r="X218" s="271"/>
      <c r="Y218" s="271"/>
      <c r="Z218" s="271"/>
      <c r="AA218" s="271"/>
      <c r="AB218" s="271"/>
      <c r="AC218" s="271"/>
      <c r="AD218" s="271"/>
      <c r="AE218" s="271"/>
      <c r="AF218" s="271"/>
      <c r="AG218" s="271"/>
      <c r="AH218" s="271"/>
      <c r="AI218" s="271"/>
    </row>
    <row r="219" spans="1:35" ht="14.1" customHeight="1">
      <c r="A219" s="271"/>
      <c r="B219" s="282" t="s">
        <v>610</v>
      </c>
      <c r="C219" s="282"/>
      <c r="D219" s="282"/>
      <c r="E219" s="271"/>
      <c r="F219" s="271"/>
      <c r="G219" s="271"/>
      <c r="H219" s="271"/>
      <c r="I219" s="271"/>
      <c r="J219" s="271"/>
      <c r="K219" s="271"/>
      <c r="L219" s="271"/>
      <c r="M219" s="271"/>
      <c r="N219" s="271"/>
      <c r="O219" s="271"/>
      <c r="P219" s="271"/>
      <c r="Q219" s="271"/>
      <c r="R219" s="271"/>
      <c r="S219" s="271"/>
      <c r="T219" s="271"/>
      <c r="U219" s="271"/>
      <c r="V219" s="271"/>
      <c r="W219" s="271"/>
      <c r="X219" s="271"/>
      <c r="Y219" s="271"/>
      <c r="Z219" s="271"/>
      <c r="AA219" s="271"/>
      <c r="AB219" s="271"/>
      <c r="AC219" s="271"/>
      <c r="AD219" s="271"/>
      <c r="AE219" s="271"/>
      <c r="AF219" s="271"/>
      <c r="AG219" s="271"/>
      <c r="AH219" s="271"/>
      <c r="AI219" s="271"/>
    </row>
    <row r="220" spans="1:35" ht="14.1" customHeight="1">
      <c r="A220" s="271"/>
      <c r="B220" s="272"/>
      <c r="C220" s="283" t="s">
        <v>611</v>
      </c>
      <c r="D220" s="283"/>
      <c r="E220" s="283"/>
      <c r="F220" s="283"/>
      <c r="G220" s="283"/>
      <c r="H220" s="283"/>
      <c r="I220" s="283"/>
      <c r="J220" s="283"/>
      <c r="K220" s="283"/>
      <c r="L220" s="283"/>
      <c r="M220" s="271"/>
      <c r="N220" s="271"/>
      <c r="O220" s="271"/>
      <c r="P220" s="271"/>
      <c r="Q220" s="271"/>
      <c r="R220" s="271"/>
      <c r="S220" s="271"/>
      <c r="T220" s="271"/>
      <c r="U220" s="271"/>
      <c r="V220" s="271"/>
      <c r="W220" s="271"/>
      <c r="X220" s="271"/>
      <c r="Y220" s="271"/>
      <c r="Z220" s="271"/>
      <c r="AA220" s="271"/>
      <c r="AB220" s="271"/>
      <c r="AC220" s="271"/>
      <c r="AD220" s="271"/>
      <c r="AE220" s="271"/>
      <c r="AF220" s="271"/>
      <c r="AG220" s="271"/>
      <c r="AH220" s="271"/>
      <c r="AI220" s="271"/>
    </row>
    <row r="221" spans="1:35" ht="14.1" customHeight="1">
      <c r="A221" s="271"/>
      <c r="B221" s="272"/>
      <c r="C221" s="283" t="s">
        <v>612</v>
      </c>
      <c r="D221" s="283"/>
      <c r="E221" s="283"/>
      <c r="F221" s="283"/>
      <c r="G221" s="283"/>
      <c r="H221" s="283"/>
      <c r="I221" s="283"/>
      <c r="J221" s="283"/>
      <c r="K221" s="283"/>
      <c r="L221" s="283"/>
      <c r="M221" s="271"/>
      <c r="N221" s="271"/>
      <c r="O221" s="271"/>
      <c r="P221" s="271"/>
      <c r="Q221" s="271"/>
      <c r="R221" s="271"/>
      <c r="S221" s="271"/>
      <c r="T221" s="271"/>
      <c r="U221" s="271"/>
      <c r="V221" s="271"/>
      <c r="W221" s="271"/>
      <c r="X221" s="271"/>
      <c r="Y221" s="271"/>
      <c r="Z221" s="271"/>
      <c r="AA221" s="271"/>
      <c r="AB221" s="271"/>
      <c r="AC221" s="271"/>
      <c r="AD221" s="271"/>
      <c r="AE221" s="271"/>
      <c r="AF221" s="271"/>
      <c r="AG221" s="271"/>
      <c r="AH221" s="271"/>
      <c r="AI221" s="271"/>
    </row>
    <row r="222" spans="1:35" ht="14.1" customHeight="1">
      <c r="A222" s="271"/>
      <c r="B222" s="272"/>
      <c r="C222" s="283" t="s">
        <v>613</v>
      </c>
      <c r="D222" s="283"/>
      <c r="E222" s="283"/>
      <c r="F222" s="283"/>
      <c r="G222" s="283"/>
      <c r="H222" s="283"/>
      <c r="I222" s="283"/>
      <c r="J222" s="283"/>
      <c r="K222" s="283"/>
      <c r="L222" s="283"/>
      <c r="M222" s="271"/>
      <c r="N222" s="271"/>
      <c r="O222" s="271"/>
      <c r="P222" s="271"/>
      <c r="Q222" s="271"/>
      <c r="R222" s="271"/>
      <c r="S222" s="271"/>
      <c r="T222" s="271"/>
      <c r="U222" s="271"/>
      <c r="V222" s="271"/>
      <c r="W222" s="271"/>
      <c r="X222" s="271"/>
      <c r="Y222" s="271"/>
      <c r="Z222" s="271"/>
      <c r="AA222" s="271"/>
      <c r="AB222" s="271"/>
      <c r="AC222" s="271"/>
      <c r="AD222" s="271"/>
      <c r="AE222" s="271"/>
      <c r="AF222" s="271"/>
      <c r="AG222" s="271"/>
      <c r="AH222" s="271"/>
      <c r="AI222" s="271"/>
    </row>
    <row r="223" spans="1:35" ht="14.1" customHeight="1">
      <c r="A223" s="271"/>
      <c r="B223" s="272"/>
      <c r="C223" s="271"/>
      <c r="D223" s="271"/>
      <c r="E223" s="271"/>
      <c r="F223" s="271"/>
      <c r="G223" s="271"/>
      <c r="H223" s="271"/>
      <c r="I223" s="271"/>
      <c r="J223" s="271"/>
      <c r="K223" s="271"/>
      <c r="L223" s="271"/>
      <c r="M223" s="271"/>
      <c r="N223" s="271"/>
      <c r="O223" s="271"/>
      <c r="P223" s="271"/>
      <c r="Q223" s="271"/>
      <c r="R223" s="271"/>
      <c r="S223" s="271"/>
      <c r="T223" s="271"/>
      <c r="U223" s="271"/>
      <c r="V223" s="271"/>
      <c r="W223" s="271"/>
      <c r="X223" s="271"/>
      <c r="Y223" s="271"/>
      <c r="Z223" s="271"/>
      <c r="AA223" s="271"/>
      <c r="AB223" s="271"/>
      <c r="AC223" s="271"/>
      <c r="AD223" s="271"/>
      <c r="AE223" s="271"/>
      <c r="AF223" s="271"/>
      <c r="AG223" s="271"/>
      <c r="AH223" s="271"/>
      <c r="AI223" s="271"/>
    </row>
    <row r="224" spans="1:35" ht="14.1" customHeight="1">
      <c r="A224" s="271"/>
      <c r="B224" s="272"/>
      <c r="C224" s="271"/>
      <c r="D224" s="271"/>
      <c r="E224" s="271"/>
      <c r="F224" s="271"/>
      <c r="G224" s="271"/>
      <c r="H224" s="271"/>
      <c r="I224" s="271"/>
      <c r="J224" s="271"/>
      <c r="K224" s="271"/>
      <c r="L224" s="271"/>
      <c r="M224" s="271"/>
      <c r="N224" s="271"/>
      <c r="O224" s="271"/>
      <c r="P224" s="271"/>
      <c r="Q224" s="271"/>
      <c r="R224" s="271"/>
      <c r="S224" s="271"/>
      <c r="T224" s="271"/>
      <c r="U224" s="271"/>
      <c r="V224" s="271"/>
      <c r="W224" s="271"/>
      <c r="X224" s="271"/>
      <c r="Y224" s="271"/>
      <c r="Z224" s="271"/>
      <c r="AA224" s="271"/>
      <c r="AB224" s="271"/>
      <c r="AC224" s="271"/>
      <c r="AD224" s="271"/>
      <c r="AE224" s="271"/>
      <c r="AF224" s="271"/>
      <c r="AG224" s="271"/>
      <c r="AH224" s="271"/>
      <c r="AI224" s="271"/>
    </row>
    <row r="225" spans="1:35" ht="14.1" customHeight="1">
      <c r="A225" s="271"/>
      <c r="B225" s="272"/>
      <c r="C225" s="271"/>
      <c r="D225" s="271"/>
      <c r="E225" s="271"/>
      <c r="F225" s="271"/>
      <c r="G225" s="271"/>
      <c r="H225" s="271"/>
      <c r="I225" s="271"/>
      <c r="J225" s="271"/>
      <c r="K225" s="271"/>
      <c r="L225" s="271"/>
      <c r="M225" s="271"/>
      <c r="N225" s="271"/>
      <c r="O225" s="271"/>
      <c r="P225" s="271"/>
      <c r="Q225" s="271"/>
      <c r="R225" s="271"/>
      <c r="S225" s="271"/>
      <c r="T225" s="271"/>
      <c r="U225" s="271"/>
      <c r="V225" s="271"/>
      <c r="W225" s="271"/>
      <c r="X225" s="271"/>
      <c r="Y225" s="271"/>
      <c r="Z225" s="271"/>
      <c r="AA225" s="271"/>
      <c r="AB225" s="271"/>
      <c r="AC225" s="271"/>
      <c r="AD225" s="271"/>
      <c r="AE225" s="271"/>
      <c r="AF225" s="271"/>
      <c r="AG225" s="271"/>
      <c r="AH225" s="271"/>
      <c r="AI225" s="271"/>
    </row>
    <row r="226" spans="1:35" ht="14.1" customHeight="1">
      <c r="A226" s="271"/>
      <c r="B226" s="272"/>
      <c r="C226" s="271"/>
      <c r="D226" s="271"/>
      <c r="E226" s="271"/>
      <c r="F226" s="271"/>
      <c r="G226" s="271"/>
      <c r="H226" s="271"/>
      <c r="I226" s="271"/>
      <c r="J226" s="271"/>
      <c r="K226" s="271"/>
      <c r="L226" s="271"/>
      <c r="M226" s="271"/>
      <c r="N226" s="271"/>
      <c r="O226" s="271"/>
      <c r="P226" s="271"/>
      <c r="Q226" s="271"/>
      <c r="R226" s="271"/>
      <c r="S226" s="271"/>
      <c r="T226" s="271"/>
      <c r="U226" s="271"/>
      <c r="V226" s="271"/>
      <c r="W226" s="271"/>
      <c r="X226" s="271"/>
      <c r="Y226" s="271"/>
      <c r="Z226" s="271"/>
      <c r="AA226" s="271"/>
      <c r="AB226" s="271"/>
      <c r="AC226" s="271"/>
      <c r="AD226" s="271"/>
      <c r="AE226" s="271"/>
      <c r="AF226" s="271"/>
      <c r="AG226" s="271"/>
      <c r="AH226" s="271"/>
      <c r="AI226" s="271"/>
    </row>
    <row r="227" spans="1:35" ht="14.1" customHeight="1">
      <c r="A227" s="271"/>
      <c r="B227" s="272"/>
      <c r="C227" s="271"/>
      <c r="D227" s="271"/>
      <c r="E227" s="271"/>
      <c r="F227" s="271"/>
      <c r="G227" s="271"/>
      <c r="H227" s="271"/>
      <c r="I227" s="271"/>
      <c r="J227" s="271"/>
      <c r="K227" s="271"/>
      <c r="L227" s="271"/>
      <c r="M227" s="271"/>
      <c r="N227" s="271"/>
      <c r="O227" s="271"/>
      <c r="P227" s="271"/>
      <c r="Q227" s="271"/>
      <c r="R227" s="271"/>
      <c r="S227" s="271"/>
      <c r="T227" s="271"/>
      <c r="U227" s="271"/>
      <c r="V227" s="271"/>
      <c r="W227" s="271"/>
      <c r="X227" s="271"/>
      <c r="Y227" s="271"/>
      <c r="Z227" s="271"/>
      <c r="AA227" s="271"/>
      <c r="AB227" s="271"/>
      <c r="AC227" s="271"/>
      <c r="AD227" s="271"/>
      <c r="AE227" s="271"/>
      <c r="AF227" s="271"/>
      <c r="AG227" s="271"/>
      <c r="AH227" s="271"/>
      <c r="AI227" s="271"/>
    </row>
    <row r="228" spans="1:35" ht="14.1" customHeight="1">
      <c r="A228" s="271"/>
      <c r="B228" s="272"/>
      <c r="C228" s="271"/>
      <c r="D228" s="271"/>
      <c r="E228" s="271"/>
      <c r="F228" s="271"/>
      <c r="G228" s="271"/>
      <c r="H228" s="271"/>
      <c r="I228" s="271"/>
      <c r="J228" s="271"/>
      <c r="K228" s="271"/>
      <c r="L228" s="271"/>
      <c r="M228" s="271"/>
      <c r="N228" s="271"/>
      <c r="O228" s="271"/>
      <c r="P228" s="271"/>
      <c r="Q228" s="271"/>
      <c r="R228" s="271"/>
      <c r="S228" s="271"/>
      <c r="T228" s="271"/>
      <c r="U228" s="271"/>
      <c r="V228" s="271"/>
      <c r="W228" s="271"/>
      <c r="X228" s="271"/>
      <c r="Y228" s="271"/>
      <c r="Z228" s="271"/>
      <c r="AA228" s="271"/>
      <c r="AB228" s="271"/>
      <c r="AC228" s="271"/>
      <c r="AD228" s="271"/>
      <c r="AE228" s="271"/>
      <c r="AF228" s="271"/>
      <c r="AG228" s="271"/>
      <c r="AH228" s="271"/>
      <c r="AI228" s="271"/>
    </row>
    <row r="229" spans="1:35" ht="14.1" customHeight="1">
      <c r="A229" s="271"/>
      <c r="B229" s="272"/>
      <c r="C229" s="271"/>
      <c r="D229" s="271"/>
      <c r="E229" s="271"/>
      <c r="F229" s="271"/>
      <c r="G229" s="271"/>
      <c r="H229" s="271"/>
      <c r="I229" s="271"/>
      <c r="J229" s="271"/>
      <c r="K229" s="271"/>
      <c r="L229" s="271"/>
      <c r="M229" s="271"/>
      <c r="N229" s="271"/>
      <c r="O229" s="271"/>
      <c r="P229" s="271"/>
      <c r="Q229" s="271"/>
      <c r="R229" s="271"/>
      <c r="S229" s="271"/>
      <c r="T229" s="271"/>
      <c r="U229" s="271"/>
      <c r="V229" s="271"/>
      <c r="W229" s="271"/>
      <c r="X229" s="271"/>
      <c r="Y229" s="271"/>
      <c r="Z229" s="271"/>
      <c r="AA229" s="271"/>
      <c r="AB229" s="271"/>
      <c r="AC229" s="271"/>
      <c r="AD229" s="271"/>
      <c r="AE229" s="271"/>
      <c r="AF229" s="271"/>
      <c r="AG229" s="271"/>
      <c r="AH229" s="271"/>
      <c r="AI229" s="271"/>
    </row>
    <row r="230" spans="1:35" ht="14.1" customHeight="1">
      <c r="A230" s="271"/>
      <c r="B230" s="272"/>
      <c r="C230" s="271"/>
      <c r="D230" s="271"/>
      <c r="E230" s="271"/>
      <c r="F230" s="271"/>
      <c r="G230" s="271"/>
      <c r="H230" s="271"/>
      <c r="I230" s="271"/>
      <c r="J230" s="271"/>
      <c r="K230" s="271"/>
      <c r="L230" s="271"/>
      <c r="M230" s="271"/>
      <c r="N230" s="271"/>
      <c r="O230" s="271"/>
      <c r="P230" s="271"/>
      <c r="Q230" s="271"/>
      <c r="R230" s="271"/>
      <c r="S230" s="271"/>
      <c r="T230" s="271"/>
      <c r="U230" s="271"/>
      <c r="V230" s="271"/>
      <c r="W230" s="271"/>
      <c r="X230" s="271"/>
      <c r="Y230" s="271"/>
      <c r="Z230" s="271"/>
      <c r="AA230" s="271"/>
      <c r="AB230" s="271"/>
      <c r="AC230" s="271"/>
      <c r="AD230" s="271"/>
      <c r="AE230" s="271"/>
      <c r="AF230" s="271"/>
      <c r="AG230" s="271"/>
      <c r="AH230" s="271"/>
      <c r="AI230" s="271"/>
    </row>
    <row r="231" spans="1:35" ht="14.1" customHeight="1">
      <c r="A231" s="271"/>
      <c r="B231" s="272"/>
      <c r="C231" s="271"/>
      <c r="D231" s="271"/>
      <c r="E231" s="271"/>
      <c r="F231" s="271"/>
      <c r="G231" s="271"/>
      <c r="H231" s="271"/>
      <c r="I231" s="271"/>
      <c r="J231" s="271"/>
      <c r="K231" s="271"/>
      <c r="L231" s="271"/>
      <c r="M231" s="271"/>
      <c r="N231" s="271"/>
      <c r="O231" s="271"/>
      <c r="P231" s="271"/>
      <c r="Q231" s="271"/>
      <c r="R231" s="271"/>
      <c r="S231" s="271"/>
      <c r="T231" s="271"/>
      <c r="U231" s="271"/>
      <c r="V231" s="271"/>
      <c r="W231" s="271"/>
      <c r="X231" s="271"/>
      <c r="Y231" s="271"/>
      <c r="Z231" s="271"/>
      <c r="AA231" s="271"/>
      <c r="AB231" s="271"/>
      <c r="AC231" s="271"/>
      <c r="AD231" s="271"/>
      <c r="AE231" s="271"/>
      <c r="AF231" s="271"/>
      <c r="AG231" s="271"/>
      <c r="AH231" s="271"/>
      <c r="AI231" s="271"/>
    </row>
    <row r="232" spans="1:35" ht="14.1" customHeight="1">
      <c r="A232" s="271"/>
      <c r="B232" s="272"/>
      <c r="C232" s="271"/>
      <c r="D232" s="271"/>
      <c r="E232" s="271"/>
      <c r="F232" s="271"/>
      <c r="G232" s="271"/>
      <c r="H232" s="271"/>
      <c r="I232" s="271"/>
      <c r="J232" s="271"/>
      <c r="K232" s="271"/>
      <c r="L232" s="271"/>
      <c r="M232" s="271"/>
      <c r="N232" s="271"/>
      <c r="O232" s="271"/>
      <c r="P232" s="271"/>
      <c r="Q232" s="271"/>
      <c r="R232" s="271"/>
      <c r="S232" s="271"/>
      <c r="T232" s="271"/>
      <c r="U232" s="271"/>
      <c r="V232" s="271"/>
      <c r="W232" s="271"/>
      <c r="X232" s="271"/>
      <c r="Y232" s="271"/>
      <c r="Z232" s="271"/>
      <c r="AA232" s="271"/>
      <c r="AB232" s="271"/>
      <c r="AC232" s="271"/>
      <c r="AD232" s="271"/>
      <c r="AE232" s="271"/>
      <c r="AF232" s="271"/>
      <c r="AG232" s="271"/>
      <c r="AH232" s="271"/>
      <c r="AI232" s="271"/>
    </row>
    <row r="233" spans="1:35" ht="14.1" customHeight="1">
      <c r="A233" s="271"/>
      <c r="B233" s="272"/>
      <c r="C233" s="271"/>
      <c r="D233" s="271"/>
      <c r="E233" s="271"/>
      <c r="F233" s="271"/>
      <c r="G233" s="271"/>
      <c r="H233" s="271"/>
      <c r="I233" s="271"/>
      <c r="J233" s="271"/>
      <c r="K233" s="271"/>
      <c r="L233" s="271"/>
      <c r="M233" s="271"/>
      <c r="N233" s="271"/>
      <c r="O233" s="271"/>
      <c r="P233" s="271"/>
      <c r="Q233" s="271"/>
      <c r="R233" s="271"/>
      <c r="S233" s="271"/>
      <c r="T233" s="271"/>
      <c r="U233" s="271"/>
      <c r="V233" s="271"/>
      <c r="W233" s="271"/>
      <c r="X233" s="271"/>
      <c r="Y233" s="271"/>
      <c r="Z233" s="271"/>
      <c r="AA233" s="271"/>
      <c r="AB233" s="271"/>
      <c r="AC233" s="271"/>
      <c r="AD233" s="271"/>
      <c r="AE233" s="271"/>
      <c r="AF233" s="271"/>
      <c r="AG233" s="271"/>
      <c r="AH233" s="271"/>
      <c r="AI233" s="271"/>
    </row>
    <row r="234" spans="1:35" ht="14.1" customHeight="1">
      <c r="A234" s="271"/>
      <c r="B234" s="272"/>
      <c r="C234" s="271"/>
      <c r="D234" s="271"/>
      <c r="E234" s="271"/>
      <c r="F234" s="271"/>
      <c r="G234" s="271"/>
      <c r="H234" s="271"/>
      <c r="I234" s="271"/>
      <c r="J234" s="271"/>
      <c r="K234" s="271"/>
      <c r="L234" s="271"/>
      <c r="M234" s="271"/>
      <c r="N234" s="271"/>
      <c r="O234" s="271"/>
      <c r="P234" s="271"/>
      <c r="Q234" s="271"/>
      <c r="R234" s="271"/>
      <c r="S234" s="271"/>
      <c r="T234" s="271"/>
      <c r="U234" s="271"/>
      <c r="V234" s="271"/>
      <c r="W234" s="271"/>
      <c r="X234" s="271"/>
      <c r="Y234" s="271"/>
      <c r="Z234" s="271"/>
      <c r="AA234" s="271"/>
      <c r="AB234" s="271"/>
      <c r="AC234" s="271"/>
      <c r="AD234" s="271"/>
      <c r="AE234" s="271"/>
      <c r="AF234" s="271"/>
      <c r="AG234" s="271"/>
      <c r="AH234" s="271"/>
      <c r="AI234" s="271"/>
    </row>
    <row r="235" spans="1:35" ht="14.1" customHeight="1">
      <c r="A235" s="271"/>
      <c r="B235" s="272"/>
      <c r="C235" s="271"/>
      <c r="D235" s="271"/>
      <c r="E235" s="271"/>
      <c r="F235" s="271"/>
      <c r="G235" s="271"/>
      <c r="H235" s="271"/>
      <c r="I235" s="271"/>
      <c r="J235" s="271"/>
      <c r="K235" s="271"/>
      <c r="L235" s="271"/>
      <c r="M235" s="271"/>
      <c r="N235" s="271"/>
      <c r="O235" s="271"/>
      <c r="P235" s="271"/>
      <c r="Q235" s="271"/>
      <c r="R235" s="271"/>
      <c r="S235" s="271"/>
      <c r="T235" s="271"/>
      <c r="U235" s="271"/>
      <c r="V235" s="271"/>
      <c r="W235" s="271"/>
      <c r="X235" s="271"/>
      <c r="Y235" s="271"/>
      <c r="Z235" s="271"/>
      <c r="AA235" s="271"/>
      <c r="AB235" s="271"/>
      <c r="AC235" s="271"/>
      <c r="AD235" s="271"/>
      <c r="AE235" s="271"/>
      <c r="AF235" s="271"/>
      <c r="AG235" s="271"/>
      <c r="AH235" s="271"/>
      <c r="AI235" s="271"/>
    </row>
    <row r="236" spans="1:35" ht="14.1" customHeight="1">
      <c r="A236" s="271"/>
      <c r="B236" s="272"/>
      <c r="C236" s="271"/>
      <c r="D236" s="271"/>
      <c r="E236" s="271"/>
      <c r="F236" s="271"/>
      <c r="G236" s="271"/>
      <c r="H236" s="271"/>
      <c r="I236" s="271"/>
      <c r="J236" s="271"/>
      <c r="K236" s="271"/>
      <c r="L236" s="271"/>
      <c r="M236" s="271"/>
      <c r="N236" s="271"/>
      <c r="O236" s="271"/>
      <c r="P236" s="271"/>
      <c r="Q236" s="271"/>
      <c r="R236" s="271"/>
      <c r="S236" s="271"/>
      <c r="T236" s="271"/>
      <c r="U236" s="271"/>
      <c r="V236" s="271"/>
      <c r="W236" s="271"/>
      <c r="X236" s="271"/>
      <c r="Y236" s="271"/>
      <c r="Z236" s="271"/>
      <c r="AA236" s="271"/>
      <c r="AB236" s="271"/>
      <c r="AC236" s="271"/>
      <c r="AD236" s="271"/>
      <c r="AE236" s="271"/>
      <c r="AF236" s="271"/>
      <c r="AG236" s="271"/>
      <c r="AH236" s="271"/>
      <c r="AI236" s="271"/>
    </row>
    <row r="237" spans="1:35" ht="14.1" customHeight="1">
      <c r="A237" s="271"/>
      <c r="B237" s="272"/>
      <c r="C237" s="271"/>
      <c r="D237" s="271"/>
      <c r="E237" s="271"/>
      <c r="F237" s="271"/>
      <c r="G237" s="271"/>
      <c r="H237" s="271"/>
      <c r="I237" s="271"/>
      <c r="J237" s="271"/>
      <c r="K237" s="271"/>
      <c r="L237" s="271"/>
      <c r="M237" s="271"/>
      <c r="N237" s="271"/>
      <c r="O237" s="271"/>
      <c r="P237" s="271"/>
      <c r="Q237" s="271"/>
      <c r="R237" s="271"/>
      <c r="S237" s="271"/>
      <c r="T237" s="271"/>
      <c r="U237" s="271"/>
      <c r="V237" s="271"/>
      <c r="W237" s="271"/>
      <c r="X237" s="271"/>
      <c r="Y237" s="271"/>
      <c r="Z237" s="271"/>
      <c r="AA237" s="271"/>
      <c r="AB237" s="271"/>
      <c r="AC237" s="271"/>
      <c r="AD237" s="271"/>
      <c r="AE237" s="271"/>
      <c r="AF237" s="271"/>
      <c r="AG237" s="271"/>
      <c r="AH237" s="271"/>
      <c r="AI237" s="271"/>
    </row>
    <row r="238" spans="1:35" ht="14.1" customHeight="1">
      <c r="A238" s="271"/>
      <c r="B238" s="272"/>
      <c r="C238" s="271"/>
      <c r="D238" s="271"/>
      <c r="E238" s="271"/>
      <c r="F238" s="271"/>
      <c r="G238" s="271"/>
      <c r="H238" s="271"/>
      <c r="I238" s="271"/>
      <c r="J238" s="271"/>
      <c r="K238" s="271"/>
      <c r="L238" s="271"/>
      <c r="M238" s="271"/>
      <c r="N238" s="271"/>
      <c r="O238" s="271"/>
      <c r="P238" s="271"/>
      <c r="Q238" s="271"/>
      <c r="R238" s="271"/>
      <c r="S238" s="271"/>
      <c r="T238" s="271"/>
      <c r="U238" s="271"/>
      <c r="V238" s="271"/>
      <c r="W238" s="271"/>
      <c r="X238" s="271"/>
      <c r="Y238" s="271"/>
      <c r="Z238" s="271"/>
      <c r="AA238" s="271"/>
      <c r="AB238" s="271"/>
      <c r="AC238" s="271"/>
      <c r="AD238" s="271"/>
      <c r="AE238" s="271"/>
      <c r="AF238" s="271"/>
      <c r="AG238" s="271"/>
      <c r="AH238" s="271"/>
      <c r="AI238" s="271"/>
    </row>
    <row r="239" spans="1:35" ht="14.1" customHeight="1">
      <c r="A239" s="271"/>
      <c r="B239" s="272"/>
      <c r="C239" s="271"/>
      <c r="D239" s="271"/>
      <c r="E239" s="271"/>
      <c r="F239" s="271"/>
      <c r="G239" s="271"/>
      <c r="H239" s="271"/>
      <c r="I239" s="271"/>
      <c r="J239" s="271"/>
      <c r="K239" s="271"/>
      <c r="L239" s="271"/>
      <c r="M239" s="271"/>
      <c r="N239" s="271"/>
      <c r="O239" s="271"/>
      <c r="P239" s="271"/>
      <c r="Q239" s="271"/>
      <c r="R239" s="271"/>
      <c r="S239" s="271"/>
      <c r="T239" s="271"/>
      <c r="U239" s="271"/>
      <c r="V239" s="271"/>
      <c r="W239" s="271"/>
      <c r="X239" s="271"/>
      <c r="Y239" s="271"/>
      <c r="Z239" s="271"/>
      <c r="AA239" s="271"/>
      <c r="AB239" s="271"/>
      <c r="AC239" s="271"/>
      <c r="AD239" s="271"/>
      <c r="AE239" s="271"/>
      <c r="AF239" s="271"/>
      <c r="AG239" s="271"/>
      <c r="AH239" s="271"/>
      <c r="AI239" s="271"/>
    </row>
    <row r="240" spans="1:35" ht="14.1" customHeight="1">
      <c r="A240" s="271"/>
      <c r="B240" s="272"/>
      <c r="C240" s="271"/>
      <c r="D240" s="271"/>
      <c r="E240" s="271"/>
      <c r="F240" s="271"/>
      <c r="G240" s="271"/>
      <c r="H240" s="271"/>
      <c r="I240" s="271"/>
      <c r="J240" s="271"/>
      <c r="K240" s="271"/>
      <c r="L240" s="271"/>
      <c r="M240" s="271"/>
      <c r="N240" s="271"/>
      <c r="O240" s="271"/>
      <c r="P240" s="271"/>
      <c r="Q240" s="271"/>
      <c r="R240" s="271"/>
      <c r="S240" s="271"/>
      <c r="T240" s="271"/>
      <c r="U240" s="271"/>
      <c r="V240" s="271"/>
      <c r="W240" s="271"/>
      <c r="X240" s="271"/>
      <c r="Y240" s="271"/>
      <c r="Z240" s="271"/>
      <c r="AA240" s="271"/>
      <c r="AB240" s="271"/>
      <c r="AC240" s="271"/>
      <c r="AD240" s="271"/>
      <c r="AE240" s="271"/>
      <c r="AF240" s="271"/>
      <c r="AG240" s="271"/>
      <c r="AH240" s="271"/>
      <c r="AI240" s="271"/>
    </row>
    <row r="241" spans="1:35" ht="14.1" customHeight="1">
      <c r="A241" s="271"/>
      <c r="B241" s="272"/>
      <c r="C241" s="271"/>
      <c r="D241" s="271"/>
      <c r="E241" s="271"/>
      <c r="F241" s="271"/>
      <c r="G241" s="271"/>
      <c r="H241" s="271"/>
      <c r="I241" s="271"/>
      <c r="J241" s="271"/>
      <c r="K241" s="271"/>
      <c r="L241" s="271"/>
      <c r="M241" s="271"/>
      <c r="N241" s="271"/>
      <c r="O241" s="271"/>
      <c r="P241" s="271"/>
      <c r="Q241" s="271"/>
      <c r="R241" s="271"/>
      <c r="S241" s="271"/>
      <c r="T241" s="271"/>
      <c r="U241" s="271"/>
      <c r="V241" s="271"/>
      <c r="W241" s="271"/>
      <c r="X241" s="271"/>
      <c r="Y241" s="271"/>
      <c r="Z241" s="271"/>
      <c r="AA241" s="271"/>
      <c r="AB241" s="271"/>
      <c r="AC241" s="271"/>
      <c r="AD241" s="271"/>
      <c r="AE241" s="271"/>
      <c r="AF241" s="271"/>
      <c r="AG241" s="271"/>
      <c r="AH241" s="271"/>
      <c r="AI241" s="271"/>
    </row>
    <row r="242" spans="1:35" ht="14.1" customHeight="1">
      <c r="A242" s="271"/>
      <c r="B242" s="272"/>
      <c r="C242" s="271"/>
      <c r="D242" s="271"/>
      <c r="E242" s="271"/>
      <c r="F242" s="271"/>
      <c r="G242" s="271"/>
      <c r="H242" s="271"/>
      <c r="I242" s="271"/>
      <c r="J242" s="271"/>
      <c r="K242" s="271"/>
      <c r="L242" s="271"/>
      <c r="M242" s="271"/>
      <c r="N242" s="271"/>
      <c r="O242" s="271"/>
      <c r="P242" s="271"/>
      <c r="Q242" s="271"/>
      <c r="R242" s="271"/>
      <c r="S242" s="271"/>
      <c r="T242" s="271"/>
      <c r="U242" s="271"/>
      <c r="V242" s="271"/>
      <c r="W242" s="271"/>
      <c r="X242" s="271"/>
      <c r="Y242" s="271"/>
      <c r="Z242" s="271"/>
      <c r="AA242" s="271"/>
      <c r="AB242" s="271"/>
      <c r="AC242" s="271"/>
      <c r="AD242" s="271"/>
      <c r="AE242" s="271"/>
      <c r="AF242" s="271"/>
      <c r="AG242" s="271"/>
      <c r="AH242" s="271"/>
      <c r="AI242" s="271"/>
    </row>
    <row r="243" spans="1:35" ht="14.1" customHeight="1">
      <c r="A243" s="271"/>
      <c r="B243" s="272"/>
      <c r="C243" s="271"/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1"/>
      <c r="O243" s="271"/>
      <c r="P243" s="271"/>
      <c r="Q243" s="271"/>
      <c r="R243" s="271"/>
      <c r="S243" s="271"/>
      <c r="T243" s="271"/>
      <c r="U243" s="271"/>
      <c r="V243" s="271"/>
      <c r="W243" s="271"/>
      <c r="X243" s="271"/>
      <c r="Y243" s="271"/>
      <c r="Z243" s="271"/>
      <c r="AA243" s="271"/>
      <c r="AB243" s="271"/>
      <c r="AC243" s="271"/>
      <c r="AD243" s="271"/>
      <c r="AE243" s="271"/>
      <c r="AF243" s="271"/>
      <c r="AG243" s="271"/>
      <c r="AH243" s="271"/>
      <c r="AI243" s="271"/>
    </row>
    <row r="244" spans="1:35" ht="14.1" customHeight="1">
      <c r="A244" s="271"/>
      <c r="B244" s="272"/>
      <c r="C244" s="271"/>
      <c r="D244" s="271"/>
      <c r="E244" s="271"/>
      <c r="F244" s="271"/>
      <c r="G244" s="271"/>
      <c r="H244" s="271"/>
      <c r="I244" s="271"/>
      <c r="J244" s="271"/>
      <c r="K244" s="271"/>
      <c r="L244" s="271"/>
      <c r="M244" s="271"/>
      <c r="N244" s="271"/>
      <c r="O244" s="271"/>
      <c r="P244" s="271"/>
      <c r="Q244" s="271"/>
      <c r="R244" s="271"/>
      <c r="S244" s="271"/>
      <c r="T244" s="271"/>
      <c r="U244" s="271"/>
      <c r="V244" s="271"/>
      <c r="W244" s="271"/>
      <c r="X244" s="271"/>
      <c r="Y244" s="271"/>
      <c r="Z244" s="271"/>
      <c r="AA244" s="271"/>
      <c r="AB244" s="271"/>
      <c r="AC244" s="271"/>
      <c r="AD244" s="271"/>
      <c r="AE244" s="271"/>
      <c r="AF244" s="271"/>
      <c r="AG244" s="271"/>
      <c r="AH244" s="271"/>
      <c r="AI244" s="271"/>
    </row>
    <row r="245" spans="1:35" ht="14.1" customHeight="1">
      <c r="A245" s="271"/>
      <c r="B245" s="272"/>
      <c r="C245" s="271"/>
      <c r="D245" s="271"/>
      <c r="E245" s="271"/>
      <c r="F245" s="271"/>
      <c r="G245" s="271"/>
      <c r="H245" s="271"/>
      <c r="I245" s="271"/>
      <c r="J245" s="271"/>
      <c r="K245" s="271"/>
      <c r="L245" s="271"/>
      <c r="M245" s="271"/>
      <c r="N245" s="271"/>
      <c r="O245" s="271"/>
      <c r="P245" s="271"/>
      <c r="Q245" s="271"/>
      <c r="R245" s="271"/>
      <c r="S245" s="271"/>
      <c r="T245" s="271"/>
      <c r="U245" s="271"/>
      <c r="V245" s="271"/>
      <c r="W245" s="271"/>
      <c r="X245" s="271"/>
      <c r="Y245" s="271"/>
      <c r="Z245" s="271"/>
      <c r="AA245" s="271"/>
      <c r="AB245" s="271"/>
      <c r="AC245" s="271"/>
      <c r="AD245" s="271"/>
      <c r="AE245" s="271"/>
      <c r="AF245" s="271"/>
      <c r="AG245" s="271"/>
      <c r="AH245" s="271"/>
      <c r="AI245" s="271"/>
    </row>
    <row r="246" spans="1:35" ht="14.1" customHeight="1">
      <c r="A246" s="271"/>
      <c r="B246" s="272"/>
      <c r="C246" s="271"/>
      <c r="D246" s="271"/>
      <c r="E246" s="271"/>
      <c r="F246" s="271"/>
      <c r="G246" s="271"/>
      <c r="H246" s="271"/>
      <c r="I246" s="271"/>
      <c r="J246" s="271"/>
      <c r="K246" s="271"/>
      <c r="L246" s="271"/>
      <c r="M246" s="271"/>
      <c r="N246" s="271"/>
      <c r="O246" s="271"/>
      <c r="P246" s="271"/>
      <c r="Q246" s="271"/>
      <c r="R246" s="271"/>
      <c r="S246" s="271"/>
      <c r="T246" s="271"/>
      <c r="U246" s="271"/>
      <c r="V246" s="271"/>
      <c r="W246" s="271"/>
      <c r="X246" s="271"/>
      <c r="Y246" s="271"/>
      <c r="Z246" s="271"/>
      <c r="AA246" s="271"/>
      <c r="AB246" s="271"/>
      <c r="AC246" s="271"/>
      <c r="AD246" s="271"/>
      <c r="AE246" s="271"/>
      <c r="AF246" s="271"/>
      <c r="AG246" s="271"/>
      <c r="AH246" s="271"/>
      <c r="AI246" s="271"/>
    </row>
    <row r="247" spans="1:35" ht="14.1" customHeight="1">
      <c r="A247" s="271"/>
      <c r="B247" s="272"/>
      <c r="C247" s="271"/>
      <c r="D247" s="271"/>
      <c r="E247" s="271"/>
      <c r="F247" s="271"/>
      <c r="G247" s="271"/>
      <c r="H247" s="271"/>
      <c r="I247" s="271"/>
      <c r="J247" s="271"/>
      <c r="K247" s="271"/>
      <c r="L247" s="271"/>
      <c r="M247" s="271"/>
      <c r="N247" s="271"/>
      <c r="O247" s="271"/>
      <c r="P247" s="271"/>
      <c r="Q247" s="271"/>
      <c r="R247" s="271"/>
      <c r="S247" s="271"/>
      <c r="T247" s="271"/>
      <c r="U247" s="271"/>
      <c r="V247" s="271"/>
      <c r="W247" s="271"/>
      <c r="X247" s="271"/>
      <c r="Y247" s="271"/>
      <c r="Z247" s="271"/>
      <c r="AA247" s="271"/>
      <c r="AB247" s="271"/>
      <c r="AC247" s="271"/>
      <c r="AD247" s="271"/>
      <c r="AE247" s="271"/>
      <c r="AF247" s="271"/>
      <c r="AG247" s="271"/>
      <c r="AH247" s="271"/>
      <c r="AI247" s="271"/>
    </row>
    <row r="248" spans="1:35" ht="14.1" customHeight="1">
      <c r="A248" s="271"/>
      <c r="B248" s="272"/>
      <c r="C248" s="271"/>
      <c r="D248" s="271"/>
      <c r="E248" s="271"/>
      <c r="F248" s="271"/>
      <c r="G248" s="271"/>
      <c r="H248" s="271"/>
      <c r="I248" s="271"/>
      <c r="J248" s="271"/>
      <c r="K248" s="271"/>
      <c r="L248" s="271"/>
      <c r="M248" s="271"/>
      <c r="N248" s="271"/>
      <c r="O248" s="271"/>
      <c r="P248" s="271"/>
      <c r="Q248" s="271"/>
      <c r="R248" s="271"/>
      <c r="S248" s="271"/>
      <c r="T248" s="271"/>
      <c r="U248" s="271"/>
      <c r="V248" s="271"/>
      <c r="W248" s="271"/>
      <c r="X248" s="271"/>
      <c r="Y248" s="271"/>
      <c r="Z248" s="271"/>
      <c r="AA248" s="271"/>
      <c r="AB248" s="271"/>
      <c r="AC248" s="271"/>
      <c r="AD248" s="271"/>
      <c r="AE248" s="271"/>
      <c r="AF248" s="271"/>
      <c r="AG248" s="271"/>
      <c r="AH248" s="271"/>
      <c r="AI248" s="271"/>
    </row>
    <row r="249" spans="1:35" ht="14.1" customHeight="1">
      <c r="A249" s="271"/>
      <c r="B249" s="272"/>
      <c r="C249" s="271"/>
      <c r="D249" s="271"/>
      <c r="E249" s="271"/>
      <c r="F249" s="271"/>
      <c r="G249" s="271"/>
      <c r="H249" s="271"/>
      <c r="I249" s="271"/>
      <c r="J249" s="271"/>
      <c r="K249" s="271"/>
      <c r="L249" s="271"/>
      <c r="M249" s="271"/>
      <c r="N249" s="271"/>
      <c r="O249" s="271"/>
      <c r="P249" s="271"/>
      <c r="Q249" s="271"/>
      <c r="R249" s="271"/>
      <c r="S249" s="271"/>
      <c r="T249" s="271"/>
      <c r="U249" s="271"/>
      <c r="V249" s="271"/>
      <c r="W249" s="271"/>
      <c r="X249" s="271"/>
      <c r="Y249" s="271"/>
      <c r="Z249" s="271"/>
      <c r="AA249" s="271"/>
      <c r="AB249" s="271"/>
      <c r="AC249" s="271"/>
      <c r="AD249" s="271"/>
      <c r="AE249" s="271"/>
      <c r="AF249" s="271"/>
      <c r="AG249" s="271"/>
      <c r="AH249" s="271"/>
      <c r="AI249" s="271"/>
    </row>
    <row r="250" spans="1:35" ht="14.1" customHeight="1">
      <c r="A250" s="271"/>
      <c r="B250" s="272"/>
      <c r="C250" s="271"/>
      <c r="D250" s="271"/>
      <c r="E250" s="271"/>
      <c r="F250" s="271"/>
      <c r="G250" s="271"/>
      <c r="H250" s="271"/>
      <c r="I250" s="271"/>
      <c r="J250" s="271"/>
      <c r="K250" s="271"/>
      <c r="L250" s="271"/>
      <c r="M250" s="271"/>
      <c r="N250" s="271"/>
      <c r="O250" s="271"/>
      <c r="P250" s="271"/>
      <c r="Q250" s="271"/>
      <c r="R250" s="271"/>
      <c r="S250" s="271"/>
      <c r="T250" s="271"/>
      <c r="U250" s="271"/>
      <c r="V250" s="271"/>
      <c r="W250" s="271"/>
      <c r="X250" s="271"/>
      <c r="Y250" s="271"/>
      <c r="Z250" s="271"/>
      <c r="AA250" s="271"/>
      <c r="AB250" s="271"/>
      <c r="AC250" s="271"/>
      <c r="AD250" s="271"/>
      <c r="AE250" s="271"/>
      <c r="AF250" s="271"/>
      <c r="AG250" s="271"/>
      <c r="AH250" s="271"/>
      <c r="AI250" s="271"/>
    </row>
    <row r="251" spans="1:35" ht="14.1" customHeight="1">
      <c r="A251" s="271"/>
      <c r="B251" s="272"/>
      <c r="C251" s="271"/>
      <c r="D251" s="271"/>
      <c r="E251" s="271"/>
      <c r="F251" s="271"/>
      <c r="G251" s="271"/>
      <c r="H251" s="271"/>
      <c r="I251" s="271"/>
      <c r="J251" s="271"/>
      <c r="K251" s="271"/>
      <c r="L251" s="271"/>
      <c r="M251" s="271"/>
      <c r="N251" s="271"/>
      <c r="O251" s="271"/>
      <c r="P251" s="271"/>
      <c r="Q251" s="271"/>
      <c r="R251" s="271"/>
      <c r="S251" s="271"/>
      <c r="T251" s="271"/>
      <c r="U251" s="271"/>
      <c r="V251" s="271"/>
      <c r="W251" s="271"/>
      <c r="X251" s="271"/>
      <c r="Y251" s="271"/>
      <c r="Z251" s="271"/>
      <c r="AA251" s="271"/>
      <c r="AB251" s="271"/>
      <c r="AC251" s="271"/>
      <c r="AD251" s="271"/>
      <c r="AE251" s="271"/>
      <c r="AF251" s="271"/>
      <c r="AG251" s="271"/>
      <c r="AH251" s="271"/>
      <c r="AI251" s="271"/>
    </row>
    <row r="252" spans="1:35" ht="14.1" customHeight="1">
      <c r="A252" s="271"/>
      <c r="B252" s="272"/>
      <c r="C252" s="271"/>
      <c r="D252" s="271"/>
      <c r="E252" s="271"/>
      <c r="F252" s="271"/>
      <c r="G252" s="271"/>
      <c r="H252" s="271"/>
      <c r="I252" s="271"/>
      <c r="J252" s="271"/>
      <c r="K252" s="271"/>
      <c r="L252" s="271"/>
      <c r="M252" s="271"/>
      <c r="N252" s="271"/>
      <c r="O252" s="271"/>
      <c r="P252" s="271"/>
      <c r="Q252" s="271"/>
      <c r="R252" s="271"/>
      <c r="S252" s="271"/>
      <c r="T252" s="271"/>
      <c r="U252" s="271"/>
      <c r="V252" s="271"/>
      <c r="W252" s="271"/>
      <c r="X252" s="271"/>
      <c r="Y252" s="271"/>
      <c r="Z252" s="271"/>
      <c r="AA252" s="271"/>
      <c r="AB252" s="271"/>
      <c r="AC252" s="271"/>
      <c r="AD252" s="271"/>
      <c r="AE252" s="271"/>
      <c r="AF252" s="271"/>
      <c r="AG252" s="271"/>
      <c r="AH252" s="271"/>
      <c r="AI252" s="271"/>
    </row>
    <row r="253" spans="1:35" ht="14.1" customHeight="1">
      <c r="A253" s="271"/>
      <c r="B253" s="272"/>
      <c r="C253" s="271"/>
      <c r="D253" s="271"/>
      <c r="E253" s="271"/>
      <c r="F253" s="271"/>
      <c r="G253" s="271"/>
      <c r="H253" s="271"/>
      <c r="I253" s="271"/>
      <c r="J253" s="271"/>
      <c r="K253" s="271"/>
      <c r="L253" s="271"/>
      <c r="M253" s="271"/>
      <c r="N253" s="271"/>
      <c r="O253" s="271"/>
      <c r="P253" s="271"/>
      <c r="Q253" s="271"/>
      <c r="R253" s="271"/>
      <c r="S253" s="271"/>
      <c r="T253" s="271"/>
      <c r="U253" s="271"/>
      <c r="V253" s="271"/>
      <c r="W253" s="271"/>
      <c r="X253" s="271"/>
      <c r="Y253" s="271"/>
      <c r="Z253" s="271"/>
      <c r="AA253" s="271"/>
      <c r="AB253" s="271"/>
      <c r="AC253" s="271"/>
      <c r="AD253" s="271"/>
      <c r="AE253" s="271"/>
      <c r="AF253" s="271"/>
      <c r="AG253" s="271"/>
      <c r="AH253" s="271"/>
      <c r="AI253" s="271"/>
    </row>
    <row r="254" spans="1:35" ht="14.1" customHeight="1">
      <c r="A254" s="271"/>
      <c r="B254" s="272"/>
      <c r="C254" s="271"/>
      <c r="D254" s="271"/>
      <c r="E254" s="271"/>
      <c r="F254" s="271"/>
      <c r="G254" s="271"/>
      <c r="H254" s="271"/>
      <c r="I254" s="271"/>
      <c r="J254" s="271"/>
      <c r="K254" s="271"/>
      <c r="L254" s="271"/>
      <c r="M254" s="271"/>
      <c r="N254" s="271"/>
      <c r="O254" s="271"/>
      <c r="P254" s="271"/>
      <c r="Q254" s="271"/>
      <c r="R254" s="271"/>
      <c r="S254" s="271"/>
      <c r="T254" s="271"/>
      <c r="U254" s="271"/>
      <c r="V254" s="271"/>
      <c r="W254" s="271"/>
      <c r="X254" s="271"/>
      <c r="Y254" s="271"/>
      <c r="Z254" s="271"/>
      <c r="AA254" s="271"/>
      <c r="AB254" s="271"/>
      <c r="AC254" s="271"/>
      <c r="AD254" s="271"/>
      <c r="AE254" s="271"/>
      <c r="AF254" s="271"/>
      <c r="AG254" s="271"/>
      <c r="AH254" s="271"/>
      <c r="AI254" s="271"/>
    </row>
    <row r="255" spans="1:35" ht="14.1" customHeight="1">
      <c r="A255" s="271"/>
      <c r="B255" s="272"/>
      <c r="C255" s="271"/>
      <c r="D255" s="271"/>
      <c r="E255" s="271"/>
      <c r="F255" s="271"/>
      <c r="G255" s="271"/>
      <c r="H255" s="271"/>
      <c r="I255" s="271"/>
      <c r="J255" s="271"/>
      <c r="K255" s="271"/>
      <c r="L255" s="271"/>
      <c r="M255" s="271"/>
      <c r="N255" s="271"/>
      <c r="O255" s="271"/>
      <c r="P255" s="271"/>
      <c r="Q255" s="271"/>
      <c r="R255" s="271"/>
      <c r="S255" s="271"/>
      <c r="T255" s="271"/>
      <c r="U255" s="271"/>
      <c r="V255" s="271"/>
      <c r="W255" s="271"/>
      <c r="X255" s="271"/>
      <c r="Y255" s="271"/>
      <c r="Z255" s="271"/>
      <c r="AA255" s="271"/>
      <c r="AB255" s="271"/>
      <c r="AC255" s="271"/>
      <c r="AD255" s="271"/>
      <c r="AE255" s="271"/>
      <c r="AF255" s="271"/>
      <c r="AG255" s="271"/>
      <c r="AH255" s="271"/>
      <c r="AI255" s="271"/>
    </row>
    <row r="256" spans="1:35" ht="14.1" customHeight="1">
      <c r="A256" s="271"/>
      <c r="B256" s="272"/>
      <c r="C256" s="271"/>
      <c r="D256" s="271"/>
      <c r="E256" s="271"/>
      <c r="F256" s="271"/>
      <c r="G256" s="271"/>
      <c r="H256" s="271"/>
      <c r="I256" s="271"/>
      <c r="J256" s="271"/>
      <c r="K256" s="271"/>
      <c r="L256" s="271"/>
      <c r="M256" s="271"/>
      <c r="N256" s="271"/>
      <c r="O256" s="271"/>
      <c r="P256" s="271"/>
      <c r="Q256" s="271"/>
      <c r="R256" s="271"/>
      <c r="S256" s="271"/>
      <c r="T256" s="271"/>
      <c r="U256" s="271"/>
      <c r="V256" s="271"/>
      <c r="W256" s="271"/>
      <c r="X256" s="271"/>
      <c r="Y256" s="271"/>
      <c r="Z256" s="271"/>
      <c r="AA256" s="271"/>
      <c r="AB256" s="271"/>
      <c r="AC256" s="271"/>
      <c r="AD256" s="271"/>
      <c r="AE256" s="271"/>
      <c r="AF256" s="271"/>
      <c r="AG256" s="271"/>
      <c r="AH256" s="271"/>
      <c r="AI256" s="271"/>
    </row>
    <row r="257" spans="1:35" ht="14.1" customHeight="1">
      <c r="A257" s="271"/>
      <c r="B257" s="272"/>
      <c r="C257" s="271"/>
      <c r="D257" s="271"/>
      <c r="E257" s="271"/>
      <c r="F257" s="271"/>
      <c r="G257" s="271"/>
      <c r="H257" s="271"/>
      <c r="I257" s="271"/>
      <c r="J257" s="271"/>
      <c r="K257" s="271"/>
      <c r="L257" s="271"/>
      <c r="M257" s="271"/>
      <c r="N257" s="271"/>
      <c r="O257" s="271"/>
      <c r="P257" s="271"/>
      <c r="Q257" s="271"/>
      <c r="R257" s="271"/>
      <c r="S257" s="271"/>
      <c r="T257" s="271"/>
      <c r="U257" s="271"/>
      <c r="V257" s="271"/>
      <c r="W257" s="271"/>
      <c r="X257" s="271"/>
      <c r="Y257" s="271"/>
      <c r="Z257" s="271"/>
      <c r="AA257" s="271"/>
      <c r="AB257" s="271"/>
      <c r="AC257" s="271"/>
      <c r="AD257" s="271"/>
      <c r="AE257" s="271"/>
      <c r="AF257" s="271"/>
      <c r="AG257" s="271"/>
      <c r="AH257" s="271"/>
      <c r="AI257" s="271"/>
    </row>
    <row r="258" spans="1:35" ht="14.1" customHeight="1">
      <c r="A258" s="271"/>
      <c r="B258" s="272"/>
      <c r="C258" s="271"/>
      <c r="D258" s="271"/>
      <c r="E258" s="271"/>
      <c r="F258" s="271"/>
      <c r="G258" s="271"/>
      <c r="H258" s="271"/>
      <c r="I258" s="271"/>
      <c r="J258" s="271"/>
      <c r="K258" s="271"/>
      <c r="L258" s="271"/>
      <c r="M258" s="271"/>
      <c r="N258" s="271"/>
      <c r="O258" s="271"/>
      <c r="P258" s="271"/>
      <c r="Q258" s="271"/>
      <c r="R258" s="271"/>
      <c r="S258" s="271"/>
      <c r="T258" s="271"/>
      <c r="U258" s="271"/>
      <c r="V258" s="271"/>
      <c r="W258" s="271"/>
      <c r="X258" s="271"/>
      <c r="Y258" s="271"/>
      <c r="Z258" s="271"/>
      <c r="AA258" s="271"/>
      <c r="AB258" s="271"/>
      <c r="AC258" s="271"/>
      <c r="AD258" s="271"/>
      <c r="AE258" s="271"/>
      <c r="AF258" s="271"/>
      <c r="AG258" s="271"/>
      <c r="AH258" s="271"/>
      <c r="AI258" s="271"/>
    </row>
    <row r="259" spans="1:35" ht="14.1" customHeight="1">
      <c r="A259" s="271"/>
      <c r="B259" s="272"/>
      <c r="C259" s="271"/>
      <c r="D259" s="271"/>
      <c r="E259" s="271"/>
      <c r="F259" s="271"/>
      <c r="G259" s="271"/>
      <c r="H259" s="271"/>
      <c r="I259" s="271"/>
      <c r="J259" s="271"/>
      <c r="K259" s="271"/>
      <c r="L259" s="271"/>
      <c r="M259" s="271"/>
      <c r="N259" s="271"/>
      <c r="O259" s="271"/>
      <c r="P259" s="271"/>
      <c r="Q259" s="271"/>
      <c r="R259" s="271"/>
      <c r="S259" s="271"/>
      <c r="T259" s="271"/>
      <c r="U259" s="271"/>
      <c r="V259" s="271"/>
      <c r="W259" s="271"/>
      <c r="X259" s="271"/>
      <c r="Y259" s="271"/>
      <c r="Z259" s="271"/>
      <c r="AA259" s="271"/>
      <c r="AB259" s="271"/>
      <c r="AC259" s="271"/>
      <c r="AD259" s="271"/>
      <c r="AE259" s="271"/>
      <c r="AF259" s="271"/>
      <c r="AG259" s="271"/>
      <c r="AH259" s="271"/>
      <c r="AI259" s="271"/>
    </row>
    <row r="260" spans="1:35" ht="14.1" customHeight="1">
      <c r="A260" s="271"/>
      <c r="B260" s="272"/>
      <c r="C260" s="271"/>
      <c r="D260" s="271"/>
      <c r="E260" s="271"/>
      <c r="F260" s="271"/>
      <c r="G260" s="271"/>
      <c r="H260" s="271"/>
      <c r="I260" s="271"/>
      <c r="J260" s="271"/>
      <c r="K260" s="271"/>
      <c r="L260" s="271"/>
      <c r="M260" s="271"/>
      <c r="N260" s="271"/>
      <c r="O260" s="271"/>
      <c r="P260" s="271"/>
      <c r="Q260" s="271"/>
      <c r="R260" s="271"/>
      <c r="S260" s="271"/>
      <c r="T260" s="271"/>
      <c r="U260" s="271"/>
      <c r="V260" s="271"/>
      <c r="W260" s="271"/>
      <c r="X260" s="271"/>
      <c r="Y260" s="271"/>
      <c r="Z260" s="271"/>
      <c r="AA260" s="271"/>
      <c r="AB260" s="271"/>
      <c r="AC260" s="271"/>
      <c r="AD260" s="271"/>
      <c r="AE260" s="271"/>
      <c r="AF260" s="271"/>
      <c r="AG260" s="271"/>
      <c r="AH260" s="271"/>
      <c r="AI260" s="271"/>
    </row>
    <row r="261" spans="1:35" ht="14.1" customHeight="1">
      <c r="A261" s="271"/>
      <c r="B261" s="272"/>
      <c r="C261" s="271"/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1"/>
      <c r="O261" s="271"/>
      <c r="P261" s="271"/>
      <c r="Q261" s="271"/>
      <c r="R261" s="271"/>
      <c r="S261" s="271"/>
      <c r="T261" s="271"/>
      <c r="U261" s="271"/>
      <c r="V261" s="271"/>
      <c r="W261" s="271"/>
      <c r="X261" s="271"/>
      <c r="Y261" s="271"/>
      <c r="Z261" s="271"/>
      <c r="AA261" s="271"/>
      <c r="AB261" s="271"/>
      <c r="AC261" s="271"/>
      <c r="AD261" s="271"/>
      <c r="AE261" s="271"/>
      <c r="AF261" s="271"/>
      <c r="AG261" s="271"/>
      <c r="AH261" s="271"/>
      <c r="AI261" s="271"/>
    </row>
    <row r="262" spans="1:35" ht="14.1" customHeight="1">
      <c r="A262" s="271"/>
      <c r="B262" s="272"/>
      <c r="C262" s="271"/>
      <c r="D262" s="271"/>
      <c r="E262" s="271"/>
      <c r="F262" s="271"/>
      <c r="G262" s="271"/>
      <c r="H262" s="271"/>
      <c r="I262" s="271"/>
      <c r="J262" s="271"/>
      <c r="K262" s="271"/>
      <c r="L262" s="271"/>
      <c r="M262" s="271"/>
      <c r="N262" s="271"/>
      <c r="O262" s="271"/>
      <c r="P262" s="271"/>
      <c r="Q262" s="271"/>
      <c r="R262" s="271"/>
      <c r="S262" s="271"/>
      <c r="T262" s="271"/>
      <c r="U262" s="271"/>
      <c r="V262" s="271"/>
      <c r="W262" s="271"/>
      <c r="X262" s="271"/>
      <c r="Y262" s="271"/>
      <c r="Z262" s="271"/>
      <c r="AA262" s="271"/>
      <c r="AB262" s="271"/>
      <c r="AC262" s="271"/>
      <c r="AD262" s="271"/>
      <c r="AE262" s="271"/>
      <c r="AF262" s="271"/>
      <c r="AG262" s="271"/>
      <c r="AH262" s="271"/>
      <c r="AI262" s="271"/>
    </row>
    <row r="263" spans="1:35" ht="14.1" customHeight="1">
      <c r="A263" s="271"/>
      <c r="B263" s="272"/>
      <c r="C263" s="271"/>
      <c r="D263" s="271"/>
      <c r="E263" s="271"/>
      <c r="F263" s="271"/>
      <c r="G263" s="271"/>
      <c r="H263" s="271"/>
      <c r="I263" s="271"/>
      <c r="J263" s="271"/>
      <c r="K263" s="271"/>
      <c r="L263" s="271"/>
      <c r="M263" s="271"/>
      <c r="N263" s="271"/>
      <c r="O263" s="271"/>
      <c r="P263" s="271"/>
      <c r="Q263" s="271"/>
      <c r="R263" s="271"/>
      <c r="S263" s="271"/>
      <c r="T263" s="271"/>
      <c r="U263" s="271"/>
      <c r="V263" s="271"/>
      <c r="W263" s="271"/>
      <c r="X263" s="271"/>
      <c r="Y263" s="271"/>
      <c r="Z263" s="271"/>
      <c r="AA263" s="271"/>
      <c r="AB263" s="271"/>
      <c r="AC263" s="271"/>
      <c r="AD263" s="271"/>
      <c r="AE263" s="271"/>
      <c r="AF263" s="271"/>
      <c r="AG263" s="271"/>
      <c r="AH263" s="271"/>
      <c r="AI263" s="271"/>
    </row>
    <row r="264" spans="1:35" ht="14.1" customHeight="1">
      <c r="A264" s="271"/>
      <c r="B264" s="272"/>
      <c r="C264" s="271"/>
      <c r="D264" s="271"/>
      <c r="E264" s="271"/>
      <c r="F264" s="271"/>
      <c r="G264" s="271"/>
      <c r="H264" s="271"/>
      <c r="I264" s="271"/>
      <c r="J264" s="271"/>
      <c r="K264" s="271"/>
      <c r="L264" s="271"/>
      <c r="M264" s="271"/>
      <c r="N264" s="271"/>
      <c r="O264" s="271"/>
      <c r="P264" s="271"/>
      <c r="Q264" s="271"/>
      <c r="R264" s="271"/>
      <c r="S264" s="271"/>
      <c r="T264" s="271"/>
      <c r="U264" s="271"/>
      <c r="V264" s="271"/>
      <c r="W264" s="271"/>
      <c r="X264" s="271"/>
      <c r="Y264" s="271"/>
      <c r="Z264" s="271"/>
      <c r="AA264" s="271"/>
      <c r="AB264" s="271"/>
      <c r="AC264" s="271"/>
      <c r="AD264" s="271"/>
      <c r="AE264" s="271"/>
      <c r="AF264" s="271"/>
      <c r="AG264" s="271"/>
      <c r="AH264" s="271"/>
      <c r="AI264" s="271"/>
    </row>
    <row r="265" spans="1:35" ht="14.1" customHeight="1">
      <c r="A265" s="271"/>
      <c r="B265" s="272"/>
      <c r="C265" s="271"/>
      <c r="D265" s="271"/>
      <c r="E265" s="271"/>
      <c r="F265" s="271"/>
      <c r="G265" s="271"/>
      <c r="H265" s="271"/>
      <c r="I265" s="271"/>
      <c r="J265" s="271"/>
      <c r="K265" s="271"/>
      <c r="L265" s="271"/>
      <c r="M265" s="271"/>
      <c r="N265" s="271"/>
      <c r="O265" s="271"/>
      <c r="P265" s="271"/>
      <c r="Q265" s="271"/>
      <c r="R265" s="271"/>
      <c r="S265" s="271"/>
      <c r="T265" s="271"/>
      <c r="U265" s="271"/>
      <c r="V265" s="271"/>
      <c r="W265" s="271"/>
      <c r="X265" s="271"/>
      <c r="Y265" s="271"/>
      <c r="Z265" s="271"/>
      <c r="AA265" s="271"/>
      <c r="AB265" s="271"/>
      <c r="AC265" s="271"/>
      <c r="AD265" s="271"/>
      <c r="AE265" s="271"/>
      <c r="AF265" s="271"/>
      <c r="AG265" s="271"/>
      <c r="AH265" s="271"/>
      <c r="AI265" s="271"/>
    </row>
    <row r="266" spans="1:35" ht="14.1" customHeight="1">
      <c r="A266" s="271"/>
      <c r="B266" s="272"/>
      <c r="C266" s="271"/>
      <c r="D266" s="271"/>
      <c r="E266" s="271"/>
      <c r="F266" s="271"/>
      <c r="G266" s="271"/>
      <c r="H266" s="271"/>
      <c r="I266" s="271"/>
      <c r="J266" s="271"/>
      <c r="K266" s="271"/>
      <c r="L266" s="271"/>
      <c r="M266" s="271"/>
      <c r="N266" s="271"/>
      <c r="O266" s="271"/>
      <c r="P266" s="271"/>
      <c r="Q266" s="271"/>
      <c r="R266" s="271"/>
      <c r="S266" s="271"/>
      <c r="T266" s="271"/>
      <c r="U266" s="271"/>
      <c r="V266" s="271"/>
      <c r="W266" s="271"/>
      <c r="X266" s="271"/>
      <c r="Y266" s="271"/>
      <c r="Z266" s="271"/>
      <c r="AA266" s="271"/>
      <c r="AB266" s="271"/>
      <c r="AC266" s="271"/>
      <c r="AD266" s="271"/>
      <c r="AE266" s="271"/>
      <c r="AF266" s="271"/>
      <c r="AG266" s="271"/>
      <c r="AH266" s="271"/>
      <c r="AI266" s="271"/>
    </row>
    <row r="267" spans="1:35" ht="14.1" customHeight="1">
      <c r="A267" s="271"/>
      <c r="B267" s="272"/>
      <c r="C267" s="271"/>
      <c r="D267" s="271"/>
      <c r="E267" s="271"/>
      <c r="F267" s="271"/>
      <c r="G267" s="271"/>
      <c r="H267" s="271"/>
      <c r="I267" s="271"/>
      <c r="J267" s="271"/>
      <c r="K267" s="271"/>
      <c r="L267" s="271"/>
      <c r="M267" s="271"/>
      <c r="N267" s="271"/>
      <c r="O267" s="271"/>
      <c r="P267" s="271"/>
      <c r="Q267" s="271"/>
      <c r="R267" s="271"/>
      <c r="S267" s="271"/>
      <c r="T267" s="271"/>
      <c r="U267" s="271"/>
      <c r="V267" s="271"/>
      <c r="W267" s="271"/>
      <c r="X267" s="271"/>
      <c r="Y267" s="271"/>
      <c r="Z267" s="271"/>
      <c r="AA267" s="271"/>
      <c r="AB267" s="271"/>
      <c r="AC267" s="271"/>
      <c r="AD267" s="271"/>
      <c r="AE267" s="271"/>
      <c r="AF267" s="271"/>
      <c r="AG267" s="271"/>
      <c r="AH267" s="271"/>
      <c r="AI267" s="271"/>
    </row>
    <row r="268" spans="1:35" ht="14.1" customHeight="1">
      <c r="A268" s="271"/>
      <c r="B268" s="272"/>
      <c r="C268" s="271"/>
      <c r="D268" s="271"/>
      <c r="E268" s="271"/>
      <c r="F268" s="271"/>
      <c r="G268" s="271"/>
      <c r="H268" s="271"/>
      <c r="I268" s="271"/>
      <c r="J268" s="271"/>
      <c r="K268" s="271"/>
      <c r="L268" s="271"/>
      <c r="M268" s="271"/>
      <c r="N268" s="271"/>
      <c r="O268" s="271"/>
      <c r="P268" s="271"/>
      <c r="Q268" s="271"/>
      <c r="R268" s="271"/>
      <c r="S268" s="271"/>
      <c r="T268" s="271"/>
      <c r="U268" s="271"/>
      <c r="V268" s="271"/>
      <c r="W268" s="271"/>
      <c r="X268" s="271"/>
      <c r="Y268" s="271"/>
      <c r="Z268" s="271"/>
      <c r="AA268" s="271"/>
      <c r="AB268" s="271"/>
      <c r="AC268" s="271"/>
      <c r="AD268" s="271"/>
      <c r="AE268" s="271"/>
      <c r="AF268" s="271"/>
      <c r="AG268" s="271"/>
      <c r="AH268" s="271"/>
      <c r="AI268" s="271"/>
    </row>
    <row r="269" spans="1:35" ht="14.1" customHeight="1">
      <c r="A269" s="271"/>
      <c r="B269" s="272"/>
      <c r="C269" s="271"/>
      <c r="D269" s="271"/>
      <c r="E269" s="271"/>
      <c r="F269" s="271"/>
      <c r="G269" s="271"/>
      <c r="H269" s="271"/>
      <c r="I269" s="271"/>
      <c r="J269" s="271"/>
      <c r="K269" s="271"/>
      <c r="L269" s="271"/>
      <c r="M269" s="271"/>
      <c r="N269" s="271"/>
      <c r="O269" s="271"/>
      <c r="P269" s="271"/>
      <c r="Q269" s="271"/>
      <c r="R269" s="271"/>
      <c r="S269" s="271"/>
      <c r="T269" s="271"/>
      <c r="U269" s="271"/>
      <c r="V269" s="271"/>
      <c r="W269" s="271"/>
      <c r="X269" s="271"/>
      <c r="Y269" s="271"/>
      <c r="Z269" s="271"/>
      <c r="AA269" s="271"/>
      <c r="AB269" s="271"/>
      <c r="AC269" s="271"/>
      <c r="AD269" s="271"/>
      <c r="AE269" s="271"/>
      <c r="AF269" s="271"/>
      <c r="AG269" s="271"/>
      <c r="AH269" s="271"/>
      <c r="AI269" s="271"/>
    </row>
    <row r="270" spans="1:35" ht="14.1" customHeight="1">
      <c r="A270" s="271"/>
      <c r="B270" s="272"/>
      <c r="C270" s="271"/>
      <c r="D270" s="271"/>
      <c r="E270" s="271"/>
      <c r="F270" s="271"/>
      <c r="G270" s="271"/>
      <c r="H270" s="271"/>
      <c r="I270" s="271"/>
      <c r="J270" s="271"/>
      <c r="K270" s="271"/>
      <c r="L270" s="271"/>
      <c r="M270" s="271"/>
      <c r="N270" s="271"/>
      <c r="O270" s="271"/>
      <c r="P270" s="271"/>
      <c r="Q270" s="271"/>
      <c r="R270" s="271"/>
      <c r="S270" s="271"/>
      <c r="T270" s="271"/>
      <c r="U270" s="271"/>
      <c r="V270" s="271"/>
      <c r="W270" s="271"/>
      <c r="X270" s="271"/>
      <c r="Y270" s="271"/>
      <c r="Z270" s="271"/>
      <c r="AA270" s="271"/>
      <c r="AB270" s="271"/>
      <c r="AC270" s="271"/>
      <c r="AD270" s="271"/>
      <c r="AE270" s="271"/>
      <c r="AF270" s="271"/>
      <c r="AG270" s="271"/>
      <c r="AH270" s="271"/>
      <c r="AI270" s="271"/>
    </row>
    <row r="271" spans="1:35" ht="14.1" customHeight="1">
      <c r="A271" s="271"/>
      <c r="B271" s="272"/>
      <c r="C271" s="271"/>
      <c r="D271" s="271"/>
      <c r="E271" s="271"/>
      <c r="F271" s="271"/>
      <c r="G271" s="271"/>
      <c r="H271" s="271"/>
      <c r="I271" s="271"/>
      <c r="J271" s="271"/>
      <c r="K271" s="271"/>
      <c r="L271" s="271"/>
      <c r="M271" s="271"/>
      <c r="N271" s="271"/>
      <c r="O271" s="271"/>
      <c r="P271" s="271"/>
      <c r="Q271" s="271"/>
      <c r="R271" s="271"/>
      <c r="S271" s="271"/>
      <c r="T271" s="271"/>
      <c r="U271" s="271"/>
      <c r="V271" s="271"/>
      <c r="W271" s="271"/>
      <c r="X271" s="271"/>
      <c r="Y271" s="271"/>
      <c r="Z271" s="271"/>
      <c r="AA271" s="271"/>
      <c r="AB271" s="271"/>
      <c r="AC271" s="271"/>
      <c r="AD271" s="271"/>
      <c r="AE271" s="271"/>
      <c r="AF271" s="271"/>
      <c r="AG271" s="271"/>
      <c r="AH271" s="271"/>
      <c r="AI271" s="271"/>
    </row>
    <row r="272" spans="1:35" ht="14.1" customHeight="1">
      <c r="A272" s="271"/>
      <c r="B272" s="272"/>
      <c r="C272" s="271"/>
      <c r="D272" s="271"/>
      <c r="E272" s="271"/>
      <c r="F272" s="271"/>
      <c r="G272" s="271"/>
      <c r="H272" s="271"/>
      <c r="I272" s="271"/>
      <c r="J272" s="271"/>
      <c r="K272" s="271"/>
      <c r="L272" s="271"/>
      <c r="M272" s="271"/>
      <c r="N272" s="271"/>
      <c r="O272" s="271"/>
      <c r="P272" s="271"/>
      <c r="Q272" s="271"/>
      <c r="R272" s="271"/>
      <c r="S272" s="271"/>
      <c r="T272" s="271"/>
      <c r="U272" s="271"/>
      <c r="V272" s="271"/>
      <c r="W272" s="271"/>
      <c r="X272" s="271"/>
      <c r="Y272" s="271"/>
      <c r="Z272" s="271"/>
      <c r="AA272" s="271"/>
      <c r="AB272" s="271"/>
      <c r="AC272" s="271"/>
      <c r="AD272" s="271"/>
      <c r="AE272" s="271"/>
      <c r="AF272" s="271"/>
      <c r="AG272" s="271"/>
      <c r="AH272" s="271"/>
      <c r="AI272" s="271"/>
    </row>
    <row r="273" spans="1:35" ht="14.1" customHeight="1">
      <c r="A273" s="271"/>
      <c r="B273" s="272"/>
      <c r="C273" s="271"/>
      <c r="D273" s="271"/>
      <c r="E273" s="271"/>
      <c r="F273" s="271"/>
      <c r="G273" s="271"/>
      <c r="H273" s="271"/>
      <c r="I273" s="271"/>
      <c r="J273" s="271"/>
      <c r="K273" s="271"/>
      <c r="L273" s="271"/>
      <c r="M273" s="271"/>
      <c r="N273" s="271"/>
      <c r="O273" s="271"/>
      <c r="P273" s="271"/>
      <c r="Q273" s="271"/>
      <c r="R273" s="271"/>
      <c r="S273" s="271"/>
      <c r="T273" s="271"/>
      <c r="U273" s="271"/>
      <c r="V273" s="271"/>
      <c r="W273" s="271"/>
      <c r="X273" s="271"/>
      <c r="Y273" s="271"/>
      <c r="Z273" s="271"/>
      <c r="AA273" s="271"/>
      <c r="AB273" s="271"/>
      <c r="AC273" s="271"/>
      <c r="AD273" s="271"/>
      <c r="AE273" s="271"/>
      <c r="AF273" s="271"/>
      <c r="AG273" s="271"/>
      <c r="AH273" s="271"/>
      <c r="AI273" s="271"/>
    </row>
    <row r="274" spans="1:35" ht="14.1" customHeight="1">
      <c r="A274" s="271"/>
      <c r="B274" s="272"/>
      <c r="C274" s="271"/>
      <c r="D274" s="271"/>
      <c r="E274" s="271"/>
      <c r="F274" s="271"/>
      <c r="G274" s="271"/>
      <c r="H274" s="271"/>
      <c r="I274" s="271"/>
      <c r="J274" s="271"/>
      <c r="K274" s="271"/>
      <c r="L274" s="271"/>
      <c r="M274" s="271"/>
      <c r="N274" s="271"/>
      <c r="O274" s="271"/>
      <c r="P274" s="271"/>
      <c r="Q274" s="271"/>
      <c r="R274" s="271"/>
      <c r="S274" s="271"/>
      <c r="T274" s="271"/>
      <c r="U274" s="271"/>
      <c r="V274" s="271"/>
      <c r="W274" s="271"/>
      <c r="X274" s="271"/>
      <c r="Y274" s="271"/>
      <c r="Z274" s="271"/>
      <c r="AA274" s="271"/>
      <c r="AB274" s="271"/>
      <c r="AC274" s="271"/>
      <c r="AD274" s="271"/>
      <c r="AE274" s="271"/>
      <c r="AF274" s="271"/>
      <c r="AG274" s="271"/>
      <c r="AH274" s="271"/>
      <c r="AI274" s="271"/>
    </row>
    <row r="275" spans="1:35" ht="14.1" customHeight="1">
      <c r="A275" s="271"/>
      <c r="B275" s="272"/>
      <c r="C275" s="271"/>
      <c r="D275" s="271"/>
      <c r="E275" s="271"/>
      <c r="F275" s="271"/>
      <c r="G275" s="271"/>
      <c r="H275" s="271"/>
      <c r="I275" s="271"/>
      <c r="J275" s="271"/>
      <c r="K275" s="271"/>
      <c r="L275" s="271"/>
      <c r="M275" s="271"/>
      <c r="N275" s="271"/>
      <c r="O275" s="271"/>
      <c r="P275" s="271"/>
      <c r="Q275" s="271"/>
      <c r="R275" s="271"/>
      <c r="S275" s="271"/>
      <c r="T275" s="271"/>
      <c r="U275" s="271"/>
      <c r="V275" s="271"/>
      <c r="W275" s="271"/>
      <c r="X275" s="271"/>
      <c r="Y275" s="271"/>
      <c r="Z275" s="271"/>
      <c r="AA275" s="271"/>
      <c r="AB275" s="271"/>
      <c r="AC275" s="271"/>
      <c r="AD275" s="271"/>
      <c r="AE275" s="271"/>
      <c r="AF275" s="271"/>
      <c r="AG275" s="271"/>
      <c r="AH275" s="271"/>
      <c r="AI275" s="271"/>
    </row>
    <row r="276" spans="1:35" ht="14.1" customHeight="1">
      <c r="A276" s="271"/>
      <c r="B276" s="272"/>
      <c r="C276" s="271"/>
      <c r="D276" s="271"/>
      <c r="E276" s="271"/>
      <c r="F276" s="271"/>
      <c r="G276" s="271"/>
      <c r="H276" s="271"/>
      <c r="I276" s="271"/>
      <c r="J276" s="271"/>
      <c r="K276" s="271"/>
      <c r="L276" s="271"/>
      <c r="M276" s="271"/>
      <c r="N276" s="271"/>
      <c r="O276" s="271"/>
      <c r="P276" s="271"/>
      <c r="Q276" s="271"/>
      <c r="R276" s="271"/>
      <c r="S276" s="271"/>
      <c r="T276" s="271"/>
      <c r="U276" s="271"/>
      <c r="V276" s="271"/>
      <c r="W276" s="271"/>
      <c r="X276" s="271"/>
      <c r="Y276" s="271"/>
      <c r="Z276" s="271"/>
      <c r="AA276" s="271"/>
      <c r="AB276" s="271"/>
      <c r="AC276" s="271"/>
      <c r="AD276" s="271"/>
      <c r="AE276" s="271"/>
      <c r="AF276" s="271"/>
      <c r="AG276" s="271"/>
      <c r="AH276" s="271"/>
      <c r="AI276" s="271"/>
    </row>
    <row r="277" spans="1:35" ht="14.1" customHeight="1">
      <c r="A277" s="271"/>
      <c r="B277" s="272"/>
      <c r="C277" s="271"/>
      <c r="D277" s="271"/>
      <c r="E277" s="271"/>
      <c r="F277" s="271"/>
      <c r="G277" s="271"/>
      <c r="H277" s="271"/>
      <c r="I277" s="271"/>
      <c r="J277" s="271"/>
      <c r="K277" s="271"/>
      <c r="L277" s="271"/>
      <c r="M277" s="271"/>
      <c r="N277" s="271"/>
      <c r="O277" s="271"/>
      <c r="P277" s="271"/>
      <c r="Q277" s="271"/>
      <c r="R277" s="271"/>
      <c r="S277" s="271"/>
      <c r="T277" s="271"/>
      <c r="U277" s="271"/>
      <c r="V277" s="271"/>
      <c r="W277" s="271"/>
      <c r="X277" s="271"/>
      <c r="Y277" s="271"/>
      <c r="Z277" s="271"/>
      <c r="AA277" s="271"/>
      <c r="AB277" s="271"/>
      <c r="AC277" s="271"/>
      <c r="AD277" s="271"/>
      <c r="AE277" s="271"/>
      <c r="AF277" s="271"/>
      <c r="AG277" s="271"/>
      <c r="AH277" s="271"/>
      <c r="AI277" s="271"/>
    </row>
    <row r="278" spans="1:35" ht="14.1" customHeight="1">
      <c r="A278" s="271"/>
      <c r="B278" s="272"/>
      <c r="C278" s="271"/>
      <c r="D278" s="271"/>
      <c r="E278" s="271"/>
      <c r="F278" s="271"/>
      <c r="G278" s="271"/>
      <c r="H278" s="271"/>
      <c r="I278" s="271"/>
      <c r="J278" s="271"/>
      <c r="K278" s="271"/>
      <c r="L278" s="271"/>
      <c r="M278" s="271"/>
      <c r="N278" s="271"/>
      <c r="O278" s="271"/>
      <c r="P278" s="271"/>
      <c r="Q278" s="271"/>
      <c r="R278" s="271"/>
      <c r="S278" s="271"/>
      <c r="T278" s="271"/>
      <c r="U278" s="271"/>
      <c r="V278" s="271"/>
      <c r="W278" s="271"/>
      <c r="X278" s="271"/>
      <c r="Y278" s="271"/>
      <c r="Z278" s="271"/>
      <c r="AA278" s="271"/>
      <c r="AB278" s="271"/>
      <c r="AC278" s="271"/>
      <c r="AD278" s="271"/>
      <c r="AE278" s="271"/>
      <c r="AF278" s="271"/>
      <c r="AG278" s="271"/>
      <c r="AH278" s="271"/>
      <c r="AI278" s="271"/>
    </row>
    <row r="279" spans="1:35" ht="14.1" customHeight="1">
      <c r="A279" s="271"/>
      <c r="B279" s="272"/>
      <c r="C279" s="271"/>
      <c r="D279" s="271"/>
      <c r="E279" s="271"/>
      <c r="F279" s="271"/>
      <c r="G279" s="271"/>
      <c r="H279" s="271"/>
      <c r="I279" s="271"/>
      <c r="J279" s="271"/>
      <c r="K279" s="271"/>
      <c r="L279" s="271"/>
      <c r="M279" s="271"/>
      <c r="N279" s="271"/>
      <c r="O279" s="271"/>
      <c r="P279" s="271"/>
      <c r="Q279" s="271"/>
      <c r="R279" s="271"/>
      <c r="S279" s="271"/>
      <c r="T279" s="271"/>
      <c r="U279" s="271"/>
      <c r="V279" s="271"/>
      <c r="W279" s="271"/>
      <c r="X279" s="271"/>
      <c r="Y279" s="271"/>
      <c r="Z279" s="271"/>
      <c r="AA279" s="271"/>
      <c r="AB279" s="271"/>
      <c r="AC279" s="271"/>
      <c r="AD279" s="271"/>
      <c r="AE279" s="271"/>
      <c r="AF279" s="271"/>
      <c r="AG279" s="271"/>
      <c r="AH279" s="271"/>
      <c r="AI279" s="271"/>
    </row>
    <row r="280" spans="1:35" ht="14.1" customHeight="1">
      <c r="A280" s="271"/>
      <c r="B280" s="272"/>
      <c r="C280" s="271"/>
      <c r="D280" s="271"/>
      <c r="E280" s="271"/>
      <c r="F280" s="271"/>
      <c r="G280" s="271"/>
      <c r="H280" s="271"/>
      <c r="I280" s="271"/>
      <c r="J280" s="271"/>
      <c r="K280" s="271"/>
      <c r="L280" s="271"/>
      <c r="M280" s="271"/>
      <c r="N280" s="271"/>
      <c r="O280" s="271"/>
      <c r="P280" s="271"/>
      <c r="Q280" s="271"/>
      <c r="R280" s="271"/>
      <c r="S280" s="271"/>
      <c r="T280" s="271"/>
      <c r="U280" s="271"/>
      <c r="V280" s="271"/>
      <c r="W280" s="271"/>
      <c r="X280" s="271"/>
      <c r="Y280" s="271"/>
      <c r="Z280" s="271"/>
      <c r="AA280" s="271"/>
      <c r="AB280" s="271"/>
      <c r="AC280" s="271"/>
      <c r="AD280" s="271"/>
      <c r="AE280" s="271"/>
      <c r="AF280" s="271"/>
      <c r="AG280" s="271"/>
      <c r="AH280" s="271"/>
      <c r="AI280" s="271"/>
    </row>
    <row r="281" spans="1:35" ht="14.1" customHeight="1">
      <c r="A281" s="271"/>
      <c r="B281" s="272"/>
      <c r="C281" s="271"/>
      <c r="D281" s="271"/>
      <c r="E281" s="271"/>
      <c r="F281" s="271"/>
      <c r="G281" s="271"/>
      <c r="H281" s="271"/>
      <c r="I281" s="271"/>
      <c r="J281" s="271"/>
      <c r="K281" s="271"/>
      <c r="L281" s="271"/>
      <c r="M281" s="271"/>
      <c r="N281" s="271"/>
      <c r="O281" s="271"/>
      <c r="P281" s="271"/>
      <c r="Q281" s="271"/>
      <c r="R281" s="271"/>
      <c r="S281" s="271"/>
      <c r="T281" s="271"/>
      <c r="U281" s="271"/>
      <c r="V281" s="271"/>
      <c r="W281" s="271"/>
      <c r="X281" s="271"/>
      <c r="Y281" s="271"/>
      <c r="Z281" s="271"/>
      <c r="AA281" s="271"/>
      <c r="AB281" s="271"/>
      <c r="AC281" s="271"/>
      <c r="AD281" s="271"/>
      <c r="AE281" s="271"/>
      <c r="AF281" s="271"/>
      <c r="AG281" s="271"/>
      <c r="AH281" s="271"/>
      <c r="AI281" s="271"/>
    </row>
    <row r="282" spans="1:35" ht="14.1" customHeight="1">
      <c r="A282" s="271"/>
      <c r="B282" s="272"/>
      <c r="C282" s="271"/>
      <c r="D282" s="271"/>
      <c r="E282" s="271"/>
      <c r="F282" s="271"/>
      <c r="G282" s="271"/>
      <c r="H282" s="271"/>
      <c r="I282" s="271"/>
      <c r="J282" s="271"/>
      <c r="K282" s="271"/>
      <c r="L282" s="271"/>
      <c r="M282" s="271"/>
      <c r="N282" s="271"/>
      <c r="O282" s="271"/>
      <c r="P282" s="271"/>
      <c r="Q282" s="271"/>
      <c r="R282" s="271"/>
      <c r="S282" s="271"/>
      <c r="T282" s="271"/>
      <c r="U282" s="271"/>
      <c r="V282" s="271"/>
      <c r="W282" s="271"/>
      <c r="X282" s="271"/>
      <c r="Y282" s="271"/>
      <c r="Z282" s="271"/>
      <c r="AA282" s="271"/>
      <c r="AB282" s="271"/>
      <c r="AC282" s="271"/>
      <c r="AD282" s="271"/>
      <c r="AE282" s="271"/>
      <c r="AF282" s="271"/>
      <c r="AG282" s="271"/>
      <c r="AH282" s="271"/>
      <c r="AI282" s="271"/>
    </row>
    <row r="283" spans="1:35" ht="14.1" customHeight="1">
      <c r="A283" s="271"/>
      <c r="B283" s="272"/>
      <c r="C283" s="271"/>
      <c r="D283" s="271"/>
      <c r="E283" s="271"/>
      <c r="F283" s="271"/>
      <c r="G283" s="271"/>
      <c r="H283" s="271"/>
      <c r="I283" s="271"/>
      <c r="J283" s="271"/>
      <c r="K283" s="271"/>
      <c r="L283" s="271"/>
      <c r="M283" s="271"/>
      <c r="N283" s="271"/>
      <c r="O283" s="271"/>
      <c r="P283" s="271"/>
      <c r="Q283" s="271"/>
      <c r="R283" s="271"/>
      <c r="S283" s="271"/>
      <c r="T283" s="271"/>
      <c r="U283" s="271"/>
      <c r="V283" s="271"/>
      <c r="W283" s="271"/>
      <c r="X283" s="271"/>
      <c r="Y283" s="271"/>
      <c r="Z283" s="271"/>
      <c r="AA283" s="271"/>
      <c r="AB283" s="271"/>
      <c r="AC283" s="271"/>
      <c r="AD283" s="271"/>
      <c r="AE283" s="271"/>
      <c r="AF283" s="271"/>
      <c r="AG283" s="271"/>
      <c r="AH283" s="271"/>
      <c r="AI283" s="271"/>
    </row>
    <row r="284" spans="1:35" ht="14.1" customHeight="1">
      <c r="A284" s="271"/>
      <c r="B284" s="272"/>
      <c r="C284" s="271"/>
      <c r="D284" s="271"/>
      <c r="E284" s="271"/>
      <c r="F284" s="271"/>
      <c r="G284" s="271"/>
      <c r="H284" s="271"/>
      <c r="I284" s="271"/>
      <c r="J284" s="271"/>
      <c r="K284" s="271"/>
      <c r="L284" s="271"/>
      <c r="M284" s="271"/>
      <c r="N284" s="271"/>
      <c r="O284" s="271"/>
      <c r="P284" s="271"/>
      <c r="Q284" s="271"/>
      <c r="R284" s="271"/>
      <c r="S284" s="271"/>
      <c r="T284" s="271"/>
      <c r="U284" s="271"/>
      <c r="V284" s="271"/>
      <c r="W284" s="271"/>
      <c r="X284" s="271"/>
      <c r="Y284" s="271"/>
      <c r="Z284" s="271"/>
      <c r="AA284" s="271"/>
      <c r="AB284" s="271"/>
      <c r="AC284" s="271"/>
      <c r="AD284" s="271"/>
      <c r="AE284" s="271"/>
      <c r="AF284" s="271"/>
      <c r="AG284" s="271"/>
      <c r="AH284" s="271"/>
      <c r="AI284" s="271"/>
    </row>
    <row r="285" spans="1:35" ht="14.1" customHeight="1">
      <c r="A285" s="271"/>
      <c r="B285" s="272"/>
      <c r="C285" s="271"/>
      <c r="D285" s="271"/>
      <c r="E285" s="271"/>
      <c r="F285" s="271"/>
      <c r="G285" s="271"/>
      <c r="H285" s="271"/>
      <c r="I285" s="271"/>
      <c r="J285" s="271"/>
      <c r="K285" s="271"/>
      <c r="L285" s="271"/>
      <c r="M285" s="271"/>
      <c r="N285" s="271"/>
      <c r="O285" s="271"/>
      <c r="P285" s="271"/>
      <c r="Q285" s="271"/>
      <c r="R285" s="271"/>
      <c r="S285" s="271"/>
      <c r="T285" s="271"/>
      <c r="U285" s="271"/>
      <c r="V285" s="271"/>
      <c r="W285" s="271"/>
      <c r="X285" s="271"/>
      <c r="Y285" s="271"/>
      <c r="Z285" s="271"/>
      <c r="AA285" s="271"/>
      <c r="AB285" s="271"/>
      <c r="AC285" s="271"/>
      <c r="AD285" s="271"/>
      <c r="AE285" s="271"/>
      <c r="AF285" s="271"/>
      <c r="AG285" s="271"/>
      <c r="AH285" s="271"/>
      <c r="AI285" s="271"/>
    </row>
    <row r="286" spans="1:35" ht="14.1" customHeight="1">
      <c r="A286" s="271"/>
      <c r="B286" s="272"/>
      <c r="C286" s="271"/>
      <c r="D286" s="271"/>
      <c r="E286" s="271"/>
      <c r="F286" s="271"/>
      <c r="G286" s="271"/>
      <c r="H286" s="271"/>
      <c r="I286" s="271"/>
      <c r="J286" s="271"/>
      <c r="K286" s="271"/>
      <c r="L286" s="271"/>
      <c r="M286" s="271"/>
      <c r="N286" s="271"/>
      <c r="O286" s="271"/>
      <c r="P286" s="271"/>
      <c r="Q286" s="271"/>
      <c r="R286" s="271"/>
      <c r="S286" s="271"/>
      <c r="T286" s="271"/>
      <c r="U286" s="271"/>
      <c r="V286" s="271"/>
      <c r="W286" s="271"/>
      <c r="X286" s="271"/>
      <c r="Y286" s="271"/>
      <c r="Z286" s="271"/>
      <c r="AA286" s="271"/>
      <c r="AB286" s="271"/>
      <c r="AC286" s="271"/>
      <c r="AD286" s="271"/>
      <c r="AE286" s="271"/>
      <c r="AF286" s="271"/>
      <c r="AG286" s="271"/>
      <c r="AH286" s="271"/>
      <c r="AI286" s="271"/>
    </row>
    <row r="287" spans="1:35" ht="14.1" customHeight="1">
      <c r="A287" s="271"/>
      <c r="B287" s="272"/>
      <c r="C287" s="271"/>
      <c r="D287" s="271"/>
      <c r="E287" s="271"/>
      <c r="F287" s="271"/>
      <c r="G287" s="271"/>
      <c r="H287" s="271"/>
      <c r="I287" s="271"/>
      <c r="J287" s="271"/>
      <c r="K287" s="271"/>
      <c r="L287" s="271"/>
      <c r="M287" s="271"/>
      <c r="N287" s="271"/>
      <c r="O287" s="271"/>
      <c r="P287" s="271"/>
      <c r="Q287" s="271"/>
      <c r="R287" s="271"/>
      <c r="S287" s="271"/>
      <c r="T287" s="271"/>
      <c r="U287" s="271"/>
      <c r="V287" s="271"/>
      <c r="W287" s="271"/>
      <c r="X287" s="271"/>
      <c r="Y287" s="271"/>
      <c r="Z287" s="271"/>
      <c r="AA287" s="271"/>
      <c r="AB287" s="271"/>
      <c r="AC287" s="271"/>
      <c r="AD287" s="271"/>
      <c r="AE287" s="271"/>
      <c r="AF287" s="271"/>
      <c r="AG287" s="271"/>
      <c r="AH287" s="271"/>
      <c r="AI287" s="271"/>
    </row>
    <row r="288" spans="1:35" ht="14.1" customHeight="1">
      <c r="A288" s="271"/>
      <c r="B288" s="272"/>
      <c r="C288" s="271"/>
      <c r="D288" s="271"/>
      <c r="E288" s="271"/>
      <c r="F288" s="271"/>
      <c r="G288" s="271"/>
      <c r="H288" s="271"/>
      <c r="I288" s="271"/>
      <c r="J288" s="271"/>
      <c r="K288" s="271"/>
      <c r="L288" s="271"/>
      <c r="M288" s="271"/>
      <c r="N288" s="271"/>
      <c r="O288" s="271"/>
      <c r="P288" s="271"/>
      <c r="Q288" s="271"/>
      <c r="R288" s="271"/>
      <c r="S288" s="271"/>
      <c r="T288" s="271"/>
      <c r="U288" s="271"/>
      <c r="V288" s="271"/>
      <c r="W288" s="271"/>
      <c r="X288" s="271"/>
      <c r="Y288" s="271"/>
      <c r="Z288" s="271"/>
      <c r="AA288" s="271"/>
      <c r="AB288" s="271"/>
      <c r="AC288" s="271"/>
      <c r="AD288" s="271"/>
      <c r="AE288" s="271"/>
      <c r="AF288" s="271"/>
      <c r="AG288" s="271"/>
      <c r="AH288" s="271"/>
      <c r="AI288" s="271"/>
    </row>
    <row r="289" spans="1:35" ht="14.1" customHeight="1">
      <c r="A289" s="271"/>
      <c r="B289" s="272"/>
      <c r="C289" s="271"/>
      <c r="D289" s="271"/>
      <c r="E289" s="271"/>
      <c r="F289" s="271"/>
      <c r="G289" s="271"/>
      <c r="H289" s="271"/>
      <c r="I289" s="271"/>
      <c r="J289" s="271"/>
      <c r="K289" s="271"/>
      <c r="L289" s="271"/>
      <c r="M289" s="271"/>
      <c r="N289" s="271"/>
      <c r="O289" s="271"/>
      <c r="P289" s="271"/>
      <c r="Q289" s="271"/>
      <c r="R289" s="271"/>
      <c r="S289" s="271"/>
      <c r="T289" s="271"/>
      <c r="U289" s="271"/>
      <c r="V289" s="271"/>
      <c r="W289" s="271"/>
      <c r="X289" s="271"/>
      <c r="Y289" s="271"/>
      <c r="Z289" s="271"/>
      <c r="AA289" s="271"/>
      <c r="AB289" s="271"/>
      <c r="AC289" s="271"/>
      <c r="AD289" s="271"/>
      <c r="AE289" s="271"/>
      <c r="AF289" s="271"/>
      <c r="AG289" s="271"/>
      <c r="AH289" s="271"/>
      <c r="AI289" s="271"/>
    </row>
    <row r="290" spans="1:35" ht="14.1" customHeight="1">
      <c r="A290" s="271"/>
      <c r="B290" s="272"/>
      <c r="C290" s="271"/>
      <c r="D290" s="271"/>
      <c r="E290" s="271"/>
      <c r="F290" s="271"/>
      <c r="G290" s="271"/>
      <c r="H290" s="271"/>
      <c r="I290" s="271"/>
      <c r="J290" s="271"/>
      <c r="K290" s="271"/>
      <c r="L290" s="271"/>
      <c r="M290" s="271"/>
      <c r="N290" s="271"/>
      <c r="O290" s="271"/>
      <c r="P290" s="271"/>
      <c r="Q290" s="271"/>
      <c r="R290" s="271"/>
      <c r="S290" s="271"/>
      <c r="T290" s="271"/>
      <c r="U290" s="271"/>
      <c r="V290" s="271"/>
      <c r="W290" s="271"/>
      <c r="X290" s="271"/>
      <c r="Y290" s="271"/>
      <c r="Z290" s="271"/>
      <c r="AA290" s="271"/>
      <c r="AB290" s="271"/>
      <c r="AC290" s="271"/>
      <c r="AD290" s="271"/>
      <c r="AE290" s="271"/>
      <c r="AF290" s="271"/>
      <c r="AG290" s="271"/>
      <c r="AH290" s="271"/>
      <c r="AI290" s="271"/>
    </row>
    <row r="291" spans="1:35" ht="14.1" customHeight="1">
      <c r="A291" s="271"/>
      <c r="B291" s="272"/>
      <c r="C291" s="271"/>
      <c r="D291" s="271"/>
      <c r="E291" s="271"/>
      <c r="F291" s="271"/>
      <c r="G291" s="271"/>
      <c r="H291" s="271"/>
      <c r="I291" s="271"/>
      <c r="J291" s="271"/>
      <c r="K291" s="271"/>
      <c r="L291" s="271"/>
      <c r="M291" s="271"/>
      <c r="N291" s="271"/>
      <c r="O291" s="271"/>
      <c r="P291" s="271"/>
      <c r="Q291" s="271"/>
      <c r="R291" s="271"/>
      <c r="S291" s="271"/>
      <c r="T291" s="271"/>
      <c r="U291" s="271"/>
      <c r="V291" s="271"/>
      <c r="W291" s="271"/>
      <c r="X291" s="271"/>
      <c r="Y291" s="271"/>
      <c r="Z291" s="271"/>
      <c r="AA291" s="271"/>
      <c r="AB291" s="271"/>
      <c r="AC291" s="271"/>
      <c r="AD291" s="271"/>
      <c r="AE291" s="271"/>
      <c r="AF291" s="271"/>
      <c r="AG291" s="271"/>
      <c r="AH291" s="271"/>
      <c r="AI291" s="271"/>
    </row>
    <row r="292" spans="1:35" ht="14.1" customHeight="1">
      <c r="A292" s="271"/>
      <c r="B292" s="272"/>
      <c r="C292" s="271"/>
      <c r="D292" s="271"/>
      <c r="E292" s="271"/>
      <c r="F292" s="271"/>
      <c r="G292" s="271"/>
      <c r="H292" s="271"/>
      <c r="I292" s="271"/>
      <c r="J292" s="271"/>
      <c r="K292" s="271"/>
      <c r="L292" s="271"/>
      <c r="M292" s="271"/>
      <c r="N292" s="271"/>
      <c r="O292" s="271"/>
      <c r="P292" s="271"/>
      <c r="Q292" s="271"/>
      <c r="R292" s="271"/>
      <c r="S292" s="271"/>
      <c r="T292" s="271"/>
      <c r="U292" s="271"/>
      <c r="V292" s="271"/>
      <c r="W292" s="271"/>
      <c r="X292" s="271"/>
      <c r="Y292" s="271"/>
      <c r="Z292" s="271"/>
      <c r="AA292" s="271"/>
      <c r="AB292" s="271"/>
      <c r="AC292" s="271"/>
      <c r="AD292" s="271"/>
      <c r="AE292" s="271"/>
      <c r="AF292" s="271"/>
      <c r="AG292" s="271"/>
      <c r="AH292" s="271"/>
      <c r="AI292" s="271"/>
    </row>
    <row r="293" spans="1:35" ht="14.1" customHeight="1">
      <c r="A293" s="271"/>
      <c r="B293" s="272"/>
      <c r="C293" s="271"/>
      <c r="D293" s="271"/>
      <c r="E293" s="271"/>
      <c r="F293" s="271"/>
      <c r="G293" s="271"/>
      <c r="H293" s="271"/>
      <c r="I293" s="271"/>
      <c r="J293" s="271"/>
      <c r="K293" s="271"/>
      <c r="L293" s="271"/>
      <c r="M293" s="271"/>
      <c r="N293" s="271"/>
      <c r="O293" s="271"/>
      <c r="P293" s="271"/>
      <c r="Q293" s="271"/>
      <c r="R293" s="271"/>
      <c r="S293" s="271"/>
      <c r="T293" s="271"/>
      <c r="U293" s="271"/>
      <c r="V293" s="271"/>
      <c r="W293" s="271"/>
      <c r="X293" s="271"/>
      <c r="Y293" s="271"/>
      <c r="Z293" s="271"/>
      <c r="AA293" s="271"/>
      <c r="AB293" s="271"/>
      <c r="AC293" s="271"/>
      <c r="AD293" s="271"/>
      <c r="AE293" s="271"/>
      <c r="AF293" s="271"/>
      <c r="AG293" s="271"/>
      <c r="AH293" s="271"/>
      <c r="AI293" s="271"/>
    </row>
    <row r="294" spans="1:35" ht="14.1" customHeight="1">
      <c r="A294" s="271"/>
      <c r="B294" s="272"/>
      <c r="C294" s="271"/>
      <c r="D294" s="271"/>
      <c r="E294" s="271"/>
      <c r="F294" s="271"/>
      <c r="G294" s="271"/>
      <c r="H294" s="271"/>
      <c r="I294" s="271"/>
      <c r="J294" s="271"/>
      <c r="K294" s="271"/>
      <c r="L294" s="271"/>
      <c r="M294" s="271"/>
      <c r="N294" s="271"/>
      <c r="O294" s="271"/>
      <c r="P294" s="271"/>
      <c r="Q294" s="271"/>
      <c r="R294" s="271"/>
      <c r="S294" s="271"/>
      <c r="T294" s="271"/>
      <c r="U294" s="271"/>
      <c r="V294" s="271"/>
      <c r="W294" s="271"/>
      <c r="X294" s="271"/>
      <c r="Y294" s="271"/>
      <c r="Z294" s="271"/>
      <c r="AA294" s="271"/>
      <c r="AB294" s="271"/>
      <c r="AC294" s="271"/>
      <c r="AD294" s="271"/>
      <c r="AE294" s="271"/>
      <c r="AF294" s="271"/>
      <c r="AG294" s="271"/>
      <c r="AH294" s="271"/>
      <c r="AI294" s="271"/>
    </row>
    <row r="295" spans="1:35" ht="14.1" customHeight="1">
      <c r="A295" s="271"/>
      <c r="B295" s="272"/>
      <c r="C295" s="271"/>
      <c r="D295" s="271"/>
      <c r="E295" s="271"/>
      <c r="F295" s="271"/>
      <c r="G295" s="271"/>
      <c r="H295" s="271"/>
      <c r="I295" s="271"/>
      <c r="J295" s="271"/>
      <c r="K295" s="271"/>
      <c r="L295" s="271"/>
      <c r="M295" s="271"/>
      <c r="N295" s="271"/>
      <c r="O295" s="271"/>
      <c r="P295" s="271"/>
      <c r="Q295" s="271"/>
      <c r="R295" s="271"/>
      <c r="S295" s="271"/>
      <c r="T295" s="271"/>
      <c r="U295" s="271"/>
      <c r="V295" s="271"/>
      <c r="W295" s="271"/>
      <c r="X295" s="271"/>
      <c r="Y295" s="271"/>
      <c r="Z295" s="271"/>
      <c r="AA295" s="271"/>
      <c r="AB295" s="271"/>
      <c r="AC295" s="271"/>
      <c r="AD295" s="271"/>
      <c r="AE295" s="271"/>
      <c r="AF295" s="271"/>
      <c r="AG295" s="271"/>
      <c r="AH295" s="271"/>
      <c r="AI295" s="271"/>
    </row>
    <row r="296" spans="1:35" ht="14.1" customHeight="1">
      <c r="A296" s="271"/>
      <c r="B296" s="272"/>
      <c r="C296" s="271"/>
      <c r="D296" s="271"/>
      <c r="E296" s="271"/>
      <c r="F296" s="271"/>
      <c r="G296" s="271"/>
      <c r="H296" s="271"/>
      <c r="I296" s="271"/>
      <c r="J296" s="271"/>
      <c r="K296" s="271"/>
      <c r="L296" s="271"/>
      <c r="M296" s="271"/>
      <c r="N296" s="271"/>
      <c r="O296" s="271"/>
      <c r="P296" s="271"/>
      <c r="Q296" s="271"/>
      <c r="R296" s="271"/>
      <c r="S296" s="271"/>
      <c r="T296" s="271"/>
      <c r="U296" s="271"/>
      <c r="V296" s="271"/>
      <c r="W296" s="271"/>
      <c r="X296" s="271"/>
      <c r="Y296" s="271"/>
      <c r="Z296" s="271"/>
      <c r="AA296" s="271"/>
      <c r="AB296" s="271"/>
      <c r="AC296" s="271"/>
      <c r="AD296" s="271"/>
      <c r="AE296" s="271"/>
      <c r="AF296" s="271"/>
      <c r="AG296" s="271"/>
      <c r="AH296" s="271"/>
      <c r="AI296" s="271"/>
    </row>
    <row r="297" spans="1:35" ht="14.1" customHeight="1">
      <c r="A297" s="271"/>
      <c r="B297" s="272"/>
      <c r="C297" s="271"/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1"/>
      <c r="O297" s="271"/>
      <c r="P297" s="271"/>
      <c r="Q297" s="271"/>
      <c r="R297" s="271"/>
      <c r="S297" s="271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1"/>
      <c r="AG297" s="271"/>
      <c r="AH297" s="271"/>
      <c r="AI297" s="271"/>
    </row>
    <row r="298" spans="1:35" ht="14.1" customHeight="1">
      <c r="A298" s="271"/>
      <c r="B298" s="272"/>
      <c r="C298" s="271"/>
      <c r="D298" s="271"/>
      <c r="E298" s="271"/>
      <c r="F298" s="271"/>
      <c r="G298" s="271"/>
      <c r="H298" s="271"/>
      <c r="I298" s="271"/>
      <c r="J298" s="271"/>
      <c r="K298" s="271"/>
      <c r="L298" s="271"/>
      <c r="M298" s="271"/>
      <c r="N298" s="271"/>
      <c r="O298" s="271"/>
      <c r="P298" s="271"/>
      <c r="Q298" s="271"/>
      <c r="R298" s="271"/>
      <c r="S298" s="271"/>
      <c r="T298" s="271"/>
      <c r="U298" s="271"/>
      <c r="V298" s="271"/>
      <c r="W298" s="271"/>
      <c r="X298" s="271"/>
      <c r="Y298" s="271"/>
      <c r="Z298" s="271"/>
      <c r="AA298" s="271"/>
      <c r="AB298" s="271"/>
      <c r="AC298" s="271"/>
      <c r="AD298" s="271"/>
      <c r="AE298" s="271"/>
      <c r="AF298" s="271"/>
      <c r="AG298" s="271"/>
      <c r="AH298" s="271"/>
      <c r="AI298" s="271"/>
    </row>
    <row r="299" spans="1:35" ht="14.1" customHeight="1">
      <c r="A299" s="271"/>
      <c r="B299" s="272"/>
      <c r="C299" s="271"/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1"/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1"/>
      <c r="AG299" s="271"/>
      <c r="AH299" s="271"/>
      <c r="AI299" s="271"/>
    </row>
    <row r="300" spans="1:35" ht="14.1" customHeight="1">
      <c r="A300" s="271"/>
      <c r="B300" s="272"/>
      <c r="C300" s="271"/>
      <c r="D300" s="271"/>
      <c r="E300" s="271"/>
      <c r="F300" s="271"/>
      <c r="G300" s="271"/>
      <c r="H300" s="271"/>
      <c r="I300" s="271"/>
      <c r="J300" s="271"/>
      <c r="K300" s="271"/>
      <c r="L300" s="271"/>
      <c r="M300" s="271"/>
      <c r="N300" s="271"/>
      <c r="O300" s="271"/>
      <c r="P300" s="271"/>
      <c r="Q300" s="271"/>
      <c r="R300" s="271"/>
      <c r="S300" s="271"/>
      <c r="T300" s="271"/>
      <c r="U300" s="271"/>
      <c r="V300" s="271"/>
      <c r="W300" s="271"/>
      <c r="X300" s="271"/>
      <c r="Y300" s="271"/>
      <c r="Z300" s="271"/>
      <c r="AA300" s="271"/>
      <c r="AB300" s="271"/>
      <c r="AC300" s="271"/>
      <c r="AD300" s="271"/>
      <c r="AE300" s="271"/>
      <c r="AF300" s="271"/>
      <c r="AG300" s="271"/>
      <c r="AH300" s="271"/>
      <c r="AI300" s="271"/>
    </row>
    <row r="301" spans="1:35" ht="14.1" customHeight="1">
      <c r="A301" s="271"/>
      <c r="B301" s="272"/>
      <c r="C301" s="271"/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1"/>
      <c r="O301" s="271"/>
      <c r="P301" s="271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1"/>
      <c r="AG301" s="271"/>
      <c r="AH301" s="271"/>
      <c r="AI301" s="271"/>
    </row>
    <row r="302" spans="1:35" ht="14.1" customHeight="1">
      <c r="A302" s="271"/>
      <c r="B302" s="272"/>
      <c r="C302" s="271"/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1"/>
      <c r="O302" s="271"/>
      <c r="P302" s="271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1"/>
      <c r="AG302" s="271"/>
      <c r="AH302" s="271"/>
      <c r="AI302" s="271"/>
    </row>
    <row r="303" spans="1:35" ht="14.1" customHeight="1">
      <c r="A303" s="271"/>
      <c r="B303" s="272"/>
      <c r="C303" s="271"/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1"/>
      <c r="AG303" s="271"/>
      <c r="AH303" s="271"/>
      <c r="AI303" s="271"/>
    </row>
    <row r="304" spans="1:35" ht="14.1" customHeight="1">
      <c r="A304" s="271"/>
      <c r="B304" s="272"/>
      <c r="C304" s="271"/>
      <c r="D304" s="271"/>
      <c r="E304" s="271"/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1"/>
      <c r="AG304" s="271"/>
      <c r="AH304" s="271"/>
      <c r="AI304" s="271"/>
    </row>
    <row r="305" spans="1:35" ht="14.1" customHeight="1">
      <c r="A305" s="271"/>
      <c r="B305" s="272"/>
      <c r="C305" s="271"/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1"/>
      <c r="AG305" s="271"/>
      <c r="AH305" s="271"/>
      <c r="AI305" s="271"/>
    </row>
    <row r="306" spans="1:35" ht="14.1" customHeight="1">
      <c r="A306" s="271"/>
      <c r="B306" s="272"/>
      <c r="C306" s="271"/>
      <c r="D306" s="271"/>
      <c r="E306" s="271"/>
      <c r="F306" s="271"/>
      <c r="G306" s="271"/>
      <c r="H306" s="271"/>
      <c r="I306" s="271"/>
      <c r="J306" s="271"/>
      <c r="K306" s="271"/>
      <c r="L306" s="271"/>
      <c r="M306" s="271"/>
      <c r="N306" s="271"/>
      <c r="O306" s="271"/>
      <c r="P306" s="271"/>
      <c r="Q306" s="271"/>
      <c r="R306" s="271"/>
      <c r="S306" s="271"/>
      <c r="T306" s="271"/>
      <c r="U306" s="271"/>
      <c r="V306" s="271"/>
      <c r="W306" s="271"/>
      <c r="X306" s="271"/>
      <c r="Y306" s="271"/>
      <c r="Z306" s="271"/>
      <c r="AA306" s="271"/>
      <c r="AB306" s="271"/>
      <c r="AC306" s="271"/>
      <c r="AD306" s="271"/>
      <c r="AE306" s="271"/>
      <c r="AF306" s="271"/>
      <c r="AG306" s="271"/>
      <c r="AH306" s="271"/>
      <c r="AI306" s="271"/>
    </row>
    <row r="307" spans="1:35" ht="14.1" customHeight="1">
      <c r="A307" s="271"/>
      <c r="B307" s="272"/>
      <c r="C307" s="271"/>
      <c r="D307" s="271"/>
      <c r="E307" s="271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1"/>
      <c r="AG307" s="271"/>
      <c r="AH307" s="271"/>
      <c r="AI307" s="271"/>
    </row>
    <row r="308" spans="1:35" ht="14.1" customHeight="1">
      <c r="A308" s="271"/>
      <c r="B308" s="272"/>
      <c r="C308" s="271"/>
      <c r="D308" s="271"/>
      <c r="E308" s="271"/>
      <c r="F308" s="271"/>
      <c r="G308" s="271"/>
      <c r="H308" s="271"/>
      <c r="I308" s="271"/>
      <c r="J308" s="271"/>
      <c r="K308" s="271"/>
      <c r="L308" s="271"/>
      <c r="M308" s="271"/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1"/>
      <c r="AG308" s="271"/>
      <c r="AH308" s="271"/>
      <c r="AI308" s="271"/>
    </row>
    <row r="309" spans="1:35" ht="14.1" customHeight="1">
      <c r="A309" s="271"/>
      <c r="B309" s="272"/>
      <c r="C309" s="271"/>
      <c r="D309" s="271"/>
      <c r="E309" s="271"/>
      <c r="F309" s="271"/>
      <c r="G309" s="271"/>
      <c r="H309" s="271"/>
      <c r="I309" s="271"/>
      <c r="J309" s="271"/>
      <c r="K309" s="271"/>
      <c r="L309" s="271"/>
      <c r="M309" s="271"/>
      <c r="N309" s="271"/>
      <c r="O309" s="271"/>
      <c r="P309" s="271"/>
      <c r="Q309" s="271"/>
      <c r="R309" s="271"/>
      <c r="S309" s="271"/>
      <c r="T309" s="271"/>
      <c r="U309" s="271"/>
      <c r="V309" s="271"/>
      <c r="W309" s="271"/>
      <c r="X309" s="271"/>
      <c r="Y309" s="271"/>
      <c r="Z309" s="271"/>
      <c r="AA309" s="271"/>
      <c r="AB309" s="271"/>
      <c r="AC309" s="271"/>
      <c r="AD309" s="271"/>
      <c r="AE309" s="271"/>
      <c r="AF309" s="271"/>
      <c r="AG309" s="271"/>
      <c r="AH309" s="271"/>
      <c r="AI309" s="271"/>
    </row>
    <row r="310" spans="1:35" ht="14.1" customHeight="1">
      <c r="A310" s="271"/>
      <c r="B310" s="272"/>
      <c r="C310" s="271"/>
      <c r="D310" s="271"/>
      <c r="E310" s="271"/>
      <c r="F310" s="271"/>
      <c r="G310" s="271"/>
      <c r="H310" s="271"/>
      <c r="I310" s="271"/>
      <c r="J310" s="271"/>
      <c r="K310" s="271"/>
      <c r="L310" s="271"/>
      <c r="M310" s="271"/>
      <c r="N310" s="271"/>
      <c r="O310" s="271"/>
      <c r="P310" s="271"/>
      <c r="Q310" s="271"/>
      <c r="R310" s="271"/>
      <c r="S310" s="271"/>
      <c r="T310" s="271"/>
      <c r="U310" s="271"/>
      <c r="V310" s="271"/>
      <c r="W310" s="271"/>
      <c r="X310" s="271"/>
      <c r="Y310" s="271"/>
      <c r="Z310" s="271"/>
      <c r="AA310" s="271"/>
      <c r="AB310" s="271"/>
      <c r="AC310" s="271"/>
      <c r="AD310" s="271"/>
      <c r="AE310" s="271"/>
      <c r="AF310" s="271"/>
      <c r="AG310" s="271"/>
      <c r="AH310" s="271"/>
      <c r="AI310" s="271"/>
    </row>
    <row r="311" spans="1:35" ht="14.1" customHeight="1">
      <c r="A311" s="271"/>
      <c r="B311" s="272"/>
      <c r="C311" s="271"/>
      <c r="D311" s="271"/>
      <c r="E311" s="271"/>
      <c r="F311" s="271"/>
      <c r="G311" s="271"/>
      <c r="H311" s="271"/>
      <c r="I311" s="271"/>
      <c r="J311" s="271"/>
      <c r="K311" s="271"/>
      <c r="L311" s="271"/>
      <c r="M311" s="271"/>
      <c r="N311" s="271"/>
      <c r="O311" s="271"/>
      <c r="P311" s="271"/>
      <c r="Q311" s="271"/>
      <c r="R311" s="271"/>
      <c r="S311" s="271"/>
      <c r="T311" s="271"/>
      <c r="U311" s="271"/>
      <c r="V311" s="271"/>
      <c r="W311" s="271"/>
      <c r="X311" s="271"/>
      <c r="Y311" s="271"/>
      <c r="Z311" s="271"/>
      <c r="AA311" s="271"/>
      <c r="AB311" s="271"/>
      <c r="AC311" s="271"/>
      <c r="AD311" s="271"/>
      <c r="AE311" s="271"/>
      <c r="AF311" s="271"/>
      <c r="AG311" s="271"/>
      <c r="AH311" s="271"/>
      <c r="AI311" s="271"/>
    </row>
    <row r="312" spans="1:35" ht="14.1" customHeight="1">
      <c r="A312" s="271"/>
      <c r="B312" s="272"/>
      <c r="C312" s="271"/>
      <c r="D312" s="271"/>
      <c r="E312" s="271"/>
      <c r="F312" s="271"/>
      <c r="G312" s="271"/>
      <c r="H312" s="271"/>
      <c r="I312" s="271"/>
      <c r="J312" s="271"/>
      <c r="K312" s="271"/>
      <c r="L312" s="271"/>
      <c r="M312" s="271"/>
      <c r="N312" s="271"/>
      <c r="O312" s="271"/>
      <c r="P312" s="271"/>
      <c r="Q312" s="271"/>
      <c r="R312" s="271"/>
      <c r="S312" s="271"/>
      <c r="T312" s="271"/>
      <c r="U312" s="271"/>
      <c r="V312" s="271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1"/>
      <c r="AG312" s="271"/>
      <c r="AH312" s="271"/>
      <c r="AI312" s="271"/>
    </row>
    <row r="313" spans="1:35" ht="14.1" customHeight="1">
      <c r="A313" s="271"/>
      <c r="B313" s="272"/>
      <c r="C313" s="271"/>
      <c r="D313" s="271"/>
      <c r="E313" s="271"/>
      <c r="F313" s="271"/>
      <c r="G313" s="271"/>
      <c r="H313" s="271"/>
      <c r="I313" s="271"/>
      <c r="J313" s="271"/>
      <c r="K313" s="271"/>
      <c r="L313" s="271"/>
      <c r="M313" s="271"/>
      <c r="N313" s="271"/>
      <c r="O313" s="271"/>
      <c r="P313" s="271"/>
      <c r="Q313" s="271"/>
      <c r="R313" s="271"/>
      <c r="S313" s="271"/>
      <c r="T313" s="271"/>
      <c r="U313" s="271"/>
      <c r="V313" s="271"/>
      <c r="W313" s="271"/>
      <c r="X313" s="271"/>
      <c r="Y313" s="271"/>
      <c r="Z313" s="271"/>
      <c r="AA313" s="271"/>
      <c r="AB313" s="271"/>
      <c r="AC313" s="271"/>
      <c r="AD313" s="271"/>
      <c r="AE313" s="271"/>
      <c r="AF313" s="271"/>
      <c r="AG313" s="271"/>
      <c r="AH313" s="271"/>
      <c r="AI313" s="271"/>
    </row>
    <row r="314" spans="1:35" ht="14.1" customHeight="1">
      <c r="A314" s="271"/>
      <c r="B314" s="272"/>
      <c r="C314" s="271"/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1"/>
      <c r="O314" s="271"/>
      <c r="P314" s="271"/>
      <c r="Q314" s="271"/>
      <c r="R314" s="271"/>
      <c r="S314" s="271"/>
      <c r="T314" s="271"/>
      <c r="U314" s="271"/>
      <c r="V314" s="271"/>
      <c r="W314" s="271"/>
      <c r="X314" s="271"/>
      <c r="Y314" s="271"/>
      <c r="Z314" s="271"/>
      <c r="AA314" s="271"/>
      <c r="AB314" s="271"/>
      <c r="AC314" s="271"/>
      <c r="AD314" s="271"/>
      <c r="AE314" s="271"/>
      <c r="AF314" s="271"/>
      <c r="AG314" s="271"/>
      <c r="AH314" s="271"/>
      <c r="AI314" s="271"/>
    </row>
    <row r="315" spans="1:35" ht="14.1" customHeight="1">
      <c r="A315" s="271"/>
      <c r="B315" s="272"/>
      <c r="C315" s="271"/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1"/>
      <c r="O315" s="271"/>
      <c r="P315" s="271"/>
      <c r="Q315" s="271"/>
      <c r="R315" s="271"/>
      <c r="S315" s="271"/>
      <c r="T315" s="271"/>
      <c r="U315" s="271"/>
      <c r="V315" s="271"/>
      <c r="W315" s="271"/>
      <c r="X315" s="271"/>
      <c r="Y315" s="271"/>
      <c r="Z315" s="271"/>
      <c r="AA315" s="271"/>
      <c r="AB315" s="271"/>
      <c r="AC315" s="271"/>
      <c r="AD315" s="271"/>
      <c r="AE315" s="271"/>
      <c r="AF315" s="271"/>
      <c r="AG315" s="271"/>
      <c r="AH315" s="271"/>
      <c r="AI315" s="271"/>
    </row>
    <row r="316" spans="1:35" ht="14.1" customHeight="1">
      <c r="A316" s="271"/>
      <c r="B316" s="272"/>
      <c r="C316" s="271"/>
      <c r="D316" s="271"/>
      <c r="E316" s="271"/>
      <c r="F316" s="271"/>
      <c r="G316" s="271"/>
      <c r="H316" s="271"/>
      <c r="I316" s="271"/>
      <c r="J316" s="271"/>
      <c r="K316" s="271"/>
      <c r="L316" s="271"/>
      <c r="M316" s="271"/>
      <c r="N316" s="271"/>
      <c r="O316" s="271"/>
      <c r="P316" s="271"/>
      <c r="Q316" s="271"/>
      <c r="R316" s="271"/>
      <c r="S316" s="271"/>
      <c r="T316" s="271"/>
      <c r="U316" s="271"/>
      <c r="V316" s="271"/>
      <c r="W316" s="271"/>
      <c r="X316" s="271"/>
      <c r="Y316" s="271"/>
      <c r="Z316" s="271"/>
      <c r="AA316" s="271"/>
      <c r="AB316" s="271"/>
      <c r="AC316" s="271"/>
      <c r="AD316" s="271"/>
      <c r="AE316" s="271"/>
      <c r="AF316" s="271"/>
      <c r="AG316" s="271"/>
      <c r="AH316" s="271"/>
      <c r="AI316" s="271"/>
    </row>
    <row r="317" spans="1:35" ht="14.1" customHeight="1">
      <c r="A317" s="271"/>
      <c r="B317" s="272"/>
      <c r="C317" s="271"/>
      <c r="D317" s="271"/>
      <c r="E317" s="271"/>
      <c r="F317" s="271"/>
      <c r="G317" s="271"/>
      <c r="H317" s="271"/>
      <c r="I317" s="271"/>
      <c r="J317" s="271"/>
      <c r="K317" s="271"/>
      <c r="L317" s="271"/>
      <c r="M317" s="271"/>
      <c r="N317" s="271"/>
      <c r="O317" s="271"/>
      <c r="P317" s="271"/>
      <c r="Q317" s="271"/>
      <c r="R317" s="271"/>
      <c r="S317" s="271"/>
      <c r="T317" s="271"/>
      <c r="U317" s="271"/>
      <c r="V317" s="271"/>
      <c r="W317" s="271"/>
      <c r="X317" s="271"/>
      <c r="Y317" s="271"/>
      <c r="Z317" s="271"/>
      <c r="AA317" s="271"/>
      <c r="AB317" s="271"/>
      <c r="AC317" s="271"/>
      <c r="AD317" s="271"/>
      <c r="AE317" s="271"/>
      <c r="AF317" s="271"/>
      <c r="AG317" s="271"/>
      <c r="AH317" s="271"/>
      <c r="AI317" s="271"/>
    </row>
    <row r="318" spans="1:35" ht="14.1" customHeight="1">
      <c r="A318" s="271"/>
      <c r="B318" s="272"/>
      <c r="C318" s="271"/>
      <c r="D318" s="271"/>
      <c r="E318" s="271"/>
      <c r="F318" s="271"/>
      <c r="G318" s="271"/>
      <c r="H318" s="271"/>
      <c r="I318" s="271"/>
      <c r="J318" s="271"/>
      <c r="K318" s="271"/>
      <c r="L318" s="271"/>
      <c r="M318" s="271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</row>
    <row r="319" spans="1:35" ht="14.1" customHeight="1">
      <c r="A319" s="271"/>
      <c r="B319" s="272"/>
      <c r="C319" s="271"/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1"/>
      <c r="O319" s="271"/>
      <c r="P319" s="271"/>
      <c r="Q319" s="271"/>
      <c r="R319" s="271"/>
      <c r="S319" s="271"/>
      <c r="T319" s="271"/>
      <c r="U319" s="271"/>
      <c r="V319" s="271"/>
      <c r="W319" s="271"/>
      <c r="X319" s="271"/>
      <c r="Y319" s="271"/>
      <c r="Z319" s="271"/>
      <c r="AA319" s="271"/>
      <c r="AB319" s="271"/>
      <c r="AC319" s="271"/>
      <c r="AD319" s="271"/>
      <c r="AE319" s="271"/>
      <c r="AF319" s="271"/>
      <c r="AG319" s="271"/>
      <c r="AH319" s="271"/>
      <c r="AI319" s="271"/>
    </row>
    <row r="320" spans="1:35" ht="14.1" customHeight="1">
      <c r="A320" s="271"/>
      <c r="B320" s="272"/>
      <c r="C320" s="271"/>
      <c r="D320" s="271"/>
      <c r="E320" s="271"/>
      <c r="F320" s="271"/>
      <c r="G320" s="271"/>
      <c r="H320" s="271"/>
      <c r="I320" s="271"/>
      <c r="J320" s="271"/>
      <c r="K320" s="271"/>
      <c r="L320" s="271"/>
      <c r="M320" s="271"/>
      <c r="N320" s="271"/>
      <c r="O320" s="271"/>
      <c r="P320" s="271"/>
      <c r="Q320" s="271"/>
      <c r="R320" s="271"/>
      <c r="S320" s="271"/>
      <c r="T320" s="271"/>
      <c r="U320" s="271"/>
      <c r="V320" s="271"/>
      <c r="W320" s="271"/>
      <c r="X320" s="271"/>
      <c r="Y320" s="271"/>
      <c r="Z320" s="271"/>
      <c r="AA320" s="271"/>
      <c r="AB320" s="271"/>
      <c r="AC320" s="271"/>
      <c r="AD320" s="271"/>
      <c r="AE320" s="271"/>
      <c r="AF320" s="271"/>
      <c r="AG320" s="271"/>
      <c r="AH320" s="271"/>
      <c r="AI320" s="271"/>
    </row>
    <row r="321" spans="1:35" ht="14.1" customHeight="1">
      <c r="A321" s="271"/>
      <c r="B321" s="272"/>
      <c r="C321" s="271"/>
      <c r="D321" s="271"/>
      <c r="E321" s="271"/>
      <c r="F321" s="271"/>
      <c r="G321" s="271"/>
      <c r="H321" s="271"/>
      <c r="I321" s="271"/>
      <c r="J321" s="271"/>
      <c r="K321" s="271"/>
      <c r="L321" s="271"/>
      <c r="M321" s="271"/>
      <c r="N321" s="271"/>
      <c r="O321" s="271"/>
      <c r="P321" s="271"/>
      <c r="Q321" s="271"/>
      <c r="R321" s="271"/>
      <c r="S321" s="271"/>
      <c r="T321" s="271"/>
      <c r="U321" s="271"/>
      <c r="V321" s="271"/>
      <c r="W321" s="271"/>
      <c r="X321" s="271"/>
      <c r="Y321" s="271"/>
      <c r="Z321" s="271"/>
      <c r="AA321" s="271"/>
      <c r="AB321" s="271"/>
      <c r="AC321" s="271"/>
      <c r="AD321" s="271"/>
      <c r="AE321" s="271"/>
      <c r="AF321" s="271"/>
      <c r="AG321" s="271"/>
      <c r="AH321" s="271"/>
      <c r="AI321" s="271"/>
    </row>
    <row r="322" spans="1:35" ht="14.1" customHeight="1">
      <c r="A322" s="271"/>
      <c r="B322" s="272"/>
      <c r="C322" s="271"/>
      <c r="D322" s="271"/>
      <c r="E322" s="271"/>
      <c r="F322" s="271"/>
      <c r="G322" s="271"/>
      <c r="H322" s="271"/>
      <c r="I322" s="271"/>
      <c r="J322" s="271"/>
      <c r="K322" s="271"/>
      <c r="L322" s="271"/>
      <c r="M322" s="271"/>
      <c r="N322" s="271"/>
      <c r="O322" s="271"/>
      <c r="P322" s="271"/>
      <c r="Q322" s="271"/>
      <c r="R322" s="271"/>
      <c r="S322" s="271"/>
      <c r="T322" s="271"/>
      <c r="U322" s="271"/>
      <c r="V322" s="271"/>
      <c r="W322" s="271"/>
      <c r="X322" s="271"/>
      <c r="Y322" s="271"/>
      <c r="Z322" s="271"/>
      <c r="AA322" s="271"/>
      <c r="AB322" s="271"/>
      <c r="AC322" s="271"/>
      <c r="AD322" s="271"/>
      <c r="AE322" s="271"/>
      <c r="AF322" s="271"/>
      <c r="AG322" s="271"/>
      <c r="AH322" s="271"/>
      <c r="AI322" s="271"/>
    </row>
    <row r="323" spans="1:35" ht="14.1" customHeight="1">
      <c r="A323" s="271"/>
      <c r="B323" s="272"/>
      <c r="C323" s="271"/>
      <c r="D323" s="271"/>
      <c r="E323" s="271"/>
      <c r="F323" s="271"/>
      <c r="G323" s="271"/>
      <c r="H323" s="271"/>
      <c r="I323" s="271"/>
      <c r="J323" s="271"/>
      <c r="K323" s="271"/>
      <c r="L323" s="271"/>
      <c r="M323" s="271"/>
      <c r="N323" s="271"/>
      <c r="O323" s="271"/>
      <c r="P323" s="271"/>
      <c r="Q323" s="271"/>
      <c r="R323" s="271"/>
      <c r="S323" s="271"/>
      <c r="T323" s="271"/>
      <c r="U323" s="271"/>
      <c r="V323" s="271"/>
      <c r="W323" s="271"/>
      <c r="X323" s="271"/>
      <c r="Y323" s="271"/>
      <c r="Z323" s="271"/>
      <c r="AA323" s="271"/>
      <c r="AB323" s="271"/>
      <c r="AC323" s="271"/>
      <c r="AD323" s="271"/>
      <c r="AE323" s="271"/>
      <c r="AF323" s="271"/>
      <c r="AG323" s="271"/>
      <c r="AH323" s="271"/>
      <c r="AI323" s="271"/>
    </row>
    <row r="324" spans="1:35" ht="14.1" customHeight="1">
      <c r="A324" s="271"/>
      <c r="B324" s="272"/>
      <c r="C324" s="271"/>
      <c r="D324" s="271"/>
      <c r="E324" s="271"/>
      <c r="F324" s="271"/>
      <c r="G324" s="271"/>
      <c r="H324" s="271"/>
      <c r="I324" s="271"/>
      <c r="J324" s="271"/>
      <c r="K324" s="271"/>
      <c r="L324" s="271"/>
      <c r="M324" s="271"/>
      <c r="N324" s="271"/>
      <c r="O324" s="271"/>
      <c r="P324" s="271"/>
      <c r="Q324" s="271"/>
      <c r="R324" s="271"/>
      <c r="S324" s="271"/>
      <c r="T324" s="271"/>
      <c r="U324" s="271"/>
      <c r="V324" s="271"/>
      <c r="W324" s="271"/>
      <c r="X324" s="271"/>
      <c r="Y324" s="271"/>
      <c r="Z324" s="271"/>
      <c r="AA324" s="271"/>
      <c r="AB324" s="271"/>
      <c r="AC324" s="271"/>
      <c r="AD324" s="271"/>
      <c r="AE324" s="271"/>
      <c r="AF324" s="271"/>
      <c r="AG324" s="271"/>
      <c r="AH324" s="271"/>
      <c r="AI324" s="271"/>
    </row>
    <row r="325" spans="1:35" ht="14.1" customHeight="1">
      <c r="A325" s="271"/>
      <c r="B325" s="272"/>
      <c r="C325" s="271"/>
      <c r="D325" s="271"/>
      <c r="E325" s="271"/>
      <c r="F325" s="271"/>
      <c r="G325" s="271"/>
      <c r="H325" s="271"/>
      <c r="I325" s="271"/>
      <c r="J325" s="271"/>
      <c r="K325" s="271"/>
      <c r="L325" s="271"/>
      <c r="M325" s="271"/>
      <c r="N325" s="271"/>
      <c r="O325" s="271"/>
      <c r="P325" s="271"/>
      <c r="Q325" s="271"/>
      <c r="R325" s="271"/>
      <c r="S325" s="271"/>
      <c r="T325" s="271"/>
      <c r="U325" s="271"/>
      <c r="V325" s="271"/>
      <c r="W325" s="271"/>
      <c r="X325" s="271"/>
      <c r="Y325" s="271"/>
      <c r="Z325" s="271"/>
      <c r="AA325" s="271"/>
      <c r="AB325" s="271"/>
      <c r="AC325" s="271"/>
      <c r="AD325" s="271"/>
      <c r="AE325" s="271"/>
      <c r="AF325" s="271"/>
      <c r="AG325" s="271"/>
      <c r="AH325" s="271"/>
      <c r="AI325" s="271"/>
    </row>
    <row r="326" spans="1:35" ht="14.1" customHeight="1">
      <c r="A326" s="271"/>
      <c r="B326" s="272"/>
      <c r="C326" s="271"/>
      <c r="D326" s="271"/>
      <c r="E326" s="271"/>
      <c r="F326" s="271"/>
      <c r="G326" s="271"/>
      <c r="H326" s="271"/>
      <c r="I326" s="271"/>
      <c r="J326" s="271"/>
      <c r="K326" s="271"/>
      <c r="L326" s="271"/>
      <c r="M326" s="271"/>
      <c r="N326" s="271"/>
      <c r="O326" s="271"/>
      <c r="P326" s="271"/>
      <c r="Q326" s="271"/>
      <c r="R326" s="271"/>
      <c r="S326" s="271"/>
      <c r="T326" s="271"/>
      <c r="U326" s="271"/>
      <c r="V326" s="271"/>
      <c r="W326" s="271"/>
      <c r="X326" s="271"/>
      <c r="Y326" s="271"/>
      <c r="Z326" s="271"/>
      <c r="AA326" s="271"/>
      <c r="AB326" s="271"/>
      <c r="AC326" s="271"/>
      <c r="AD326" s="271"/>
      <c r="AE326" s="271"/>
      <c r="AF326" s="271"/>
      <c r="AG326" s="271"/>
      <c r="AH326" s="271"/>
      <c r="AI326" s="271"/>
    </row>
    <row r="327" spans="1:35" ht="14.1" customHeight="1">
      <c r="A327" s="271"/>
      <c r="B327" s="272"/>
      <c r="C327" s="271"/>
      <c r="D327" s="271"/>
      <c r="E327" s="271"/>
      <c r="F327" s="271"/>
      <c r="G327" s="271"/>
      <c r="H327" s="271"/>
      <c r="I327" s="271"/>
      <c r="J327" s="271"/>
      <c r="K327" s="271"/>
      <c r="L327" s="271"/>
      <c r="M327" s="271"/>
      <c r="N327" s="271"/>
      <c r="O327" s="271"/>
      <c r="P327" s="271"/>
      <c r="Q327" s="271"/>
      <c r="R327" s="271"/>
      <c r="S327" s="271"/>
      <c r="T327" s="271"/>
      <c r="U327" s="271"/>
      <c r="V327" s="271"/>
      <c r="W327" s="271"/>
      <c r="X327" s="271"/>
      <c r="Y327" s="271"/>
      <c r="Z327" s="271"/>
      <c r="AA327" s="271"/>
      <c r="AB327" s="271"/>
      <c r="AC327" s="271"/>
      <c r="AD327" s="271"/>
      <c r="AE327" s="271"/>
      <c r="AF327" s="271"/>
      <c r="AG327" s="271"/>
      <c r="AH327" s="271"/>
      <c r="AI327" s="271"/>
    </row>
    <row r="328" spans="1:35" ht="14.1" customHeight="1">
      <c r="A328" s="271"/>
      <c r="B328" s="272"/>
      <c r="C328" s="271"/>
      <c r="D328" s="271"/>
      <c r="E328" s="271"/>
      <c r="F328" s="271"/>
      <c r="G328" s="271"/>
      <c r="H328" s="271"/>
      <c r="I328" s="271"/>
      <c r="J328" s="271"/>
      <c r="K328" s="271"/>
      <c r="L328" s="271"/>
      <c r="M328" s="271"/>
      <c r="N328" s="271"/>
      <c r="O328" s="271"/>
      <c r="P328" s="271"/>
      <c r="Q328" s="271"/>
      <c r="R328" s="271"/>
      <c r="S328" s="271"/>
      <c r="T328" s="271"/>
      <c r="U328" s="271"/>
      <c r="V328" s="271"/>
      <c r="W328" s="271"/>
      <c r="X328" s="271"/>
      <c r="Y328" s="271"/>
      <c r="Z328" s="271"/>
      <c r="AA328" s="271"/>
      <c r="AB328" s="271"/>
      <c r="AC328" s="271"/>
      <c r="AD328" s="271"/>
      <c r="AE328" s="271"/>
      <c r="AF328" s="271"/>
      <c r="AG328" s="271"/>
      <c r="AH328" s="271"/>
      <c r="AI328" s="271"/>
    </row>
    <row r="329" spans="1:35" ht="14.1" customHeight="1">
      <c r="A329" s="271"/>
      <c r="B329" s="272"/>
      <c r="C329" s="271"/>
      <c r="D329" s="271"/>
      <c r="E329" s="271"/>
      <c r="F329" s="271"/>
      <c r="G329" s="271"/>
      <c r="H329" s="271"/>
      <c r="I329" s="271"/>
      <c r="J329" s="271"/>
      <c r="K329" s="271"/>
      <c r="L329" s="271"/>
      <c r="M329" s="271"/>
      <c r="N329" s="271"/>
      <c r="O329" s="271"/>
      <c r="P329" s="271"/>
      <c r="Q329" s="271"/>
      <c r="R329" s="271"/>
      <c r="S329" s="271"/>
      <c r="T329" s="271"/>
      <c r="U329" s="271"/>
      <c r="V329" s="271"/>
      <c r="W329" s="271"/>
      <c r="X329" s="271"/>
      <c r="Y329" s="271"/>
      <c r="Z329" s="271"/>
      <c r="AA329" s="271"/>
      <c r="AB329" s="271"/>
      <c r="AC329" s="271"/>
      <c r="AD329" s="271"/>
      <c r="AE329" s="271"/>
      <c r="AF329" s="271"/>
      <c r="AG329" s="271"/>
      <c r="AH329" s="271"/>
      <c r="AI329" s="271"/>
    </row>
    <row r="330" spans="1:35" ht="14.1" customHeight="1">
      <c r="A330" s="271"/>
      <c r="B330" s="272"/>
      <c r="C330" s="271"/>
      <c r="D330" s="271"/>
      <c r="E330" s="271"/>
      <c r="F330" s="271"/>
      <c r="G330" s="271"/>
      <c r="H330" s="271"/>
      <c r="I330" s="271"/>
      <c r="J330" s="271"/>
      <c r="K330" s="271"/>
      <c r="L330" s="271"/>
      <c r="M330" s="271"/>
      <c r="N330" s="271"/>
      <c r="O330" s="271"/>
      <c r="P330" s="271"/>
      <c r="Q330" s="271"/>
      <c r="R330" s="271"/>
      <c r="S330" s="271"/>
      <c r="T330" s="271"/>
      <c r="U330" s="271"/>
      <c r="V330" s="271"/>
      <c r="W330" s="271"/>
      <c r="X330" s="271"/>
      <c r="Y330" s="271"/>
      <c r="Z330" s="271"/>
      <c r="AA330" s="271"/>
      <c r="AB330" s="271"/>
      <c r="AC330" s="271"/>
      <c r="AD330" s="271"/>
      <c r="AE330" s="271"/>
      <c r="AF330" s="271"/>
      <c r="AG330" s="271"/>
      <c r="AH330" s="271"/>
      <c r="AI330" s="271"/>
    </row>
    <row r="331" spans="1:35" ht="14.1" customHeight="1">
      <c r="A331" s="271"/>
      <c r="B331" s="272"/>
      <c r="C331" s="271"/>
      <c r="D331" s="271"/>
      <c r="E331" s="271"/>
      <c r="F331" s="271"/>
      <c r="G331" s="271"/>
      <c r="H331" s="271"/>
      <c r="I331" s="271"/>
      <c r="J331" s="271"/>
      <c r="K331" s="271"/>
      <c r="L331" s="271"/>
      <c r="M331" s="271"/>
      <c r="N331" s="271"/>
      <c r="O331" s="271"/>
      <c r="P331" s="271"/>
      <c r="Q331" s="271"/>
      <c r="R331" s="271"/>
      <c r="S331" s="271"/>
      <c r="T331" s="271"/>
      <c r="U331" s="271"/>
      <c r="V331" s="271"/>
      <c r="W331" s="271"/>
      <c r="X331" s="271"/>
      <c r="Y331" s="271"/>
      <c r="Z331" s="271"/>
      <c r="AA331" s="271"/>
      <c r="AB331" s="271"/>
      <c r="AC331" s="271"/>
      <c r="AD331" s="271"/>
      <c r="AE331" s="271"/>
      <c r="AF331" s="271"/>
      <c r="AG331" s="271"/>
      <c r="AH331" s="271"/>
      <c r="AI331" s="271"/>
    </row>
    <row r="332" spans="1:35" ht="14.1" customHeight="1">
      <c r="A332" s="271"/>
      <c r="B332" s="272"/>
      <c r="C332" s="271"/>
      <c r="D332" s="271"/>
      <c r="E332" s="271"/>
      <c r="F332" s="271"/>
      <c r="G332" s="271"/>
      <c r="H332" s="271"/>
      <c r="I332" s="271"/>
      <c r="J332" s="271"/>
      <c r="K332" s="271"/>
      <c r="L332" s="271"/>
      <c r="M332" s="271"/>
      <c r="N332" s="271"/>
      <c r="O332" s="271"/>
      <c r="P332" s="271"/>
      <c r="Q332" s="271"/>
      <c r="R332" s="271"/>
      <c r="S332" s="271"/>
      <c r="T332" s="271"/>
      <c r="U332" s="271"/>
      <c r="V332" s="271"/>
      <c r="W332" s="271"/>
      <c r="X332" s="271"/>
      <c r="Y332" s="271"/>
      <c r="Z332" s="271"/>
      <c r="AA332" s="271"/>
      <c r="AB332" s="271"/>
      <c r="AC332" s="271"/>
      <c r="AD332" s="271"/>
      <c r="AE332" s="271"/>
      <c r="AF332" s="271"/>
      <c r="AG332" s="271"/>
      <c r="AH332" s="271"/>
      <c r="AI332" s="271"/>
    </row>
    <row r="333" spans="1:35" ht="14.1" customHeight="1">
      <c r="A333" s="271"/>
      <c r="B333" s="272"/>
      <c r="C333" s="271"/>
      <c r="D333" s="271"/>
      <c r="E333" s="271"/>
      <c r="F333" s="271"/>
      <c r="G333" s="271"/>
      <c r="H333" s="271"/>
      <c r="I333" s="271"/>
      <c r="J333" s="271"/>
      <c r="K333" s="271"/>
      <c r="L333" s="271"/>
      <c r="M333" s="271"/>
      <c r="N333" s="271"/>
      <c r="O333" s="271"/>
      <c r="P333" s="271"/>
      <c r="Q333" s="271"/>
      <c r="R333" s="271"/>
      <c r="S333" s="271"/>
      <c r="T333" s="271"/>
      <c r="U333" s="271"/>
      <c r="V333" s="271"/>
      <c r="W333" s="271"/>
      <c r="X333" s="271"/>
      <c r="Y333" s="271"/>
      <c r="Z333" s="271"/>
      <c r="AA333" s="271"/>
      <c r="AB333" s="271"/>
      <c r="AC333" s="271"/>
      <c r="AD333" s="271"/>
      <c r="AE333" s="271"/>
      <c r="AF333" s="271"/>
      <c r="AG333" s="271"/>
      <c r="AH333" s="271"/>
      <c r="AI333" s="271"/>
    </row>
    <row r="334" spans="1:35" ht="14.1" customHeight="1">
      <c r="A334" s="271"/>
      <c r="B334" s="272"/>
      <c r="C334" s="271"/>
      <c r="D334" s="271"/>
      <c r="E334" s="271"/>
      <c r="F334" s="271"/>
      <c r="G334" s="271"/>
      <c r="H334" s="271"/>
      <c r="I334" s="271"/>
      <c r="J334" s="271"/>
      <c r="K334" s="271"/>
      <c r="L334" s="271"/>
      <c r="M334" s="271"/>
      <c r="N334" s="271"/>
      <c r="O334" s="271"/>
      <c r="P334" s="271"/>
      <c r="Q334" s="271"/>
      <c r="R334" s="271"/>
      <c r="S334" s="271"/>
      <c r="T334" s="271"/>
      <c r="U334" s="271"/>
      <c r="V334" s="271"/>
      <c r="W334" s="271"/>
      <c r="X334" s="271"/>
      <c r="Y334" s="271"/>
      <c r="Z334" s="271"/>
      <c r="AA334" s="271"/>
      <c r="AB334" s="271"/>
      <c r="AC334" s="271"/>
      <c r="AD334" s="271"/>
      <c r="AE334" s="271"/>
      <c r="AF334" s="271"/>
      <c r="AG334" s="271"/>
      <c r="AH334" s="271"/>
      <c r="AI334" s="271"/>
    </row>
    <row r="335" spans="1:35" ht="14.1" customHeight="1">
      <c r="A335" s="271"/>
      <c r="B335" s="272"/>
      <c r="C335" s="271"/>
      <c r="D335" s="271"/>
      <c r="E335" s="271"/>
      <c r="F335" s="271"/>
      <c r="G335" s="271"/>
      <c r="H335" s="271"/>
      <c r="I335" s="271"/>
      <c r="J335" s="271"/>
      <c r="K335" s="271"/>
      <c r="L335" s="271"/>
      <c r="M335" s="271"/>
      <c r="N335" s="271"/>
      <c r="O335" s="271"/>
      <c r="P335" s="271"/>
      <c r="Q335" s="271"/>
      <c r="R335" s="271"/>
      <c r="S335" s="271"/>
      <c r="T335" s="271"/>
      <c r="U335" s="271"/>
      <c r="V335" s="271"/>
      <c r="W335" s="271"/>
      <c r="X335" s="271"/>
      <c r="Y335" s="271"/>
      <c r="Z335" s="271"/>
      <c r="AA335" s="271"/>
      <c r="AB335" s="271"/>
      <c r="AC335" s="271"/>
      <c r="AD335" s="271"/>
      <c r="AE335" s="271"/>
      <c r="AF335" s="271"/>
      <c r="AG335" s="271"/>
      <c r="AH335" s="271"/>
      <c r="AI335" s="271"/>
    </row>
    <row r="336" spans="1:35" ht="14.1" customHeight="1">
      <c r="A336" s="271"/>
      <c r="B336" s="272"/>
      <c r="C336" s="271"/>
      <c r="D336" s="271"/>
      <c r="E336" s="271"/>
      <c r="F336" s="271"/>
      <c r="G336" s="271"/>
      <c r="H336" s="271"/>
      <c r="I336" s="271"/>
      <c r="J336" s="271"/>
      <c r="K336" s="271"/>
      <c r="L336" s="271"/>
      <c r="M336" s="271"/>
      <c r="N336" s="271"/>
      <c r="O336" s="271"/>
      <c r="P336" s="271"/>
      <c r="Q336" s="271"/>
      <c r="R336" s="271"/>
      <c r="S336" s="271"/>
      <c r="T336" s="271"/>
      <c r="U336" s="271"/>
      <c r="V336" s="271"/>
      <c r="W336" s="271"/>
      <c r="X336" s="271"/>
      <c r="Y336" s="271"/>
      <c r="Z336" s="271"/>
      <c r="AA336" s="271"/>
      <c r="AB336" s="271"/>
      <c r="AC336" s="271"/>
      <c r="AD336" s="271"/>
      <c r="AE336" s="271"/>
      <c r="AF336" s="271"/>
      <c r="AG336" s="271"/>
      <c r="AH336" s="271"/>
      <c r="AI336" s="271"/>
    </row>
    <row r="337" spans="1:35" ht="14.1" customHeight="1">
      <c r="A337" s="271"/>
      <c r="B337" s="272"/>
      <c r="C337" s="271"/>
      <c r="D337" s="271"/>
      <c r="E337" s="271"/>
      <c r="F337" s="271"/>
      <c r="G337" s="271"/>
      <c r="H337" s="271"/>
      <c r="I337" s="271"/>
      <c r="J337" s="271"/>
      <c r="K337" s="271"/>
      <c r="L337" s="271"/>
      <c r="M337" s="271"/>
      <c r="N337" s="271"/>
      <c r="O337" s="271"/>
      <c r="P337" s="271"/>
      <c r="Q337" s="271"/>
      <c r="R337" s="271"/>
      <c r="S337" s="271"/>
      <c r="T337" s="271"/>
      <c r="U337" s="271"/>
      <c r="V337" s="271"/>
      <c r="W337" s="271"/>
      <c r="X337" s="271"/>
      <c r="Y337" s="271"/>
      <c r="Z337" s="271"/>
      <c r="AA337" s="271"/>
      <c r="AB337" s="271"/>
      <c r="AC337" s="271"/>
      <c r="AD337" s="271"/>
      <c r="AE337" s="271"/>
      <c r="AF337" s="271"/>
      <c r="AG337" s="271"/>
      <c r="AH337" s="271"/>
      <c r="AI337" s="271"/>
    </row>
    <row r="338" spans="1:35" ht="14.1" customHeight="1">
      <c r="A338" s="271"/>
      <c r="B338" s="272"/>
      <c r="C338" s="271"/>
      <c r="D338" s="271"/>
      <c r="E338" s="271"/>
      <c r="F338" s="271"/>
      <c r="G338" s="271"/>
      <c r="H338" s="271"/>
      <c r="I338" s="271"/>
      <c r="J338" s="271"/>
      <c r="K338" s="271"/>
      <c r="L338" s="271"/>
      <c r="M338" s="271"/>
      <c r="N338" s="271"/>
      <c r="O338" s="271"/>
      <c r="P338" s="271"/>
      <c r="Q338" s="271"/>
      <c r="R338" s="271"/>
      <c r="S338" s="271"/>
      <c r="T338" s="271"/>
      <c r="U338" s="271"/>
      <c r="V338" s="271"/>
      <c r="W338" s="271"/>
      <c r="X338" s="271"/>
      <c r="Y338" s="271"/>
      <c r="Z338" s="271"/>
      <c r="AA338" s="271"/>
      <c r="AB338" s="271"/>
      <c r="AC338" s="271"/>
      <c r="AD338" s="271"/>
      <c r="AE338" s="271"/>
      <c r="AF338" s="271"/>
      <c r="AG338" s="271"/>
      <c r="AH338" s="271"/>
      <c r="AI338" s="271"/>
    </row>
    <row r="339" spans="1:35" ht="14.1" customHeight="1">
      <c r="A339" s="271"/>
      <c r="B339" s="272"/>
      <c r="C339" s="271"/>
      <c r="D339" s="271"/>
      <c r="E339" s="271"/>
      <c r="F339" s="271"/>
      <c r="G339" s="271"/>
      <c r="H339" s="271"/>
      <c r="I339" s="271"/>
      <c r="J339" s="271"/>
      <c r="K339" s="271"/>
      <c r="L339" s="271"/>
      <c r="M339" s="271"/>
      <c r="N339" s="271"/>
      <c r="O339" s="271"/>
      <c r="P339" s="271"/>
      <c r="Q339" s="271"/>
      <c r="R339" s="271"/>
      <c r="S339" s="271"/>
      <c r="T339" s="271"/>
      <c r="U339" s="271"/>
      <c r="V339" s="271"/>
      <c r="W339" s="271"/>
      <c r="X339" s="271"/>
      <c r="Y339" s="271"/>
      <c r="Z339" s="271"/>
      <c r="AA339" s="271"/>
      <c r="AB339" s="271"/>
      <c r="AC339" s="271"/>
      <c r="AD339" s="271"/>
      <c r="AE339" s="271"/>
      <c r="AF339" s="271"/>
      <c r="AG339" s="271"/>
      <c r="AH339" s="271"/>
      <c r="AI339" s="271"/>
    </row>
    <row r="340" spans="1:35" ht="14.1" customHeight="1">
      <c r="A340" s="271"/>
      <c r="B340" s="272"/>
      <c r="C340" s="271"/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1"/>
      <c r="O340" s="271"/>
      <c r="P340" s="271"/>
      <c r="Q340" s="271"/>
      <c r="R340" s="271"/>
      <c r="S340" s="271"/>
      <c r="T340" s="271"/>
      <c r="U340" s="271"/>
      <c r="V340" s="271"/>
      <c r="W340" s="271"/>
      <c r="X340" s="271"/>
      <c r="Y340" s="271"/>
      <c r="Z340" s="271"/>
      <c r="AA340" s="271"/>
      <c r="AB340" s="271"/>
      <c r="AC340" s="271"/>
      <c r="AD340" s="271"/>
      <c r="AE340" s="271"/>
      <c r="AF340" s="271"/>
      <c r="AG340" s="271"/>
      <c r="AH340" s="271"/>
      <c r="AI340" s="271"/>
    </row>
    <row r="341" spans="1:35" ht="14.1" customHeight="1">
      <c r="A341" s="271"/>
      <c r="B341" s="272"/>
      <c r="C341" s="271"/>
      <c r="D341" s="271"/>
      <c r="E341" s="271"/>
      <c r="F341" s="271"/>
      <c r="G341" s="271"/>
      <c r="H341" s="271"/>
      <c r="I341" s="271"/>
      <c r="J341" s="271"/>
      <c r="K341" s="271"/>
      <c r="L341" s="271"/>
      <c r="M341" s="271"/>
      <c r="N341" s="271"/>
      <c r="O341" s="271"/>
      <c r="P341" s="271"/>
      <c r="Q341" s="271"/>
      <c r="R341" s="271"/>
      <c r="S341" s="271"/>
      <c r="T341" s="271"/>
      <c r="U341" s="271"/>
      <c r="V341" s="271"/>
      <c r="W341" s="271"/>
      <c r="X341" s="271"/>
      <c r="Y341" s="271"/>
      <c r="Z341" s="271"/>
      <c r="AA341" s="271"/>
      <c r="AB341" s="271"/>
      <c r="AC341" s="271"/>
      <c r="AD341" s="271"/>
      <c r="AE341" s="271"/>
      <c r="AF341" s="271"/>
      <c r="AG341" s="271"/>
      <c r="AH341" s="271"/>
      <c r="AI341" s="271"/>
    </row>
    <row r="342" spans="1:35" ht="14.1" customHeight="1">
      <c r="A342" s="271"/>
      <c r="B342" s="272"/>
      <c r="C342" s="271"/>
      <c r="D342" s="271"/>
      <c r="E342" s="271"/>
      <c r="F342" s="271"/>
      <c r="G342" s="271"/>
      <c r="H342" s="271"/>
      <c r="I342" s="271"/>
      <c r="J342" s="271"/>
      <c r="K342" s="271"/>
      <c r="L342" s="271"/>
      <c r="M342" s="271"/>
      <c r="N342" s="271"/>
      <c r="O342" s="271"/>
      <c r="P342" s="271"/>
      <c r="Q342" s="271"/>
      <c r="R342" s="271"/>
      <c r="S342" s="271"/>
      <c r="T342" s="271"/>
      <c r="U342" s="271"/>
      <c r="V342" s="271"/>
      <c r="W342" s="271"/>
      <c r="X342" s="271"/>
      <c r="Y342" s="271"/>
      <c r="Z342" s="271"/>
      <c r="AA342" s="271"/>
      <c r="AB342" s="271"/>
      <c r="AC342" s="271"/>
      <c r="AD342" s="271"/>
      <c r="AE342" s="271"/>
      <c r="AF342" s="271"/>
      <c r="AG342" s="271"/>
      <c r="AH342" s="271"/>
      <c r="AI342" s="271"/>
    </row>
    <row r="343" spans="1:35" ht="14.1" customHeight="1">
      <c r="A343" s="271"/>
      <c r="B343" s="272"/>
      <c r="C343" s="271"/>
      <c r="D343" s="271"/>
      <c r="E343" s="271"/>
      <c r="F343" s="271"/>
      <c r="G343" s="271"/>
      <c r="H343" s="271"/>
      <c r="I343" s="271"/>
      <c r="J343" s="271"/>
      <c r="K343" s="271"/>
      <c r="L343" s="271"/>
      <c r="M343" s="271"/>
      <c r="N343" s="271"/>
      <c r="O343" s="271"/>
      <c r="P343" s="271"/>
      <c r="Q343" s="271"/>
      <c r="R343" s="271"/>
      <c r="S343" s="271"/>
      <c r="T343" s="271"/>
      <c r="U343" s="271"/>
      <c r="V343" s="271"/>
      <c r="W343" s="271"/>
      <c r="X343" s="271"/>
      <c r="Y343" s="271"/>
      <c r="Z343" s="271"/>
      <c r="AA343" s="271"/>
      <c r="AB343" s="271"/>
      <c r="AC343" s="271"/>
      <c r="AD343" s="271"/>
      <c r="AE343" s="271"/>
      <c r="AF343" s="271"/>
      <c r="AG343" s="271"/>
      <c r="AH343" s="271"/>
      <c r="AI343" s="271"/>
    </row>
    <row r="344" spans="1:35" ht="14.1" customHeight="1">
      <c r="A344" s="271"/>
      <c r="B344" s="272"/>
      <c r="C344" s="271"/>
      <c r="D344" s="271"/>
      <c r="E344" s="271"/>
      <c r="F344" s="271"/>
      <c r="G344" s="271"/>
      <c r="H344" s="271"/>
      <c r="I344" s="271"/>
      <c r="J344" s="271"/>
      <c r="K344" s="271"/>
      <c r="L344" s="271"/>
      <c r="M344" s="271"/>
      <c r="N344" s="271"/>
      <c r="O344" s="271"/>
      <c r="P344" s="271"/>
      <c r="Q344" s="271"/>
      <c r="R344" s="271"/>
      <c r="S344" s="271"/>
      <c r="T344" s="271"/>
      <c r="U344" s="271"/>
      <c r="V344" s="271"/>
      <c r="W344" s="271"/>
      <c r="X344" s="271"/>
      <c r="Y344" s="271"/>
      <c r="Z344" s="271"/>
      <c r="AA344" s="271"/>
      <c r="AB344" s="271"/>
      <c r="AC344" s="271"/>
      <c r="AD344" s="271"/>
      <c r="AE344" s="271"/>
      <c r="AF344" s="271"/>
      <c r="AG344" s="271"/>
      <c r="AH344" s="271"/>
      <c r="AI344" s="271"/>
    </row>
    <row r="345" spans="1:35" ht="14.1" customHeight="1">
      <c r="A345" s="271"/>
      <c r="B345" s="272"/>
      <c r="C345" s="271"/>
      <c r="D345" s="271"/>
      <c r="E345" s="271"/>
      <c r="F345" s="271"/>
      <c r="G345" s="271"/>
      <c r="H345" s="271"/>
      <c r="I345" s="271"/>
      <c r="J345" s="271"/>
      <c r="K345" s="271"/>
      <c r="L345" s="271"/>
      <c r="M345" s="271"/>
      <c r="N345" s="271"/>
      <c r="O345" s="271"/>
      <c r="P345" s="271"/>
      <c r="Q345" s="271"/>
      <c r="R345" s="271"/>
      <c r="S345" s="271"/>
      <c r="T345" s="271"/>
      <c r="U345" s="271"/>
      <c r="V345" s="271"/>
      <c r="W345" s="271"/>
      <c r="X345" s="271"/>
      <c r="Y345" s="271"/>
      <c r="Z345" s="271"/>
      <c r="AA345" s="271"/>
      <c r="AB345" s="271"/>
      <c r="AC345" s="271"/>
      <c r="AD345" s="271"/>
      <c r="AE345" s="271"/>
      <c r="AF345" s="271"/>
      <c r="AG345" s="271"/>
      <c r="AH345" s="271"/>
      <c r="AI345" s="271"/>
    </row>
    <row r="346" spans="1:35" ht="14.1" customHeight="1">
      <c r="A346" s="271"/>
      <c r="B346" s="272"/>
      <c r="C346" s="271"/>
      <c r="D346" s="271"/>
      <c r="E346" s="271"/>
      <c r="F346" s="271"/>
      <c r="G346" s="271"/>
      <c r="H346" s="271"/>
      <c r="I346" s="271"/>
      <c r="J346" s="271"/>
      <c r="K346" s="271"/>
      <c r="L346" s="271"/>
      <c r="M346" s="271"/>
      <c r="N346" s="271"/>
      <c r="O346" s="271"/>
      <c r="P346" s="271"/>
      <c r="Q346" s="271"/>
      <c r="R346" s="271"/>
      <c r="S346" s="271"/>
      <c r="T346" s="271"/>
      <c r="U346" s="271"/>
      <c r="V346" s="271"/>
      <c r="W346" s="271"/>
      <c r="X346" s="271"/>
      <c r="Y346" s="271"/>
      <c r="Z346" s="271"/>
      <c r="AA346" s="271"/>
      <c r="AB346" s="271"/>
      <c r="AC346" s="271"/>
      <c r="AD346" s="271"/>
      <c r="AE346" s="271"/>
      <c r="AF346" s="271"/>
      <c r="AG346" s="271"/>
      <c r="AH346" s="271"/>
      <c r="AI346" s="271"/>
    </row>
    <row r="347" spans="1:35" ht="14.1" customHeight="1">
      <c r="A347" s="271"/>
      <c r="B347" s="272"/>
      <c r="C347" s="271"/>
      <c r="D347" s="271"/>
      <c r="E347" s="271"/>
      <c r="F347" s="271"/>
      <c r="G347" s="271"/>
      <c r="H347" s="271"/>
      <c r="I347" s="271"/>
      <c r="J347" s="271"/>
      <c r="K347" s="271"/>
      <c r="L347" s="271"/>
      <c r="M347" s="271"/>
      <c r="N347" s="271"/>
      <c r="O347" s="271"/>
      <c r="P347" s="271"/>
      <c r="Q347" s="271"/>
      <c r="R347" s="271"/>
      <c r="S347" s="271"/>
      <c r="T347" s="271"/>
      <c r="U347" s="271"/>
      <c r="V347" s="271"/>
      <c r="W347" s="271"/>
      <c r="X347" s="271"/>
      <c r="Y347" s="271"/>
      <c r="Z347" s="271"/>
      <c r="AA347" s="271"/>
      <c r="AB347" s="271"/>
      <c r="AC347" s="271"/>
      <c r="AD347" s="271"/>
      <c r="AE347" s="271"/>
      <c r="AF347" s="271"/>
      <c r="AG347" s="271"/>
      <c r="AH347" s="271"/>
      <c r="AI347" s="271"/>
    </row>
    <row r="348" spans="1:35" ht="14.1" customHeight="1">
      <c r="A348" s="271"/>
      <c r="B348" s="272"/>
      <c r="C348" s="271"/>
      <c r="D348" s="271"/>
      <c r="E348" s="271"/>
      <c r="F348" s="271"/>
      <c r="G348" s="271"/>
      <c r="H348" s="271"/>
      <c r="I348" s="271"/>
      <c r="J348" s="271"/>
      <c r="K348" s="271"/>
      <c r="L348" s="271"/>
      <c r="M348" s="271"/>
      <c r="N348" s="271"/>
      <c r="O348" s="271"/>
      <c r="P348" s="271"/>
      <c r="Q348" s="271"/>
      <c r="R348" s="271"/>
      <c r="S348" s="271"/>
      <c r="T348" s="271"/>
      <c r="U348" s="271"/>
      <c r="V348" s="271"/>
      <c r="W348" s="271"/>
      <c r="X348" s="271"/>
      <c r="Y348" s="271"/>
      <c r="Z348" s="271"/>
      <c r="AA348" s="271"/>
      <c r="AB348" s="271"/>
      <c r="AC348" s="271"/>
      <c r="AD348" s="271"/>
      <c r="AE348" s="271"/>
      <c r="AF348" s="271"/>
      <c r="AG348" s="271"/>
      <c r="AH348" s="271"/>
      <c r="AI348" s="271"/>
    </row>
    <row r="349" spans="1:35" ht="14.1" customHeight="1">
      <c r="A349" s="271"/>
      <c r="B349" s="272"/>
      <c r="C349" s="271"/>
      <c r="D349" s="271"/>
      <c r="E349" s="271"/>
      <c r="F349" s="271"/>
      <c r="G349" s="271"/>
      <c r="H349" s="271"/>
      <c r="I349" s="271"/>
      <c r="J349" s="271"/>
      <c r="K349" s="271"/>
      <c r="L349" s="271"/>
      <c r="M349" s="271"/>
      <c r="N349" s="271"/>
      <c r="O349" s="271"/>
      <c r="P349" s="271"/>
      <c r="Q349" s="271"/>
      <c r="R349" s="271"/>
      <c r="S349" s="271"/>
      <c r="T349" s="271"/>
      <c r="U349" s="271"/>
      <c r="V349" s="271"/>
      <c r="W349" s="271"/>
      <c r="X349" s="271"/>
      <c r="Y349" s="271"/>
      <c r="Z349" s="271"/>
      <c r="AA349" s="271"/>
      <c r="AB349" s="271"/>
      <c r="AC349" s="271"/>
      <c r="AD349" s="271"/>
      <c r="AE349" s="271"/>
      <c r="AF349" s="271"/>
      <c r="AG349" s="271"/>
      <c r="AH349" s="271"/>
      <c r="AI349" s="271"/>
    </row>
    <row r="350" spans="1:35" ht="14.1" customHeight="1">
      <c r="A350" s="271"/>
      <c r="B350" s="272"/>
      <c r="C350" s="271"/>
      <c r="D350" s="271"/>
      <c r="E350" s="271"/>
      <c r="F350" s="271"/>
      <c r="G350" s="271"/>
      <c r="H350" s="271"/>
      <c r="I350" s="271"/>
      <c r="J350" s="271"/>
      <c r="K350" s="271"/>
      <c r="L350" s="271"/>
      <c r="M350" s="271"/>
      <c r="N350" s="271"/>
      <c r="O350" s="271"/>
      <c r="P350" s="271"/>
      <c r="Q350" s="271"/>
      <c r="R350" s="271"/>
      <c r="S350" s="271"/>
      <c r="T350" s="271"/>
      <c r="U350" s="271"/>
      <c r="V350" s="271"/>
      <c r="W350" s="271"/>
      <c r="X350" s="271"/>
      <c r="Y350" s="271"/>
      <c r="Z350" s="271"/>
      <c r="AA350" s="271"/>
      <c r="AB350" s="271"/>
      <c r="AC350" s="271"/>
      <c r="AD350" s="271"/>
      <c r="AE350" s="271"/>
      <c r="AF350" s="271"/>
      <c r="AG350" s="271"/>
      <c r="AH350" s="271"/>
      <c r="AI350" s="271"/>
    </row>
    <row r="351" spans="1:35" ht="14.1" customHeight="1">
      <c r="A351" s="271"/>
      <c r="B351" s="272"/>
      <c r="C351" s="271"/>
      <c r="D351" s="271"/>
      <c r="E351" s="271"/>
      <c r="F351" s="271"/>
      <c r="G351" s="271"/>
      <c r="H351" s="271"/>
      <c r="I351" s="271"/>
      <c r="J351" s="271"/>
      <c r="K351" s="271"/>
      <c r="L351" s="271"/>
      <c r="M351" s="271"/>
      <c r="N351" s="271"/>
      <c r="O351" s="271"/>
      <c r="P351" s="271"/>
      <c r="Q351" s="271"/>
      <c r="R351" s="271"/>
      <c r="S351" s="271"/>
      <c r="T351" s="271"/>
      <c r="U351" s="271"/>
      <c r="V351" s="271"/>
      <c r="W351" s="271"/>
      <c r="X351" s="271"/>
      <c r="Y351" s="271"/>
      <c r="Z351" s="271"/>
      <c r="AA351" s="271"/>
      <c r="AB351" s="271"/>
      <c r="AC351" s="271"/>
      <c r="AD351" s="271"/>
      <c r="AE351" s="271"/>
      <c r="AF351" s="271"/>
      <c r="AG351" s="271"/>
      <c r="AH351" s="271"/>
      <c r="AI351" s="271"/>
    </row>
    <row r="352" spans="1:35" ht="14.1" customHeight="1">
      <c r="A352" s="271"/>
      <c r="B352" s="272"/>
      <c r="C352" s="271"/>
      <c r="D352" s="271"/>
      <c r="E352" s="271"/>
      <c r="F352" s="271"/>
      <c r="G352" s="271"/>
      <c r="H352" s="271"/>
      <c r="I352" s="271"/>
      <c r="J352" s="271"/>
      <c r="K352" s="271"/>
      <c r="L352" s="271"/>
      <c r="M352" s="271"/>
      <c r="N352" s="271"/>
      <c r="O352" s="271"/>
      <c r="P352" s="271"/>
      <c r="Q352" s="271"/>
      <c r="R352" s="271"/>
      <c r="S352" s="271"/>
      <c r="T352" s="271"/>
      <c r="U352" s="271"/>
      <c r="V352" s="271"/>
      <c r="W352" s="271"/>
      <c r="X352" s="271"/>
      <c r="Y352" s="271"/>
      <c r="Z352" s="271"/>
      <c r="AA352" s="271"/>
      <c r="AB352" s="271"/>
      <c r="AC352" s="271"/>
      <c r="AD352" s="271"/>
      <c r="AE352" s="271"/>
      <c r="AF352" s="271"/>
      <c r="AG352" s="271"/>
      <c r="AH352" s="271"/>
      <c r="AI352" s="271"/>
    </row>
    <row r="353" spans="1:35" ht="14.1" customHeight="1">
      <c r="A353" s="271"/>
      <c r="B353" s="272"/>
      <c r="C353" s="271"/>
      <c r="D353" s="271"/>
      <c r="E353" s="271"/>
      <c r="F353" s="271"/>
      <c r="G353" s="271"/>
      <c r="H353" s="271"/>
      <c r="I353" s="271"/>
      <c r="J353" s="271"/>
      <c r="K353" s="271"/>
      <c r="L353" s="271"/>
      <c r="M353" s="271"/>
      <c r="N353" s="271"/>
      <c r="O353" s="271"/>
      <c r="P353" s="271"/>
      <c r="Q353" s="271"/>
      <c r="R353" s="271"/>
      <c r="S353" s="271"/>
      <c r="T353" s="271"/>
      <c r="U353" s="271"/>
      <c r="V353" s="271"/>
      <c r="W353" s="271"/>
      <c r="X353" s="271"/>
      <c r="Y353" s="271"/>
      <c r="Z353" s="271"/>
      <c r="AA353" s="271"/>
      <c r="AB353" s="271"/>
      <c r="AC353" s="271"/>
      <c r="AD353" s="271"/>
      <c r="AE353" s="271"/>
      <c r="AF353" s="271"/>
      <c r="AG353" s="271"/>
      <c r="AH353" s="271"/>
      <c r="AI353" s="271"/>
    </row>
    <row r="354" spans="1:35" ht="14.1" customHeight="1">
      <c r="A354" s="271"/>
      <c r="B354" s="272"/>
      <c r="C354" s="271"/>
      <c r="D354" s="271"/>
      <c r="E354" s="271"/>
      <c r="F354" s="271"/>
      <c r="G354" s="271"/>
      <c r="H354" s="271"/>
      <c r="I354" s="271"/>
      <c r="J354" s="271"/>
      <c r="K354" s="271"/>
      <c r="L354" s="271"/>
      <c r="M354" s="271"/>
      <c r="N354" s="271"/>
      <c r="O354" s="271"/>
      <c r="P354" s="271"/>
      <c r="Q354" s="271"/>
      <c r="R354" s="271"/>
      <c r="S354" s="271"/>
      <c r="T354" s="271"/>
      <c r="U354" s="271"/>
      <c r="V354" s="271"/>
      <c r="W354" s="271"/>
      <c r="X354" s="271"/>
      <c r="Y354" s="271"/>
      <c r="Z354" s="271"/>
      <c r="AA354" s="271"/>
      <c r="AB354" s="271"/>
      <c r="AC354" s="271"/>
      <c r="AD354" s="271"/>
      <c r="AE354" s="271"/>
      <c r="AF354" s="271"/>
      <c r="AG354" s="271"/>
      <c r="AH354" s="271"/>
      <c r="AI354" s="271"/>
    </row>
    <row r="355" spans="1:35" ht="14.1" customHeight="1">
      <c r="A355" s="271"/>
      <c r="B355" s="272"/>
      <c r="C355" s="271"/>
      <c r="D355" s="271"/>
      <c r="E355" s="271"/>
      <c r="F355" s="271"/>
      <c r="G355" s="271"/>
      <c r="H355" s="271"/>
      <c r="I355" s="271"/>
      <c r="J355" s="271"/>
      <c r="K355" s="271"/>
      <c r="L355" s="271"/>
      <c r="M355" s="271"/>
      <c r="N355" s="271"/>
      <c r="O355" s="271"/>
      <c r="P355" s="271"/>
      <c r="Q355" s="271"/>
      <c r="R355" s="271"/>
      <c r="S355" s="271"/>
      <c r="T355" s="271"/>
      <c r="U355" s="271"/>
      <c r="V355" s="271"/>
      <c r="W355" s="271"/>
      <c r="X355" s="271"/>
      <c r="Y355" s="271"/>
      <c r="Z355" s="271"/>
      <c r="AA355" s="271"/>
      <c r="AB355" s="271"/>
      <c r="AC355" s="271"/>
      <c r="AD355" s="271"/>
      <c r="AE355" s="271"/>
      <c r="AF355" s="271"/>
      <c r="AG355" s="271"/>
      <c r="AH355" s="271"/>
      <c r="AI355" s="271"/>
    </row>
    <row r="356" spans="1:35" ht="14.1" customHeight="1">
      <c r="A356" s="271"/>
      <c r="B356" s="272"/>
      <c r="C356" s="271"/>
      <c r="D356" s="271"/>
      <c r="E356" s="271"/>
      <c r="F356" s="271"/>
      <c r="G356" s="271"/>
      <c r="H356" s="271"/>
      <c r="I356" s="271"/>
      <c r="J356" s="271"/>
      <c r="K356" s="271"/>
      <c r="L356" s="271"/>
      <c r="M356" s="271"/>
      <c r="N356" s="271"/>
      <c r="O356" s="271"/>
      <c r="P356" s="271"/>
      <c r="Q356" s="271"/>
      <c r="R356" s="271"/>
      <c r="S356" s="271"/>
      <c r="T356" s="271"/>
      <c r="U356" s="271"/>
      <c r="V356" s="271"/>
      <c r="W356" s="271"/>
      <c r="X356" s="271"/>
      <c r="Y356" s="271"/>
      <c r="Z356" s="271"/>
      <c r="AA356" s="271"/>
      <c r="AB356" s="271"/>
      <c r="AC356" s="271"/>
      <c r="AD356" s="271"/>
      <c r="AE356" s="271"/>
      <c r="AF356" s="271"/>
      <c r="AG356" s="271"/>
      <c r="AH356" s="271"/>
      <c r="AI356" s="271"/>
    </row>
    <row r="357" spans="1:35" ht="14.1" customHeight="1">
      <c r="A357" s="271"/>
      <c r="B357" s="272"/>
      <c r="C357" s="271"/>
      <c r="D357" s="271"/>
      <c r="E357" s="271"/>
      <c r="F357" s="271"/>
      <c r="G357" s="271"/>
      <c r="H357" s="271"/>
      <c r="I357" s="271"/>
      <c r="J357" s="271"/>
      <c r="K357" s="271"/>
      <c r="L357" s="271"/>
      <c r="M357" s="271"/>
      <c r="N357" s="271"/>
      <c r="O357" s="271"/>
      <c r="P357" s="271"/>
      <c r="Q357" s="271"/>
      <c r="R357" s="271"/>
      <c r="S357" s="271"/>
      <c r="T357" s="271"/>
      <c r="U357" s="271"/>
      <c r="V357" s="271"/>
      <c r="W357" s="271"/>
      <c r="X357" s="271"/>
      <c r="Y357" s="271"/>
      <c r="Z357" s="271"/>
      <c r="AA357" s="271"/>
      <c r="AB357" s="271"/>
      <c r="AC357" s="271"/>
      <c r="AD357" s="271"/>
      <c r="AE357" s="271"/>
      <c r="AF357" s="271"/>
      <c r="AG357" s="271"/>
      <c r="AH357" s="271"/>
      <c r="AI357" s="271"/>
    </row>
    <row r="358" spans="1:35" ht="14.1" customHeight="1">
      <c r="A358" s="271"/>
      <c r="B358" s="272"/>
      <c r="C358" s="271"/>
      <c r="D358" s="271"/>
      <c r="E358" s="271"/>
      <c r="F358" s="271"/>
      <c r="G358" s="271"/>
      <c r="H358" s="271"/>
      <c r="I358" s="271"/>
      <c r="J358" s="271"/>
      <c r="K358" s="271"/>
      <c r="L358" s="271"/>
      <c r="M358" s="271"/>
      <c r="N358" s="271"/>
      <c r="O358" s="271"/>
      <c r="P358" s="271"/>
      <c r="Q358" s="271"/>
      <c r="R358" s="271"/>
      <c r="S358" s="271"/>
      <c r="T358" s="271"/>
      <c r="U358" s="271"/>
      <c r="V358" s="271"/>
      <c r="W358" s="271"/>
      <c r="X358" s="271"/>
      <c r="Y358" s="271"/>
      <c r="Z358" s="271"/>
      <c r="AA358" s="271"/>
      <c r="AB358" s="271"/>
      <c r="AC358" s="271"/>
      <c r="AD358" s="271"/>
      <c r="AE358" s="271"/>
      <c r="AF358" s="271"/>
      <c r="AG358" s="271"/>
      <c r="AH358" s="271"/>
      <c r="AI358" s="271"/>
    </row>
    <row r="359" spans="1:35" ht="14.1" customHeight="1">
      <c r="A359" s="271"/>
      <c r="B359" s="272"/>
      <c r="C359" s="271"/>
      <c r="D359" s="271"/>
      <c r="E359" s="271"/>
      <c r="F359" s="271"/>
      <c r="G359" s="271"/>
      <c r="H359" s="271"/>
      <c r="I359" s="271"/>
      <c r="J359" s="271"/>
      <c r="K359" s="271"/>
      <c r="L359" s="271"/>
      <c r="M359" s="271"/>
      <c r="N359" s="271"/>
      <c r="O359" s="271"/>
      <c r="P359" s="271"/>
      <c r="Q359" s="271"/>
      <c r="R359" s="271"/>
      <c r="S359" s="271"/>
      <c r="T359" s="271"/>
      <c r="U359" s="271"/>
      <c r="V359" s="271"/>
      <c r="W359" s="271"/>
      <c r="X359" s="271"/>
      <c r="Y359" s="271"/>
      <c r="Z359" s="271"/>
      <c r="AA359" s="271"/>
      <c r="AB359" s="271"/>
      <c r="AC359" s="271"/>
      <c r="AD359" s="271"/>
      <c r="AE359" s="271"/>
      <c r="AF359" s="271"/>
      <c r="AG359" s="271"/>
      <c r="AH359" s="271"/>
      <c r="AI359" s="271"/>
    </row>
    <row r="360" spans="1:35" ht="14.1" customHeight="1">
      <c r="A360" s="271"/>
      <c r="B360" s="272"/>
      <c r="C360" s="271"/>
      <c r="D360" s="271"/>
      <c r="E360" s="271"/>
      <c r="F360" s="271"/>
      <c r="G360" s="271"/>
      <c r="H360" s="271"/>
      <c r="I360" s="271"/>
      <c r="J360" s="271"/>
      <c r="K360" s="271"/>
      <c r="L360" s="271"/>
      <c r="M360" s="271"/>
      <c r="N360" s="271"/>
      <c r="O360" s="271"/>
      <c r="P360" s="271"/>
      <c r="Q360" s="271"/>
      <c r="R360" s="271"/>
      <c r="S360" s="271"/>
      <c r="T360" s="271"/>
      <c r="U360" s="271"/>
      <c r="V360" s="271"/>
      <c r="W360" s="271"/>
      <c r="X360" s="271"/>
      <c r="Y360" s="271"/>
      <c r="Z360" s="271"/>
      <c r="AA360" s="271"/>
      <c r="AB360" s="271"/>
      <c r="AC360" s="271"/>
      <c r="AD360" s="271"/>
      <c r="AE360" s="271"/>
      <c r="AF360" s="271"/>
      <c r="AG360" s="271"/>
      <c r="AH360" s="271"/>
      <c r="AI360" s="271"/>
    </row>
    <row r="361" spans="1:35" ht="14.1" customHeight="1">
      <c r="A361" s="271"/>
      <c r="B361" s="272"/>
      <c r="C361" s="271"/>
      <c r="D361" s="271"/>
      <c r="E361" s="271"/>
      <c r="F361" s="271"/>
      <c r="G361" s="271"/>
      <c r="H361" s="271"/>
      <c r="I361" s="271"/>
      <c r="J361" s="271"/>
      <c r="K361" s="271"/>
      <c r="L361" s="271"/>
      <c r="M361" s="271"/>
      <c r="N361" s="271"/>
      <c r="O361" s="271"/>
      <c r="P361" s="271"/>
      <c r="Q361" s="271"/>
      <c r="R361" s="271"/>
      <c r="S361" s="271"/>
      <c r="T361" s="271"/>
      <c r="U361" s="271"/>
      <c r="V361" s="271"/>
      <c r="W361" s="271"/>
      <c r="X361" s="271"/>
      <c r="Y361" s="271"/>
      <c r="Z361" s="271"/>
      <c r="AA361" s="271"/>
      <c r="AB361" s="271"/>
      <c r="AC361" s="271"/>
      <c r="AD361" s="271"/>
      <c r="AE361" s="271"/>
      <c r="AF361" s="271"/>
      <c r="AG361" s="271"/>
      <c r="AH361" s="271"/>
      <c r="AI361" s="271"/>
    </row>
    <row r="362" spans="1:35" ht="14.1" customHeight="1">
      <c r="A362" s="271"/>
      <c r="B362" s="272"/>
      <c r="C362" s="271"/>
      <c r="D362" s="271"/>
      <c r="E362" s="271"/>
      <c r="F362" s="271"/>
      <c r="G362" s="271"/>
      <c r="H362" s="271"/>
      <c r="I362" s="271"/>
      <c r="J362" s="271"/>
      <c r="K362" s="271"/>
      <c r="L362" s="271"/>
      <c r="M362" s="271"/>
      <c r="N362" s="271"/>
      <c r="O362" s="271"/>
      <c r="P362" s="271"/>
      <c r="Q362" s="271"/>
      <c r="R362" s="271"/>
      <c r="S362" s="271"/>
      <c r="T362" s="271"/>
      <c r="U362" s="271"/>
      <c r="V362" s="271"/>
      <c r="W362" s="271"/>
      <c r="X362" s="271"/>
      <c r="Y362" s="271"/>
      <c r="Z362" s="271"/>
      <c r="AA362" s="271"/>
      <c r="AB362" s="271"/>
      <c r="AC362" s="271"/>
      <c r="AD362" s="271"/>
      <c r="AE362" s="271"/>
      <c r="AF362" s="271"/>
      <c r="AG362" s="271"/>
      <c r="AH362" s="271"/>
      <c r="AI362" s="271"/>
    </row>
    <row r="363" spans="1:35" ht="14.1" customHeight="1">
      <c r="A363" s="271"/>
      <c r="B363" s="272"/>
      <c r="C363" s="271"/>
      <c r="D363" s="271"/>
      <c r="E363" s="271"/>
      <c r="F363" s="271"/>
      <c r="G363" s="271"/>
      <c r="H363" s="271"/>
      <c r="I363" s="271"/>
      <c r="J363" s="271"/>
      <c r="K363" s="271"/>
      <c r="L363" s="271"/>
      <c r="M363" s="271"/>
      <c r="N363" s="271"/>
      <c r="O363" s="271"/>
      <c r="P363" s="271"/>
      <c r="Q363" s="271"/>
      <c r="R363" s="271"/>
      <c r="S363" s="271"/>
      <c r="T363" s="271"/>
      <c r="U363" s="271"/>
      <c r="V363" s="271"/>
      <c r="W363" s="271"/>
      <c r="X363" s="271"/>
      <c r="Y363" s="271"/>
      <c r="Z363" s="271"/>
      <c r="AA363" s="271"/>
      <c r="AB363" s="271"/>
      <c r="AC363" s="271"/>
      <c r="AD363" s="271"/>
      <c r="AE363" s="271"/>
      <c r="AF363" s="271"/>
      <c r="AG363" s="271"/>
      <c r="AH363" s="271"/>
      <c r="AI363" s="271"/>
    </row>
    <row r="364" spans="1:35" ht="14.1" customHeight="1">
      <c r="A364" s="271"/>
      <c r="B364" s="272"/>
      <c r="C364" s="271"/>
      <c r="D364" s="271"/>
      <c r="E364" s="271"/>
      <c r="F364" s="271"/>
      <c r="G364" s="271"/>
      <c r="H364" s="271"/>
      <c r="I364" s="271"/>
      <c r="J364" s="271"/>
      <c r="K364" s="271"/>
      <c r="L364" s="271"/>
      <c r="M364" s="271"/>
      <c r="N364" s="271"/>
      <c r="O364" s="271"/>
      <c r="P364" s="271"/>
      <c r="Q364" s="271"/>
      <c r="R364" s="271"/>
      <c r="S364" s="271"/>
      <c r="T364" s="271"/>
      <c r="U364" s="271"/>
      <c r="V364" s="271"/>
      <c r="W364" s="271"/>
      <c r="X364" s="271"/>
      <c r="Y364" s="271"/>
      <c r="Z364" s="271"/>
      <c r="AA364" s="271"/>
      <c r="AB364" s="271"/>
      <c r="AC364" s="271"/>
      <c r="AD364" s="271"/>
      <c r="AE364" s="271"/>
      <c r="AF364" s="271"/>
      <c r="AG364" s="271"/>
      <c r="AH364" s="271"/>
      <c r="AI364" s="271"/>
    </row>
    <row r="365" spans="1:35" ht="14.1" customHeight="1">
      <c r="A365" s="271"/>
      <c r="B365" s="272"/>
      <c r="C365" s="271"/>
      <c r="D365" s="271"/>
      <c r="E365" s="271"/>
      <c r="F365" s="271"/>
      <c r="G365" s="271"/>
      <c r="H365" s="271"/>
      <c r="I365" s="271"/>
      <c r="J365" s="271"/>
      <c r="K365" s="271"/>
      <c r="L365" s="271"/>
      <c r="M365" s="271"/>
      <c r="N365" s="271"/>
      <c r="O365" s="271"/>
      <c r="P365" s="271"/>
      <c r="Q365" s="271"/>
      <c r="R365" s="271"/>
      <c r="S365" s="271"/>
      <c r="T365" s="271"/>
      <c r="U365" s="271"/>
      <c r="V365" s="271"/>
      <c r="W365" s="271"/>
      <c r="X365" s="271"/>
      <c r="Y365" s="271"/>
      <c r="Z365" s="271"/>
      <c r="AA365" s="271"/>
      <c r="AB365" s="271"/>
      <c r="AC365" s="271"/>
      <c r="AD365" s="271"/>
      <c r="AE365" s="271"/>
      <c r="AF365" s="271"/>
      <c r="AG365" s="271"/>
      <c r="AH365" s="271"/>
      <c r="AI365" s="271"/>
    </row>
    <row r="366" spans="1:35" ht="14.1" customHeight="1">
      <c r="A366" s="271"/>
      <c r="B366" s="272"/>
      <c r="C366" s="271"/>
      <c r="D366" s="271"/>
      <c r="E366" s="271"/>
      <c r="F366" s="271"/>
      <c r="G366" s="271"/>
      <c r="H366" s="271"/>
      <c r="I366" s="271"/>
      <c r="J366" s="271"/>
      <c r="K366" s="271"/>
      <c r="L366" s="271"/>
      <c r="M366" s="271"/>
      <c r="N366" s="271"/>
      <c r="O366" s="271"/>
      <c r="P366" s="271"/>
      <c r="Q366" s="271"/>
      <c r="R366" s="271"/>
      <c r="S366" s="271"/>
      <c r="T366" s="271"/>
      <c r="U366" s="271"/>
      <c r="V366" s="271"/>
      <c r="W366" s="271"/>
      <c r="X366" s="271"/>
      <c r="Y366" s="271"/>
      <c r="Z366" s="271"/>
      <c r="AA366" s="271"/>
      <c r="AB366" s="271"/>
      <c r="AC366" s="271"/>
      <c r="AD366" s="271"/>
      <c r="AE366" s="271"/>
      <c r="AF366" s="271"/>
      <c r="AG366" s="271"/>
      <c r="AH366" s="271"/>
      <c r="AI366" s="271"/>
    </row>
    <row r="367" spans="1:35" ht="14.1" customHeight="1">
      <c r="A367" s="271"/>
      <c r="B367" s="272"/>
      <c r="C367" s="271"/>
      <c r="D367" s="271"/>
      <c r="E367" s="271"/>
      <c r="F367" s="271"/>
      <c r="G367" s="271"/>
      <c r="H367" s="271"/>
      <c r="I367" s="271"/>
      <c r="J367" s="271"/>
      <c r="K367" s="271"/>
      <c r="L367" s="271"/>
      <c r="M367" s="271"/>
      <c r="N367" s="271"/>
      <c r="O367" s="271"/>
      <c r="P367" s="271"/>
      <c r="Q367" s="271"/>
      <c r="R367" s="271"/>
      <c r="S367" s="271"/>
      <c r="T367" s="271"/>
      <c r="U367" s="271"/>
      <c r="V367" s="271"/>
      <c r="W367" s="271"/>
      <c r="X367" s="271"/>
      <c r="Y367" s="271"/>
      <c r="Z367" s="271"/>
      <c r="AA367" s="271"/>
      <c r="AB367" s="271"/>
      <c r="AC367" s="271"/>
      <c r="AD367" s="271"/>
      <c r="AE367" s="271"/>
      <c r="AF367" s="271"/>
      <c r="AG367" s="271"/>
      <c r="AH367" s="271"/>
      <c r="AI367" s="271"/>
    </row>
    <row r="368" spans="1:35" ht="14.1" customHeight="1">
      <c r="A368" s="271"/>
      <c r="B368" s="272"/>
      <c r="C368" s="271"/>
      <c r="D368" s="271"/>
      <c r="E368" s="271"/>
      <c r="F368" s="271"/>
      <c r="G368" s="271"/>
      <c r="H368" s="271"/>
      <c r="I368" s="271"/>
      <c r="J368" s="271"/>
      <c r="K368" s="271"/>
      <c r="L368" s="271"/>
      <c r="M368" s="271"/>
      <c r="N368" s="271"/>
      <c r="O368" s="271"/>
      <c r="P368" s="271"/>
      <c r="Q368" s="271"/>
      <c r="R368" s="271"/>
      <c r="S368" s="271"/>
      <c r="T368" s="271"/>
      <c r="U368" s="271"/>
      <c r="V368" s="271"/>
      <c r="W368" s="271"/>
      <c r="X368" s="271"/>
      <c r="Y368" s="271"/>
      <c r="Z368" s="271"/>
      <c r="AA368" s="271"/>
      <c r="AB368" s="271"/>
      <c r="AC368" s="271"/>
      <c r="AD368" s="271"/>
      <c r="AE368" s="271"/>
      <c r="AF368" s="271"/>
      <c r="AG368" s="271"/>
      <c r="AH368" s="271"/>
      <c r="AI368" s="271"/>
    </row>
    <row r="369" spans="1:35" ht="14.1" customHeight="1">
      <c r="A369" s="271"/>
      <c r="B369" s="272"/>
      <c r="C369" s="271"/>
      <c r="D369" s="271"/>
      <c r="E369" s="271"/>
      <c r="F369" s="271"/>
      <c r="G369" s="271"/>
      <c r="H369" s="271"/>
      <c r="I369" s="271"/>
      <c r="J369" s="271"/>
      <c r="K369" s="271"/>
      <c r="L369" s="271"/>
      <c r="M369" s="271"/>
      <c r="N369" s="271"/>
      <c r="O369" s="271"/>
      <c r="P369" s="271"/>
      <c r="Q369" s="271"/>
      <c r="R369" s="271"/>
      <c r="S369" s="271"/>
      <c r="T369" s="271"/>
      <c r="U369" s="271"/>
      <c r="V369" s="271"/>
      <c r="W369" s="271"/>
      <c r="X369" s="271"/>
      <c r="Y369" s="271"/>
      <c r="Z369" s="271"/>
      <c r="AA369" s="271"/>
      <c r="AB369" s="271"/>
      <c r="AC369" s="271"/>
      <c r="AD369" s="271"/>
      <c r="AE369" s="271"/>
      <c r="AF369" s="271"/>
      <c r="AG369" s="271"/>
      <c r="AH369" s="271"/>
      <c r="AI369" s="271"/>
    </row>
    <row r="370" spans="1:35" ht="14.1" customHeight="1">
      <c r="A370" s="271"/>
      <c r="B370" s="272"/>
      <c r="C370" s="271"/>
      <c r="D370" s="271"/>
      <c r="E370" s="271"/>
      <c r="F370" s="271"/>
      <c r="G370" s="271"/>
      <c r="H370" s="271"/>
      <c r="I370" s="271"/>
      <c r="J370" s="271"/>
      <c r="K370" s="271"/>
      <c r="L370" s="271"/>
      <c r="M370" s="271"/>
      <c r="N370" s="271"/>
      <c r="O370" s="271"/>
      <c r="P370" s="271"/>
      <c r="Q370" s="271"/>
      <c r="R370" s="271"/>
      <c r="S370" s="271"/>
      <c r="T370" s="271"/>
      <c r="U370" s="271"/>
      <c r="V370" s="271"/>
      <c r="W370" s="271"/>
      <c r="X370" s="271"/>
      <c r="Y370" s="271"/>
      <c r="Z370" s="271"/>
      <c r="AA370" s="271"/>
      <c r="AB370" s="271"/>
      <c r="AC370" s="271"/>
      <c r="AD370" s="271"/>
      <c r="AE370" s="271"/>
      <c r="AF370" s="271"/>
      <c r="AG370" s="271"/>
      <c r="AH370" s="271"/>
      <c r="AI370" s="271"/>
    </row>
    <row r="371" spans="1:35" ht="14.1" customHeight="1">
      <c r="A371" s="271"/>
      <c r="B371" s="272"/>
      <c r="C371" s="271"/>
      <c r="D371" s="271"/>
      <c r="E371" s="271"/>
      <c r="F371" s="271"/>
      <c r="G371" s="271"/>
      <c r="H371" s="271"/>
      <c r="I371" s="271"/>
      <c r="J371" s="271"/>
      <c r="K371" s="271"/>
      <c r="L371" s="271"/>
      <c r="M371" s="271"/>
      <c r="N371" s="271"/>
      <c r="O371" s="271"/>
      <c r="P371" s="271"/>
      <c r="Q371" s="271"/>
      <c r="R371" s="271"/>
      <c r="S371" s="271"/>
      <c r="T371" s="271"/>
      <c r="U371" s="271"/>
      <c r="V371" s="271"/>
      <c r="W371" s="271"/>
      <c r="X371" s="271"/>
      <c r="Y371" s="271"/>
      <c r="Z371" s="271"/>
      <c r="AA371" s="271"/>
      <c r="AB371" s="271"/>
      <c r="AC371" s="271"/>
      <c r="AD371" s="271"/>
      <c r="AE371" s="271"/>
      <c r="AF371" s="271"/>
      <c r="AG371" s="271"/>
      <c r="AH371" s="271"/>
      <c r="AI371" s="271"/>
    </row>
    <row r="372" spans="1:35" ht="14.1" customHeight="1">
      <c r="A372" s="271"/>
      <c r="B372" s="272"/>
      <c r="C372" s="271"/>
      <c r="D372" s="271"/>
      <c r="E372" s="271"/>
      <c r="F372" s="271"/>
      <c r="G372" s="271"/>
      <c r="H372" s="271"/>
      <c r="I372" s="271"/>
      <c r="J372" s="271"/>
      <c r="K372" s="271"/>
      <c r="L372" s="271"/>
      <c r="M372" s="271"/>
      <c r="N372" s="271"/>
      <c r="O372" s="271"/>
      <c r="P372" s="271"/>
      <c r="Q372" s="271"/>
      <c r="R372" s="271"/>
      <c r="S372" s="271"/>
      <c r="T372" s="271"/>
      <c r="U372" s="271"/>
      <c r="V372" s="271"/>
      <c r="W372" s="271"/>
      <c r="X372" s="271"/>
      <c r="Y372" s="271"/>
      <c r="Z372" s="271"/>
      <c r="AA372" s="271"/>
      <c r="AB372" s="271"/>
      <c r="AC372" s="271"/>
      <c r="AD372" s="271"/>
      <c r="AE372" s="271"/>
      <c r="AF372" s="271"/>
      <c r="AG372" s="271"/>
      <c r="AH372" s="271"/>
      <c r="AI372" s="271"/>
    </row>
    <row r="373" spans="1:35" ht="14.1" customHeight="1">
      <c r="A373" s="271"/>
      <c r="B373" s="272"/>
      <c r="C373" s="271"/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1"/>
      <c r="O373" s="271"/>
      <c r="P373" s="271"/>
      <c r="Q373" s="271"/>
      <c r="R373" s="271"/>
      <c r="S373" s="271"/>
      <c r="T373" s="271"/>
      <c r="U373" s="271"/>
      <c r="V373" s="271"/>
      <c r="W373" s="271"/>
      <c r="X373" s="271"/>
      <c r="Y373" s="271"/>
      <c r="Z373" s="271"/>
      <c r="AA373" s="271"/>
      <c r="AB373" s="271"/>
      <c r="AC373" s="271"/>
      <c r="AD373" s="271"/>
      <c r="AE373" s="271"/>
      <c r="AF373" s="271"/>
      <c r="AG373" s="271"/>
      <c r="AH373" s="271"/>
      <c r="AI373" s="271"/>
    </row>
    <row r="374" spans="1:35" ht="14.1" customHeight="1">
      <c r="A374" s="271"/>
      <c r="B374" s="272"/>
      <c r="C374" s="271"/>
      <c r="D374" s="271"/>
      <c r="E374" s="271"/>
      <c r="F374" s="271"/>
      <c r="G374" s="271"/>
      <c r="H374" s="271"/>
      <c r="I374" s="271"/>
      <c r="J374" s="271"/>
      <c r="K374" s="271"/>
      <c r="L374" s="271"/>
      <c r="M374" s="271"/>
      <c r="N374" s="271"/>
      <c r="O374" s="271"/>
      <c r="P374" s="271"/>
      <c r="Q374" s="271"/>
      <c r="R374" s="271"/>
      <c r="S374" s="271"/>
      <c r="T374" s="271"/>
      <c r="U374" s="271"/>
      <c r="V374" s="271"/>
      <c r="W374" s="271"/>
      <c r="X374" s="271"/>
      <c r="Y374" s="271"/>
      <c r="Z374" s="271"/>
      <c r="AA374" s="271"/>
      <c r="AB374" s="271"/>
      <c r="AC374" s="271"/>
      <c r="AD374" s="271"/>
      <c r="AE374" s="271"/>
      <c r="AF374" s="271"/>
      <c r="AG374" s="271"/>
      <c r="AH374" s="271"/>
      <c r="AI374" s="271"/>
    </row>
    <row r="375" spans="1:35" ht="14.1" customHeight="1">
      <c r="A375" s="271"/>
      <c r="B375" s="272"/>
      <c r="C375" s="271"/>
      <c r="D375" s="271"/>
      <c r="E375" s="271"/>
      <c r="F375" s="271"/>
      <c r="G375" s="271"/>
      <c r="H375" s="271"/>
      <c r="I375" s="271"/>
      <c r="J375" s="271"/>
      <c r="K375" s="271"/>
      <c r="L375" s="271"/>
      <c r="M375" s="271"/>
      <c r="N375" s="271"/>
      <c r="O375" s="271"/>
      <c r="P375" s="271"/>
      <c r="Q375" s="271"/>
      <c r="R375" s="271"/>
      <c r="S375" s="271"/>
      <c r="T375" s="271"/>
      <c r="U375" s="271"/>
      <c r="V375" s="271"/>
      <c r="W375" s="271"/>
      <c r="X375" s="271"/>
      <c r="Y375" s="271"/>
      <c r="Z375" s="271"/>
      <c r="AA375" s="271"/>
      <c r="AB375" s="271"/>
      <c r="AC375" s="271"/>
      <c r="AD375" s="271"/>
      <c r="AE375" s="271"/>
      <c r="AF375" s="271"/>
      <c r="AG375" s="271"/>
      <c r="AH375" s="271"/>
      <c r="AI375" s="271"/>
    </row>
    <row r="376" spans="1:35" ht="14.1" customHeight="1">
      <c r="A376" s="271"/>
      <c r="B376" s="272"/>
      <c r="C376" s="271"/>
      <c r="D376" s="271"/>
      <c r="E376" s="271"/>
      <c r="F376" s="271"/>
      <c r="G376" s="271"/>
      <c r="H376" s="271"/>
      <c r="I376" s="271"/>
      <c r="J376" s="271"/>
      <c r="K376" s="271"/>
      <c r="L376" s="271"/>
      <c r="M376" s="271"/>
      <c r="N376" s="271"/>
      <c r="O376" s="271"/>
      <c r="P376" s="271"/>
      <c r="Q376" s="271"/>
      <c r="R376" s="271"/>
      <c r="S376" s="271"/>
      <c r="T376" s="271"/>
      <c r="U376" s="271"/>
      <c r="V376" s="271"/>
      <c r="W376" s="271"/>
      <c r="X376" s="271"/>
      <c r="Y376" s="271"/>
      <c r="Z376" s="271"/>
      <c r="AA376" s="271"/>
      <c r="AB376" s="271"/>
      <c r="AC376" s="271"/>
      <c r="AD376" s="271"/>
      <c r="AE376" s="271"/>
      <c r="AF376" s="271"/>
      <c r="AG376" s="271"/>
      <c r="AH376" s="271"/>
      <c r="AI376" s="271"/>
    </row>
    <row r="377" spans="1:35" ht="14.1" customHeight="1">
      <c r="A377" s="271"/>
      <c r="B377" s="272"/>
      <c r="C377" s="271"/>
      <c r="D377" s="271"/>
      <c r="E377" s="271"/>
      <c r="F377" s="271"/>
      <c r="G377" s="271"/>
      <c r="H377" s="271"/>
      <c r="I377" s="271"/>
      <c r="J377" s="271"/>
      <c r="K377" s="271"/>
      <c r="L377" s="271"/>
      <c r="M377" s="271"/>
      <c r="N377" s="271"/>
      <c r="O377" s="271"/>
      <c r="P377" s="271"/>
      <c r="Q377" s="271"/>
      <c r="R377" s="271"/>
      <c r="S377" s="271"/>
      <c r="T377" s="271"/>
      <c r="U377" s="271"/>
      <c r="V377" s="271"/>
      <c r="W377" s="271"/>
      <c r="X377" s="271"/>
      <c r="Y377" s="271"/>
      <c r="Z377" s="271"/>
      <c r="AA377" s="271"/>
      <c r="AB377" s="271"/>
      <c r="AC377" s="271"/>
      <c r="AD377" s="271"/>
      <c r="AE377" s="271"/>
      <c r="AF377" s="271"/>
      <c r="AG377" s="271"/>
      <c r="AH377" s="271"/>
      <c r="AI377" s="271"/>
    </row>
    <row r="378" spans="1:35" ht="14.1" customHeight="1">
      <c r="A378" s="271"/>
      <c r="B378" s="272"/>
      <c r="C378" s="271"/>
      <c r="D378" s="271"/>
      <c r="E378" s="271"/>
      <c r="F378" s="271"/>
      <c r="G378" s="271"/>
      <c r="H378" s="271"/>
      <c r="I378" s="271"/>
      <c r="J378" s="271"/>
      <c r="K378" s="271"/>
      <c r="L378" s="271"/>
      <c r="M378" s="271"/>
      <c r="N378" s="271"/>
      <c r="O378" s="271"/>
      <c r="P378" s="271"/>
      <c r="Q378" s="271"/>
      <c r="R378" s="271"/>
      <c r="S378" s="271"/>
      <c r="T378" s="271"/>
      <c r="U378" s="271"/>
      <c r="V378" s="271"/>
      <c r="W378" s="271"/>
      <c r="X378" s="271"/>
      <c r="Y378" s="271"/>
      <c r="Z378" s="271"/>
      <c r="AA378" s="271"/>
      <c r="AB378" s="271"/>
      <c r="AC378" s="271"/>
      <c r="AD378" s="271"/>
      <c r="AE378" s="271"/>
      <c r="AF378" s="271"/>
      <c r="AG378" s="271"/>
      <c r="AH378" s="271"/>
      <c r="AI378" s="271"/>
    </row>
    <row r="379" spans="1:35" ht="14.1" customHeight="1">
      <c r="A379" s="271"/>
      <c r="B379" s="272"/>
      <c r="C379" s="271"/>
      <c r="D379" s="271"/>
      <c r="E379" s="271"/>
      <c r="F379" s="271"/>
      <c r="G379" s="271"/>
      <c r="H379" s="271"/>
      <c r="I379" s="271"/>
      <c r="J379" s="271"/>
      <c r="K379" s="271"/>
      <c r="L379" s="271"/>
      <c r="M379" s="271"/>
      <c r="N379" s="271"/>
      <c r="O379" s="271"/>
      <c r="P379" s="271"/>
      <c r="Q379" s="271"/>
      <c r="R379" s="271"/>
      <c r="S379" s="271"/>
      <c r="T379" s="271"/>
      <c r="U379" s="271"/>
      <c r="V379" s="271"/>
      <c r="W379" s="271"/>
      <c r="X379" s="271"/>
      <c r="Y379" s="271"/>
      <c r="Z379" s="271"/>
      <c r="AA379" s="271"/>
      <c r="AB379" s="271"/>
      <c r="AC379" s="271"/>
      <c r="AD379" s="271"/>
      <c r="AE379" s="271"/>
      <c r="AF379" s="271"/>
      <c r="AG379" s="271"/>
      <c r="AH379" s="271"/>
      <c r="AI379" s="271"/>
    </row>
    <row r="380" spans="1:35" ht="14.1" customHeight="1">
      <c r="A380" s="271"/>
      <c r="B380" s="272"/>
      <c r="C380" s="271"/>
      <c r="D380" s="271"/>
      <c r="E380" s="271"/>
      <c r="F380" s="271"/>
      <c r="G380" s="271"/>
      <c r="H380" s="271"/>
      <c r="I380" s="271"/>
      <c r="J380" s="271"/>
      <c r="K380" s="271"/>
      <c r="L380" s="271"/>
      <c r="M380" s="271"/>
      <c r="N380" s="271"/>
      <c r="O380" s="271"/>
      <c r="P380" s="271"/>
      <c r="Q380" s="271"/>
      <c r="R380" s="271"/>
      <c r="S380" s="271"/>
      <c r="T380" s="271"/>
      <c r="U380" s="271"/>
      <c r="V380" s="271"/>
      <c r="W380" s="271"/>
      <c r="X380" s="271"/>
      <c r="Y380" s="271"/>
      <c r="Z380" s="271"/>
      <c r="AA380" s="271"/>
      <c r="AB380" s="271"/>
      <c r="AC380" s="271"/>
      <c r="AD380" s="271"/>
      <c r="AE380" s="271"/>
      <c r="AF380" s="271"/>
      <c r="AG380" s="271"/>
      <c r="AH380" s="271"/>
      <c r="AI380" s="271"/>
    </row>
    <row r="381" spans="1:35" ht="14.1" customHeight="1">
      <c r="A381" s="271"/>
      <c r="B381" s="272"/>
      <c r="C381" s="271"/>
      <c r="D381" s="271"/>
      <c r="E381" s="271"/>
      <c r="F381" s="271"/>
      <c r="G381" s="271"/>
      <c r="H381" s="271"/>
      <c r="I381" s="271"/>
      <c r="J381" s="271"/>
      <c r="K381" s="271"/>
      <c r="L381" s="271"/>
      <c r="M381" s="271"/>
      <c r="N381" s="271"/>
      <c r="O381" s="271"/>
      <c r="P381" s="271"/>
      <c r="Q381" s="271"/>
      <c r="R381" s="271"/>
      <c r="S381" s="271"/>
      <c r="T381" s="271"/>
      <c r="U381" s="271"/>
      <c r="V381" s="271"/>
      <c r="W381" s="271"/>
      <c r="X381" s="271"/>
      <c r="Y381" s="271"/>
      <c r="Z381" s="271"/>
      <c r="AA381" s="271"/>
      <c r="AB381" s="271"/>
      <c r="AC381" s="271"/>
      <c r="AD381" s="271"/>
      <c r="AE381" s="271"/>
      <c r="AF381" s="271"/>
      <c r="AG381" s="271"/>
      <c r="AH381" s="271"/>
      <c r="AI381" s="271"/>
    </row>
    <row r="382" spans="1:35" ht="14.1" customHeight="1">
      <c r="A382" s="271"/>
      <c r="B382" s="272"/>
      <c r="C382" s="271"/>
      <c r="D382" s="271"/>
      <c r="E382" s="271"/>
      <c r="F382" s="271"/>
      <c r="G382" s="271"/>
      <c r="H382" s="271"/>
      <c r="I382" s="271"/>
      <c r="J382" s="271"/>
      <c r="K382" s="271"/>
      <c r="L382" s="271"/>
      <c r="M382" s="271"/>
      <c r="N382" s="271"/>
      <c r="O382" s="271"/>
      <c r="P382" s="271"/>
      <c r="Q382" s="271"/>
      <c r="R382" s="271"/>
      <c r="S382" s="271"/>
      <c r="T382" s="271"/>
      <c r="U382" s="271"/>
      <c r="V382" s="271"/>
      <c r="W382" s="271"/>
      <c r="X382" s="271"/>
      <c r="Y382" s="271"/>
      <c r="Z382" s="271"/>
      <c r="AA382" s="271"/>
      <c r="AB382" s="271"/>
      <c r="AC382" s="271"/>
      <c r="AD382" s="271"/>
      <c r="AE382" s="271"/>
      <c r="AF382" s="271"/>
      <c r="AG382" s="271"/>
      <c r="AH382" s="271"/>
      <c r="AI382" s="271"/>
    </row>
    <row r="383" spans="1:35" ht="14.1" customHeight="1">
      <c r="A383" s="271"/>
      <c r="B383" s="272"/>
      <c r="C383" s="271"/>
      <c r="D383" s="271"/>
      <c r="E383" s="271"/>
      <c r="F383" s="271"/>
      <c r="G383" s="271"/>
      <c r="H383" s="271"/>
      <c r="I383" s="271"/>
      <c r="J383" s="271"/>
      <c r="K383" s="271"/>
      <c r="L383" s="271"/>
      <c r="M383" s="271"/>
      <c r="N383" s="271"/>
      <c r="O383" s="271"/>
      <c r="P383" s="271"/>
      <c r="Q383" s="271"/>
      <c r="R383" s="271"/>
      <c r="S383" s="271"/>
      <c r="T383" s="271"/>
      <c r="U383" s="271"/>
      <c r="V383" s="271"/>
      <c r="W383" s="271"/>
      <c r="X383" s="271"/>
      <c r="Y383" s="271"/>
      <c r="Z383" s="271"/>
      <c r="AA383" s="271"/>
      <c r="AB383" s="271"/>
      <c r="AC383" s="271"/>
      <c r="AD383" s="271"/>
      <c r="AE383" s="271"/>
      <c r="AF383" s="271"/>
      <c r="AG383" s="271"/>
      <c r="AH383" s="271"/>
      <c r="AI383" s="271"/>
    </row>
    <row r="384" spans="1:35" ht="14.1" customHeight="1">
      <c r="A384" s="271"/>
      <c r="B384" s="272"/>
      <c r="C384" s="271"/>
      <c r="D384" s="271"/>
      <c r="E384" s="271"/>
      <c r="F384" s="271"/>
      <c r="G384" s="271"/>
      <c r="H384" s="271"/>
      <c r="I384" s="271"/>
      <c r="J384" s="271"/>
      <c r="K384" s="271"/>
      <c r="L384" s="271"/>
      <c r="M384" s="271"/>
      <c r="N384" s="271"/>
      <c r="O384" s="271"/>
      <c r="P384" s="271"/>
      <c r="Q384" s="271"/>
      <c r="R384" s="271"/>
      <c r="S384" s="271"/>
      <c r="T384" s="271"/>
      <c r="U384" s="271"/>
      <c r="V384" s="271"/>
      <c r="W384" s="271"/>
      <c r="X384" s="271"/>
      <c r="Y384" s="271"/>
      <c r="Z384" s="271"/>
      <c r="AA384" s="271"/>
      <c r="AB384" s="271"/>
      <c r="AC384" s="271"/>
      <c r="AD384" s="271"/>
      <c r="AE384" s="271"/>
      <c r="AF384" s="271"/>
      <c r="AG384" s="271"/>
      <c r="AH384" s="271"/>
      <c r="AI384" s="271"/>
    </row>
    <row r="385" spans="1:35" ht="14.1" customHeight="1">
      <c r="A385" s="271"/>
      <c r="B385" s="272"/>
      <c r="C385" s="271"/>
      <c r="D385" s="271"/>
      <c r="E385" s="271"/>
      <c r="F385" s="271"/>
      <c r="G385" s="271"/>
      <c r="H385" s="271"/>
      <c r="I385" s="271"/>
      <c r="J385" s="271"/>
      <c r="K385" s="271"/>
      <c r="L385" s="271"/>
      <c r="M385" s="271"/>
      <c r="N385" s="271"/>
      <c r="O385" s="271"/>
      <c r="P385" s="271"/>
      <c r="Q385" s="271"/>
      <c r="R385" s="271"/>
      <c r="S385" s="271"/>
      <c r="T385" s="271"/>
      <c r="U385" s="271"/>
      <c r="V385" s="271"/>
      <c r="W385" s="271"/>
      <c r="X385" s="271"/>
      <c r="Y385" s="271"/>
      <c r="Z385" s="271"/>
      <c r="AA385" s="271"/>
      <c r="AB385" s="271"/>
      <c r="AC385" s="271"/>
      <c r="AD385" s="271"/>
      <c r="AE385" s="271"/>
      <c r="AF385" s="271"/>
      <c r="AG385" s="271"/>
      <c r="AH385" s="271"/>
      <c r="AI385" s="271"/>
    </row>
    <row r="386" spans="1:35" ht="14.1" customHeight="1">
      <c r="A386" s="271"/>
      <c r="B386" s="272"/>
      <c r="C386" s="271"/>
      <c r="D386" s="271"/>
      <c r="E386" s="271"/>
      <c r="F386" s="271"/>
      <c r="G386" s="271"/>
      <c r="H386" s="271"/>
      <c r="I386" s="271"/>
      <c r="J386" s="271"/>
      <c r="K386" s="271"/>
      <c r="L386" s="271"/>
      <c r="M386" s="271"/>
      <c r="N386" s="271"/>
      <c r="O386" s="271"/>
      <c r="P386" s="271"/>
      <c r="Q386" s="271"/>
      <c r="R386" s="271"/>
      <c r="S386" s="271"/>
      <c r="T386" s="271"/>
      <c r="U386" s="271"/>
      <c r="V386" s="271"/>
      <c r="W386" s="271"/>
      <c r="X386" s="271"/>
      <c r="Y386" s="271"/>
      <c r="Z386" s="271"/>
      <c r="AA386" s="271"/>
      <c r="AB386" s="271"/>
      <c r="AC386" s="271"/>
      <c r="AD386" s="271"/>
      <c r="AE386" s="271"/>
      <c r="AF386" s="271"/>
      <c r="AG386" s="271"/>
      <c r="AH386" s="271"/>
      <c r="AI386" s="271"/>
    </row>
    <row r="387" spans="1:35" ht="14.1" customHeight="1">
      <c r="A387" s="271"/>
      <c r="B387" s="272"/>
      <c r="C387" s="271"/>
      <c r="D387" s="271"/>
      <c r="E387" s="271"/>
      <c r="F387" s="271"/>
      <c r="G387" s="271"/>
      <c r="H387" s="271"/>
      <c r="I387" s="271"/>
      <c r="J387" s="271"/>
      <c r="K387" s="271"/>
      <c r="L387" s="271"/>
      <c r="M387" s="271"/>
      <c r="N387" s="271"/>
      <c r="O387" s="271"/>
      <c r="P387" s="271"/>
      <c r="Q387" s="271"/>
      <c r="R387" s="271"/>
      <c r="S387" s="271"/>
      <c r="T387" s="271"/>
      <c r="U387" s="271"/>
      <c r="V387" s="271"/>
      <c r="W387" s="271"/>
      <c r="X387" s="271"/>
      <c r="Y387" s="271"/>
      <c r="Z387" s="271"/>
      <c r="AA387" s="271"/>
      <c r="AB387" s="271"/>
      <c r="AC387" s="271"/>
      <c r="AD387" s="271"/>
      <c r="AE387" s="271"/>
      <c r="AF387" s="271"/>
      <c r="AG387" s="271"/>
      <c r="AH387" s="271"/>
      <c r="AI387" s="271"/>
    </row>
    <row r="388" spans="1:35" ht="14.1" customHeight="1">
      <c r="A388" s="271"/>
      <c r="B388" s="272"/>
      <c r="C388" s="271"/>
      <c r="D388" s="271"/>
      <c r="E388" s="271"/>
      <c r="F388" s="271"/>
      <c r="G388" s="271"/>
      <c r="H388" s="271"/>
      <c r="I388" s="271"/>
      <c r="J388" s="271"/>
      <c r="K388" s="271"/>
      <c r="L388" s="271"/>
      <c r="M388" s="271"/>
      <c r="N388" s="271"/>
      <c r="O388" s="271"/>
      <c r="P388" s="271"/>
      <c r="Q388" s="271"/>
      <c r="R388" s="271"/>
      <c r="S388" s="271"/>
      <c r="T388" s="271"/>
      <c r="U388" s="271"/>
      <c r="V388" s="271"/>
      <c r="W388" s="271"/>
      <c r="X388" s="271"/>
      <c r="Y388" s="271"/>
      <c r="Z388" s="271"/>
      <c r="AA388" s="271"/>
      <c r="AB388" s="271"/>
      <c r="AC388" s="271"/>
      <c r="AD388" s="271"/>
      <c r="AE388" s="271"/>
      <c r="AF388" s="271"/>
      <c r="AG388" s="271"/>
      <c r="AH388" s="271"/>
      <c r="AI388" s="271"/>
    </row>
    <row r="389" spans="1:35" ht="14.1" customHeight="1">
      <c r="A389" s="271"/>
      <c r="B389" s="272"/>
      <c r="C389" s="271"/>
      <c r="D389" s="271"/>
      <c r="E389" s="271"/>
      <c r="F389" s="271"/>
      <c r="G389" s="271"/>
      <c r="H389" s="271"/>
      <c r="I389" s="271"/>
      <c r="J389" s="271"/>
      <c r="K389" s="271"/>
      <c r="L389" s="271"/>
      <c r="M389" s="271"/>
      <c r="N389" s="271"/>
      <c r="O389" s="271"/>
      <c r="P389" s="271"/>
      <c r="Q389" s="271"/>
      <c r="R389" s="271"/>
      <c r="S389" s="271"/>
      <c r="T389" s="271"/>
      <c r="U389" s="271"/>
      <c r="V389" s="271"/>
      <c r="W389" s="271"/>
      <c r="X389" s="271"/>
      <c r="Y389" s="271"/>
      <c r="Z389" s="271"/>
      <c r="AA389" s="271"/>
      <c r="AB389" s="271"/>
      <c r="AC389" s="271"/>
      <c r="AD389" s="271"/>
      <c r="AE389" s="271"/>
      <c r="AF389" s="271"/>
      <c r="AG389" s="271"/>
      <c r="AH389" s="271"/>
      <c r="AI389" s="271"/>
    </row>
    <row r="390" spans="1:35" ht="14.1" customHeight="1">
      <c r="A390" s="271"/>
      <c r="B390" s="272"/>
      <c r="C390" s="271"/>
      <c r="D390" s="271"/>
      <c r="E390" s="271"/>
      <c r="F390" s="271"/>
      <c r="G390" s="271"/>
      <c r="H390" s="271"/>
      <c r="I390" s="271"/>
      <c r="J390" s="271"/>
      <c r="K390" s="271"/>
      <c r="L390" s="271"/>
      <c r="M390" s="271"/>
      <c r="N390" s="271"/>
      <c r="O390" s="271"/>
      <c r="P390" s="271"/>
      <c r="Q390" s="271"/>
      <c r="R390" s="271"/>
      <c r="S390" s="271"/>
      <c r="T390" s="271"/>
      <c r="U390" s="271"/>
      <c r="V390" s="271"/>
      <c r="W390" s="271"/>
      <c r="X390" s="271"/>
      <c r="Y390" s="271"/>
      <c r="Z390" s="271"/>
      <c r="AA390" s="271"/>
      <c r="AB390" s="271"/>
      <c r="AC390" s="271"/>
      <c r="AD390" s="271"/>
      <c r="AE390" s="271"/>
      <c r="AF390" s="271"/>
      <c r="AG390" s="271"/>
      <c r="AH390" s="271"/>
      <c r="AI390" s="271"/>
    </row>
    <row r="391" spans="1:35" ht="14.1" customHeight="1">
      <c r="A391" s="271"/>
      <c r="B391" s="272"/>
      <c r="C391" s="271"/>
      <c r="D391" s="271"/>
      <c r="E391" s="271"/>
      <c r="F391" s="271"/>
      <c r="G391" s="271"/>
      <c r="H391" s="271"/>
      <c r="I391" s="271"/>
      <c r="J391" s="271"/>
      <c r="K391" s="271"/>
      <c r="L391" s="271"/>
      <c r="M391" s="271"/>
      <c r="N391" s="271"/>
      <c r="O391" s="271"/>
      <c r="P391" s="271"/>
      <c r="Q391" s="271"/>
      <c r="R391" s="271"/>
      <c r="S391" s="271"/>
      <c r="T391" s="271"/>
      <c r="U391" s="271"/>
      <c r="V391" s="271"/>
      <c r="W391" s="271"/>
      <c r="X391" s="271"/>
      <c r="Y391" s="271"/>
      <c r="Z391" s="271"/>
      <c r="AA391" s="271"/>
      <c r="AB391" s="271"/>
      <c r="AC391" s="271"/>
      <c r="AD391" s="271"/>
      <c r="AE391" s="271"/>
      <c r="AF391" s="271"/>
      <c r="AG391" s="271"/>
      <c r="AH391" s="271"/>
      <c r="AI391" s="271"/>
    </row>
    <row r="392" spans="1:35" ht="14.1" customHeight="1">
      <c r="A392" s="271"/>
      <c r="B392" s="272"/>
      <c r="C392" s="271"/>
      <c r="D392" s="271"/>
      <c r="E392" s="271"/>
      <c r="F392" s="271"/>
      <c r="G392" s="271"/>
      <c r="H392" s="271"/>
      <c r="I392" s="271"/>
      <c r="J392" s="271"/>
      <c r="K392" s="271"/>
      <c r="L392" s="271"/>
      <c r="M392" s="271"/>
      <c r="N392" s="271"/>
      <c r="O392" s="271"/>
      <c r="P392" s="271"/>
      <c r="Q392" s="271"/>
      <c r="R392" s="271"/>
      <c r="S392" s="271"/>
      <c r="T392" s="271"/>
      <c r="U392" s="271"/>
      <c r="V392" s="271"/>
      <c r="W392" s="271"/>
      <c r="X392" s="271"/>
      <c r="Y392" s="271"/>
      <c r="Z392" s="271"/>
      <c r="AA392" s="271"/>
      <c r="AB392" s="271"/>
      <c r="AC392" s="271"/>
      <c r="AD392" s="271"/>
      <c r="AE392" s="271"/>
      <c r="AF392" s="271"/>
      <c r="AG392" s="271"/>
      <c r="AH392" s="271"/>
      <c r="AI392" s="271"/>
    </row>
    <row r="393" spans="1:35" ht="14.1" customHeight="1">
      <c r="A393" s="271"/>
      <c r="B393" s="272"/>
      <c r="C393" s="271"/>
      <c r="D393" s="271"/>
      <c r="E393" s="271"/>
      <c r="F393" s="271"/>
      <c r="G393" s="271"/>
      <c r="H393" s="271"/>
      <c r="I393" s="271"/>
      <c r="J393" s="271"/>
      <c r="K393" s="271"/>
      <c r="L393" s="271"/>
      <c r="M393" s="271"/>
      <c r="N393" s="271"/>
      <c r="O393" s="271"/>
      <c r="P393" s="271"/>
      <c r="Q393" s="271"/>
      <c r="R393" s="271"/>
      <c r="S393" s="271"/>
      <c r="T393" s="271"/>
      <c r="U393" s="271"/>
      <c r="V393" s="271"/>
      <c r="W393" s="271"/>
      <c r="X393" s="271"/>
      <c r="Y393" s="271"/>
      <c r="Z393" s="271"/>
      <c r="AA393" s="271"/>
      <c r="AB393" s="271"/>
      <c r="AC393" s="271"/>
      <c r="AD393" s="271"/>
      <c r="AE393" s="271"/>
      <c r="AF393" s="271"/>
      <c r="AG393" s="271"/>
      <c r="AH393" s="271"/>
      <c r="AI393" s="271"/>
    </row>
    <row r="394" spans="1:35" ht="14.1" customHeight="1">
      <c r="A394" s="271"/>
      <c r="B394" s="272"/>
      <c r="C394" s="271"/>
      <c r="D394" s="271"/>
      <c r="E394" s="271"/>
      <c r="F394" s="271"/>
      <c r="G394" s="271"/>
      <c r="H394" s="271"/>
      <c r="I394" s="271"/>
      <c r="J394" s="271"/>
      <c r="K394" s="271"/>
      <c r="L394" s="271"/>
      <c r="M394" s="271"/>
      <c r="N394" s="271"/>
      <c r="O394" s="271"/>
      <c r="P394" s="271"/>
      <c r="Q394" s="271"/>
      <c r="R394" s="271"/>
      <c r="S394" s="271"/>
      <c r="T394" s="271"/>
      <c r="U394" s="271"/>
      <c r="V394" s="271"/>
      <c r="W394" s="271"/>
      <c r="X394" s="271"/>
      <c r="Y394" s="271"/>
      <c r="Z394" s="271"/>
      <c r="AA394" s="271"/>
      <c r="AB394" s="271"/>
      <c r="AC394" s="271"/>
      <c r="AD394" s="271"/>
      <c r="AE394" s="271"/>
      <c r="AF394" s="271"/>
      <c r="AG394" s="271"/>
      <c r="AH394" s="271"/>
      <c r="AI394" s="271"/>
    </row>
    <row r="395" spans="1:35" ht="14.1" customHeight="1">
      <c r="A395" s="271"/>
      <c r="B395" s="272"/>
      <c r="C395" s="271"/>
      <c r="D395" s="271"/>
      <c r="E395" s="271"/>
      <c r="F395" s="271"/>
      <c r="G395" s="271"/>
      <c r="H395" s="271"/>
      <c r="I395" s="271"/>
      <c r="J395" s="271"/>
      <c r="K395" s="271"/>
      <c r="L395" s="271"/>
      <c r="M395" s="271"/>
      <c r="N395" s="271"/>
      <c r="O395" s="271"/>
      <c r="P395" s="271"/>
      <c r="Q395" s="271"/>
      <c r="R395" s="271"/>
      <c r="S395" s="271"/>
      <c r="T395" s="271"/>
      <c r="U395" s="271"/>
      <c r="V395" s="271"/>
      <c r="W395" s="271"/>
      <c r="X395" s="271"/>
      <c r="Y395" s="271"/>
      <c r="Z395" s="271"/>
      <c r="AA395" s="271"/>
      <c r="AB395" s="271"/>
      <c r="AC395" s="271"/>
      <c r="AD395" s="271"/>
      <c r="AE395" s="271"/>
      <c r="AF395" s="271"/>
      <c r="AG395" s="271"/>
      <c r="AH395" s="271"/>
      <c r="AI395" s="271"/>
    </row>
    <row r="396" spans="1:35" ht="14.1" customHeight="1">
      <c r="A396" s="271"/>
      <c r="B396" s="272"/>
      <c r="C396" s="271"/>
      <c r="D396" s="271"/>
      <c r="E396" s="271"/>
      <c r="F396" s="271"/>
      <c r="G396" s="271"/>
      <c r="H396" s="271"/>
      <c r="I396" s="271"/>
      <c r="J396" s="271"/>
      <c r="K396" s="271"/>
      <c r="L396" s="271"/>
      <c r="M396" s="271"/>
      <c r="N396" s="271"/>
      <c r="O396" s="271"/>
      <c r="P396" s="271"/>
      <c r="Q396" s="271"/>
      <c r="R396" s="271"/>
      <c r="S396" s="271"/>
      <c r="T396" s="271"/>
      <c r="U396" s="271"/>
      <c r="V396" s="271"/>
      <c r="W396" s="271"/>
      <c r="X396" s="271"/>
      <c r="Y396" s="271"/>
      <c r="Z396" s="271"/>
      <c r="AA396" s="271"/>
      <c r="AB396" s="271"/>
      <c r="AC396" s="271"/>
      <c r="AD396" s="271"/>
      <c r="AE396" s="271"/>
      <c r="AF396" s="271"/>
      <c r="AG396" s="271"/>
      <c r="AH396" s="271"/>
      <c r="AI396" s="271"/>
    </row>
    <row r="397" spans="1:35" ht="14.1" customHeight="1">
      <c r="A397" s="271"/>
      <c r="B397" s="272"/>
      <c r="C397" s="271"/>
      <c r="D397" s="271"/>
      <c r="E397" s="271"/>
      <c r="F397" s="271"/>
      <c r="G397" s="271"/>
      <c r="H397" s="271"/>
      <c r="I397" s="271"/>
      <c r="J397" s="271"/>
      <c r="K397" s="271"/>
      <c r="L397" s="271"/>
      <c r="M397" s="271"/>
      <c r="N397" s="271"/>
      <c r="O397" s="271"/>
      <c r="P397" s="271"/>
      <c r="Q397" s="271"/>
      <c r="R397" s="271"/>
      <c r="S397" s="271"/>
      <c r="T397" s="271"/>
      <c r="U397" s="271"/>
      <c r="V397" s="271"/>
      <c r="W397" s="271"/>
      <c r="X397" s="271"/>
      <c r="Y397" s="271"/>
      <c r="Z397" s="271"/>
      <c r="AA397" s="271"/>
      <c r="AB397" s="271"/>
      <c r="AC397" s="271"/>
      <c r="AD397" s="271"/>
      <c r="AE397" s="271"/>
      <c r="AF397" s="271"/>
      <c r="AG397" s="271"/>
      <c r="AH397" s="271"/>
      <c r="AI397" s="271"/>
    </row>
    <row r="398" spans="1:35" ht="14.1" customHeight="1">
      <c r="A398" s="271"/>
      <c r="B398" s="272"/>
      <c r="C398" s="271"/>
      <c r="D398" s="271"/>
      <c r="E398" s="271"/>
      <c r="F398" s="271"/>
      <c r="G398" s="271"/>
      <c r="H398" s="271"/>
      <c r="I398" s="271"/>
      <c r="J398" s="271"/>
      <c r="K398" s="271"/>
      <c r="L398" s="271"/>
      <c r="M398" s="271"/>
      <c r="N398" s="271"/>
      <c r="O398" s="271"/>
      <c r="P398" s="271"/>
      <c r="Q398" s="271"/>
      <c r="R398" s="271"/>
      <c r="S398" s="271"/>
      <c r="T398" s="271"/>
      <c r="U398" s="271"/>
      <c r="V398" s="271"/>
      <c r="W398" s="271"/>
      <c r="X398" s="271"/>
      <c r="Y398" s="271"/>
      <c r="Z398" s="271"/>
      <c r="AA398" s="271"/>
      <c r="AB398" s="271"/>
      <c r="AC398" s="271"/>
      <c r="AD398" s="271"/>
      <c r="AE398" s="271"/>
      <c r="AF398" s="271"/>
      <c r="AG398" s="271"/>
      <c r="AH398" s="271"/>
      <c r="AI398" s="271"/>
    </row>
    <row r="399" spans="1:35" ht="14.1" customHeight="1">
      <c r="A399" s="271"/>
      <c r="B399" s="272"/>
      <c r="C399" s="271"/>
      <c r="D399" s="271"/>
      <c r="E399" s="271"/>
      <c r="F399" s="271"/>
      <c r="G399" s="271"/>
      <c r="H399" s="271"/>
      <c r="I399" s="271"/>
      <c r="J399" s="271"/>
      <c r="K399" s="271"/>
      <c r="L399" s="271"/>
      <c r="M399" s="271"/>
      <c r="N399" s="271"/>
      <c r="O399" s="271"/>
      <c r="P399" s="271"/>
      <c r="Q399" s="271"/>
      <c r="R399" s="271"/>
      <c r="S399" s="271"/>
      <c r="T399" s="271"/>
      <c r="U399" s="271"/>
      <c r="V399" s="271"/>
      <c r="W399" s="271"/>
      <c r="X399" s="271"/>
      <c r="Y399" s="271"/>
      <c r="Z399" s="271"/>
      <c r="AA399" s="271"/>
      <c r="AB399" s="271"/>
      <c r="AC399" s="271"/>
      <c r="AD399" s="271"/>
      <c r="AE399" s="271"/>
      <c r="AF399" s="271"/>
      <c r="AG399" s="271"/>
      <c r="AH399" s="271"/>
      <c r="AI399" s="271"/>
    </row>
    <row r="400" spans="1:35" ht="14.1" customHeight="1">
      <c r="A400" s="271"/>
      <c r="B400" s="272"/>
      <c r="C400" s="271"/>
      <c r="D400" s="271"/>
      <c r="E400" s="271"/>
      <c r="F400" s="271"/>
      <c r="G400" s="271"/>
      <c r="H400" s="271"/>
      <c r="I400" s="271"/>
      <c r="J400" s="271"/>
      <c r="K400" s="271"/>
      <c r="L400" s="271"/>
      <c r="M400" s="271"/>
      <c r="N400" s="271"/>
      <c r="O400" s="271"/>
      <c r="P400" s="271"/>
      <c r="Q400" s="271"/>
      <c r="R400" s="271"/>
      <c r="S400" s="271"/>
      <c r="T400" s="271"/>
      <c r="U400" s="271"/>
      <c r="V400" s="271"/>
      <c r="W400" s="271"/>
      <c r="X400" s="271"/>
      <c r="Y400" s="271"/>
      <c r="Z400" s="271"/>
      <c r="AA400" s="271"/>
      <c r="AB400" s="271"/>
      <c r="AC400" s="271"/>
      <c r="AD400" s="271"/>
      <c r="AE400" s="271"/>
      <c r="AF400" s="271"/>
      <c r="AG400" s="271"/>
      <c r="AH400" s="271"/>
      <c r="AI400" s="271"/>
    </row>
    <row r="401" spans="1:35" ht="14.1" customHeight="1">
      <c r="A401" s="271"/>
      <c r="B401" s="272"/>
      <c r="C401" s="271"/>
      <c r="D401" s="271"/>
      <c r="E401" s="271"/>
      <c r="F401" s="271"/>
      <c r="G401" s="271"/>
      <c r="H401" s="271"/>
      <c r="I401" s="271"/>
      <c r="J401" s="271"/>
      <c r="K401" s="271"/>
      <c r="L401" s="271"/>
      <c r="M401" s="271"/>
      <c r="N401" s="271"/>
      <c r="O401" s="271"/>
      <c r="P401" s="271"/>
      <c r="Q401" s="271"/>
      <c r="R401" s="271"/>
      <c r="S401" s="271"/>
      <c r="T401" s="271"/>
      <c r="U401" s="271"/>
      <c r="V401" s="271"/>
      <c r="W401" s="271"/>
      <c r="X401" s="271"/>
      <c r="Y401" s="271"/>
      <c r="Z401" s="271"/>
      <c r="AA401" s="271"/>
      <c r="AB401" s="271"/>
      <c r="AC401" s="271"/>
      <c r="AD401" s="271"/>
      <c r="AE401" s="271"/>
      <c r="AF401" s="271"/>
      <c r="AG401" s="271"/>
      <c r="AH401" s="271"/>
      <c r="AI401" s="271"/>
    </row>
    <row r="402" spans="1:35" ht="14.1" customHeight="1">
      <c r="A402" s="271"/>
      <c r="B402" s="272"/>
      <c r="C402" s="271"/>
      <c r="D402" s="271"/>
      <c r="E402" s="271"/>
      <c r="F402" s="271"/>
      <c r="G402" s="271"/>
      <c r="H402" s="271"/>
      <c r="I402" s="271"/>
      <c r="J402" s="271"/>
      <c r="K402" s="271"/>
      <c r="L402" s="271"/>
      <c r="M402" s="271"/>
      <c r="N402" s="271"/>
      <c r="O402" s="271"/>
      <c r="P402" s="271"/>
      <c r="Q402" s="271"/>
      <c r="R402" s="271"/>
      <c r="S402" s="271"/>
      <c r="T402" s="271"/>
      <c r="U402" s="271"/>
      <c r="V402" s="271"/>
      <c r="W402" s="271"/>
      <c r="X402" s="271"/>
      <c r="Y402" s="271"/>
      <c r="Z402" s="271"/>
      <c r="AA402" s="271"/>
      <c r="AB402" s="271"/>
      <c r="AC402" s="271"/>
      <c r="AD402" s="271"/>
      <c r="AE402" s="271"/>
      <c r="AF402" s="271"/>
      <c r="AG402" s="271"/>
      <c r="AH402" s="271"/>
      <c r="AI402" s="271"/>
    </row>
    <row r="403" spans="1:35" ht="14.1" customHeight="1">
      <c r="A403" s="271"/>
      <c r="B403" s="272"/>
      <c r="C403" s="271"/>
      <c r="D403" s="271"/>
      <c r="E403" s="271"/>
      <c r="F403" s="271"/>
      <c r="G403" s="271"/>
      <c r="H403" s="271"/>
      <c r="I403" s="271"/>
      <c r="J403" s="271"/>
      <c r="K403" s="271"/>
      <c r="L403" s="271"/>
      <c r="M403" s="271"/>
      <c r="N403" s="271"/>
      <c r="O403" s="271"/>
      <c r="P403" s="271"/>
      <c r="Q403" s="271"/>
      <c r="R403" s="271"/>
      <c r="S403" s="271"/>
      <c r="T403" s="271"/>
      <c r="U403" s="271"/>
      <c r="V403" s="271"/>
      <c r="W403" s="271"/>
      <c r="X403" s="271"/>
      <c r="Y403" s="271"/>
      <c r="Z403" s="271"/>
      <c r="AA403" s="271"/>
      <c r="AB403" s="271"/>
      <c r="AC403" s="271"/>
      <c r="AD403" s="271"/>
      <c r="AE403" s="271"/>
      <c r="AF403" s="271"/>
      <c r="AG403" s="271"/>
      <c r="AH403" s="271"/>
      <c r="AI403" s="271"/>
    </row>
    <row r="404" spans="1:35" ht="14.1" customHeight="1">
      <c r="A404" s="271"/>
      <c r="B404" s="272"/>
      <c r="C404" s="271"/>
      <c r="D404" s="271"/>
      <c r="E404" s="271"/>
      <c r="F404" s="271"/>
      <c r="G404" s="271"/>
      <c r="H404" s="271"/>
      <c r="I404" s="271"/>
      <c r="J404" s="271"/>
      <c r="K404" s="271"/>
      <c r="L404" s="271"/>
      <c r="M404" s="271"/>
      <c r="N404" s="271"/>
      <c r="O404" s="271"/>
      <c r="P404" s="271"/>
      <c r="Q404" s="271"/>
      <c r="R404" s="271"/>
      <c r="S404" s="271"/>
      <c r="T404" s="271"/>
      <c r="U404" s="271"/>
      <c r="V404" s="271"/>
      <c r="W404" s="271"/>
      <c r="X404" s="271"/>
      <c r="Y404" s="271"/>
      <c r="Z404" s="271"/>
      <c r="AA404" s="271"/>
      <c r="AB404" s="271"/>
      <c r="AC404" s="271"/>
      <c r="AD404" s="271"/>
      <c r="AE404" s="271"/>
      <c r="AF404" s="271"/>
      <c r="AG404" s="271"/>
      <c r="AH404" s="271"/>
      <c r="AI404" s="271"/>
    </row>
    <row r="405" spans="1:35" ht="14.1" customHeight="1">
      <c r="A405" s="271"/>
      <c r="B405" s="272"/>
      <c r="C405" s="271"/>
      <c r="D405" s="271"/>
      <c r="E405" s="271"/>
      <c r="F405" s="271"/>
      <c r="G405" s="271"/>
      <c r="H405" s="271"/>
      <c r="I405" s="271"/>
      <c r="J405" s="271"/>
      <c r="K405" s="271"/>
      <c r="L405" s="271"/>
      <c r="M405" s="271"/>
      <c r="N405" s="271"/>
      <c r="O405" s="271"/>
      <c r="P405" s="271"/>
      <c r="Q405" s="271"/>
      <c r="R405" s="271"/>
      <c r="S405" s="271"/>
      <c r="T405" s="271"/>
      <c r="U405" s="271"/>
      <c r="V405" s="271"/>
      <c r="W405" s="271"/>
      <c r="X405" s="271"/>
      <c r="Y405" s="271"/>
      <c r="Z405" s="271"/>
      <c r="AA405" s="271"/>
      <c r="AB405" s="271"/>
      <c r="AC405" s="271"/>
      <c r="AD405" s="271"/>
      <c r="AE405" s="271"/>
      <c r="AF405" s="271"/>
      <c r="AG405" s="271"/>
      <c r="AH405" s="271"/>
      <c r="AI405" s="271"/>
    </row>
    <row r="406" spans="1:35" ht="14.1" customHeight="1">
      <c r="A406" s="271"/>
      <c r="B406" s="272"/>
      <c r="C406" s="271"/>
      <c r="D406" s="271"/>
      <c r="E406" s="271"/>
      <c r="F406" s="271"/>
      <c r="G406" s="271"/>
      <c r="H406" s="271"/>
      <c r="I406" s="271"/>
      <c r="J406" s="271"/>
      <c r="K406" s="271"/>
      <c r="L406" s="271"/>
      <c r="M406" s="271"/>
      <c r="N406" s="271"/>
      <c r="O406" s="271"/>
      <c r="P406" s="271"/>
      <c r="Q406" s="271"/>
      <c r="R406" s="271"/>
      <c r="S406" s="271"/>
      <c r="T406" s="271"/>
      <c r="U406" s="271"/>
      <c r="V406" s="271"/>
      <c r="W406" s="271"/>
      <c r="X406" s="271"/>
      <c r="Y406" s="271"/>
      <c r="Z406" s="271"/>
      <c r="AA406" s="271"/>
      <c r="AB406" s="271"/>
      <c r="AC406" s="271"/>
      <c r="AD406" s="271"/>
      <c r="AE406" s="271"/>
      <c r="AF406" s="271"/>
      <c r="AG406" s="271"/>
      <c r="AH406" s="271"/>
      <c r="AI406" s="271"/>
    </row>
    <row r="407" spans="1:35" ht="14.1" customHeight="1">
      <c r="A407" s="271"/>
      <c r="B407" s="272"/>
      <c r="C407" s="271"/>
      <c r="D407" s="271"/>
      <c r="E407" s="271"/>
      <c r="F407" s="271"/>
      <c r="G407" s="271"/>
      <c r="H407" s="271"/>
      <c r="I407" s="271"/>
      <c r="J407" s="271"/>
      <c r="K407" s="271"/>
      <c r="L407" s="271"/>
      <c r="M407" s="271"/>
      <c r="N407" s="271"/>
      <c r="O407" s="271"/>
      <c r="P407" s="271"/>
      <c r="Q407" s="271"/>
      <c r="R407" s="271"/>
      <c r="S407" s="271"/>
      <c r="T407" s="271"/>
      <c r="U407" s="271"/>
      <c r="V407" s="271"/>
      <c r="W407" s="271"/>
      <c r="X407" s="271"/>
      <c r="Y407" s="271"/>
      <c r="Z407" s="271"/>
      <c r="AA407" s="271"/>
      <c r="AB407" s="271"/>
      <c r="AC407" s="271"/>
      <c r="AD407" s="271"/>
      <c r="AE407" s="271"/>
      <c r="AF407" s="271"/>
      <c r="AG407" s="271"/>
      <c r="AH407" s="271"/>
      <c r="AI407" s="271"/>
    </row>
    <row r="408" spans="1:35" ht="14.1" customHeight="1">
      <c r="A408" s="271"/>
      <c r="B408" s="272"/>
      <c r="C408" s="271"/>
      <c r="D408" s="271"/>
      <c r="E408" s="271"/>
      <c r="F408" s="271"/>
      <c r="G408" s="271"/>
      <c r="H408" s="271"/>
      <c r="I408" s="271"/>
      <c r="J408" s="271"/>
      <c r="K408" s="271"/>
      <c r="L408" s="271"/>
      <c r="M408" s="271"/>
      <c r="N408" s="271"/>
      <c r="O408" s="271"/>
      <c r="P408" s="271"/>
      <c r="Q408" s="271"/>
      <c r="R408" s="271"/>
      <c r="S408" s="271"/>
      <c r="T408" s="271"/>
      <c r="U408" s="271"/>
      <c r="V408" s="271"/>
      <c r="W408" s="271"/>
      <c r="X408" s="271"/>
      <c r="Y408" s="271"/>
      <c r="Z408" s="271"/>
      <c r="AA408" s="271"/>
      <c r="AB408" s="271"/>
      <c r="AC408" s="271"/>
      <c r="AD408" s="271"/>
      <c r="AE408" s="271"/>
      <c r="AF408" s="271"/>
      <c r="AG408" s="271"/>
      <c r="AH408" s="271"/>
      <c r="AI408" s="271"/>
    </row>
    <row r="409" spans="1:35" ht="14.1" customHeight="1">
      <c r="A409" s="271"/>
      <c r="B409" s="272"/>
      <c r="C409" s="271"/>
      <c r="D409" s="271"/>
      <c r="E409" s="271"/>
      <c r="F409" s="271"/>
      <c r="G409" s="271"/>
      <c r="H409" s="271"/>
      <c r="I409" s="271"/>
      <c r="J409" s="271"/>
      <c r="K409" s="271"/>
      <c r="L409" s="271"/>
      <c r="M409" s="271"/>
      <c r="N409" s="271"/>
      <c r="O409" s="271"/>
      <c r="P409" s="271"/>
      <c r="Q409" s="271"/>
      <c r="R409" s="271"/>
      <c r="S409" s="271"/>
      <c r="T409" s="271"/>
      <c r="U409" s="271"/>
      <c r="V409" s="271"/>
      <c r="W409" s="271"/>
      <c r="X409" s="271"/>
      <c r="Y409" s="271"/>
      <c r="Z409" s="271"/>
      <c r="AA409" s="271"/>
      <c r="AB409" s="271"/>
      <c r="AC409" s="271"/>
      <c r="AD409" s="271"/>
      <c r="AE409" s="271"/>
      <c r="AF409" s="271"/>
      <c r="AG409" s="271"/>
      <c r="AH409" s="271"/>
      <c r="AI409" s="271"/>
    </row>
    <row r="410" spans="1:35" ht="14.1" customHeight="1">
      <c r="A410" s="271"/>
      <c r="B410" s="272"/>
      <c r="C410" s="271"/>
      <c r="D410" s="271"/>
      <c r="E410" s="271"/>
      <c r="F410" s="271"/>
      <c r="G410" s="271"/>
      <c r="H410" s="271"/>
      <c r="I410" s="271"/>
      <c r="J410" s="271"/>
      <c r="K410" s="271"/>
      <c r="L410" s="271"/>
      <c r="M410" s="271"/>
      <c r="N410" s="271"/>
      <c r="O410" s="271"/>
      <c r="P410" s="271"/>
      <c r="Q410" s="271"/>
      <c r="R410" s="271"/>
      <c r="S410" s="271"/>
      <c r="T410" s="271"/>
      <c r="U410" s="271"/>
      <c r="V410" s="271"/>
      <c r="W410" s="271"/>
      <c r="X410" s="271"/>
      <c r="Y410" s="271"/>
      <c r="Z410" s="271"/>
      <c r="AA410" s="271"/>
      <c r="AB410" s="271"/>
      <c r="AC410" s="271"/>
      <c r="AD410" s="271"/>
      <c r="AE410" s="271"/>
      <c r="AF410" s="271"/>
      <c r="AG410" s="271"/>
      <c r="AH410" s="271"/>
      <c r="AI410" s="271"/>
    </row>
    <row r="411" spans="1:35" ht="14.1" customHeight="1">
      <c r="A411" s="271"/>
      <c r="B411" s="272"/>
      <c r="C411" s="271"/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1"/>
      <c r="O411" s="271"/>
      <c r="P411" s="271"/>
      <c r="Q411" s="271"/>
      <c r="R411" s="271"/>
      <c r="S411" s="271"/>
      <c r="T411" s="271"/>
      <c r="U411" s="271"/>
      <c r="V411" s="271"/>
      <c r="W411" s="271"/>
      <c r="X411" s="271"/>
      <c r="Y411" s="271"/>
      <c r="Z411" s="271"/>
      <c r="AA411" s="271"/>
      <c r="AB411" s="271"/>
      <c r="AC411" s="271"/>
      <c r="AD411" s="271"/>
      <c r="AE411" s="271"/>
      <c r="AF411" s="271"/>
      <c r="AG411" s="271"/>
      <c r="AH411" s="271"/>
      <c r="AI411" s="271"/>
    </row>
    <row r="412" spans="1:35" ht="14.1" customHeight="1">
      <c r="A412" s="271"/>
      <c r="B412" s="272"/>
      <c r="C412" s="271"/>
      <c r="D412" s="271"/>
      <c r="E412" s="271"/>
      <c r="F412" s="271"/>
      <c r="G412" s="271"/>
      <c r="H412" s="271"/>
      <c r="I412" s="271"/>
      <c r="J412" s="271"/>
      <c r="K412" s="271"/>
      <c r="L412" s="271"/>
      <c r="M412" s="271"/>
      <c r="N412" s="271"/>
      <c r="O412" s="271"/>
      <c r="P412" s="271"/>
      <c r="Q412" s="271"/>
      <c r="R412" s="271"/>
      <c r="S412" s="271"/>
      <c r="T412" s="271"/>
      <c r="U412" s="271"/>
      <c r="V412" s="271"/>
      <c r="W412" s="271"/>
      <c r="X412" s="271"/>
      <c r="Y412" s="271"/>
      <c r="Z412" s="271"/>
      <c r="AA412" s="271"/>
      <c r="AB412" s="271"/>
      <c r="AC412" s="271"/>
      <c r="AD412" s="271"/>
      <c r="AE412" s="271"/>
      <c r="AF412" s="271"/>
      <c r="AG412" s="271"/>
      <c r="AH412" s="271"/>
      <c r="AI412" s="271"/>
    </row>
    <row r="413" spans="1:35" ht="14.1" customHeight="1">
      <c r="A413" s="271"/>
      <c r="B413" s="272"/>
      <c r="C413" s="271"/>
      <c r="D413" s="271"/>
      <c r="E413" s="271"/>
      <c r="F413" s="271"/>
      <c r="G413" s="271"/>
      <c r="H413" s="271"/>
      <c r="I413" s="271"/>
      <c r="J413" s="271"/>
      <c r="K413" s="271"/>
      <c r="L413" s="271"/>
      <c r="M413" s="271"/>
      <c r="N413" s="271"/>
      <c r="O413" s="271"/>
      <c r="P413" s="271"/>
      <c r="Q413" s="271"/>
      <c r="R413" s="271"/>
      <c r="S413" s="271"/>
      <c r="T413" s="271"/>
      <c r="U413" s="271"/>
      <c r="V413" s="271"/>
      <c r="W413" s="271"/>
      <c r="X413" s="271"/>
      <c r="Y413" s="271"/>
      <c r="Z413" s="271"/>
      <c r="AA413" s="271"/>
      <c r="AB413" s="271"/>
      <c r="AC413" s="271"/>
      <c r="AD413" s="271"/>
      <c r="AE413" s="271"/>
      <c r="AF413" s="271"/>
      <c r="AG413" s="271"/>
      <c r="AH413" s="271"/>
      <c r="AI413" s="271"/>
    </row>
    <row r="414" spans="1:35" ht="14.1" customHeight="1">
      <c r="A414" s="271"/>
      <c r="B414" s="272"/>
      <c r="C414" s="271"/>
      <c r="D414" s="271"/>
      <c r="E414" s="271"/>
      <c r="F414" s="271"/>
      <c r="G414" s="271"/>
      <c r="H414" s="271"/>
      <c r="I414" s="271"/>
      <c r="J414" s="271"/>
      <c r="K414" s="271"/>
      <c r="L414" s="271"/>
      <c r="M414" s="271"/>
      <c r="N414" s="271"/>
      <c r="O414" s="271"/>
      <c r="P414" s="271"/>
      <c r="Q414" s="271"/>
      <c r="R414" s="271"/>
      <c r="S414" s="271"/>
      <c r="T414" s="271"/>
      <c r="U414" s="271"/>
      <c r="V414" s="271"/>
      <c r="W414" s="271"/>
      <c r="X414" s="271"/>
      <c r="Y414" s="271"/>
      <c r="Z414" s="271"/>
      <c r="AA414" s="271"/>
      <c r="AB414" s="271"/>
      <c r="AC414" s="271"/>
      <c r="AD414" s="271"/>
      <c r="AE414" s="271"/>
      <c r="AF414" s="271"/>
      <c r="AG414" s="271"/>
      <c r="AH414" s="271"/>
      <c r="AI414" s="271"/>
    </row>
    <row r="415" spans="1:35" ht="14.1" customHeight="1">
      <c r="A415" s="271"/>
      <c r="B415" s="272"/>
      <c r="C415" s="271"/>
      <c r="D415" s="271"/>
      <c r="E415" s="271"/>
      <c r="F415" s="271"/>
      <c r="G415" s="271"/>
      <c r="H415" s="271"/>
      <c r="I415" s="271"/>
      <c r="J415" s="271"/>
      <c r="K415" s="271"/>
      <c r="L415" s="271"/>
      <c r="M415" s="271"/>
      <c r="N415" s="271"/>
      <c r="O415" s="271"/>
      <c r="P415" s="271"/>
      <c r="Q415" s="271"/>
      <c r="R415" s="271"/>
      <c r="S415" s="271"/>
      <c r="T415" s="271"/>
      <c r="U415" s="271"/>
      <c r="V415" s="271"/>
      <c r="W415" s="271"/>
      <c r="X415" s="271"/>
      <c r="Y415" s="271"/>
      <c r="Z415" s="271"/>
      <c r="AA415" s="271"/>
      <c r="AB415" s="271"/>
      <c r="AC415" s="271"/>
      <c r="AD415" s="271"/>
      <c r="AE415" s="271"/>
      <c r="AF415" s="271"/>
      <c r="AG415" s="271"/>
      <c r="AH415" s="271"/>
      <c r="AI415" s="271"/>
    </row>
    <row r="416" spans="1:35" ht="14.1" customHeight="1">
      <c r="A416" s="271"/>
      <c r="B416" s="272"/>
      <c r="C416" s="271"/>
      <c r="D416" s="271"/>
      <c r="E416" s="271"/>
      <c r="F416" s="271"/>
      <c r="G416" s="271"/>
      <c r="H416" s="271"/>
      <c r="I416" s="271"/>
      <c r="J416" s="271"/>
      <c r="K416" s="271"/>
      <c r="L416" s="271"/>
      <c r="M416" s="271"/>
      <c r="N416" s="271"/>
      <c r="O416" s="271"/>
      <c r="P416" s="271"/>
      <c r="Q416" s="271"/>
      <c r="R416" s="271"/>
      <c r="S416" s="271"/>
      <c r="T416" s="271"/>
      <c r="U416" s="271"/>
      <c r="V416" s="271"/>
      <c r="W416" s="271"/>
      <c r="X416" s="271"/>
      <c r="Y416" s="271"/>
      <c r="Z416" s="271"/>
      <c r="AA416" s="271"/>
      <c r="AB416" s="271"/>
      <c r="AC416" s="271"/>
      <c r="AD416" s="271"/>
      <c r="AE416" s="271"/>
      <c r="AF416" s="271"/>
      <c r="AG416" s="271"/>
      <c r="AH416" s="271"/>
      <c r="AI416" s="271"/>
    </row>
    <row r="417" spans="1:35" ht="14.1" customHeight="1">
      <c r="A417" s="271"/>
      <c r="B417" s="272"/>
      <c r="C417" s="271"/>
      <c r="D417" s="271"/>
      <c r="E417" s="271"/>
      <c r="F417" s="271"/>
      <c r="G417" s="271"/>
      <c r="H417" s="271"/>
      <c r="I417" s="271"/>
      <c r="J417" s="271"/>
      <c r="K417" s="271"/>
      <c r="L417" s="271"/>
      <c r="M417" s="271"/>
      <c r="N417" s="271"/>
      <c r="O417" s="271"/>
      <c r="P417" s="271"/>
      <c r="Q417" s="271"/>
      <c r="R417" s="271"/>
      <c r="S417" s="271"/>
      <c r="T417" s="271"/>
      <c r="U417" s="271"/>
      <c r="V417" s="271"/>
      <c r="W417" s="271"/>
      <c r="X417" s="271"/>
      <c r="Y417" s="271"/>
      <c r="Z417" s="271"/>
      <c r="AA417" s="271"/>
      <c r="AB417" s="271"/>
      <c r="AC417" s="271"/>
      <c r="AD417" s="271"/>
      <c r="AE417" s="271"/>
      <c r="AF417" s="271"/>
      <c r="AG417" s="271"/>
      <c r="AH417" s="271"/>
      <c r="AI417" s="271"/>
    </row>
    <row r="418" spans="1:35" ht="14.1" customHeight="1">
      <c r="A418" s="271"/>
      <c r="B418" s="272"/>
      <c r="C418" s="271"/>
      <c r="D418" s="271"/>
      <c r="E418" s="271"/>
      <c r="F418" s="271"/>
      <c r="G418" s="271"/>
      <c r="H418" s="271"/>
      <c r="I418" s="271"/>
      <c r="J418" s="271"/>
      <c r="K418" s="271"/>
      <c r="L418" s="271"/>
      <c r="M418" s="271"/>
      <c r="N418" s="271"/>
      <c r="O418" s="271"/>
      <c r="P418" s="271"/>
      <c r="Q418" s="271"/>
      <c r="R418" s="271"/>
      <c r="S418" s="271"/>
      <c r="T418" s="271"/>
      <c r="U418" s="271"/>
      <c r="V418" s="271"/>
      <c r="W418" s="271"/>
      <c r="X418" s="271"/>
      <c r="Y418" s="271"/>
      <c r="Z418" s="271"/>
      <c r="AA418" s="271"/>
      <c r="AB418" s="271"/>
      <c r="AC418" s="271"/>
      <c r="AD418" s="271"/>
      <c r="AE418" s="271"/>
      <c r="AF418" s="271"/>
      <c r="AG418" s="271"/>
      <c r="AH418" s="271"/>
      <c r="AI418" s="271"/>
    </row>
    <row r="419" spans="1:35" ht="14.1" customHeight="1">
      <c r="A419" s="271"/>
      <c r="B419" s="272"/>
      <c r="C419" s="271"/>
      <c r="D419" s="271"/>
      <c r="E419" s="271"/>
      <c r="F419" s="271"/>
      <c r="G419" s="271"/>
      <c r="H419" s="271"/>
      <c r="I419" s="271"/>
      <c r="J419" s="271"/>
      <c r="K419" s="271"/>
      <c r="L419" s="271"/>
      <c r="M419" s="271"/>
      <c r="N419" s="271"/>
      <c r="O419" s="271"/>
      <c r="P419" s="271"/>
      <c r="Q419" s="271"/>
      <c r="R419" s="271"/>
      <c r="S419" s="271"/>
      <c r="T419" s="271"/>
      <c r="U419" s="271"/>
      <c r="V419" s="271"/>
      <c r="W419" s="271"/>
      <c r="X419" s="271"/>
      <c r="Y419" s="271"/>
      <c r="Z419" s="271"/>
      <c r="AA419" s="271"/>
      <c r="AB419" s="271"/>
      <c r="AC419" s="271"/>
      <c r="AD419" s="271"/>
      <c r="AE419" s="271"/>
      <c r="AF419" s="271"/>
      <c r="AG419" s="271"/>
      <c r="AH419" s="271"/>
      <c r="AI419" s="271"/>
    </row>
    <row r="420" spans="1:35" ht="14.1" customHeight="1">
      <c r="A420" s="271"/>
      <c r="B420" s="272"/>
      <c r="C420" s="271"/>
      <c r="D420" s="271"/>
      <c r="E420" s="271"/>
      <c r="F420" s="271"/>
      <c r="G420" s="271"/>
      <c r="H420" s="271"/>
      <c r="I420" s="271"/>
      <c r="J420" s="271"/>
      <c r="K420" s="271"/>
      <c r="L420" s="271"/>
      <c r="M420" s="271"/>
      <c r="N420" s="271"/>
      <c r="O420" s="271"/>
      <c r="P420" s="271"/>
      <c r="Q420" s="271"/>
      <c r="R420" s="271"/>
      <c r="S420" s="271"/>
      <c r="T420" s="271"/>
      <c r="U420" s="271"/>
      <c r="V420" s="271"/>
      <c r="W420" s="271"/>
      <c r="X420" s="271"/>
      <c r="Y420" s="271"/>
      <c r="Z420" s="271"/>
      <c r="AA420" s="271"/>
      <c r="AB420" s="271"/>
      <c r="AC420" s="271"/>
      <c r="AD420" s="271"/>
      <c r="AE420" s="271"/>
      <c r="AF420" s="271"/>
      <c r="AG420" s="271"/>
      <c r="AH420" s="271"/>
      <c r="AI420" s="271"/>
    </row>
    <row r="421" spans="1:35" ht="14.1" customHeight="1">
      <c r="A421" s="271"/>
      <c r="B421" s="272"/>
      <c r="C421" s="271"/>
      <c r="D421" s="271"/>
      <c r="E421" s="271"/>
      <c r="F421" s="271"/>
      <c r="G421" s="271"/>
      <c r="H421" s="271"/>
      <c r="I421" s="271"/>
      <c r="J421" s="271"/>
      <c r="K421" s="271"/>
      <c r="L421" s="271"/>
      <c r="M421" s="271"/>
      <c r="N421" s="271"/>
      <c r="O421" s="271"/>
      <c r="P421" s="271"/>
      <c r="Q421" s="271"/>
      <c r="R421" s="271"/>
      <c r="S421" s="271"/>
      <c r="T421" s="271"/>
      <c r="U421" s="271"/>
      <c r="V421" s="271"/>
      <c r="W421" s="271"/>
      <c r="X421" s="271"/>
      <c r="Y421" s="271"/>
      <c r="Z421" s="271"/>
      <c r="AA421" s="271"/>
      <c r="AB421" s="271"/>
      <c r="AC421" s="271"/>
      <c r="AD421" s="271"/>
      <c r="AE421" s="271"/>
      <c r="AF421" s="271"/>
      <c r="AG421" s="271"/>
      <c r="AH421" s="271"/>
      <c r="AI421" s="271"/>
    </row>
    <row r="422" spans="1:35" ht="14.1" customHeight="1">
      <c r="A422" s="271"/>
      <c r="B422" s="272"/>
      <c r="C422" s="271"/>
      <c r="D422" s="271"/>
      <c r="E422" s="271"/>
      <c r="F422" s="271"/>
      <c r="G422" s="271"/>
      <c r="H422" s="271"/>
      <c r="I422" s="271"/>
      <c r="J422" s="271"/>
      <c r="K422" s="271"/>
      <c r="L422" s="271"/>
      <c r="M422" s="271"/>
      <c r="N422" s="271"/>
      <c r="O422" s="271"/>
      <c r="P422" s="271"/>
      <c r="Q422" s="271"/>
      <c r="R422" s="271"/>
      <c r="S422" s="271"/>
      <c r="T422" s="271"/>
      <c r="U422" s="271"/>
      <c r="V422" s="271"/>
      <c r="W422" s="271"/>
      <c r="X422" s="271"/>
      <c r="Y422" s="271"/>
      <c r="Z422" s="271"/>
      <c r="AA422" s="271"/>
      <c r="AB422" s="271"/>
      <c r="AC422" s="271"/>
      <c r="AD422" s="271"/>
      <c r="AE422" s="271"/>
      <c r="AF422" s="271"/>
      <c r="AG422" s="271"/>
      <c r="AH422" s="271"/>
      <c r="AI422" s="271"/>
    </row>
    <row r="423" spans="1:35" ht="14.1" customHeight="1">
      <c r="A423" s="271"/>
      <c r="B423" s="272"/>
      <c r="C423" s="271"/>
      <c r="D423" s="271"/>
      <c r="E423" s="271"/>
      <c r="F423" s="271"/>
      <c r="G423" s="271"/>
      <c r="H423" s="271"/>
      <c r="I423" s="271"/>
      <c r="J423" s="271"/>
      <c r="K423" s="271"/>
      <c r="L423" s="271"/>
      <c r="M423" s="271"/>
      <c r="N423" s="271"/>
      <c r="O423" s="271"/>
      <c r="P423" s="271"/>
      <c r="Q423" s="271"/>
      <c r="R423" s="271"/>
      <c r="S423" s="271"/>
      <c r="T423" s="271"/>
      <c r="U423" s="271"/>
      <c r="V423" s="271"/>
      <c r="W423" s="271"/>
      <c r="X423" s="271"/>
      <c r="Y423" s="271"/>
      <c r="Z423" s="271"/>
      <c r="AA423" s="271"/>
      <c r="AB423" s="271"/>
      <c r="AC423" s="271"/>
      <c r="AD423" s="271"/>
      <c r="AE423" s="271"/>
      <c r="AF423" s="271"/>
      <c r="AG423" s="271"/>
      <c r="AH423" s="271"/>
      <c r="AI423" s="271"/>
    </row>
    <row r="424" spans="1:35" ht="14.1" customHeight="1">
      <c r="A424" s="271"/>
      <c r="B424" s="272"/>
      <c r="C424" s="271"/>
      <c r="D424" s="271"/>
      <c r="E424" s="271"/>
      <c r="F424" s="271"/>
      <c r="G424" s="271"/>
      <c r="H424" s="271"/>
      <c r="I424" s="271"/>
      <c r="J424" s="271"/>
      <c r="K424" s="271"/>
      <c r="L424" s="271"/>
      <c r="M424" s="271"/>
      <c r="N424" s="271"/>
      <c r="O424" s="271"/>
      <c r="P424" s="271"/>
      <c r="Q424" s="271"/>
      <c r="R424" s="271"/>
      <c r="S424" s="271"/>
      <c r="T424" s="271"/>
      <c r="U424" s="271"/>
      <c r="V424" s="271"/>
      <c r="W424" s="271"/>
      <c r="X424" s="271"/>
      <c r="Y424" s="271"/>
      <c r="Z424" s="271"/>
      <c r="AA424" s="271"/>
      <c r="AB424" s="271"/>
      <c r="AC424" s="271"/>
      <c r="AD424" s="271"/>
      <c r="AE424" s="271"/>
      <c r="AF424" s="271"/>
      <c r="AG424" s="271"/>
      <c r="AH424" s="271"/>
      <c r="AI424" s="271"/>
    </row>
    <row r="425" spans="1:35" ht="14.1" customHeight="1">
      <c r="A425" s="271"/>
      <c r="B425" s="272"/>
      <c r="C425" s="271"/>
      <c r="D425" s="271"/>
      <c r="E425" s="271"/>
      <c r="F425" s="271"/>
      <c r="G425" s="271"/>
      <c r="H425" s="271"/>
      <c r="I425" s="271"/>
      <c r="J425" s="271"/>
      <c r="K425" s="271"/>
      <c r="L425" s="271"/>
      <c r="M425" s="271"/>
      <c r="N425" s="271"/>
      <c r="O425" s="271"/>
      <c r="P425" s="271"/>
      <c r="Q425" s="271"/>
      <c r="R425" s="271"/>
      <c r="S425" s="271"/>
      <c r="T425" s="271"/>
      <c r="U425" s="271"/>
      <c r="V425" s="271"/>
      <c r="W425" s="271"/>
      <c r="X425" s="271"/>
      <c r="Y425" s="271"/>
      <c r="Z425" s="271"/>
      <c r="AA425" s="271"/>
      <c r="AB425" s="271"/>
      <c r="AC425" s="271"/>
      <c r="AD425" s="271"/>
      <c r="AE425" s="271"/>
      <c r="AF425" s="271"/>
      <c r="AG425" s="271"/>
      <c r="AH425" s="271"/>
      <c r="AI425" s="271"/>
    </row>
    <row r="426" spans="1:35" ht="14.1" customHeight="1">
      <c r="A426" s="271"/>
      <c r="B426" s="272"/>
      <c r="C426" s="271"/>
      <c r="D426" s="271"/>
      <c r="E426" s="271"/>
      <c r="F426" s="271"/>
      <c r="G426" s="271"/>
      <c r="H426" s="271"/>
      <c r="I426" s="271"/>
      <c r="J426" s="271"/>
      <c r="K426" s="271"/>
      <c r="L426" s="271"/>
      <c r="M426" s="271"/>
      <c r="N426" s="271"/>
      <c r="O426" s="271"/>
      <c r="P426" s="271"/>
      <c r="Q426" s="271"/>
      <c r="R426" s="271"/>
      <c r="S426" s="271"/>
      <c r="T426" s="271"/>
      <c r="U426" s="271"/>
      <c r="V426" s="271"/>
      <c r="W426" s="271"/>
      <c r="X426" s="271"/>
      <c r="Y426" s="271"/>
      <c r="Z426" s="271"/>
      <c r="AA426" s="271"/>
      <c r="AB426" s="271"/>
      <c r="AC426" s="271"/>
      <c r="AD426" s="271"/>
      <c r="AE426" s="271"/>
      <c r="AF426" s="271"/>
      <c r="AG426" s="271"/>
      <c r="AH426" s="271"/>
      <c r="AI426" s="271"/>
    </row>
    <row r="427" spans="1:35" ht="14.1" customHeight="1">
      <c r="A427" s="271"/>
      <c r="B427" s="272"/>
      <c r="C427" s="271"/>
      <c r="D427" s="271"/>
      <c r="E427" s="271"/>
      <c r="F427" s="271"/>
      <c r="G427" s="271"/>
      <c r="H427" s="271"/>
      <c r="I427" s="271"/>
      <c r="J427" s="271"/>
      <c r="K427" s="271"/>
      <c r="L427" s="271"/>
      <c r="M427" s="271"/>
      <c r="N427" s="271"/>
      <c r="O427" s="271"/>
      <c r="P427" s="271"/>
      <c r="Q427" s="271"/>
      <c r="R427" s="271"/>
      <c r="S427" s="271"/>
      <c r="T427" s="271"/>
      <c r="U427" s="271"/>
      <c r="V427" s="271"/>
      <c r="W427" s="271"/>
      <c r="X427" s="271"/>
      <c r="Y427" s="271"/>
      <c r="Z427" s="271"/>
      <c r="AA427" s="271"/>
      <c r="AB427" s="271"/>
      <c r="AC427" s="271"/>
      <c r="AD427" s="271"/>
      <c r="AE427" s="271"/>
      <c r="AF427" s="271"/>
      <c r="AG427" s="271"/>
      <c r="AH427" s="271"/>
      <c r="AI427" s="271"/>
    </row>
    <row r="428" spans="1:35" ht="14.1" customHeight="1">
      <c r="A428" s="271"/>
      <c r="B428" s="272"/>
      <c r="C428" s="271"/>
      <c r="D428" s="271"/>
      <c r="E428" s="271"/>
      <c r="F428" s="271"/>
      <c r="G428" s="271"/>
      <c r="H428" s="271"/>
      <c r="I428" s="271"/>
      <c r="J428" s="271"/>
      <c r="K428" s="271"/>
      <c r="L428" s="271"/>
      <c r="M428" s="271"/>
      <c r="N428" s="271"/>
      <c r="O428" s="271"/>
      <c r="P428" s="271"/>
      <c r="Q428" s="271"/>
      <c r="R428" s="271"/>
      <c r="S428" s="271"/>
      <c r="T428" s="271"/>
      <c r="U428" s="271"/>
      <c r="V428" s="271"/>
      <c r="W428" s="271"/>
      <c r="X428" s="271"/>
      <c r="Y428" s="271"/>
      <c r="Z428" s="271"/>
      <c r="AA428" s="271"/>
      <c r="AB428" s="271"/>
      <c r="AC428" s="271"/>
      <c r="AD428" s="271"/>
      <c r="AE428" s="271"/>
      <c r="AF428" s="271"/>
      <c r="AG428" s="271"/>
      <c r="AH428" s="271"/>
      <c r="AI428" s="271"/>
    </row>
    <row r="429" spans="1:35" ht="14.1" customHeight="1">
      <c r="A429" s="271"/>
      <c r="B429" s="272"/>
      <c r="C429" s="271"/>
      <c r="D429" s="271"/>
      <c r="E429" s="271"/>
      <c r="F429" s="271"/>
      <c r="G429" s="271"/>
      <c r="H429" s="271"/>
      <c r="I429" s="271"/>
      <c r="J429" s="271"/>
      <c r="K429" s="271"/>
      <c r="L429" s="271"/>
      <c r="M429" s="271"/>
      <c r="N429" s="271"/>
      <c r="O429" s="271"/>
      <c r="P429" s="271"/>
      <c r="Q429" s="271"/>
      <c r="R429" s="271"/>
      <c r="S429" s="271"/>
      <c r="T429" s="271"/>
      <c r="U429" s="271"/>
      <c r="V429" s="271"/>
      <c r="W429" s="271"/>
      <c r="X429" s="271"/>
      <c r="Y429" s="271"/>
      <c r="Z429" s="271"/>
      <c r="AA429" s="271"/>
      <c r="AB429" s="271"/>
      <c r="AC429" s="271"/>
      <c r="AD429" s="271"/>
      <c r="AE429" s="271"/>
      <c r="AF429" s="271"/>
      <c r="AG429" s="271"/>
      <c r="AH429" s="271"/>
      <c r="AI429" s="271"/>
    </row>
    <row r="430" spans="1:35" ht="14.1" customHeight="1">
      <c r="A430" s="271"/>
      <c r="B430" s="272"/>
      <c r="C430" s="271"/>
      <c r="D430" s="271"/>
      <c r="E430" s="271"/>
      <c r="F430" s="271"/>
      <c r="G430" s="271"/>
      <c r="H430" s="271"/>
      <c r="I430" s="271"/>
      <c r="J430" s="271"/>
      <c r="K430" s="271"/>
      <c r="L430" s="271"/>
      <c r="M430" s="271"/>
      <c r="N430" s="271"/>
      <c r="O430" s="271"/>
      <c r="P430" s="271"/>
      <c r="Q430" s="271"/>
      <c r="R430" s="271"/>
      <c r="S430" s="271"/>
      <c r="T430" s="271"/>
      <c r="U430" s="271"/>
      <c r="V430" s="271"/>
      <c r="W430" s="271"/>
      <c r="X430" s="271"/>
      <c r="Y430" s="271"/>
      <c r="Z430" s="271"/>
      <c r="AA430" s="271"/>
      <c r="AB430" s="271"/>
      <c r="AC430" s="271"/>
      <c r="AD430" s="271"/>
      <c r="AE430" s="271"/>
      <c r="AF430" s="271"/>
      <c r="AG430" s="271"/>
      <c r="AH430" s="271"/>
      <c r="AI430" s="271"/>
    </row>
    <row r="431" spans="1:35" ht="14.1" customHeight="1">
      <c r="A431" s="271"/>
      <c r="B431" s="272"/>
      <c r="C431" s="271"/>
      <c r="D431" s="271"/>
      <c r="E431" s="271"/>
      <c r="F431" s="271"/>
      <c r="G431" s="271"/>
      <c r="H431" s="271"/>
      <c r="I431" s="271"/>
      <c r="J431" s="271"/>
      <c r="K431" s="271"/>
      <c r="L431" s="271"/>
      <c r="M431" s="271"/>
      <c r="N431" s="271"/>
      <c r="O431" s="271"/>
      <c r="P431" s="271"/>
      <c r="Q431" s="271"/>
      <c r="R431" s="271"/>
      <c r="S431" s="271"/>
      <c r="T431" s="271"/>
      <c r="U431" s="271"/>
      <c r="V431" s="271"/>
      <c r="W431" s="271"/>
      <c r="X431" s="271"/>
      <c r="Y431" s="271"/>
      <c r="Z431" s="271"/>
      <c r="AA431" s="271"/>
      <c r="AB431" s="271"/>
      <c r="AC431" s="271"/>
      <c r="AD431" s="271"/>
      <c r="AE431" s="271"/>
      <c r="AF431" s="271"/>
      <c r="AG431" s="271"/>
      <c r="AH431" s="271"/>
      <c r="AI431" s="271"/>
    </row>
    <row r="432" spans="1:35" ht="14.1" customHeight="1">
      <c r="A432" s="271"/>
      <c r="B432" s="272"/>
      <c r="C432" s="271"/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1"/>
      <c r="O432" s="271"/>
      <c r="P432" s="271"/>
      <c r="Q432" s="271"/>
      <c r="R432" s="271"/>
      <c r="S432" s="271"/>
      <c r="T432" s="271"/>
      <c r="U432" s="271"/>
      <c r="V432" s="271"/>
      <c r="W432" s="271"/>
      <c r="X432" s="271"/>
      <c r="Y432" s="271"/>
      <c r="Z432" s="271"/>
      <c r="AA432" s="271"/>
      <c r="AB432" s="271"/>
      <c r="AC432" s="271"/>
      <c r="AD432" s="271"/>
      <c r="AE432" s="271"/>
      <c r="AF432" s="271"/>
      <c r="AG432" s="271"/>
      <c r="AH432" s="271"/>
      <c r="AI432" s="271"/>
    </row>
    <row r="433" spans="1:35" ht="14.1" customHeight="1">
      <c r="A433" s="271"/>
      <c r="B433" s="272"/>
      <c r="C433" s="271"/>
      <c r="D433" s="271"/>
      <c r="E433" s="271"/>
      <c r="F433" s="271"/>
      <c r="G433" s="271"/>
      <c r="H433" s="271"/>
      <c r="I433" s="271"/>
      <c r="J433" s="271"/>
      <c r="K433" s="271"/>
      <c r="L433" s="271"/>
      <c r="M433" s="271"/>
      <c r="N433" s="271"/>
      <c r="O433" s="271"/>
      <c r="P433" s="271"/>
      <c r="Q433" s="271"/>
      <c r="R433" s="271"/>
      <c r="S433" s="271"/>
      <c r="T433" s="271"/>
      <c r="U433" s="271"/>
      <c r="V433" s="271"/>
      <c r="W433" s="271"/>
      <c r="X433" s="271"/>
      <c r="Y433" s="271"/>
      <c r="Z433" s="271"/>
      <c r="AA433" s="271"/>
      <c r="AB433" s="271"/>
      <c r="AC433" s="271"/>
      <c r="AD433" s="271"/>
      <c r="AE433" s="271"/>
      <c r="AF433" s="271"/>
      <c r="AG433" s="271"/>
      <c r="AH433" s="271"/>
      <c r="AI433" s="271"/>
    </row>
    <row r="434" spans="1:35" ht="14.1" customHeight="1">
      <c r="A434" s="271"/>
      <c r="B434" s="272"/>
      <c r="C434" s="271"/>
      <c r="D434" s="271"/>
      <c r="E434" s="271"/>
      <c r="F434" s="271"/>
      <c r="G434" s="271"/>
      <c r="H434" s="271"/>
      <c r="I434" s="271"/>
      <c r="J434" s="271"/>
      <c r="K434" s="271"/>
      <c r="L434" s="271"/>
      <c r="M434" s="271"/>
      <c r="N434" s="271"/>
      <c r="O434" s="271"/>
      <c r="P434" s="271"/>
      <c r="Q434" s="271"/>
      <c r="R434" s="271"/>
      <c r="S434" s="271"/>
      <c r="T434" s="271"/>
      <c r="U434" s="271"/>
      <c r="V434" s="271"/>
      <c r="W434" s="271"/>
      <c r="X434" s="271"/>
      <c r="Y434" s="271"/>
      <c r="Z434" s="271"/>
      <c r="AA434" s="271"/>
      <c r="AB434" s="271"/>
      <c r="AC434" s="271"/>
      <c r="AD434" s="271"/>
      <c r="AE434" s="271"/>
      <c r="AF434" s="271"/>
      <c r="AG434" s="271"/>
      <c r="AH434" s="271"/>
      <c r="AI434" s="271"/>
    </row>
    <row r="435" spans="1:35" ht="14.1" customHeight="1">
      <c r="A435" s="271"/>
      <c r="B435" s="272"/>
      <c r="C435" s="271"/>
      <c r="D435" s="271"/>
      <c r="E435" s="271"/>
      <c r="F435" s="271"/>
      <c r="G435" s="271"/>
      <c r="H435" s="271"/>
      <c r="I435" s="271"/>
      <c r="J435" s="271"/>
      <c r="K435" s="271"/>
      <c r="L435" s="271"/>
      <c r="M435" s="271"/>
      <c r="N435" s="271"/>
      <c r="O435" s="271"/>
      <c r="P435" s="271"/>
      <c r="Q435" s="271"/>
      <c r="R435" s="271"/>
      <c r="S435" s="271"/>
      <c r="T435" s="271"/>
      <c r="U435" s="271"/>
      <c r="V435" s="271"/>
      <c r="W435" s="271"/>
      <c r="X435" s="271"/>
      <c r="Y435" s="271"/>
      <c r="Z435" s="271"/>
      <c r="AA435" s="271"/>
      <c r="AB435" s="271"/>
      <c r="AC435" s="271"/>
      <c r="AD435" s="271"/>
      <c r="AE435" s="271"/>
      <c r="AF435" s="271"/>
      <c r="AG435" s="271"/>
      <c r="AH435" s="271"/>
      <c r="AI435" s="271"/>
    </row>
    <row r="436" spans="1:35" ht="14.1" customHeight="1">
      <c r="A436" s="271"/>
      <c r="B436" s="272"/>
      <c r="C436" s="271"/>
      <c r="D436" s="271"/>
      <c r="E436" s="271"/>
      <c r="F436" s="271"/>
      <c r="G436" s="271"/>
      <c r="H436" s="271"/>
      <c r="I436" s="271"/>
      <c r="J436" s="271"/>
      <c r="K436" s="271"/>
      <c r="L436" s="271"/>
      <c r="M436" s="271"/>
      <c r="N436" s="271"/>
      <c r="O436" s="271"/>
      <c r="P436" s="271"/>
      <c r="Q436" s="271"/>
      <c r="R436" s="271"/>
      <c r="S436" s="271"/>
      <c r="T436" s="271"/>
      <c r="U436" s="271"/>
      <c r="V436" s="271"/>
      <c r="W436" s="271"/>
      <c r="X436" s="271"/>
      <c r="Y436" s="271"/>
      <c r="Z436" s="271"/>
      <c r="AA436" s="271"/>
      <c r="AB436" s="271"/>
      <c r="AC436" s="271"/>
      <c r="AD436" s="271"/>
      <c r="AE436" s="271"/>
      <c r="AF436" s="271"/>
      <c r="AG436" s="271"/>
      <c r="AH436" s="271"/>
      <c r="AI436" s="271"/>
    </row>
    <row r="437" spans="1:35" ht="14.1" customHeight="1">
      <c r="A437" s="271"/>
      <c r="B437" s="272"/>
      <c r="C437" s="271"/>
      <c r="D437" s="271"/>
      <c r="E437" s="271"/>
      <c r="F437" s="271"/>
      <c r="G437" s="271"/>
      <c r="H437" s="271"/>
      <c r="I437" s="271"/>
      <c r="J437" s="271"/>
      <c r="K437" s="271"/>
      <c r="L437" s="271"/>
      <c r="M437" s="271"/>
      <c r="N437" s="271"/>
      <c r="O437" s="271"/>
      <c r="P437" s="271"/>
      <c r="Q437" s="271"/>
      <c r="R437" s="271"/>
      <c r="S437" s="271"/>
      <c r="T437" s="271"/>
      <c r="U437" s="271"/>
      <c r="V437" s="271"/>
      <c r="W437" s="271"/>
      <c r="X437" s="271"/>
      <c r="Y437" s="271"/>
      <c r="Z437" s="271"/>
      <c r="AA437" s="271"/>
      <c r="AB437" s="271"/>
      <c r="AC437" s="271"/>
      <c r="AD437" s="271"/>
      <c r="AE437" s="271"/>
      <c r="AF437" s="271"/>
      <c r="AG437" s="271"/>
      <c r="AH437" s="271"/>
      <c r="AI437" s="271"/>
    </row>
    <row r="438" spans="1:35" ht="14.1" customHeight="1">
      <c r="A438" s="271"/>
      <c r="B438" s="272"/>
      <c r="C438" s="271"/>
      <c r="D438" s="271"/>
      <c r="E438" s="271"/>
      <c r="F438" s="271"/>
      <c r="G438" s="271"/>
      <c r="H438" s="271"/>
      <c r="I438" s="271"/>
      <c r="J438" s="271"/>
      <c r="K438" s="271"/>
      <c r="L438" s="271"/>
      <c r="M438" s="271"/>
      <c r="N438" s="271"/>
      <c r="O438" s="271"/>
      <c r="P438" s="271"/>
      <c r="Q438" s="271"/>
      <c r="R438" s="271"/>
      <c r="S438" s="271"/>
      <c r="T438" s="271"/>
      <c r="U438" s="271"/>
      <c r="V438" s="271"/>
      <c r="W438" s="271"/>
      <c r="X438" s="271"/>
      <c r="Y438" s="271"/>
      <c r="Z438" s="271"/>
      <c r="AA438" s="271"/>
      <c r="AB438" s="271"/>
      <c r="AC438" s="271"/>
      <c r="AD438" s="271"/>
      <c r="AE438" s="271"/>
      <c r="AF438" s="271"/>
      <c r="AG438" s="271"/>
      <c r="AH438" s="271"/>
      <c r="AI438" s="271"/>
    </row>
    <row r="439" spans="1:35" ht="14.1" customHeight="1">
      <c r="A439" s="271"/>
      <c r="B439" s="272"/>
      <c r="C439" s="271"/>
      <c r="D439" s="271"/>
      <c r="E439" s="271"/>
      <c r="F439" s="271"/>
      <c r="G439" s="271"/>
      <c r="H439" s="271"/>
      <c r="I439" s="271"/>
      <c r="J439" s="271"/>
      <c r="K439" s="271"/>
      <c r="L439" s="271"/>
      <c r="M439" s="271"/>
      <c r="N439" s="271"/>
      <c r="O439" s="271"/>
      <c r="P439" s="271"/>
      <c r="Q439" s="271"/>
      <c r="R439" s="271"/>
      <c r="S439" s="271"/>
      <c r="T439" s="271"/>
      <c r="U439" s="271"/>
      <c r="V439" s="271"/>
      <c r="W439" s="271"/>
      <c r="X439" s="271"/>
      <c r="Y439" s="271"/>
      <c r="Z439" s="271"/>
      <c r="AA439" s="271"/>
      <c r="AB439" s="271"/>
      <c r="AC439" s="271"/>
      <c r="AD439" s="271"/>
      <c r="AE439" s="271"/>
      <c r="AF439" s="271"/>
      <c r="AG439" s="271"/>
      <c r="AH439" s="271"/>
      <c r="AI439" s="271"/>
    </row>
    <row r="440" spans="1:35" ht="14.1" customHeight="1">
      <c r="A440" s="271"/>
      <c r="B440" s="272"/>
      <c r="C440" s="271"/>
      <c r="D440" s="271"/>
      <c r="E440" s="271"/>
      <c r="F440" s="271"/>
      <c r="G440" s="271"/>
      <c r="H440" s="271"/>
      <c r="I440" s="271"/>
      <c r="J440" s="271"/>
      <c r="K440" s="271"/>
      <c r="L440" s="271"/>
      <c r="M440" s="271"/>
      <c r="N440" s="271"/>
      <c r="O440" s="271"/>
      <c r="P440" s="271"/>
      <c r="Q440" s="271"/>
      <c r="R440" s="271"/>
      <c r="S440" s="271"/>
      <c r="T440" s="271"/>
      <c r="U440" s="271"/>
      <c r="V440" s="271"/>
      <c r="W440" s="271"/>
      <c r="X440" s="271"/>
      <c r="Y440" s="271"/>
      <c r="Z440" s="271"/>
      <c r="AA440" s="271"/>
      <c r="AB440" s="271"/>
      <c r="AC440" s="271"/>
      <c r="AD440" s="271"/>
      <c r="AE440" s="271"/>
      <c r="AF440" s="271"/>
      <c r="AG440" s="271"/>
      <c r="AH440" s="271"/>
      <c r="AI440" s="271"/>
    </row>
    <row r="441" spans="1:35" ht="14.1" customHeight="1">
      <c r="A441" s="271"/>
      <c r="B441" s="272"/>
      <c r="C441" s="271"/>
      <c r="D441" s="271"/>
      <c r="E441" s="271"/>
      <c r="F441" s="271"/>
      <c r="G441" s="271"/>
      <c r="H441" s="271"/>
      <c r="I441" s="271"/>
      <c r="J441" s="271"/>
      <c r="K441" s="271"/>
      <c r="L441" s="271"/>
      <c r="M441" s="271"/>
      <c r="N441" s="271"/>
      <c r="O441" s="271"/>
      <c r="P441" s="271"/>
      <c r="Q441" s="271"/>
      <c r="R441" s="271"/>
      <c r="S441" s="271"/>
      <c r="T441" s="271"/>
      <c r="U441" s="271"/>
      <c r="V441" s="271"/>
      <c r="W441" s="271"/>
      <c r="X441" s="271"/>
      <c r="Y441" s="271"/>
      <c r="Z441" s="271"/>
      <c r="AA441" s="271"/>
      <c r="AB441" s="271"/>
      <c r="AC441" s="271"/>
      <c r="AD441" s="271"/>
      <c r="AE441" s="271"/>
      <c r="AF441" s="271"/>
      <c r="AG441" s="271"/>
      <c r="AH441" s="271"/>
      <c r="AI441" s="271"/>
    </row>
    <row r="442" spans="1:35" ht="14.1" customHeight="1">
      <c r="A442" s="271"/>
      <c r="B442" s="272"/>
      <c r="C442" s="271"/>
      <c r="D442" s="271"/>
      <c r="E442" s="271"/>
      <c r="F442" s="271"/>
      <c r="G442" s="271"/>
      <c r="H442" s="271"/>
      <c r="I442" s="271"/>
      <c r="J442" s="271"/>
      <c r="K442" s="271"/>
      <c r="L442" s="271"/>
      <c r="M442" s="271"/>
      <c r="N442" s="271"/>
      <c r="O442" s="271"/>
      <c r="P442" s="271"/>
      <c r="Q442" s="271"/>
      <c r="R442" s="271"/>
      <c r="S442" s="271"/>
      <c r="T442" s="271"/>
      <c r="U442" s="271"/>
      <c r="V442" s="271"/>
      <c r="W442" s="271"/>
      <c r="X442" s="271"/>
      <c r="Y442" s="271"/>
      <c r="Z442" s="271"/>
      <c r="AA442" s="271"/>
      <c r="AB442" s="271"/>
      <c r="AC442" s="271"/>
      <c r="AD442" s="271"/>
      <c r="AE442" s="271"/>
      <c r="AF442" s="271"/>
      <c r="AG442" s="271"/>
      <c r="AH442" s="271"/>
      <c r="AI442" s="271"/>
    </row>
    <row r="443" spans="1:35" ht="14.1" customHeight="1">
      <c r="A443" s="271"/>
      <c r="B443" s="272"/>
      <c r="C443" s="271"/>
      <c r="D443" s="271"/>
      <c r="E443" s="271"/>
      <c r="F443" s="271"/>
      <c r="G443" s="271"/>
      <c r="H443" s="271"/>
      <c r="I443" s="271"/>
      <c r="J443" s="271"/>
      <c r="K443" s="271"/>
      <c r="L443" s="271"/>
      <c r="M443" s="271"/>
      <c r="N443" s="271"/>
      <c r="O443" s="271"/>
      <c r="P443" s="271"/>
      <c r="Q443" s="271"/>
      <c r="R443" s="271"/>
      <c r="S443" s="271"/>
      <c r="T443" s="271"/>
      <c r="U443" s="271"/>
      <c r="V443" s="271"/>
      <c r="W443" s="271"/>
      <c r="X443" s="271"/>
      <c r="Y443" s="271"/>
      <c r="Z443" s="271"/>
      <c r="AA443" s="271"/>
      <c r="AB443" s="271"/>
      <c r="AC443" s="271"/>
      <c r="AD443" s="271"/>
      <c r="AE443" s="271"/>
      <c r="AF443" s="271"/>
      <c r="AG443" s="271"/>
      <c r="AH443" s="271"/>
      <c r="AI443" s="271"/>
    </row>
    <row r="444" spans="1:35" ht="14.1" customHeight="1">
      <c r="A444" s="271"/>
      <c r="B444" s="272"/>
      <c r="C444" s="271"/>
      <c r="D444" s="271"/>
      <c r="E444" s="271"/>
      <c r="F444" s="271"/>
      <c r="G444" s="271"/>
      <c r="H444" s="271"/>
      <c r="I444" s="271"/>
      <c r="J444" s="271"/>
      <c r="K444" s="271"/>
      <c r="L444" s="271"/>
      <c r="M444" s="271"/>
      <c r="N444" s="271"/>
      <c r="O444" s="271"/>
      <c r="P444" s="271"/>
      <c r="Q444" s="271"/>
      <c r="R444" s="271"/>
      <c r="S444" s="271"/>
      <c r="T444" s="271"/>
      <c r="U444" s="271"/>
      <c r="V444" s="271"/>
      <c r="W444" s="271"/>
      <c r="X444" s="271"/>
      <c r="Y444" s="271"/>
      <c r="Z444" s="271"/>
      <c r="AA444" s="271"/>
      <c r="AB444" s="271"/>
      <c r="AC444" s="271"/>
      <c r="AD444" s="271"/>
      <c r="AE444" s="271"/>
      <c r="AF444" s="271"/>
      <c r="AG444" s="271"/>
      <c r="AH444" s="271"/>
      <c r="AI444" s="271"/>
    </row>
    <row r="445" spans="1:35" ht="14.1" customHeight="1">
      <c r="A445" s="271"/>
      <c r="B445" s="272"/>
      <c r="C445" s="271"/>
      <c r="D445" s="271"/>
      <c r="E445" s="271"/>
      <c r="F445" s="271"/>
      <c r="G445" s="271"/>
      <c r="H445" s="271"/>
      <c r="I445" s="271"/>
      <c r="J445" s="271"/>
      <c r="K445" s="271"/>
      <c r="L445" s="271"/>
      <c r="M445" s="271"/>
      <c r="N445" s="271"/>
      <c r="O445" s="271"/>
      <c r="P445" s="271"/>
      <c r="Q445" s="271"/>
      <c r="R445" s="271"/>
      <c r="S445" s="271"/>
      <c r="T445" s="271"/>
      <c r="U445" s="271"/>
      <c r="V445" s="271"/>
      <c r="W445" s="271"/>
      <c r="X445" s="271"/>
      <c r="Y445" s="271"/>
      <c r="Z445" s="271"/>
      <c r="AA445" s="271"/>
      <c r="AB445" s="271"/>
      <c r="AC445" s="271"/>
      <c r="AD445" s="271"/>
      <c r="AE445" s="271"/>
      <c r="AF445" s="271"/>
      <c r="AG445" s="271"/>
      <c r="AH445" s="271"/>
      <c r="AI445" s="271"/>
    </row>
    <row r="446" spans="1:35" ht="14.1" customHeight="1">
      <c r="A446" s="271"/>
      <c r="B446" s="272"/>
      <c r="C446" s="271"/>
      <c r="D446" s="271"/>
      <c r="E446" s="271"/>
      <c r="F446" s="271"/>
      <c r="G446" s="271"/>
      <c r="H446" s="271"/>
      <c r="I446" s="271"/>
      <c r="J446" s="271"/>
      <c r="K446" s="271"/>
      <c r="L446" s="271"/>
      <c r="M446" s="271"/>
      <c r="N446" s="271"/>
      <c r="O446" s="271"/>
      <c r="P446" s="271"/>
      <c r="Q446" s="271"/>
      <c r="R446" s="271"/>
      <c r="S446" s="271"/>
      <c r="T446" s="271"/>
      <c r="U446" s="271"/>
      <c r="V446" s="271"/>
      <c r="W446" s="271"/>
      <c r="X446" s="271"/>
      <c r="Y446" s="271"/>
      <c r="Z446" s="271"/>
      <c r="AA446" s="271"/>
      <c r="AB446" s="271"/>
      <c r="AC446" s="271"/>
      <c r="AD446" s="271"/>
      <c r="AE446" s="271"/>
      <c r="AF446" s="271"/>
      <c r="AG446" s="271"/>
      <c r="AH446" s="271"/>
      <c r="AI446" s="271"/>
    </row>
    <row r="447" spans="1:35" ht="14.1" customHeight="1">
      <c r="A447" s="271"/>
      <c r="B447" s="272"/>
      <c r="C447" s="271"/>
      <c r="D447" s="271"/>
      <c r="E447" s="271"/>
      <c r="F447" s="271"/>
      <c r="G447" s="271"/>
      <c r="H447" s="271"/>
      <c r="I447" s="271"/>
      <c r="J447" s="271"/>
      <c r="K447" s="271"/>
      <c r="L447" s="271"/>
      <c r="M447" s="271"/>
      <c r="N447" s="271"/>
      <c r="O447" s="271"/>
      <c r="P447" s="271"/>
      <c r="Q447" s="271"/>
      <c r="R447" s="271"/>
      <c r="S447" s="271"/>
      <c r="T447" s="271"/>
      <c r="U447" s="271"/>
      <c r="V447" s="271"/>
      <c r="W447" s="271"/>
      <c r="X447" s="271"/>
      <c r="Y447" s="271"/>
      <c r="Z447" s="271"/>
      <c r="AA447" s="271"/>
      <c r="AB447" s="271"/>
      <c r="AC447" s="271"/>
      <c r="AD447" s="271"/>
      <c r="AE447" s="271"/>
      <c r="AF447" s="271"/>
      <c r="AG447" s="271"/>
      <c r="AH447" s="271"/>
      <c r="AI447" s="271"/>
    </row>
    <row r="448" spans="1:35" ht="14.1" customHeight="1">
      <c r="A448" s="271"/>
      <c r="B448" s="272"/>
      <c r="C448" s="271"/>
      <c r="D448" s="271"/>
      <c r="E448" s="271"/>
      <c r="F448" s="271"/>
      <c r="G448" s="271"/>
      <c r="H448" s="271"/>
      <c r="I448" s="271"/>
      <c r="J448" s="271"/>
      <c r="K448" s="271"/>
      <c r="L448" s="271"/>
      <c r="M448" s="271"/>
      <c r="N448" s="271"/>
      <c r="O448" s="271"/>
      <c r="P448" s="271"/>
      <c r="Q448" s="271"/>
      <c r="R448" s="271"/>
      <c r="S448" s="271"/>
      <c r="T448" s="271"/>
      <c r="U448" s="271"/>
      <c r="V448" s="271"/>
      <c r="W448" s="271"/>
      <c r="X448" s="271"/>
      <c r="Y448" s="271"/>
      <c r="Z448" s="271"/>
      <c r="AA448" s="271"/>
      <c r="AB448" s="271"/>
      <c r="AC448" s="271"/>
      <c r="AD448" s="271"/>
      <c r="AE448" s="271"/>
      <c r="AF448" s="271"/>
      <c r="AG448" s="271"/>
      <c r="AH448" s="271"/>
      <c r="AI448" s="271"/>
    </row>
    <row r="449" spans="1:35" ht="14.1" customHeight="1">
      <c r="A449" s="271"/>
      <c r="B449" s="272"/>
      <c r="C449" s="271"/>
      <c r="D449" s="271"/>
      <c r="E449" s="271"/>
      <c r="F449" s="271"/>
      <c r="G449" s="271"/>
      <c r="H449" s="271"/>
      <c r="I449" s="271"/>
      <c r="J449" s="271"/>
      <c r="K449" s="271"/>
      <c r="L449" s="271"/>
      <c r="M449" s="271"/>
      <c r="N449" s="271"/>
      <c r="O449" s="271"/>
      <c r="P449" s="271"/>
      <c r="Q449" s="271"/>
      <c r="R449" s="271"/>
      <c r="S449" s="271"/>
      <c r="T449" s="271"/>
      <c r="U449" s="271"/>
      <c r="V449" s="271"/>
      <c r="W449" s="271"/>
      <c r="X449" s="271"/>
      <c r="Y449" s="271"/>
      <c r="Z449" s="271"/>
      <c r="AA449" s="271"/>
      <c r="AB449" s="271"/>
      <c r="AC449" s="271"/>
      <c r="AD449" s="271"/>
      <c r="AE449" s="271"/>
      <c r="AF449" s="271"/>
      <c r="AG449" s="271"/>
      <c r="AH449" s="271"/>
      <c r="AI449" s="271"/>
    </row>
    <row r="450" spans="1:35" ht="14.1" customHeight="1">
      <c r="A450" s="271"/>
      <c r="B450" s="272"/>
      <c r="C450" s="271"/>
      <c r="D450" s="271"/>
      <c r="E450" s="271"/>
      <c r="F450" s="271"/>
      <c r="G450" s="271"/>
      <c r="H450" s="271"/>
      <c r="I450" s="271"/>
      <c r="J450" s="271"/>
      <c r="K450" s="271"/>
      <c r="L450" s="271"/>
      <c r="M450" s="271"/>
      <c r="N450" s="271"/>
      <c r="O450" s="271"/>
      <c r="P450" s="271"/>
      <c r="Q450" s="271"/>
      <c r="R450" s="271"/>
      <c r="S450" s="271"/>
      <c r="T450" s="271"/>
      <c r="U450" s="271"/>
      <c r="V450" s="271"/>
      <c r="W450" s="271"/>
      <c r="X450" s="271"/>
      <c r="Y450" s="271"/>
      <c r="Z450" s="271"/>
      <c r="AA450" s="271"/>
      <c r="AB450" s="271"/>
      <c r="AC450" s="271"/>
      <c r="AD450" s="271"/>
      <c r="AE450" s="271"/>
      <c r="AF450" s="271"/>
      <c r="AG450" s="271"/>
      <c r="AH450" s="271"/>
      <c r="AI450" s="271"/>
    </row>
    <row r="451" spans="1:35" ht="14.1" customHeight="1">
      <c r="A451" s="271"/>
      <c r="B451" s="272"/>
      <c r="C451" s="271"/>
      <c r="D451" s="271"/>
      <c r="E451" s="271"/>
      <c r="F451" s="271"/>
      <c r="G451" s="271"/>
      <c r="H451" s="271"/>
      <c r="I451" s="271"/>
      <c r="J451" s="271"/>
      <c r="K451" s="271"/>
      <c r="L451" s="271"/>
      <c r="M451" s="271"/>
      <c r="N451" s="271"/>
      <c r="O451" s="271"/>
      <c r="P451" s="271"/>
      <c r="Q451" s="271"/>
      <c r="R451" s="271"/>
      <c r="S451" s="271"/>
      <c r="T451" s="271"/>
      <c r="U451" s="271"/>
      <c r="V451" s="271"/>
      <c r="W451" s="271"/>
      <c r="X451" s="271"/>
      <c r="Y451" s="271"/>
      <c r="Z451" s="271"/>
      <c r="AA451" s="271"/>
      <c r="AB451" s="271"/>
      <c r="AC451" s="271"/>
      <c r="AD451" s="271"/>
      <c r="AE451" s="271"/>
      <c r="AF451" s="271"/>
      <c r="AG451" s="271"/>
      <c r="AH451" s="271"/>
      <c r="AI451" s="271"/>
    </row>
    <row r="452" spans="1:35" ht="14.1" customHeight="1">
      <c r="A452" s="271"/>
      <c r="B452" s="272"/>
      <c r="C452" s="271"/>
      <c r="D452" s="271"/>
      <c r="E452" s="271"/>
      <c r="F452" s="271"/>
      <c r="G452" s="271"/>
      <c r="H452" s="271"/>
      <c r="I452" s="271"/>
      <c r="J452" s="271"/>
      <c r="K452" s="271"/>
      <c r="L452" s="271"/>
      <c r="M452" s="271"/>
      <c r="N452" s="271"/>
      <c r="O452" s="271"/>
      <c r="P452" s="271"/>
      <c r="Q452" s="271"/>
      <c r="R452" s="271"/>
      <c r="S452" s="271"/>
      <c r="T452" s="271"/>
      <c r="U452" s="271"/>
      <c r="V452" s="271"/>
      <c r="W452" s="271"/>
      <c r="X452" s="271"/>
      <c r="Y452" s="271"/>
      <c r="Z452" s="271"/>
      <c r="AA452" s="271"/>
      <c r="AB452" s="271"/>
      <c r="AC452" s="271"/>
      <c r="AD452" s="271"/>
      <c r="AE452" s="271"/>
      <c r="AF452" s="271"/>
      <c r="AG452" s="271"/>
      <c r="AH452" s="271"/>
      <c r="AI452" s="271"/>
    </row>
    <row r="453" spans="1:35" ht="14.1" customHeight="1">
      <c r="A453" s="271"/>
      <c r="B453" s="272"/>
      <c r="C453" s="271"/>
      <c r="D453" s="271"/>
      <c r="E453" s="271"/>
      <c r="F453" s="271"/>
      <c r="G453" s="271"/>
      <c r="H453" s="271"/>
      <c r="I453" s="271"/>
      <c r="J453" s="271"/>
      <c r="K453" s="271"/>
      <c r="L453" s="271"/>
      <c r="M453" s="271"/>
      <c r="N453" s="271"/>
      <c r="O453" s="271"/>
      <c r="P453" s="271"/>
      <c r="Q453" s="271"/>
      <c r="R453" s="271"/>
      <c r="S453" s="271"/>
      <c r="T453" s="271"/>
      <c r="U453" s="271"/>
      <c r="V453" s="271"/>
      <c r="W453" s="271"/>
      <c r="X453" s="271"/>
      <c r="Y453" s="271"/>
      <c r="Z453" s="271"/>
      <c r="AA453" s="271"/>
      <c r="AB453" s="271"/>
      <c r="AC453" s="271"/>
      <c r="AD453" s="271"/>
      <c r="AE453" s="271"/>
      <c r="AF453" s="271"/>
      <c r="AG453" s="271"/>
      <c r="AH453" s="271"/>
      <c r="AI453" s="271"/>
    </row>
    <row r="454" spans="1:35" ht="14.1" customHeight="1">
      <c r="A454" s="271"/>
      <c r="B454" s="272"/>
      <c r="C454" s="271"/>
      <c r="D454" s="271"/>
      <c r="E454" s="271"/>
      <c r="F454" s="271"/>
      <c r="G454" s="271"/>
      <c r="H454" s="271"/>
      <c r="I454" s="271"/>
      <c r="J454" s="271"/>
      <c r="K454" s="271"/>
      <c r="L454" s="271"/>
      <c r="M454" s="271"/>
      <c r="N454" s="271"/>
      <c r="O454" s="271"/>
      <c r="P454" s="271"/>
      <c r="Q454" s="271"/>
      <c r="R454" s="271"/>
      <c r="S454" s="271"/>
      <c r="T454" s="271"/>
      <c r="U454" s="271"/>
      <c r="V454" s="271"/>
      <c r="W454" s="271"/>
      <c r="X454" s="271"/>
      <c r="Y454" s="271"/>
      <c r="Z454" s="271"/>
      <c r="AA454" s="271"/>
      <c r="AB454" s="271"/>
      <c r="AC454" s="271"/>
      <c r="AD454" s="271"/>
      <c r="AE454" s="271"/>
      <c r="AF454" s="271"/>
      <c r="AG454" s="271"/>
      <c r="AH454" s="271"/>
      <c r="AI454" s="271"/>
    </row>
    <row r="455" spans="1:35" ht="14.1" customHeight="1">
      <c r="A455" s="271"/>
      <c r="B455" s="272"/>
      <c r="C455" s="271"/>
      <c r="D455" s="271"/>
      <c r="E455" s="271"/>
      <c r="F455" s="271"/>
      <c r="G455" s="271"/>
      <c r="H455" s="271"/>
      <c r="I455" s="271"/>
      <c r="J455" s="271"/>
      <c r="K455" s="271"/>
      <c r="L455" s="271"/>
      <c r="M455" s="271"/>
      <c r="N455" s="271"/>
      <c r="O455" s="271"/>
      <c r="P455" s="271"/>
      <c r="Q455" s="271"/>
      <c r="R455" s="271"/>
      <c r="S455" s="271"/>
      <c r="T455" s="271"/>
      <c r="U455" s="271"/>
      <c r="V455" s="271"/>
      <c r="W455" s="271"/>
      <c r="X455" s="271"/>
      <c r="Y455" s="271"/>
      <c r="Z455" s="271"/>
      <c r="AA455" s="271"/>
      <c r="AB455" s="271"/>
      <c r="AC455" s="271"/>
      <c r="AD455" s="271"/>
      <c r="AE455" s="271"/>
      <c r="AF455" s="271"/>
      <c r="AG455" s="271"/>
      <c r="AH455" s="271"/>
      <c r="AI455" s="271"/>
    </row>
    <row r="456" spans="1:35" ht="14.1" customHeight="1">
      <c r="A456" s="271"/>
      <c r="B456" s="272"/>
      <c r="C456" s="271"/>
      <c r="D456" s="271"/>
      <c r="E456" s="271"/>
      <c r="F456" s="271"/>
      <c r="G456" s="271"/>
      <c r="H456" s="271"/>
      <c r="I456" s="271"/>
      <c r="J456" s="271"/>
      <c r="K456" s="271"/>
      <c r="L456" s="271"/>
      <c r="M456" s="271"/>
      <c r="N456" s="271"/>
      <c r="O456" s="271"/>
      <c r="P456" s="271"/>
      <c r="Q456" s="271"/>
      <c r="R456" s="271"/>
      <c r="S456" s="271"/>
      <c r="T456" s="271"/>
      <c r="U456" s="271"/>
      <c r="V456" s="271"/>
      <c r="W456" s="271"/>
      <c r="X456" s="271"/>
      <c r="Y456" s="271"/>
      <c r="Z456" s="271"/>
      <c r="AA456" s="271"/>
      <c r="AB456" s="271"/>
      <c r="AC456" s="271"/>
      <c r="AD456" s="271"/>
      <c r="AE456" s="271"/>
      <c r="AF456" s="271"/>
      <c r="AG456" s="271"/>
      <c r="AH456" s="271"/>
      <c r="AI456" s="271"/>
    </row>
    <row r="457" spans="1:35" ht="14.1" customHeight="1">
      <c r="A457" s="271"/>
      <c r="B457" s="272"/>
      <c r="C457" s="271"/>
      <c r="D457" s="271"/>
      <c r="E457" s="271"/>
      <c r="F457" s="271"/>
      <c r="G457" s="271"/>
      <c r="H457" s="271"/>
      <c r="I457" s="271"/>
      <c r="J457" s="271"/>
      <c r="K457" s="271"/>
      <c r="L457" s="271"/>
      <c r="M457" s="271"/>
      <c r="N457" s="271"/>
      <c r="O457" s="271"/>
      <c r="P457" s="271"/>
      <c r="Q457" s="271"/>
      <c r="R457" s="271"/>
      <c r="S457" s="271"/>
      <c r="T457" s="271"/>
      <c r="U457" s="271"/>
      <c r="V457" s="271"/>
      <c r="W457" s="271"/>
      <c r="X457" s="271"/>
      <c r="Y457" s="271"/>
      <c r="Z457" s="271"/>
      <c r="AA457" s="271"/>
      <c r="AB457" s="271"/>
      <c r="AC457" s="271"/>
      <c r="AD457" s="271"/>
      <c r="AE457" s="271"/>
      <c r="AF457" s="271"/>
      <c r="AG457" s="271"/>
      <c r="AH457" s="271"/>
      <c r="AI457" s="271"/>
    </row>
    <row r="458" spans="1:35" ht="14.1" customHeight="1">
      <c r="A458" s="271"/>
      <c r="B458" s="272"/>
      <c r="C458" s="271"/>
      <c r="D458" s="271"/>
      <c r="E458" s="271"/>
      <c r="F458" s="271"/>
      <c r="G458" s="271"/>
      <c r="H458" s="271"/>
      <c r="I458" s="271"/>
      <c r="J458" s="271"/>
      <c r="K458" s="271"/>
      <c r="L458" s="271"/>
      <c r="M458" s="271"/>
      <c r="N458" s="271"/>
      <c r="O458" s="271"/>
      <c r="P458" s="271"/>
      <c r="Q458" s="271"/>
      <c r="R458" s="271"/>
      <c r="S458" s="271"/>
      <c r="T458" s="271"/>
      <c r="U458" s="271"/>
      <c r="V458" s="271"/>
      <c r="W458" s="271"/>
      <c r="X458" s="271"/>
      <c r="Y458" s="271"/>
      <c r="Z458" s="271"/>
      <c r="AA458" s="271"/>
      <c r="AB458" s="271"/>
      <c r="AC458" s="271"/>
      <c r="AD458" s="271"/>
      <c r="AE458" s="271"/>
      <c r="AF458" s="271"/>
      <c r="AG458" s="271"/>
      <c r="AH458" s="271"/>
      <c r="AI458" s="271"/>
    </row>
    <row r="459" spans="1:35" ht="14.1" customHeight="1">
      <c r="A459" s="271"/>
      <c r="B459" s="272"/>
      <c r="C459" s="271"/>
      <c r="D459" s="271"/>
      <c r="E459" s="271"/>
      <c r="F459" s="271"/>
      <c r="G459" s="271"/>
      <c r="H459" s="271"/>
      <c r="I459" s="271"/>
      <c r="J459" s="271"/>
      <c r="K459" s="271"/>
      <c r="L459" s="271"/>
      <c r="M459" s="271"/>
      <c r="N459" s="271"/>
      <c r="O459" s="271"/>
      <c r="P459" s="271"/>
      <c r="Q459" s="271"/>
      <c r="R459" s="271"/>
      <c r="S459" s="271"/>
      <c r="T459" s="271"/>
      <c r="U459" s="271"/>
      <c r="V459" s="271"/>
      <c r="W459" s="271"/>
      <c r="X459" s="271"/>
      <c r="Y459" s="271"/>
      <c r="Z459" s="271"/>
      <c r="AA459" s="271"/>
      <c r="AB459" s="271"/>
      <c r="AC459" s="271"/>
      <c r="AD459" s="271"/>
      <c r="AE459" s="271"/>
      <c r="AF459" s="271"/>
      <c r="AG459" s="271"/>
      <c r="AH459" s="271"/>
      <c r="AI459" s="271"/>
    </row>
    <row r="460" spans="1:35" ht="14.1" customHeight="1">
      <c r="A460" s="271"/>
      <c r="B460" s="272"/>
      <c r="C460" s="271"/>
      <c r="D460" s="271"/>
      <c r="E460" s="271"/>
      <c r="F460" s="271"/>
      <c r="G460" s="271"/>
      <c r="H460" s="271"/>
      <c r="I460" s="271"/>
      <c r="J460" s="271"/>
      <c r="K460" s="271"/>
      <c r="L460" s="271"/>
      <c r="M460" s="271"/>
      <c r="N460" s="271"/>
      <c r="O460" s="271"/>
      <c r="P460" s="271"/>
      <c r="Q460" s="271"/>
      <c r="R460" s="271"/>
      <c r="S460" s="271"/>
      <c r="T460" s="271"/>
      <c r="U460" s="271"/>
      <c r="V460" s="271"/>
      <c r="W460" s="271"/>
      <c r="X460" s="271"/>
      <c r="Y460" s="271"/>
      <c r="Z460" s="271"/>
      <c r="AA460" s="271"/>
      <c r="AB460" s="271"/>
      <c r="AC460" s="271"/>
      <c r="AD460" s="271"/>
      <c r="AE460" s="271"/>
      <c r="AF460" s="271"/>
      <c r="AG460" s="271"/>
      <c r="AH460" s="271"/>
      <c r="AI460" s="271"/>
    </row>
    <row r="461" spans="1:35" ht="14.1" customHeight="1">
      <c r="A461" s="271"/>
      <c r="B461" s="272"/>
      <c r="C461" s="271"/>
      <c r="D461" s="271"/>
      <c r="E461" s="271"/>
      <c r="F461" s="271"/>
      <c r="G461" s="271"/>
      <c r="H461" s="271"/>
      <c r="I461" s="271"/>
      <c r="J461" s="271"/>
      <c r="K461" s="271"/>
      <c r="L461" s="271"/>
      <c r="M461" s="271"/>
      <c r="N461" s="271"/>
      <c r="O461" s="271"/>
      <c r="P461" s="271"/>
      <c r="Q461" s="271"/>
      <c r="R461" s="271"/>
      <c r="S461" s="271"/>
      <c r="T461" s="271"/>
      <c r="U461" s="271"/>
      <c r="V461" s="271"/>
      <c r="W461" s="271"/>
      <c r="X461" s="271"/>
      <c r="Y461" s="271"/>
      <c r="Z461" s="271"/>
      <c r="AA461" s="271"/>
      <c r="AB461" s="271"/>
      <c r="AC461" s="271"/>
      <c r="AD461" s="271"/>
      <c r="AE461" s="271"/>
      <c r="AF461" s="271"/>
      <c r="AG461" s="271"/>
      <c r="AH461" s="271"/>
      <c r="AI461" s="271"/>
    </row>
    <row r="462" spans="1:35" ht="14.1" customHeight="1">
      <c r="A462" s="271"/>
      <c r="B462" s="272"/>
      <c r="C462" s="271"/>
      <c r="D462" s="271"/>
      <c r="E462" s="271"/>
      <c r="F462" s="271"/>
      <c r="G462" s="271"/>
      <c r="H462" s="271"/>
      <c r="I462" s="271"/>
      <c r="J462" s="271"/>
      <c r="K462" s="271"/>
      <c r="L462" s="271"/>
      <c r="M462" s="271"/>
      <c r="N462" s="271"/>
      <c r="O462" s="271"/>
      <c r="P462" s="271"/>
      <c r="Q462" s="271"/>
      <c r="R462" s="271"/>
      <c r="S462" s="271"/>
      <c r="T462" s="271"/>
      <c r="U462" s="271"/>
      <c r="V462" s="271"/>
      <c r="W462" s="271"/>
      <c r="X462" s="271"/>
      <c r="Y462" s="271"/>
      <c r="Z462" s="271"/>
      <c r="AA462" s="271"/>
      <c r="AB462" s="271"/>
      <c r="AC462" s="271"/>
      <c r="AD462" s="271"/>
      <c r="AE462" s="271"/>
      <c r="AF462" s="271"/>
      <c r="AG462" s="271"/>
      <c r="AH462" s="271"/>
      <c r="AI462" s="271"/>
    </row>
    <row r="463" spans="1:35" ht="14.1" customHeight="1">
      <c r="A463" s="271"/>
      <c r="B463" s="272"/>
      <c r="C463" s="271"/>
      <c r="D463" s="271"/>
      <c r="E463" s="271"/>
      <c r="F463" s="271"/>
      <c r="G463" s="271"/>
      <c r="H463" s="271"/>
      <c r="I463" s="271"/>
      <c r="J463" s="271"/>
      <c r="K463" s="271"/>
      <c r="L463" s="271"/>
      <c r="M463" s="271"/>
      <c r="N463" s="271"/>
      <c r="O463" s="271"/>
      <c r="P463" s="271"/>
      <c r="Q463" s="271"/>
      <c r="R463" s="271"/>
      <c r="S463" s="271"/>
      <c r="T463" s="271"/>
      <c r="U463" s="271"/>
      <c r="V463" s="271"/>
      <c r="W463" s="271"/>
      <c r="X463" s="271"/>
      <c r="Y463" s="271"/>
      <c r="Z463" s="271"/>
      <c r="AA463" s="271"/>
      <c r="AB463" s="271"/>
      <c r="AC463" s="271"/>
      <c r="AD463" s="271"/>
      <c r="AE463" s="271"/>
      <c r="AF463" s="271"/>
      <c r="AG463" s="271"/>
      <c r="AH463" s="271"/>
      <c r="AI463" s="271"/>
    </row>
    <row r="464" spans="1:35" ht="14.1" customHeight="1">
      <c r="A464" s="271"/>
      <c r="B464" s="272"/>
      <c r="C464" s="271"/>
      <c r="D464" s="271"/>
      <c r="E464" s="271"/>
      <c r="F464" s="271"/>
      <c r="G464" s="271"/>
      <c r="H464" s="271"/>
      <c r="I464" s="271"/>
      <c r="J464" s="271"/>
      <c r="K464" s="271"/>
      <c r="L464" s="271"/>
      <c r="M464" s="271"/>
      <c r="N464" s="271"/>
      <c r="O464" s="271"/>
      <c r="P464" s="271"/>
      <c r="Q464" s="271"/>
      <c r="R464" s="271"/>
      <c r="S464" s="271"/>
      <c r="T464" s="271"/>
      <c r="U464" s="271"/>
      <c r="V464" s="271"/>
      <c r="W464" s="271"/>
      <c r="X464" s="271"/>
      <c r="Y464" s="271"/>
      <c r="Z464" s="271"/>
      <c r="AA464" s="271"/>
      <c r="AB464" s="271"/>
      <c r="AC464" s="271"/>
      <c r="AD464" s="271"/>
      <c r="AE464" s="271"/>
      <c r="AF464" s="271"/>
      <c r="AG464" s="271"/>
      <c r="AH464" s="271"/>
      <c r="AI464" s="271"/>
    </row>
    <row r="465" spans="1:35" ht="14.1" customHeight="1">
      <c r="A465" s="271"/>
      <c r="B465" s="272"/>
      <c r="C465" s="271"/>
      <c r="D465" s="271"/>
      <c r="E465" s="271"/>
      <c r="F465" s="271"/>
      <c r="G465" s="271"/>
      <c r="H465" s="271"/>
      <c r="I465" s="271"/>
      <c r="J465" s="271"/>
      <c r="K465" s="271"/>
      <c r="L465" s="271"/>
      <c r="M465" s="271"/>
      <c r="N465" s="271"/>
      <c r="O465" s="271"/>
      <c r="P465" s="271"/>
      <c r="Q465" s="271"/>
      <c r="R465" s="271"/>
      <c r="S465" s="271"/>
      <c r="T465" s="271"/>
      <c r="U465" s="271"/>
      <c r="V465" s="271"/>
      <c r="W465" s="271"/>
      <c r="X465" s="271"/>
      <c r="Y465" s="271"/>
      <c r="Z465" s="271"/>
      <c r="AA465" s="271"/>
      <c r="AB465" s="271"/>
      <c r="AC465" s="271"/>
      <c r="AD465" s="271"/>
      <c r="AE465" s="271"/>
      <c r="AF465" s="271"/>
      <c r="AG465" s="271"/>
      <c r="AH465" s="271"/>
      <c r="AI465" s="271"/>
    </row>
    <row r="466" spans="1:35" ht="14.1" customHeight="1">
      <c r="A466" s="271"/>
      <c r="B466" s="272"/>
      <c r="C466" s="271"/>
      <c r="D466" s="271"/>
      <c r="E466" s="271"/>
      <c r="F466" s="271"/>
      <c r="G466" s="271"/>
      <c r="H466" s="271"/>
      <c r="I466" s="271"/>
      <c r="J466" s="271"/>
      <c r="K466" s="271"/>
      <c r="L466" s="271"/>
      <c r="M466" s="271"/>
      <c r="N466" s="271"/>
      <c r="O466" s="271"/>
      <c r="P466" s="271"/>
      <c r="Q466" s="271"/>
      <c r="R466" s="271"/>
      <c r="S466" s="271"/>
      <c r="T466" s="271"/>
      <c r="U466" s="271"/>
      <c r="V466" s="271"/>
      <c r="W466" s="271"/>
      <c r="X466" s="271"/>
      <c r="Y466" s="271"/>
      <c r="Z466" s="271"/>
      <c r="AA466" s="271"/>
      <c r="AB466" s="271"/>
      <c r="AC466" s="271"/>
      <c r="AD466" s="271"/>
      <c r="AE466" s="271"/>
      <c r="AF466" s="271"/>
      <c r="AG466" s="271"/>
      <c r="AH466" s="271"/>
      <c r="AI466" s="271"/>
    </row>
    <row r="467" spans="1:35" ht="14.1" customHeight="1">
      <c r="A467" s="271"/>
      <c r="B467" s="272"/>
      <c r="C467" s="271"/>
      <c r="D467" s="271"/>
      <c r="E467" s="271"/>
      <c r="F467" s="271"/>
      <c r="G467" s="271"/>
      <c r="H467" s="271"/>
      <c r="I467" s="271"/>
      <c r="J467" s="271"/>
      <c r="K467" s="271"/>
      <c r="L467" s="271"/>
      <c r="M467" s="271"/>
      <c r="N467" s="271"/>
      <c r="O467" s="271"/>
      <c r="P467" s="271"/>
      <c r="Q467" s="271"/>
      <c r="R467" s="271"/>
      <c r="S467" s="271"/>
      <c r="T467" s="271"/>
      <c r="U467" s="271"/>
      <c r="V467" s="271"/>
      <c r="W467" s="271"/>
      <c r="X467" s="271"/>
      <c r="Y467" s="271"/>
      <c r="Z467" s="271"/>
      <c r="AA467" s="271"/>
      <c r="AB467" s="271"/>
      <c r="AC467" s="271"/>
      <c r="AD467" s="271"/>
      <c r="AE467" s="271"/>
      <c r="AF467" s="271"/>
      <c r="AG467" s="271"/>
      <c r="AH467" s="271"/>
      <c r="AI467" s="271"/>
    </row>
    <row r="468" spans="1:35" ht="14.1" customHeight="1">
      <c r="A468" s="271"/>
      <c r="B468" s="272"/>
      <c r="C468" s="271"/>
      <c r="D468" s="271"/>
      <c r="E468" s="271"/>
      <c r="F468" s="271"/>
      <c r="G468" s="271"/>
      <c r="H468" s="271"/>
      <c r="I468" s="271"/>
      <c r="J468" s="271"/>
      <c r="K468" s="271"/>
      <c r="L468" s="271"/>
      <c r="M468" s="271"/>
      <c r="N468" s="271"/>
      <c r="O468" s="271"/>
      <c r="P468" s="271"/>
      <c r="Q468" s="271"/>
      <c r="R468" s="271"/>
      <c r="S468" s="271"/>
      <c r="T468" s="271"/>
      <c r="U468" s="271"/>
      <c r="V468" s="271"/>
      <c r="W468" s="271"/>
      <c r="X468" s="271"/>
      <c r="Y468" s="271"/>
      <c r="Z468" s="271"/>
      <c r="AA468" s="271"/>
      <c r="AB468" s="271"/>
      <c r="AC468" s="271"/>
      <c r="AD468" s="271"/>
      <c r="AE468" s="271"/>
      <c r="AF468" s="271"/>
      <c r="AG468" s="271"/>
      <c r="AH468" s="271"/>
      <c r="AI468" s="271"/>
    </row>
    <row r="469" spans="1:35" ht="14.1" customHeight="1">
      <c r="A469" s="271"/>
      <c r="B469" s="272"/>
      <c r="C469" s="271"/>
      <c r="D469" s="271"/>
      <c r="E469" s="271"/>
      <c r="F469" s="271"/>
      <c r="G469" s="271"/>
      <c r="H469" s="271"/>
      <c r="I469" s="271"/>
      <c r="J469" s="271"/>
      <c r="K469" s="271"/>
      <c r="L469" s="271"/>
      <c r="M469" s="271"/>
      <c r="N469" s="271"/>
      <c r="O469" s="271"/>
      <c r="P469" s="271"/>
      <c r="Q469" s="271"/>
      <c r="R469" s="271"/>
      <c r="S469" s="271"/>
      <c r="T469" s="271"/>
      <c r="U469" s="271"/>
      <c r="V469" s="271"/>
      <c r="W469" s="271"/>
      <c r="X469" s="271"/>
      <c r="Y469" s="271"/>
      <c r="Z469" s="271"/>
      <c r="AA469" s="271"/>
      <c r="AB469" s="271"/>
      <c r="AC469" s="271"/>
      <c r="AD469" s="271"/>
      <c r="AE469" s="271"/>
      <c r="AF469" s="271"/>
      <c r="AG469" s="271"/>
      <c r="AH469" s="271"/>
      <c r="AI469" s="271"/>
    </row>
    <row r="470" spans="1:35" ht="14.1" customHeight="1">
      <c r="A470" s="271"/>
      <c r="B470" s="272"/>
      <c r="C470" s="271"/>
      <c r="D470" s="271"/>
      <c r="E470" s="271"/>
      <c r="F470" s="271"/>
      <c r="G470" s="271"/>
      <c r="H470" s="271"/>
      <c r="I470" s="271"/>
      <c r="J470" s="271"/>
      <c r="K470" s="271"/>
      <c r="L470" s="271"/>
      <c r="M470" s="271"/>
      <c r="N470" s="271"/>
      <c r="O470" s="271"/>
      <c r="P470" s="271"/>
      <c r="Q470" s="271"/>
      <c r="R470" s="271"/>
      <c r="S470" s="271"/>
      <c r="T470" s="271"/>
      <c r="U470" s="271"/>
      <c r="V470" s="271"/>
      <c r="W470" s="271"/>
      <c r="X470" s="271"/>
      <c r="Y470" s="271"/>
      <c r="Z470" s="271"/>
      <c r="AA470" s="271"/>
      <c r="AB470" s="271"/>
      <c r="AC470" s="271"/>
      <c r="AD470" s="271"/>
      <c r="AE470" s="271"/>
      <c r="AF470" s="271"/>
      <c r="AG470" s="271"/>
      <c r="AH470" s="271"/>
      <c r="AI470" s="271"/>
    </row>
    <row r="471" spans="1:35" ht="14.1" customHeight="1">
      <c r="A471" s="271"/>
      <c r="B471" s="272"/>
      <c r="C471" s="271"/>
      <c r="D471" s="271"/>
      <c r="E471" s="271"/>
      <c r="F471" s="271"/>
      <c r="G471" s="271"/>
      <c r="H471" s="271"/>
      <c r="I471" s="271"/>
      <c r="J471" s="271"/>
      <c r="K471" s="271"/>
      <c r="L471" s="271"/>
      <c r="M471" s="271"/>
      <c r="N471" s="271"/>
      <c r="O471" s="271"/>
      <c r="P471" s="271"/>
      <c r="Q471" s="271"/>
      <c r="R471" s="271"/>
      <c r="S471" s="271"/>
      <c r="T471" s="271"/>
      <c r="U471" s="271"/>
      <c r="V471" s="271"/>
      <c r="W471" s="271"/>
      <c r="X471" s="271"/>
      <c r="Y471" s="271"/>
      <c r="Z471" s="271"/>
      <c r="AA471" s="271"/>
      <c r="AB471" s="271"/>
      <c r="AC471" s="271"/>
      <c r="AD471" s="271"/>
      <c r="AE471" s="271"/>
      <c r="AF471" s="271"/>
      <c r="AG471" s="271"/>
      <c r="AH471" s="271"/>
      <c r="AI471" s="271"/>
    </row>
    <row r="472" spans="1:35" ht="14.1" customHeight="1">
      <c r="A472" s="271"/>
      <c r="B472" s="272"/>
      <c r="C472" s="271"/>
      <c r="D472" s="271"/>
      <c r="E472" s="271"/>
      <c r="F472" s="271"/>
      <c r="G472" s="271"/>
      <c r="H472" s="271"/>
      <c r="I472" s="271"/>
      <c r="J472" s="271"/>
      <c r="K472" s="271"/>
      <c r="L472" s="271"/>
      <c r="M472" s="271"/>
      <c r="N472" s="271"/>
      <c r="O472" s="271"/>
      <c r="P472" s="271"/>
      <c r="Q472" s="271"/>
      <c r="R472" s="271"/>
      <c r="S472" s="271"/>
      <c r="T472" s="271"/>
      <c r="U472" s="271"/>
      <c r="V472" s="271"/>
      <c r="W472" s="271"/>
      <c r="X472" s="271"/>
      <c r="Y472" s="271"/>
      <c r="Z472" s="271"/>
      <c r="AA472" s="271"/>
      <c r="AB472" s="271"/>
      <c r="AC472" s="271"/>
      <c r="AD472" s="271"/>
      <c r="AE472" s="271"/>
      <c r="AF472" s="271"/>
      <c r="AG472" s="271"/>
      <c r="AH472" s="271"/>
      <c r="AI472" s="271"/>
    </row>
    <row r="473" spans="1:35" ht="14.1" customHeight="1">
      <c r="A473" s="271"/>
      <c r="B473" s="272"/>
      <c r="C473" s="271"/>
      <c r="D473" s="271"/>
      <c r="E473" s="271"/>
      <c r="F473" s="271"/>
      <c r="G473" s="271"/>
      <c r="H473" s="271"/>
      <c r="I473" s="271"/>
      <c r="J473" s="271"/>
      <c r="K473" s="271"/>
      <c r="L473" s="271"/>
      <c r="M473" s="271"/>
      <c r="N473" s="271"/>
      <c r="O473" s="271"/>
      <c r="P473" s="271"/>
      <c r="Q473" s="271"/>
      <c r="R473" s="271"/>
      <c r="S473" s="271"/>
      <c r="T473" s="271"/>
      <c r="U473" s="271"/>
      <c r="V473" s="271"/>
      <c r="W473" s="271"/>
      <c r="X473" s="271"/>
      <c r="Y473" s="271"/>
      <c r="Z473" s="271"/>
      <c r="AA473" s="271"/>
      <c r="AB473" s="271"/>
      <c r="AC473" s="271"/>
      <c r="AD473" s="271"/>
      <c r="AE473" s="271"/>
      <c r="AF473" s="271"/>
      <c r="AG473" s="271"/>
      <c r="AH473" s="271"/>
      <c r="AI473" s="271"/>
    </row>
    <row r="474" spans="1:35" ht="14.1" customHeight="1">
      <c r="A474" s="271"/>
      <c r="B474" s="272"/>
      <c r="C474" s="271"/>
      <c r="D474" s="271"/>
      <c r="E474" s="271"/>
      <c r="F474" s="271"/>
      <c r="G474" s="271"/>
      <c r="H474" s="271"/>
      <c r="I474" s="271"/>
      <c r="J474" s="271"/>
      <c r="K474" s="271"/>
      <c r="L474" s="271"/>
      <c r="M474" s="271"/>
      <c r="N474" s="271"/>
      <c r="O474" s="271"/>
      <c r="P474" s="271"/>
      <c r="Q474" s="271"/>
      <c r="R474" s="271"/>
      <c r="S474" s="271"/>
      <c r="T474" s="271"/>
      <c r="U474" s="271"/>
      <c r="V474" s="271"/>
      <c r="W474" s="271"/>
      <c r="X474" s="271"/>
      <c r="Y474" s="271"/>
      <c r="Z474" s="271"/>
      <c r="AA474" s="271"/>
      <c r="AB474" s="271"/>
      <c r="AC474" s="271"/>
      <c r="AD474" s="271"/>
      <c r="AE474" s="271"/>
      <c r="AF474" s="271"/>
      <c r="AG474" s="271"/>
      <c r="AH474" s="271"/>
      <c r="AI474" s="271"/>
    </row>
    <row r="475" spans="1:35" ht="14.1" customHeight="1">
      <c r="A475" s="271"/>
      <c r="B475" s="272"/>
      <c r="C475" s="271"/>
      <c r="D475" s="271"/>
      <c r="E475" s="271"/>
      <c r="F475" s="271"/>
      <c r="G475" s="271"/>
      <c r="H475" s="271"/>
      <c r="I475" s="271"/>
      <c r="J475" s="271"/>
      <c r="K475" s="271"/>
      <c r="L475" s="271"/>
      <c r="M475" s="271"/>
      <c r="N475" s="271"/>
      <c r="O475" s="271"/>
      <c r="P475" s="271"/>
      <c r="Q475" s="271"/>
      <c r="R475" s="271"/>
      <c r="S475" s="271"/>
      <c r="T475" s="271"/>
      <c r="U475" s="271"/>
      <c r="V475" s="271"/>
      <c r="W475" s="271"/>
      <c r="X475" s="271"/>
      <c r="Y475" s="271"/>
      <c r="Z475" s="271"/>
      <c r="AA475" s="271"/>
      <c r="AB475" s="271"/>
      <c r="AC475" s="271"/>
      <c r="AD475" s="271"/>
      <c r="AE475" s="271"/>
      <c r="AF475" s="271"/>
      <c r="AG475" s="271"/>
      <c r="AH475" s="271"/>
      <c r="AI475" s="271"/>
    </row>
    <row r="476" spans="1:35" ht="14.1" customHeight="1">
      <c r="A476" s="271"/>
      <c r="B476" s="272"/>
      <c r="C476" s="271"/>
      <c r="D476" s="271"/>
      <c r="E476" s="271"/>
      <c r="F476" s="271"/>
      <c r="G476" s="271"/>
      <c r="H476" s="271"/>
      <c r="I476" s="271"/>
      <c r="J476" s="271"/>
      <c r="K476" s="271"/>
      <c r="L476" s="271"/>
      <c r="M476" s="271"/>
      <c r="N476" s="271"/>
      <c r="O476" s="271"/>
      <c r="P476" s="271"/>
      <c r="Q476" s="271"/>
      <c r="R476" s="271"/>
      <c r="S476" s="271"/>
      <c r="T476" s="271"/>
      <c r="U476" s="271"/>
      <c r="V476" s="271"/>
      <c r="W476" s="271"/>
      <c r="X476" s="271"/>
      <c r="Y476" s="271"/>
      <c r="Z476" s="271"/>
      <c r="AA476" s="271"/>
      <c r="AB476" s="271"/>
      <c r="AC476" s="271"/>
      <c r="AD476" s="271"/>
      <c r="AE476" s="271"/>
      <c r="AF476" s="271"/>
      <c r="AG476" s="271"/>
      <c r="AH476" s="271"/>
      <c r="AI476" s="271"/>
    </row>
    <row r="477" spans="1:35" ht="14.1" customHeight="1">
      <c r="A477" s="271"/>
      <c r="B477" s="272"/>
      <c r="C477" s="271"/>
      <c r="D477" s="271"/>
      <c r="E477" s="271"/>
      <c r="F477" s="271"/>
      <c r="G477" s="271"/>
      <c r="H477" s="271"/>
      <c r="I477" s="271"/>
      <c r="J477" s="271"/>
      <c r="K477" s="271"/>
      <c r="L477" s="271"/>
      <c r="M477" s="271"/>
      <c r="N477" s="271"/>
      <c r="O477" s="271"/>
      <c r="P477" s="271"/>
      <c r="Q477" s="271"/>
      <c r="R477" s="271"/>
      <c r="S477" s="271"/>
      <c r="T477" s="271"/>
      <c r="U477" s="271"/>
      <c r="V477" s="271"/>
      <c r="W477" s="271"/>
      <c r="X477" s="271"/>
      <c r="Y477" s="271"/>
      <c r="Z477" s="271"/>
      <c r="AA477" s="271"/>
      <c r="AB477" s="271"/>
      <c r="AC477" s="271"/>
      <c r="AD477" s="271"/>
      <c r="AE477" s="271"/>
      <c r="AF477" s="271"/>
      <c r="AG477" s="271"/>
      <c r="AH477" s="271"/>
      <c r="AI477" s="271"/>
    </row>
    <row r="478" spans="1:35" ht="14.1" customHeight="1">
      <c r="A478" s="271"/>
      <c r="B478" s="272"/>
      <c r="C478" s="271"/>
      <c r="D478" s="271"/>
      <c r="E478" s="271"/>
      <c r="F478" s="271"/>
      <c r="G478" s="271"/>
      <c r="H478" s="271"/>
      <c r="I478" s="271"/>
      <c r="J478" s="271"/>
      <c r="K478" s="271"/>
      <c r="L478" s="271"/>
      <c r="M478" s="271"/>
      <c r="N478" s="271"/>
      <c r="O478" s="271"/>
      <c r="P478" s="271"/>
      <c r="Q478" s="271"/>
      <c r="R478" s="271"/>
      <c r="S478" s="271"/>
      <c r="T478" s="271"/>
      <c r="U478" s="271"/>
      <c r="V478" s="271"/>
      <c r="W478" s="271"/>
      <c r="X478" s="271"/>
      <c r="Y478" s="271"/>
      <c r="Z478" s="271"/>
      <c r="AA478" s="271"/>
      <c r="AB478" s="271"/>
      <c r="AC478" s="271"/>
      <c r="AD478" s="271"/>
      <c r="AE478" s="271"/>
      <c r="AF478" s="271"/>
      <c r="AG478" s="271"/>
      <c r="AH478" s="271"/>
      <c r="AI478" s="271"/>
    </row>
    <row r="479" spans="1:35" ht="14.1" customHeight="1">
      <c r="A479" s="271"/>
      <c r="B479" s="272"/>
      <c r="C479" s="271"/>
      <c r="D479" s="271"/>
      <c r="E479" s="271"/>
      <c r="F479" s="271"/>
      <c r="G479" s="271"/>
      <c r="H479" s="271"/>
      <c r="I479" s="271"/>
      <c r="J479" s="271"/>
      <c r="K479" s="271"/>
      <c r="L479" s="271"/>
      <c r="M479" s="271"/>
      <c r="N479" s="271"/>
      <c r="O479" s="271"/>
      <c r="P479" s="271"/>
      <c r="Q479" s="271"/>
      <c r="R479" s="271"/>
      <c r="S479" s="271"/>
      <c r="T479" s="271"/>
      <c r="U479" s="271"/>
      <c r="V479" s="271"/>
      <c r="W479" s="271"/>
      <c r="X479" s="271"/>
      <c r="Y479" s="271"/>
      <c r="Z479" s="271"/>
      <c r="AA479" s="271"/>
      <c r="AB479" s="271"/>
      <c r="AC479" s="271"/>
      <c r="AD479" s="271"/>
      <c r="AE479" s="271"/>
      <c r="AF479" s="271"/>
      <c r="AG479" s="271"/>
      <c r="AH479" s="271"/>
      <c r="AI479" s="271"/>
    </row>
    <row r="480" spans="1:35" ht="14.1" customHeight="1">
      <c r="A480" s="271"/>
      <c r="B480" s="272"/>
      <c r="C480" s="271"/>
      <c r="D480" s="271"/>
      <c r="E480" s="271"/>
      <c r="F480" s="271"/>
      <c r="G480" s="271"/>
      <c r="H480" s="271"/>
      <c r="I480" s="271"/>
      <c r="J480" s="271"/>
      <c r="K480" s="271"/>
      <c r="L480" s="271"/>
      <c r="M480" s="271"/>
      <c r="N480" s="271"/>
      <c r="O480" s="271"/>
      <c r="P480" s="271"/>
      <c r="Q480" s="271"/>
      <c r="R480" s="271"/>
      <c r="S480" s="271"/>
      <c r="T480" s="271"/>
      <c r="U480" s="271"/>
      <c r="V480" s="271"/>
      <c r="W480" s="271"/>
      <c r="X480" s="271"/>
      <c r="Y480" s="271"/>
      <c r="Z480" s="271"/>
      <c r="AA480" s="271"/>
      <c r="AB480" s="271"/>
      <c r="AC480" s="271"/>
      <c r="AD480" s="271"/>
      <c r="AE480" s="271"/>
      <c r="AF480" s="271"/>
      <c r="AG480" s="271"/>
      <c r="AH480" s="271"/>
      <c r="AI480" s="271"/>
    </row>
    <row r="481" spans="1:35" ht="14.1" customHeight="1">
      <c r="A481" s="271"/>
      <c r="B481" s="272"/>
      <c r="C481" s="271"/>
      <c r="D481" s="271"/>
      <c r="E481" s="271"/>
      <c r="F481" s="271"/>
      <c r="G481" s="271"/>
      <c r="H481" s="271"/>
      <c r="I481" s="271"/>
      <c r="J481" s="271"/>
      <c r="K481" s="271"/>
      <c r="L481" s="271"/>
      <c r="M481" s="271"/>
      <c r="N481" s="271"/>
      <c r="O481" s="271"/>
      <c r="P481" s="271"/>
      <c r="Q481" s="271"/>
      <c r="R481" s="271"/>
      <c r="S481" s="271"/>
      <c r="T481" s="271"/>
      <c r="U481" s="271"/>
      <c r="V481" s="271"/>
      <c r="W481" s="271"/>
      <c r="X481" s="271"/>
      <c r="Y481" s="271"/>
      <c r="Z481" s="271"/>
      <c r="AA481" s="271"/>
      <c r="AB481" s="271"/>
      <c r="AC481" s="271"/>
      <c r="AD481" s="271"/>
      <c r="AE481" s="271"/>
      <c r="AF481" s="271"/>
      <c r="AG481" s="271"/>
      <c r="AH481" s="271"/>
      <c r="AI481" s="271"/>
    </row>
    <row r="482" spans="1:35" ht="14.1" customHeight="1">
      <c r="A482" s="271"/>
      <c r="B482" s="272"/>
      <c r="C482" s="271"/>
      <c r="D482" s="271"/>
      <c r="E482" s="271"/>
      <c r="F482" s="271"/>
      <c r="G482" s="271"/>
      <c r="H482" s="271"/>
      <c r="I482" s="271"/>
      <c r="J482" s="271"/>
      <c r="K482" s="271"/>
      <c r="L482" s="271"/>
      <c r="M482" s="271"/>
      <c r="N482" s="271"/>
      <c r="O482" s="271"/>
      <c r="P482" s="271"/>
      <c r="Q482" s="271"/>
      <c r="R482" s="271"/>
      <c r="S482" s="271"/>
      <c r="T482" s="271"/>
      <c r="U482" s="271"/>
      <c r="V482" s="271"/>
      <c r="W482" s="271"/>
      <c r="X482" s="271"/>
      <c r="Y482" s="271"/>
      <c r="Z482" s="271"/>
      <c r="AA482" s="271"/>
      <c r="AB482" s="271"/>
      <c r="AC482" s="271"/>
      <c r="AD482" s="271"/>
      <c r="AE482" s="271"/>
      <c r="AF482" s="271"/>
      <c r="AG482" s="271"/>
      <c r="AH482" s="271"/>
      <c r="AI482" s="271"/>
    </row>
    <row r="483" spans="1:35" ht="14.1" customHeight="1">
      <c r="A483" s="271"/>
      <c r="B483" s="272"/>
      <c r="C483" s="271"/>
      <c r="D483" s="271"/>
      <c r="E483" s="271"/>
      <c r="F483" s="271"/>
      <c r="G483" s="271"/>
      <c r="H483" s="271"/>
      <c r="I483" s="271"/>
      <c r="J483" s="271"/>
      <c r="K483" s="271"/>
      <c r="L483" s="271"/>
      <c r="M483" s="271"/>
      <c r="N483" s="271"/>
      <c r="O483" s="271"/>
      <c r="P483" s="271"/>
      <c r="Q483" s="271"/>
      <c r="R483" s="271"/>
      <c r="S483" s="271"/>
      <c r="T483" s="271"/>
      <c r="U483" s="271"/>
      <c r="V483" s="271"/>
      <c r="W483" s="271"/>
      <c r="X483" s="271"/>
      <c r="Y483" s="271"/>
      <c r="Z483" s="271"/>
      <c r="AA483" s="271"/>
      <c r="AB483" s="271"/>
      <c r="AC483" s="271"/>
      <c r="AD483" s="271"/>
      <c r="AE483" s="271"/>
      <c r="AF483" s="271"/>
      <c r="AG483" s="271"/>
      <c r="AH483" s="271"/>
      <c r="AI483" s="271"/>
    </row>
    <row r="484" spans="1:35" ht="14.1" customHeight="1">
      <c r="A484" s="271"/>
      <c r="B484" s="272"/>
      <c r="C484" s="271"/>
      <c r="D484" s="271"/>
      <c r="E484" s="271"/>
      <c r="F484" s="271"/>
      <c r="G484" s="271"/>
      <c r="H484" s="271"/>
      <c r="I484" s="271"/>
      <c r="J484" s="271"/>
      <c r="K484" s="271"/>
      <c r="L484" s="271"/>
      <c r="M484" s="271"/>
      <c r="N484" s="271"/>
      <c r="O484" s="271"/>
      <c r="P484" s="271"/>
      <c r="Q484" s="271"/>
      <c r="R484" s="271"/>
      <c r="S484" s="271"/>
      <c r="T484" s="271"/>
      <c r="U484" s="271"/>
      <c r="V484" s="271"/>
      <c r="W484" s="271"/>
      <c r="X484" s="271"/>
      <c r="Y484" s="271"/>
      <c r="Z484" s="271"/>
      <c r="AA484" s="271"/>
      <c r="AB484" s="271"/>
      <c r="AC484" s="271"/>
      <c r="AD484" s="271"/>
      <c r="AE484" s="271"/>
      <c r="AF484" s="271"/>
      <c r="AG484" s="271"/>
      <c r="AH484" s="271"/>
      <c r="AI484" s="271"/>
    </row>
    <row r="485" spans="1:35" ht="14.1" customHeight="1">
      <c r="A485" s="271"/>
      <c r="B485" s="272"/>
      <c r="C485" s="271"/>
      <c r="D485" s="271"/>
      <c r="E485" s="271"/>
      <c r="F485" s="271"/>
      <c r="G485" s="271"/>
      <c r="H485" s="271"/>
      <c r="I485" s="271"/>
      <c r="J485" s="271"/>
      <c r="K485" s="271"/>
      <c r="L485" s="271"/>
      <c r="M485" s="271"/>
      <c r="N485" s="271"/>
      <c r="O485" s="271"/>
      <c r="P485" s="271"/>
      <c r="Q485" s="271"/>
      <c r="R485" s="271"/>
      <c r="S485" s="271"/>
      <c r="T485" s="271"/>
      <c r="U485" s="271"/>
      <c r="V485" s="271"/>
      <c r="W485" s="271"/>
      <c r="X485" s="271"/>
      <c r="Y485" s="271"/>
      <c r="Z485" s="271"/>
      <c r="AA485" s="271"/>
      <c r="AB485" s="271"/>
      <c r="AC485" s="271"/>
      <c r="AD485" s="271"/>
      <c r="AE485" s="271"/>
      <c r="AF485" s="271"/>
      <c r="AG485" s="271"/>
      <c r="AH485" s="271"/>
      <c r="AI485" s="271"/>
    </row>
    <row r="486" spans="1:35" ht="14.1" customHeight="1">
      <c r="A486" s="271"/>
      <c r="B486" s="272"/>
      <c r="C486" s="271"/>
      <c r="D486" s="271"/>
      <c r="E486" s="271"/>
      <c r="F486" s="271"/>
      <c r="G486" s="271"/>
      <c r="H486" s="271"/>
      <c r="I486" s="271"/>
      <c r="J486" s="271"/>
      <c r="K486" s="271"/>
      <c r="L486" s="271"/>
      <c r="M486" s="271"/>
      <c r="N486" s="271"/>
      <c r="O486" s="271"/>
      <c r="P486" s="271"/>
      <c r="Q486" s="271"/>
      <c r="R486" s="271"/>
      <c r="S486" s="271"/>
      <c r="T486" s="271"/>
      <c r="U486" s="271"/>
      <c r="V486" s="271"/>
      <c r="W486" s="271"/>
      <c r="X486" s="271"/>
      <c r="Y486" s="271"/>
      <c r="Z486" s="271"/>
      <c r="AA486" s="271"/>
      <c r="AB486" s="271"/>
      <c r="AC486" s="271"/>
      <c r="AD486" s="271"/>
      <c r="AE486" s="271"/>
      <c r="AF486" s="271"/>
      <c r="AG486" s="271"/>
      <c r="AH486" s="271"/>
      <c r="AI486" s="271"/>
    </row>
    <row r="487" spans="1:35" ht="14.1" customHeight="1">
      <c r="A487" s="271"/>
      <c r="B487" s="272"/>
      <c r="C487" s="271"/>
      <c r="D487" s="271"/>
      <c r="E487" s="271"/>
      <c r="F487" s="271"/>
      <c r="G487" s="271"/>
      <c r="H487" s="271"/>
      <c r="I487" s="271"/>
      <c r="J487" s="271"/>
      <c r="K487" s="271"/>
      <c r="L487" s="271"/>
      <c r="M487" s="271"/>
      <c r="N487" s="271"/>
      <c r="O487" s="271"/>
      <c r="P487" s="271"/>
      <c r="Q487" s="271"/>
      <c r="R487" s="271"/>
      <c r="S487" s="271"/>
      <c r="T487" s="271"/>
      <c r="U487" s="271"/>
      <c r="V487" s="271"/>
      <c r="W487" s="271"/>
      <c r="X487" s="271"/>
      <c r="Y487" s="271"/>
      <c r="Z487" s="271"/>
      <c r="AA487" s="271"/>
      <c r="AB487" s="271"/>
      <c r="AC487" s="271"/>
      <c r="AD487" s="271"/>
      <c r="AE487" s="271"/>
      <c r="AF487" s="271"/>
      <c r="AG487" s="271"/>
      <c r="AH487" s="271"/>
      <c r="AI487" s="271"/>
    </row>
    <row r="488" spans="1:35" ht="14.1" customHeight="1">
      <c r="A488" s="271"/>
      <c r="B488" s="272"/>
      <c r="C488" s="271"/>
      <c r="D488" s="271"/>
      <c r="E488" s="271"/>
      <c r="F488" s="271"/>
      <c r="G488" s="271"/>
      <c r="H488" s="271"/>
      <c r="I488" s="271"/>
      <c r="J488" s="271"/>
      <c r="K488" s="271"/>
      <c r="L488" s="271"/>
      <c r="M488" s="271"/>
      <c r="N488" s="271"/>
      <c r="O488" s="271"/>
      <c r="P488" s="271"/>
      <c r="Q488" s="271"/>
      <c r="R488" s="271"/>
      <c r="S488" s="271"/>
      <c r="T488" s="271"/>
      <c r="U488" s="271"/>
      <c r="V488" s="271"/>
      <c r="W488" s="271"/>
      <c r="X488" s="271"/>
      <c r="Y488" s="271"/>
      <c r="Z488" s="271"/>
      <c r="AA488" s="271"/>
      <c r="AB488" s="271"/>
      <c r="AC488" s="271"/>
      <c r="AD488" s="271"/>
      <c r="AE488" s="271"/>
      <c r="AF488" s="271"/>
      <c r="AG488" s="271"/>
      <c r="AH488" s="271"/>
      <c r="AI488" s="271"/>
    </row>
    <row r="489" spans="1:35" ht="14.1" customHeight="1">
      <c r="A489" s="271"/>
      <c r="B489" s="272"/>
      <c r="C489" s="271"/>
      <c r="D489" s="271"/>
      <c r="E489" s="271"/>
      <c r="F489" s="271"/>
      <c r="G489" s="271"/>
      <c r="H489" s="271"/>
      <c r="I489" s="271"/>
      <c r="J489" s="271"/>
      <c r="K489" s="271"/>
      <c r="L489" s="271"/>
      <c r="M489" s="271"/>
      <c r="N489" s="271"/>
      <c r="O489" s="271"/>
      <c r="P489" s="271"/>
      <c r="Q489" s="271"/>
      <c r="R489" s="271"/>
      <c r="S489" s="271"/>
      <c r="T489" s="271"/>
      <c r="U489" s="271"/>
      <c r="V489" s="271"/>
      <c r="W489" s="271"/>
      <c r="X489" s="271"/>
      <c r="Y489" s="271"/>
      <c r="Z489" s="271"/>
      <c r="AA489" s="271"/>
      <c r="AB489" s="271"/>
      <c r="AC489" s="271"/>
      <c r="AD489" s="271"/>
      <c r="AE489" s="271"/>
      <c r="AF489" s="271"/>
      <c r="AG489" s="271"/>
      <c r="AH489" s="271"/>
      <c r="AI489" s="271"/>
    </row>
    <row r="490" spans="1:35" ht="14.1" customHeight="1">
      <c r="A490" s="271"/>
      <c r="B490" s="272"/>
      <c r="C490" s="271"/>
      <c r="D490" s="271"/>
      <c r="E490" s="271"/>
      <c r="F490" s="271"/>
      <c r="G490" s="271"/>
      <c r="H490" s="271"/>
      <c r="I490" s="271"/>
      <c r="J490" s="271"/>
      <c r="K490" s="271"/>
      <c r="L490" s="271"/>
      <c r="M490" s="271"/>
      <c r="N490" s="271"/>
      <c r="O490" s="271"/>
      <c r="P490" s="271"/>
      <c r="Q490" s="271"/>
      <c r="R490" s="271"/>
      <c r="S490" s="271"/>
      <c r="T490" s="271"/>
      <c r="U490" s="271"/>
      <c r="V490" s="271"/>
      <c r="W490" s="271"/>
      <c r="X490" s="271"/>
      <c r="Y490" s="271"/>
      <c r="Z490" s="271"/>
      <c r="AA490" s="271"/>
      <c r="AB490" s="271"/>
      <c r="AC490" s="271"/>
      <c r="AD490" s="271"/>
      <c r="AE490" s="271"/>
      <c r="AF490" s="271"/>
      <c r="AG490" s="271"/>
      <c r="AH490" s="271"/>
      <c r="AI490" s="271"/>
    </row>
    <row r="491" spans="1:35" ht="14.1" customHeight="1">
      <c r="A491" s="271"/>
      <c r="B491" s="272"/>
      <c r="C491" s="271"/>
      <c r="D491" s="271"/>
      <c r="E491" s="271"/>
      <c r="F491" s="271"/>
      <c r="G491" s="271"/>
      <c r="H491" s="271"/>
      <c r="I491" s="271"/>
      <c r="J491" s="271"/>
      <c r="K491" s="271"/>
      <c r="L491" s="271"/>
      <c r="M491" s="271"/>
      <c r="N491" s="271"/>
      <c r="O491" s="271"/>
      <c r="P491" s="271"/>
      <c r="Q491" s="271"/>
      <c r="R491" s="271"/>
      <c r="S491" s="271"/>
      <c r="T491" s="271"/>
      <c r="U491" s="271"/>
      <c r="V491" s="271"/>
      <c r="W491" s="271"/>
      <c r="X491" s="271"/>
      <c r="Y491" s="271"/>
      <c r="Z491" s="271"/>
      <c r="AA491" s="271"/>
      <c r="AB491" s="271"/>
      <c r="AC491" s="271"/>
      <c r="AD491" s="271"/>
      <c r="AE491" s="271"/>
      <c r="AF491" s="271"/>
      <c r="AG491" s="271"/>
      <c r="AH491" s="271"/>
      <c r="AI491" s="271"/>
    </row>
    <row r="492" spans="1:35" ht="14.1" customHeight="1">
      <c r="A492" s="271"/>
      <c r="B492" s="272"/>
      <c r="C492" s="271"/>
      <c r="D492" s="271"/>
      <c r="E492" s="271"/>
      <c r="F492" s="271"/>
      <c r="G492" s="271"/>
      <c r="H492" s="271"/>
      <c r="I492" s="271"/>
      <c r="J492" s="271"/>
      <c r="K492" s="271"/>
      <c r="L492" s="271"/>
      <c r="M492" s="271"/>
      <c r="N492" s="271"/>
      <c r="O492" s="271"/>
      <c r="P492" s="271"/>
      <c r="Q492" s="271"/>
      <c r="R492" s="271"/>
      <c r="S492" s="271"/>
      <c r="T492" s="271"/>
      <c r="U492" s="271"/>
      <c r="V492" s="271"/>
      <c r="W492" s="271"/>
      <c r="X492" s="271"/>
      <c r="Y492" s="271"/>
      <c r="Z492" s="271"/>
      <c r="AA492" s="271"/>
      <c r="AB492" s="271"/>
      <c r="AC492" s="271"/>
      <c r="AD492" s="271"/>
      <c r="AE492" s="271"/>
      <c r="AF492" s="271"/>
      <c r="AG492" s="271"/>
      <c r="AH492" s="271"/>
      <c r="AI492" s="271"/>
    </row>
    <row r="493" spans="1:35" ht="14.1" customHeight="1">
      <c r="A493" s="271"/>
      <c r="B493" s="272"/>
      <c r="C493" s="271"/>
      <c r="D493" s="271"/>
      <c r="E493" s="271"/>
      <c r="F493" s="271"/>
      <c r="G493" s="271"/>
      <c r="H493" s="271"/>
      <c r="I493" s="271"/>
      <c r="J493" s="271"/>
      <c r="K493" s="271"/>
      <c r="L493" s="271"/>
      <c r="M493" s="271"/>
      <c r="N493" s="271"/>
      <c r="O493" s="271"/>
      <c r="P493" s="271"/>
      <c r="Q493" s="271"/>
      <c r="R493" s="271"/>
      <c r="S493" s="271"/>
      <c r="T493" s="271"/>
      <c r="U493" s="271"/>
      <c r="V493" s="271"/>
      <c r="W493" s="271"/>
      <c r="X493" s="271"/>
      <c r="Y493" s="271"/>
      <c r="Z493" s="271"/>
      <c r="AA493" s="271"/>
      <c r="AB493" s="271"/>
      <c r="AC493" s="271"/>
      <c r="AD493" s="271"/>
      <c r="AE493" s="271"/>
      <c r="AF493" s="271"/>
      <c r="AG493" s="271"/>
      <c r="AH493" s="271"/>
      <c r="AI493" s="271"/>
    </row>
    <row r="494" spans="1:35" ht="14.1" customHeight="1">
      <c r="A494" s="271"/>
      <c r="B494" s="272"/>
      <c r="C494" s="271"/>
      <c r="D494" s="271"/>
      <c r="E494" s="271"/>
      <c r="F494" s="271"/>
      <c r="G494" s="271"/>
      <c r="H494" s="271"/>
      <c r="I494" s="271"/>
      <c r="J494" s="271"/>
      <c r="K494" s="271"/>
      <c r="L494" s="271"/>
      <c r="M494" s="271"/>
      <c r="N494" s="271"/>
      <c r="O494" s="271"/>
      <c r="P494" s="271"/>
      <c r="Q494" s="271"/>
      <c r="R494" s="271"/>
      <c r="S494" s="271"/>
      <c r="T494" s="271"/>
      <c r="U494" s="271"/>
      <c r="V494" s="271"/>
      <c r="W494" s="271"/>
      <c r="X494" s="271"/>
      <c r="Y494" s="271"/>
      <c r="Z494" s="271"/>
      <c r="AA494" s="271"/>
      <c r="AB494" s="271"/>
      <c r="AC494" s="271"/>
      <c r="AD494" s="271"/>
      <c r="AE494" s="271"/>
      <c r="AF494" s="271"/>
      <c r="AG494" s="271"/>
      <c r="AH494" s="271"/>
      <c r="AI494" s="271"/>
    </row>
    <row r="495" spans="1:35" ht="14.1" customHeight="1">
      <c r="A495" s="271"/>
      <c r="B495" s="272"/>
      <c r="C495" s="271"/>
      <c r="D495" s="271"/>
      <c r="E495" s="271"/>
      <c r="F495" s="271"/>
      <c r="G495" s="271"/>
      <c r="H495" s="271"/>
      <c r="I495" s="271"/>
      <c r="J495" s="271"/>
      <c r="K495" s="271"/>
      <c r="L495" s="271"/>
      <c r="M495" s="271"/>
      <c r="N495" s="271"/>
      <c r="O495" s="271"/>
      <c r="P495" s="271"/>
      <c r="Q495" s="271"/>
      <c r="R495" s="271"/>
      <c r="S495" s="271"/>
      <c r="T495" s="271"/>
      <c r="U495" s="271"/>
      <c r="V495" s="271"/>
      <c r="W495" s="271"/>
      <c r="X495" s="271"/>
      <c r="Y495" s="271"/>
      <c r="Z495" s="271"/>
      <c r="AA495" s="271"/>
      <c r="AB495" s="271"/>
      <c r="AC495" s="271"/>
      <c r="AD495" s="271"/>
      <c r="AE495" s="271"/>
      <c r="AF495" s="271"/>
      <c r="AG495" s="271"/>
      <c r="AH495" s="271"/>
      <c r="AI495" s="271"/>
    </row>
    <row r="496" spans="1:35" ht="14.1" customHeight="1">
      <c r="A496" s="271"/>
      <c r="B496" s="272"/>
      <c r="C496" s="271"/>
      <c r="D496" s="271"/>
      <c r="E496" s="271"/>
      <c r="F496" s="271"/>
      <c r="G496" s="271"/>
      <c r="H496" s="271"/>
      <c r="I496" s="271"/>
      <c r="J496" s="271"/>
      <c r="K496" s="271"/>
      <c r="L496" s="271"/>
      <c r="M496" s="271"/>
      <c r="N496" s="271"/>
      <c r="O496" s="271"/>
      <c r="P496" s="271"/>
      <c r="Q496" s="271"/>
      <c r="R496" s="271"/>
      <c r="S496" s="271"/>
      <c r="T496" s="271"/>
      <c r="U496" s="271"/>
      <c r="V496" s="271"/>
      <c r="W496" s="271"/>
      <c r="X496" s="271"/>
      <c r="Y496" s="271"/>
      <c r="Z496" s="271"/>
      <c r="AA496" s="271"/>
      <c r="AB496" s="271"/>
      <c r="AC496" s="271"/>
      <c r="AD496" s="271"/>
      <c r="AE496" s="271"/>
      <c r="AF496" s="271"/>
      <c r="AG496" s="271"/>
      <c r="AH496" s="271"/>
      <c r="AI496" s="271"/>
    </row>
    <row r="497" spans="1:35" ht="14.1" customHeight="1">
      <c r="A497" s="271"/>
      <c r="B497" s="272"/>
      <c r="C497" s="271"/>
      <c r="D497" s="271"/>
      <c r="E497" s="271"/>
      <c r="F497" s="271"/>
      <c r="G497" s="271"/>
      <c r="H497" s="271"/>
      <c r="I497" s="271"/>
      <c r="J497" s="271"/>
      <c r="K497" s="271"/>
      <c r="L497" s="271"/>
      <c r="M497" s="271"/>
      <c r="N497" s="271"/>
      <c r="O497" s="271"/>
      <c r="P497" s="271"/>
      <c r="Q497" s="271"/>
      <c r="R497" s="271"/>
      <c r="S497" s="271"/>
      <c r="T497" s="271"/>
      <c r="U497" s="271"/>
      <c r="V497" s="271"/>
      <c r="W497" s="271"/>
      <c r="X497" s="271"/>
      <c r="Y497" s="271"/>
      <c r="Z497" s="271"/>
      <c r="AA497" s="271"/>
      <c r="AB497" s="271"/>
      <c r="AC497" s="271"/>
      <c r="AD497" s="271"/>
      <c r="AE497" s="271"/>
      <c r="AF497" s="271"/>
      <c r="AG497" s="271"/>
      <c r="AH497" s="271"/>
      <c r="AI497" s="271"/>
    </row>
    <row r="498" spans="1:35" ht="14.1" customHeight="1">
      <c r="A498" s="271"/>
      <c r="B498" s="272"/>
      <c r="C498" s="271"/>
      <c r="D498" s="271"/>
      <c r="E498" s="271"/>
      <c r="F498" s="271"/>
      <c r="G498" s="271"/>
      <c r="H498" s="271"/>
      <c r="I498" s="271"/>
      <c r="J498" s="271"/>
      <c r="K498" s="271"/>
      <c r="L498" s="271"/>
      <c r="M498" s="271"/>
      <c r="N498" s="271"/>
      <c r="O498" s="271"/>
      <c r="P498" s="271"/>
      <c r="Q498" s="271"/>
      <c r="R498" s="271"/>
      <c r="S498" s="271"/>
      <c r="T498" s="271"/>
      <c r="U498" s="271"/>
      <c r="V498" s="271"/>
      <c r="W498" s="271"/>
      <c r="X498" s="271"/>
      <c r="Y498" s="271"/>
      <c r="Z498" s="271"/>
      <c r="AA498" s="271"/>
      <c r="AB498" s="271"/>
      <c r="AC498" s="271"/>
      <c r="AD498" s="271"/>
      <c r="AE498" s="271"/>
      <c r="AF498" s="271"/>
      <c r="AG498" s="271"/>
      <c r="AH498" s="271"/>
      <c r="AI498" s="271"/>
    </row>
    <row r="499" spans="1:35" ht="14.1" customHeight="1">
      <c r="A499" s="271"/>
      <c r="B499" s="272"/>
      <c r="C499" s="271"/>
      <c r="D499" s="271"/>
      <c r="E499" s="271"/>
      <c r="F499" s="271"/>
      <c r="G499" s="271"/>
      <c r="H499" s="271"/>
      <c r="I499" s="271"/>
      <c r="J499" s="271"/>
      <c r="K499" s="271"/>
      <c r="L499" s="271"/>
      <c r="M499" s="271"/>
      <c r="N499" s="271"/>
      <c r="O499" s="271"/>
      <c r="P499" s="271"/>
      <c r="Q499" s="271"/>
      <c r="R499" s="271"/>
      <c r="S499" s="271"/>
      <c r="T499" s="271"/>
      <c r="U499" s="271"/>
      <c r="V499" s="271"/>
      <c r="W499" s="271"/>
      <c r="X499" s="271"/>
      <c r="Y499" s="271"/>
      <c r="Z499" s="271"/>
      <c r="AA499" s="271"/>
      <c r="AB499" s="271"/>
      <c r="AC499" s="271"/>
      <c r="AD499" s="271"/>
      <c r="AE499" s="271"/>
      <c r="AF499" s="271"/>
      <c r="AG499" s="271"/>
      <c r="AH499" s="271"/>
      <c r="AI499" s="271"/>
    </row>
    <row r="500" spans="1:35" ht="14.1" customHeight="1">
      <c r="A500" s="271"/>
      <c r="B500" s="272"/>
      <c r="C500" s="271"/>
      <c r="D500" s="271"/>
      <c r="E500" s="271"/>
      <c r="F500" s="271"/>
      <c r="G500" s="271"/>
      <c r="H500" s="271"/>
      <c r="I500" s="271"/>
      <c r="J500" s="271"/>
      <c r="K500" s="271"/>
      <c r="L500" s="271"/>
      <c r="M500" s="271"/>
      <c r="N500" s="271"/>
      <c r="O500" s="271"/>
      <c r="P500" s="271"/>
      <c r="Q500" s="271"/>
      <c r="R500" s="271"/>
      <c r="S500" s="271"/>
      <c r="T500" s="271"/>
      <c r="U500" s="271"/>
      <c r="V500" s="271"/>
      <c r="W500" s="271"/>
      <c r="X500" s="271"/>
      <c r="Y500" s="271"/>
      <c r="Z500" s="271"/>
      <c r="AA500" s="271"/>
      <c r="AB500" s="271"/>
      <c r="AC500" s="271"/>
      <c r="AD500" s="271"/>
      <c r="AE500" s="271"/>
      <c r="AF500" s="271"/>
      <c r="AG500" s="271"/>
      <c r="AH500" s="271"/>
      <c r="AI500" s="271"/>
    </row>
    <row r="501" spans="1:35" ht="14.1" customHeight="1">
      <c r="A501" s="271"/>
      <c r="B501" s="272"/>
      <c r="C501" s="271"/>
      <c r="D501" s="271"/>
      <c r="E501" s="271"/>
      <c r="F501" s="271"/>
      <c r="G501" s="271"/>
      <c r="H501" s="271"/>
      <c r="I501" s="271"/>
      <c r="J501" s="271"/>
      <c r="K501" s="271"/>
      <c r="L501" s="271"/>
      <c r="M501" s="271"/>
      <c r="N501" s="271"/>
      <c r="O501" s="271"/>
      <c r="P501" s="271"/>
      <c r="Q501" s="271"/>
      <c r="R501" s="271"/>
      <c r="S501" s="271"/>
      <c r="T501" s="271"/>
      <c r="U501" s="271"/>
      <c r="V501" s="271"/>
      <c r="W501" s="271"/>
      <c r="X501" s="271"/>
      <c r="Y501" s="271"/>
      <c r="Z501" s="271"/>
      <c r="AA501" s="271"/>
      <c r="AB501" s="271"/>
      <c r="AC501" s="271"/>
      <c r="AD501" s="271"/>
      <c r="AE501" s="271"/>
      <c r="AF501" s="271"/>
      <c r="AG501" s="271"/>
      <c r="AH501" s="271"/>
      <c r="AI501" s="271"/>
    </row>
    <row r="502" spans="1:35" ht="14.1" customHeight="1">
      <c r="A502" s="271"/>
      <c r="B502" s="272"/>
      <c r="C502" s="271"/>
      <c r="D502" s="271"/>
      <c r="E502" s="271"/>
      <c r="F502" s="271"/>
      <c r="G502" s="271"/>
      <c r="H502" s="271"/>
      <c r="I502" s="271"/>
      <c r="J502" s="271"/>
      <c r="K502" s="271"/>
      <c r="L502" s="271"/>
      <c r="M502" s="271"/>
      <c r="N502" s="271"/>
      <c r="O502" s="271"/>
      <c r="P502" s="271"/>
      <c r="Q502" s="271"/>
      <c r="R502" s="271"/>
      <c r="S502" s="271"/>
      <c r="T502" s="271"/>
      <c r="U502" s="271"/>
      <c r="V502" s="271"/>
      <c r="W502" s="271"/>
      <c r="X502" s="271"/>
      <c r="Y502" s="271"/>
      <c r="Z502" s="271"/>
      <c r="AA502" s="271"/>
      <c r="AB502" s="271"/>
      <c r="AC502" s="271"/>
      <c r="AD502" s="271"/>
      <c r="AE502" s="271"/>
      <c r="AF502" s="271"/>
      <c r="AG502" s="271"/>
      <c r="AH502" s="271"/>
      <c r="AI502" s="271"/>
    </row>
    <row r="503" spans="1:35" ht="14.1" customHeight="1">
      <c r="A503" s="271"/>
      <c r="B503" s="272"/>
      <c r="C503" s="271"/>
      <c r="D503" s="271"/>
      <c r="E503" s="271"/>
      <c r="F503" s="271"/>
      <c r="G503" s="271"/>
      <c r="H503" s="271"/>
      <c r="I503" s="271"/>
      <c r="J503" s="271"/>
      <c r="K503" s="271"/>
      <c r="L503" s="271"/>
      <c r="M503" s="271"/>
      <c r="N503" s="271"/>
      <c r="O503" s="271"/>
      <c r="P503" s="271"/>
      <c r="Q503" s="271"/>
      <c r="R503" s="271"/>
      <c r="S503" s="271"/>
      <c r="T503" s="271"/>
      <c r="U503" s="271"/>
      <c r="V503" s="271"/>
      <c r="W503" s="271"/>
      <c r="X503" s="271"/>
      <c r="Y503" s="271"/>
      <c r="Z503" s="271"/>
      <c r="AA503" s="271"/>
      <c r="AB503" s="271"/>
      <c r="AC503" s="271"/>
      <c r="AD503" s="271"/>
      <c r="AE503" s="271"/>
      <c r="AF503" s="271"/>
      <c r="AG503" s="271"/>
      <c r="AH503" s="271"/>
      <c r="AI503" s="271"/>
    </row>
    <row r="504" spans="1:35" ht="14.1" customHeight="1">
      <c r="A504" s="271"/>
      <c r="B504" s="272"/>
      <c r="C504" s="271"/>
      <c r="D504" s="271"/>
      <c r="E504" s="271"/>
      <c r="F504" s="271"/>
      <c r="G504" s="271"/>
      <c r="H504" s="271"/>
      <c r="I504" s="271"/>
      <c r="J504" s="271"/>
      <c r="K504" s="271"/>
      <c r="L504" s="271"/>
      <c r="M504" s="271"/>
      <c r="N504" s="271"/>
      <c r="O504" s="271"/>
      <c r="P504" s="271"/>
      <c r="Q504" s="271"/>
      <c r="R504" s="271"/>
      <c r="S504" s="271"/>
      <c r="T504" s="271"/>
      <c r="U504" s="271"/>
      <c r="V504" s="271"/>
      <c r="W504" s="271"/>
      <c r="X504" s="271"/>
      <c r="Y504" s="271"/>
      <c r="Z504" s="271"/>
      <c r="AA504" s="271"/>
      <c r="AB504" s="271"/>
      <c r="AC504" s="271"/>
      <c r="AD504" s="271"/>
      <c r="AE504" s="271"/>
      <c r="AF504" s="271"/>
      <c r="AG504" s="271"/>
      <c r="AH504" s="271"/>
      <c r="AI504" s="271"/>
    </row>
    <row r="505" spans="1:35" ht="14.1" customHeight="1">
      <c r="A505" s="271"/>
      <c r="B505" s="272"/>
      <c r="C505" s="271"/>
      <c r="D505" s="271"/>
      <c r="E505" s="271"/>
      <c r="F505" s="271"/>
      <c r="G505" s="271"/>
      <c r="H505" s="271"/>
      <c r="I505" s="271"/>
      <c r="J505" s="271"/>
      <c r="K505" s="271"/>
      <c r="L505" s="271"/>
      <c r="M505" s="271"/>
      <c r="N505" s="271"/>
      <c r="O505" s="271"/>
      <c r="P505" s="271"/>
      <c r="Q505" s="271"/>
      <c r="R505" s="271"/>
      <c r="S505" s="271"/>
      <c r="T505" s="271"/>
      <c r="U505" s="271"/>
      <c r="V505" s="271"/>
      <c r="W505" s="271"/>
      <c r="X505" s="271"/>
      <c r="Y505" s="271"/>
      <c r="Z505" s="271"/>
      <c r="AA505" s="271"/>
      <c r="AB505" s="271"/>
      <c r="AC505" s="271"/>
      <c r="AD505" s="271"/>
      <c r="AE505" s="271"/>
      <c r="AF505" s="271"/>
      <c r="AG505" s="271"/>
      <c r="AH505" s="271"/>
      <c r="AI505" s="271"/>
    </row>
    <row r="506" spans="1:35" ht="14.1" customHeight="1">
      <c r="A506" s="271"/>
      <c r="B506" s="272"/>
      <c r="C506" s="271"/>
      <c r="D506" s="271"/>
      <c r="E506" s="271"/>
      <c r="F506" s="271"/>
      <c r="G506" s="271"/>
      <c r="H506" s="271"/>
      <c r="I506" s="271"/>
      <c r="J506" s="271"/>
      <c r="K506" s="271"/>
      <c r="L506" s="271"/>
      <c r="M506" s="271"/>
      <c r="N506" s="271"/>
      <c r="O506" s="271"/>
      <c r="P506" s="271"/>
      <c r="Q506" s="271"/>
      <c r="R506" s="271"/>
      <c r="S506" s="271"/>
      <c r="T506" s="271"/>
      <c r="U506" s="271"/>
      <c r="V506" s="271"/>
      <c r="W506" s="271"/>
      <c r="X506" s="271"/>
      <c r="Y506" s="271"/>
      <c r="Z506" s="271"/>
      <c r="AA506" s="271"/>
      <c r="AB506" s="271"/>
      <c r="AC506" s="271"/>
      <c r="AD506" s="271"/>
      <c r="AE506" s="271"/>
      <c r="AF506" s="271"/>
      <c r="AG506" s="271"/>
      <c r="AH506" s="271"/>
      <c r="AI506" s="271"/>
    </row>
    <row r="507" spans="1:35" ht="14.1" customHeight="1">
      <c r="A507" s="271"/>
      <c r="B507" s="272"/>
      <c r="C507" s="271"/>
      <c r="D507" s="271"/>
      <c r="E507" s="271"/>
      <c r="F507" s="271"/>
      <c r="G507" s="271"/>
      <c r="H507" s="271"/>
      <c r="I507" s="271"/>
      <c r="J507" s="271"/>
      <c r="K507" s="271"/>
      <c r="L507" s="271"/>
      <c r="M507" s="271"/>
      <c r="N507" s="271"/>
      <c r="O507" s="271"/>
      <c r="P507" s="271"/>
      <c r="Q507" s="271"/>
      <c r="R507" s="271"/>
      <c r="S507" s="271"/>
      <c r="T507" s="271"/>
      <c r="U507" s="271"/>
      <c r="V507" s="271"/>
      <c r="W507" s="271"/>
      <c r="X507" s="271"/>
      <c r="Y507" s="271"/>
      <c r="Z507" s="271"/>
      <c r="AA507" s="271"/>
      <c r="AB507" s="271"/>
      <c r="AC507" s="271"/>
      <c r="AD507" s="271"/>
      <c r="AE507" s="271"/>
      <c r="AF507" s="271"/>
      <c r="AG507" s="271"/>
      <c r="AH507" s="271"/>
      <c r="AI507" s="271"/>
    </row>
    <row r="508" spans="1:35" ht="14.1" customHeight="1">
      <c r="A508" s="271"/>
      <c r="B508" s="272"/>
      <c r="C508" s="271"/>
      <c r="D508" s="271"/>
      <c r="E508" s="271"/>
      <c r="F508" s="271"/>
      <c r="G508" s="271"/>
      <c r="H508" s="271"/>
      <c r="I508" s="271"/>
      <c r="J508" s="271"/>
      <c r="K508" s="271"/>
      <c r="L508" s="271"/>
      <c r="M508" s="271"/>
      <c r="N508" s="271"/>
      <c r="O508" s="271"/>
      <c r="P508" s="271"/>
      <c r="Q508" s="271"/>
      <c r="R508" s="271"/>
      <c r="S508" s="271"/>
      <c r="T508" s="271"/>
      <c r="U508" s="271"/>
      <c r="V508" s="271"/>
      <c r="W508" s="271"/>
      <c r="X508" s="271"/>
      <c r="Y508" s="271"/>
      <c r="Z508" s="271"/>
      <c r="AA508" s="271"/>
      <c r="AB508" s="271"/>
      <c r="AC508" s="271"/>
      <c r="AD508" s="271"/>
      <c r="AE508" s="271"/>
      <c r="AF508" s="271"/>
      <c r="AG508" s="271"/>
      <c r="AH508" s="271"/>
      <c r="AI508" s="271"/>
    </row>
    <row r="509" spans="1:35" ht="14.1" customHeight="1">
      <c r="A509" s="271"/>
      <c r="B509" s="272"/>
      <c r="C509" s="271"/>
      <c r="D509" s="271"/>
      <c r="E509" s="271"/>
      <c r="F509" s="271"/>
      <c r="G509" s="271"/>
      <c r="H509" s="271"/>
      <c r="I509" s="271"/>
      <c r="J509" s="271"/>
      <c r="K509" s="271"/>
      <c r="L509" s="271"/>
      <c r="M509" s="271"/>
      <c r="N509" s="271"/>
      <c r="O509" s="271"/>
      <c r="P509" s="271"/>
      <c r="Q509" s="271"/>
      <c r="R509" s="271"/>
      <c r="S509" s="271"/>
      <c r="T509" s="271"/>
      <c r="U509" s="271"/>
      <c r="V509" s="271"/>
      <c r="W509" s="271"/>
      <c r="X509" s="271"/>
      <c r="Y509" s="271"/>
      <c r="Z509" s="271"/>
      <c r="AA509" s="271"/>
      <c r="AB509" s="271"/>
      <c r="AC509" s="271"/>
      <c r="AD509" s="271"/>
      <c r="AE509" s="271"/>
      <c r="AF509" s="271"/>
      <c r="AG509" s="271"/>
      <c r="AH509" s="271"/>
      <c r="AI509" s="271"/>
    </row>
    <row r="510" spans="1:35" ht="14.1" customHeight="1">
      <c r="A510" s="271"/>
      <c r="B510" s="272"/>
      <c r="C510" s="271"/>
      <c r="D510" s="271"/>
      <c r="E510" s="271"/>
      <c r="F510" s="271"/>
      <c r="G510" s="271"/>
      <c r="H510" s="271"/>
      <c r="I510" s="271"/>
      <c r="J510" s="271"/>
      <c r="K510" s="271"/>
      <c r="L510" s="271"/>
      <c r="M510" s="271"/>
      <c r="N510" s="271"/>
      <c r="O510" s="271"/>
      <c r="P510" s="271"/>
      <c r="Q510" s="271"/>
      <c r="R510" s="271"/>
      <c r="S510" s="271"/>
      <c r="T510" s="271"/>
      <c r="U510" s="271"/>
      <c r="V510" s="271"/>
      <c r="W510" s="271"/>
      <c r="X510" s="271"/>
      <c r="Y510" s="271"/>
      <c r="Z510" s="271"/>
      <c r="AA510" s="271"/>
      <c r="AB510" s="271"/>
      <c r="AC510" s="271"/>
      <c r="AD510" s="271"/>
      <c r="AE510" s="271"/>
      <c r="AF510" s="271"/>
      <c r="AG510" s="271"/>
      <c r="AH510" s="271"/>
      <c r="AI510" s="271"/>
    </row>
    <row r="511" spans="1:35" ht="14.1" customHeight="1">
      <c r="A511" s="271"/>
      <c r="B511" s="272"/>
      <c r="C511" s="271"/>
      <c r="D511" s="271"/>
      <c r="E511" s="271"/>
      <c r="F511" s="271"/>
      <c r="G511" s="271"/>
      <c r="H511" s="271"/>
      <c r="I511" s="271"/>
      <c r="J511" s="271"/>
      <c r="K511" s="271"/>
      <c r="L511" s="271"/>
      <c r="M511" s="271"/>
      <c r="N511" s="271"/>
      <c r="O511" s="271"/>
      <c r="P511" s="271"/>
      <c r="Q511" s="271"/>
      <c r="R511" s="271"/>
      <c r="S511" s="271"/>
      <c r="T511" s="271"/>
      <c r="U511" s="271"/>
      <c r="V511" s="271"/>
      <c r="W511" s="271"/>
      <c r="X511" s="271"/>
      <c r="Y511" s="271"/>
      <c r="Z511" s="271"/>
      <c r="AA511" s="271"/>
      <c r="AB511" s="271"/>
      <c r="AC511" s="271"/>
      <c r="AD511" s="271"/>
      <c r="AE511" s="271"/>
      <c r="AF511" s="271"/>
      <c r="AG511" s="271"/>
      <c r="AH511" s="271"/>
      <c r="AI511" s="271"/>
    </row>
    <row r="512" spans="1:35" ht="14.1" customHeight="1">
      <c r="A512" s="271"/>
      <c r="B512" s="272"/>
      <c r="C512" s="271"/>
      <c r="D512" s="271"/>
      <c r="E512" s="271"/>
      <c r="F512" s="271"/>
      <c r="G512" s="271"/>
      <c r="H512" s="271"/>
      <c r="I512" s="271"/>
      <c r="J512" s="271"/>
      <c r="K512" s="271"/>
      <c r="L512" s="271"/>
      <c r="M512" s="271"/>
      <c r="N512" s="271"/>
      <c r="O512" s="271"/>
      <c r="P512" s="271"/>
      <c r="Q512" s="271"/>
      <c r="R512" s="271"/>
      <c r="S512" s="271"/>
      <c r="T512" s="271"/>
      <c r="U512" s="271"/>
      <c r="V512" s="271"/>
      <c r="W512" s="271"/>
      <c r="X512" s="271"/>
      <c r="Y512" s="271"/>
      <c r="Z512" s="271"/>
      <c r="AA512" s="271"/>
      <c r="AB512" s="271"/>
      <c r="AC512" s="271"/>
      <c r="AD512" s="271"/>
      <c r="AE512" s="271"/>
      <c r="AF512" s="271"/>
      <c r="AG512" s="271"/>
      <c r="AH512" s="271"/>
      <c r="AI512" s="271"/>
    </row>
    <row r="513" spans="1:35" ht="14.1" customHeight="1">
      <c r="A513" s="271"/>
      <c r="B513" s="272"/>
      <c r="C513" s="271"/>
      <c r="D513" s="271"/>
      <c r="E513" s="271"/>
      <c r="F513" s="271"/>
      <c r="G513" s="271"/>
      <c r="H513" s="271"/>
      <c r="I513" s="271"/>
      <c r="J513" s="271"/>
      <c r="K513" s="271"/>
      <c r="L513" s="271"/>
      <c r="M513" s="271"/>
      <c r="N513" s="271"/>
      <c r="O513" s="271"/>
      <c r="P513" s="271"/>
      <c r="Q513" s="271"/>
      <c r="R513" s="271"/>
      <c r="S513" s="271"/>
      <c r="T513" s="271"/>
      <c r="U513" s="271"/>
      <c r="V513" s="271"/>
      <c r="W513" s="271"/>
      <c r="X513" s="271"/>
      <c r="Y513" s="271"/>
      <c r="Z513" s="271"/>
      <c r="AA513" s="271"/>
      <c r="AB513" s="271"/>
      <c r="AC513" s="271"/>
      <c r="AD513" s="271"/>
      <c r="AE513" s="271"/>
      <c r="AF513" s="271"/>
      <c r="AG513" s="271"/>
      <c r="AH513" s="271"/>
      <c r="AI513" s="271"/>
    </row>
    <row r="514" spans="1:35" ht="14.1" customHeight="1">
      <c r="A514" s="271"/>
      <c r="B514" s="272"/>
      <c r="C514" s="271"/>
      <c r="D514" s="271"/>
      <c r="E514" s="271"/>
      <c r="F514" s="271"/>
      <c r="G514" s="271"/>
      <c r="H514" s="271"/>
      <c r="I514" s="271"/>
      <c r="J514" s="271"/>
      <c r="K514" s="271"/>
      <c r="L514" s="271"/>
      <c r="M514" s="271"/>
      <c r="N514" s="271"/>
      <c r="O514" s="271"/>
      <c r="P514" s="271"/>
      <c r="Q514" s="271"/>
      <c r="R514" s="271"/>
      <c r="S514" s="271"/>
      <c r="T514" s="271"/>
      <c r="U514" s="271"/>
      <c r="V514" s="271"/>
      <c r="W514" s="271"/>
      <c r="X514" s="271"/>
      <c r="Y514" s="271"/>
      <c r="Z514" s="271"/>
      <c r="AA514" s="271"/>
      <c r="AB514" s="271"/>
      <c r="AC514" s="271"/>
      <c r="AD514" s="271"/>
      <c r="AE514" s="271"/>
      <c r="AF514" s="271"/>
      <c r="AG514" s="271"/>
      <c r="AH514" s="271"/>
      <c r="AI514" s="271"/>
    </row>
    <row r="515" spans="1:35" ht="14.1" customHeight="1">
      <c r="A515" s="271"/>
      <c r="B515" s="272"/>
      <c r="C515" s="271"/>
      <c r="D515" s="271"/>
      <c r="E515" s="271"/>
      <c r="F515" s="271"/>
      <c r="G515" s="271"/>
      <c r="H515" s="271"/>
      <c r="I515" s="271"/>
      <c r="J515" s="271"/>
      <c r="K515" s="271"/>
      <c r="L515" s="271"/>
      <c r="M515" s="271"/>
      <c r="N515" s="271"/>
      <c r="O515" s="271"/>
      <c r="P515" s="271"/>
      <c r="Q515" s="271"/>
      <c r="R515" s="271"/>
      <c r="S515" s="271"/>
      <c r="T515" s="271"/>
      <c r="U515" s="271"/>
      <c r="V515" s="271"/>
      <c r="W515" s="271"/>
      <c r="X515" s="271"/>
      <c r="Y515" s="271"/>
      <c r="Z515" s="271"/>
      <c r="AA515" s="271"/>
      <c r="AB515" s="271"/>
      <c r="AC515" s="271"/>
      <c r="AD515" s="271"/>
      <c r="AE515" s="271"/>
      <c r="AF515" s="271"/>
      <c r="AG515" s="271"/>
      <c r="AH515" s="271"/>
      <c r="AI515" s="271"/>
    </row>
    <row r="516" spans="1:35" ht="14.1" customHeight="1">
      <c r="A516" s="271"/>
      <c r="B516" s="272"/>
      <c r="C516" s="271"/>
      <c r="D516" s="271"/>
      <c r="E516" s="271"/>
      <c r="F516" s="271"/>
      <c r="G516" s="271"/>
      <c r="H516" s="271"/>
      <c r="I516" s="271"/>
      <c r="J516" s="271"/>
      <c r="K516" s="271"/>
      <c r="L516" s="271"/>
      <c r="M516" s="271"/>
      <c r="N516" s="271"/>
      <c r="O516" s="271"/>
      <c r="P516" s="271"/>
      <c r="Q516" s="271"/>
      <c r="R516" s="271"/>
      <c r="S516" s="271"/>
      <c r="T516" s="271"/>
      <c r="U516" s="271"/>
      <c r="V516" s="271"/>
      <c r="W516" s="271"/>
      <c r="X516" s="271"/>
      <c r="Y516" s="271"/>
      <c r="Z516" s="271"/>
      <c r="AA516" s="271"/>
      <c r="AB516" s="271"/>
      <c r="AC516" s="271"/>
      <c r="AD516" s="271"/>
      <c r="AE516" s="271"/>
      <c r="AF516" s="271"/>
      <c r="AG516" s="271"/>
      <c r="AH516" s="271"/>
      <c r="AI516" s="271"/>
    </row>
    <row r="517" spans="1:35" ht="14.1" customHeight="1">
      <c r="A517" s="271"/>
      <c r="B517" s="272"/>
      <c r="C517" s="271"/>
      <c r="D517" s="271"/>
      <c r="E517" s="271"/>
      <c r="F517" s="271"/>
      <c r="G517" s="271"/>
      <c r="H517" s="271"/>
      <c r="I517" s="271"/>
      <c r="J517" s="271"/>
      <c r="K517" s="271"/>
      <c r="L517" s="271"/>
      <c r="M517" s="271"/>
      <c r="N517" s="271"/>
      <c r="O517" s="271"/>
      <c r="P517" s="271"/>
      <c r="Q517" s="271"/>
      <c r="R517" s="271"/>
      <c r="S517" s="271"/>
      <c r="T517" s="271"/>
      <c r="U517" s="271"/>
      <c r="V517" s="271"/>
      <c r="W517" s="271"/>
      <c r="X517" s="271"/>
      <c r="Y517" s="271"/>
      <c r="Z517" s="271"/>
      <c r="AA517" s="271"/>
      <c r="AB517" s="271"/>
      <c r="AC517" s="271"/>
      <c r="AD517" s="271"/>
      <c r="AE517" s="271"/>
      <c r="AF517" s="271"/>
      <c r="AG517" s="271"/>
      <c r="AH517" s="271"/>
      <c r="AI517" s="271"/>
    </row>
    <row r="518" spans="1:35" ht="14.1" customHeight="1">
      <c r="A518" s="271"/>
      <c r="B518" s="272"/>
      <c r="C518" s="271"/>
      <c r="D518" s="271"/>
      <c r="E518" s="271"/>
      <c r="F518" s="271"/>
      <c r="G518" s="271"/>
      <c r="H518" s="271"/>
      <c r="I518" s="271"/>
      <c r="J518" s="271"/>
      <c r="K518" s="271"/>
      <c r="L518" s="271"/>
      <c r="M518" s="271"/>
      <c r="N518" s="271"/>
      <c r="O518" s="271"/>
      <c r="P518" s="271"/>
      <c r="Q518" s="271"/>
      <c r="R518" s="271"/>
      <c r="S518" s="271"/>
      <c r="T518" s="271"/>
      <c r="U518" s="271"/>
      <c r="V518" s="271"/>
      <c r="W518" s="271"/>
      <c r="X518" s="271"/>
      <c r="Y518" s="271"/>
      <c r="Z518" s="271"/>
      <c r="AA518" s="271"/>
      <c r="AB518" s="271"/>
      <c r="AC518" s="271"/>
      <c r="AD518" s="271"/>
      <c r="AE518" s="271"/>
      <c r="AF518" s="271"/>
      <c r="AG518" s="271"/>
      <c r="AH518" s="271"/>
      <c r="AI518" s="271"/>
    </row>
    <row r="519" spans="1:35" ht="14.1" customHeight="1">
      <c r="A519" s="271"/>
      <c r="B519" s="272"/>
      <c r="C519" s="271"/>
      <c r="D519" s="271"/>
      <c r="E519" s="271"/>
      <c r="F519" s="271"/>
      <c r="G519" s="271"/>
      <c r="H519" s="271"/>
      <c r="I519" s="271"/>
      <c r="J519" s="271"/>
      <c r="K519" s="271"/>
      <c r="L519" s="271"/>
      <c r="M519" s="271"/>
      <c r="N519" s="271"/>
      <c r="O519" s="271"/>
      <c r="P519" s="271"/>
      <c r="Q519" s="271"/>
      <c r="R519" s="271"/>
      <c r="S519" s="271"/>
      <c r="T519" s="271"/>
      <c r="U519" s="271"/>
      <c r="V519" s="271"/>
      <c r="W519" s="271"/>
      <c r="X519" s="271"/>
      <c r="Y519" s="271"/>
      <c r="Z519" s="271"/>
      <c r="AA519" s="271"/>
      <c r="AB519" s="271"/>
      <c r="AC519" s="271"/>
      <c r="AD519" s="271"/>
      <c r="AE519" s="271"/>
      <c r="AF519" s="271"/>
      <c r="AG519" s="271"/>
      <c r="AH519" s="271"/>
      <c r="AI519" s="271"/>
    </row>
    <row r="520" spans="1:35" ht="14.1" customHeight="1">
      <c r="A520" s="271"/>
      <c r="B520" s="272"/>
      <c r="C520" s="271"/>
      <c r="D520" s="271"/>
      <c r="E520" s="271"/>
      <c r="F520" s="271"/>
      <c r="G520" s="271"/>
      <c r="H520" s="271"/>
      <c r="I520" s="271"/>
      <c r="J520" s="271"/>
      <c r="K520" s="271"/>
      <c r="L520" s="271"/>
      <c r="M520" s="271"/>
      <c r="N520" s="271"/>
      <c r="O520" s="271"/>
      <c r="P520" s="271"/>
      <c r="Q520" s="271"/>
      <c r="R520" s="271"/>
      <c r="S520" s="271"/>
      <c r="T520" s="271"/>
      <c r="U520" s="271"/>
      <c r="V520" s="271"/>
      <c r="W520" s="271"/>
      <c r="X520" s="271"/>
      <c r="Y520" s="271"/>
      <c r="Z520" s="271"/>
      <c r="AA520" s="271"/>
      <c r="AB520" s="271"/>
      <c r="AC520" s="271"/>
      <c r="AD520" s="271"/>
      <c r="AE520" s="271"/>
      <c r="AF520" s="271"/>
      <c r="AG520" s="271"/>
      <c r="AH520" s="271"/>
      <c r="AI520" s="271"/>
    </row>
    <row r="521" spans="1:35" ht="14.1" customHeight="1">
      <c r="A521" s="271"/>
      <c r="B521" s="272"/>
      <c r="C521" s="271"/>
      <c r="D521" s="271"/>
      <c r="E521" s="271"/>
      <c r="F521" s="271"/>
      <c r="G521" s="271"/>
      <c r="H521" s="271"/>
      <c r="I521" s="271"/>
      <c r="J521" s="271"/>
      <c r="K521" s="271"/>
      <c r="L521" s="271"/>
      <c r="M521" s="271"/>
      <c r="N521" s="271"/>
      <c r="O521" s="271"/>
      <c r="P521" s="271"/>
      <c r="Q521" s="271"/>
      <c r="R521" s="271"/>
      <c r="S521" s="271"/>
      <c r="T521" s="271"/>
      <c r="U521" s="271"/>
      <c r="V521" s="271"/>
      <c r="W521" s="271"/>
      <c r="X521" s="271"/>
      <c r="Y521" s="271"/>
      <c r="Z521" s="271"/>
      <c r="AA521" s="271"/>
      <c r="AB521" s="271"/>
      <c r="AC521" s="271"/>
      <c r="AD521" s="271"/>
      <c r="AE521" s="271"/>
      <c r="AF521" s="271"/>
      <c r="AG521" s="271"/>
      <c r="AH521" s="271"/>
      <c r="AI521" s="271"/>
    </row>
    <row r="522" spans="1:35" ht="14.1" customHeight="1">
      <c r="A522" s="271"/>
      <c r="B522" s="272"/>
      <c r="C522" s="271"/>
      <c r="D522" s="271"/>
      <c r="E522" s="271"/>
      <c r="F522" s="271"/>
      <c r="G522" s="271"/>
      <c r="H522" s="271"/>
      <c r="I522" s="271"/>
      <c r="J522" s="271"/>
      <c r="K522" s="271"/>
      <c r="L522" s="271"/>
      <c r="M522" s="271"/>
      <c r="N522" s="271"/>
      <c r="O522" s="271"/>
      <c r="P522" s="271"/>
      <c r="Q522" s="271"/>
      <c r="R522" s="271"/>
      <c r="S522" s="271"/>
      <c r="T522" s="271"/>
      <c r="U522" s="271"/>
      <c r="V522" s="271"/>
      <c r="W522" s="271"/>
      <c r="X522" s="271"/>
      <c r="Y522" s="271"/>
      <c r="Z522" s="271"/>
      <c r="AA522" s="271"/>
      <c r="AB522" s="271"/>
      <c r="AC522" s="271"/>
      <c r="AD522" s="271"/>
      <c r="AE522" s="271"/>
      <c r="AF522" s="271"/>
      <c r="AG522" s="271"/>
      <c r="AH522" s="271"/>
      <c r="AI522" s="271"/>
    </row>
    <row r="523" spans="1:35" ht="14.1" customHeight="1">
      <c r="A523" s="271"/>
      <c r="B523" s="272"/>
      <c r="C523" s="271"/>
      <c r="D523" s="271"/>
      <c r="E523" s="271"/>
      <c r="F523" s="271"/>
      <c r="G523" s="271"/>
      <c r="H523" s="271"/>
      <c r="I523" s="271"/>
      <c r="J523" s="271"/>
      <c r="K523" s="271"/>
      <c r="L523" s="271"/>
      <c r="M523" s="271"/>
      <c r="N523" s="271"/>
      <c r="O523" s="271"/>
      <c r="P523" s="271"/>
      <c r="Q523" s="271"/>
      <c r="R523" s="271"/>
      <c r="S523" s="271"/>
      <c r="T523" s="271"/>
      <c r="U523" s="271"/>
      <c r="V523" s="271"/>
      <c r="W523" s="271"/>
      <c r="X523" s="271"/>
      <c r="Y523" s="271"/>
      <c r="Z523" s="271"/>
      <c r="AA523" s="271"/>
      <c r="AB523" s="271"/>
      <c r="AC523" s="271"/>
      <c r="AD523" s="271"/>
      <c r="AE523" s="271"/>
      <c r="AF523" s="271"/>
      <c r="AG523" s="271"/>
      <c r="AH523" s="271"/>
      <c r="AI523" s="271"/>
    </row>
    <row r="524" spans="1:35" ht="14.1" customHeight="1">
      <c r="A524" s="271"/>
      <c r="B524" s="272"/>
      <c r="C524" s="271"/>
      <c r="D524" s="271"/>
      <c r="E524" s="271"/>
      <c r="F524" s="271"/>
      <c r="G524" s="271"/>
      <c r="H524" s="271"/>
      <c r="I524" s="271"/>
      <c r="J524" s="271"/>
      <c r="K524" s="271"/>
      <c r="L524" s="271"/>
      <c r="M524" s="271"/>
      <c r="N524" s="271"/>
      <c r="O524" s="271"/>
      <c r="P524" s="271"/>
      <c r="Q524" s="271"/>
      <c r="R524" s="271"/>
      <c r="S524" s="271"/>
      <c r="T524" s="271"/>
      <c r="U524" s="271"/>
      <c r="V524" s="271"/>
      <c r="W524" s="271"/>
      <c r="X524" s="271"/>
      <c r="Y524" s="271"/>
      <c r="Z524" s="271"/>
      <c r="AA524" s="271"/>
      <c r="AB524" s="271"/>
      <c r="AC524" s="271"/>
      <c r="AD524" s="271"/>
      <c r="AE524" s="271"/>
      <c r="AF524" s="271"/>
      <c r="AG524" s="271"/>
      <c r="AH524" s="271"/>
      <c r="AI524" s="271"/>
    </row>
    <row r="525" spans="1:35" ht="14.1" customHeight="1">
      <c r="A525" s="271"/>
      <c r="B525" s="272"/>
      <c r="C525" s="271"/>
      <c r="D525" s="271"/>
      <c r="E525" s="271"/>
      <c r="F525" s="271"/>
      <c r="G525" s="271"/>
      <c r="H525" s="271"/>
      <c r="I525" s="271"/>
      <c r="J525" s="271"/>
      <c r="K525" s="271"/>
      <c r="L525" s="271"/>
      <c r="M525" s="271"/>
      <c r="N525" s="271"/>
      <c r="O525" s="271"/>
      <c r="P525" s="271"/>
      <c r="Q525" s="271"/>
      <c r="R525" s="271"/>
      <c r="S525" s="271"/>
      <c r="T525" s="271"/>
      <c r="U525" s="271"/>
      <c r="V525" s="271"/>
      <c r="W525" s="271"/>
      <c r="X525" s="271"/>
      <c r="Y525" s="271"/>
      <c r="Z525" s="271"/>
      <c r="AA525" s="271"/>
      <c r="AB525" s="271"/>
      <c r="AC525" s="271"/>
      <c r="AD525" s="271"/>
      <c r="AE525" s="271"/>
      <c r="AF525" s="271"/>
      <c r="AG525" s="271"/>
      <c r="AH525" s="271"/>
      <c r="AI525" s="271"/>
    </row>
    <row r="526" spans="1:35" ht="14.1" customHeight="1">
      <c r="A526" s="271"/>
      <c r="B526" s="272"/>
      <c r="C526" s="271"/>
      <c r="D526" s="271"/>
      <c r="E526" s="271"/>
      <c r="F526" s="271"/>
      <c r="G526" s="271"/>
      <c r="H526" s="271"/>
      <c r="I526" s="271"/>
      <c r="J526" s="271"/>
      <c r="K526" s="271"/>
      <c r="L526" s="271"/>
      <c r="M526" s="271"/>
      <c r="N526" s="271"/>
      <c r="O526" s="271"/>
      <c r="P526" s="271"/>
      <c r="Q526" s="271"/>
      <c r="R526" s="271"/>
      <c r="S526" s="271"/>
      <c r="T526" s="271"/>
      <c r="U526" s="271"/>
      <c r="V526" s="271"/>
      <c r="W526" s="271"/>
      <c r="X526" s="271"/>
      <c r="Y526" s="271"/>
      <c r="Z526" s="271"/>
      <c r="AA526" s="271"/>
      <c r="AB526" s="271"/>
      <c r="AC526" s="271"/>
      <c r="AD526" s="271"/>
      <c r="AE526" s="271"/>
      <c r="AF526" s="271"/>
      <c r="AG526" s="271"/>
      <c r="AH526" s="271"/>
      <c r="AI526" s="271"/>
    </row>
    <row r="527" spans="1:35" ht="14.1" customHeight="1">
      <c r="A527" s="271"/>
      <c r="B527" s="272"/>
      <c r="C527" s="271"/>
      <c r="D527" s="271"/>
      <c r="E527" s="271"/>
      <c r="F527" s="271"/>
      <c r="G527" s="271"/>
      <c r="H527" s="271"/>
      <c r="I527" s="271"/>
      <c r="J527" s="271"/>
      <c r="K527" s="271"/>
      <c r="L527" s="271"/>
      <c r="M527" s="271"/>
      <c r="N527" s="271"/>
      <c r="O527" s="271"/>
      <c r="P527" s="271"/>
      <c r="Q527" s="271"/>
      <c r="R527" s="271"/>
      <c r="S527" s="271"/>
      <c r="T527" s="271"/>
      <c r="U527" s="271"/>
      <c r="V527" s="271"/>
      <c r="W527" s="271"/>
      <c r="X527" s="271"/>
      <c r="Y527" s="271"/>
      <c r="Z527" s="271"/>
      <c r="AA527" s="271"/>
      <c r="AB527" s="271"/>
      <c r="AC527" s="271"/>
      <c r="AD527" s="271"/>
      <c r="AE527" s="271"/>
      <c r="AF527" s="271"/>
      <c r="AG527" s="271"/>
      <c r="AH527" s="271"/>
      <c r="AI527" s="271"/>
    </row>
    <row r="528" spans="1:35" ht="14.1" customHeight="1">
      <c r="A528" s="271"/>
      <c r="B528" s="272"/>
      <c r="C528" s="271"/>
      <c r="D528" s="271"/>
      <c r="E528" s="271"/>
      <c r="F528" s="271"/>
      <c r="G528" s="271"/>
      <c r="H528" s="271"/>
      <c r="I528" s="271"/>
      <c r="J528" s="271"/>
      <c r="K528" s="271"/>
      <c r="L528" s="271"/>
      <c r="M528" s="271"/>
      <c r="N528" s="271"/>
      <c r="O528" s="271"/>
      <c r="P528" s="271"/>
      <c r="Q528" s="271"/>
      <c r="R528" s="271"/>
      <c r="S528" s="271"/>
      <c r="T528" s="271"/>
      <c r="U528" s="271"/>
      <c r="V528" s="271"/>
      <c r="W528" s="271"/>
      <c r="X528" s="271"/>
      <c r="Y528" s="271"/>
      <c r="Z528" s="271"/>
      <c r="AA528" s="271"/>
      <c r="AB528" s="271"/>
      <c r="AC528" s="271"/>
      <c r="AD528" s="271"/>
      <c r="AE528" s="271"/>
      <c r="AF528" s="271"/>
      <c r="AG528" s="271"/>
      <c r="AH528" s="271"/>
      <c r="AI528" s="271"/>
    </row>
    <row r="529" spans="1:35" ht="14.1" customHeight="1">
      <c r="A529" s="271"/>
      <c r="B529" s="272"/>
      <c r="C529" s="271"/>
      <c r="D529" s="271"/>
      <c r="E529" s="271"/>
      <c r="F529" s="271"/>
      <c r="G529" s="271"/>
      <c r="H529" s="271"/>
      <c r="I529" s="271"/>
      <c r="J529" s="271"/>
      <c r="K529" s="271"/>
      <c r="L529" s="271"/>
      <c r="M529" s="271"/>
      <c r="N529" s="271"/>
      <c r="O529" s="271"/>
      <c r="P529" s="271"/>
      <c r="Q529" s="271"/>
      <c r="R529" s="271"/>
      <c r="S529" s="271"/>
      <c r="T529" s="271"/>
      <c r="U529" s="271"/>
      <c r="V529" s="271"/>
      <c r="W529" s="271"/>
      <c r="X529" s="271"/>
      <c r="Y529" s="271"/>
      <c r="Z529" s="271"/>
      <c r="AA529" s="271"/>
      <c r="AB529" s="271"/>
      <c r="AC529" s="271"/>
      <c r="AD529" s="271"/>
      <c r="AE529" s="271"/>
      <c r="AF529" s="271"/>
      <c r="AG529" s="271"/>
      <c r="AH529" s="271"/>
      <c r="AI529" s="271"/>
    </row>
    <row r="530" spans="1:35" ht="14.1" customHeight="1">
      <c r="A530" s="271"/>
      <c r="B530" s="272"/>
      <c r="C530" s="271"/>
      <c r="D530" s="271"/>
      <c r="E530" s="271"/>
      <c r="F530" s="271"/>
      <c r="G530" s="271"/>
      <c r="H530" s="271"/>
      <c r="I530" s="271"/>
      <c r="J530" s="271"/>
      <c r="K530" s="271"/>
      <c r="L530" s="271"/>
      <c r="M530" s="271"/>
      <c r="N530" s="271"/>
      <c r="O530" s="271"/>
      <c r="P530" s="271"/>
      <c r="Q530" s="271"/>
      <c r="R530" s="271"/>
      <c r="S530" s="271"/>
      <c r="T530" s="271"/>
      <c r="U530" s="271"/>
      <c r="V530" s="271"/>
      <c r="W530" s="271"/>
      <c r="X530" s="271"/>
      <c r="Y530" s="271"/>
      <c r="Z530" s="271"/>
      <c r="AA530" s="271"/>
      <c r="AB530" s="271"/>
      <c r="AC530" s="271"/>
      <c r="AD530" s="271"/>
      <c r="AE530" s="271"/>
      <c r="AF530" s="271"/>
      <c r="AG530" s="271"/>
      <c r="AH530" s="271"/>
      <c r="AI530" s="271"/>
    </row>
    <row r="531" spans="1:35" ht="14.1" customHeight="1">
      <c r="A531" s="271"/>
      <c r="B531" s="272"/>
      <c r="C531" s="271"/>
      <c r="D531" s="271"/>
      <c r="E531" s="271"/>
      <c r="F531" s="271"/>
      <c r="G531" s="271"/>
      <c r="H531" s="271"/>
      <c r="I531" s="271"/>
      <c r="J531" s="271"/>
      <c r="K531" s="271"/>
      <c r="L531" s="271"/>
      <c r="M531" s="271"/>
      <c r="N531" s="271"/>
      <c r="O531" s="271"/>
      <c r="P531" s="271"/>
      <c r="Q531" s="271"/>
      <c r="R531" s="271"/>
      <c r="S531" s="271"/>
      <c r="T531" s="271"/>
      <c r="U531" s="271"/>
      <c r="V531" s="271"/>
      <c r="W531" s="271"/>
      <c r="X531" s="271"/>
      <c r="Y531" s="271"/>
      <c r="Z531" s="271"/>
      <c r="AA531" s="271"/>
      <c r="AB531" s="271"/>
      <c r="AC531" s="271"/>
      <c r="AD531" s="271"/>
      <c r="AE531" s="271"/>
      <c r="AF531" s="271"/>
      <c r="AG531" s="271"/>
      <c r="AH531" s="271"/>
      <c r="AI531" s="271"/>
    </row>
    <row r="532" spans="1:35" ht="14.1" customHeight="1">
      <c r="A532" s="271"/>
      <c r="B532" s="272"/>
      <c r="C532" s="271"/>
      <c r="D532" s="271"/>
      <c r="E532" s="271"/>
      <c r="F532" s="271"/>
      <c r="G532" s="271"/>
      <c r="H532" s="271"/>
      <c r="I532" s="271"/>
      <c r="J532" s="271"/>
      <c r="K532" s="271"/>
      <c r="L532" s="271"/>
      <c r="M532" s="271"/>
      <c r="N532" s="271"/>
      <c r="O532" s="271"/>
      <c r="P532" s="271"/>
      <c r="Q532" s="271"/>
      <c r="R532" s="271"/>
      <c r="S532" s="271"/>
      <c r="T532" s="271"/>
      <c r="U532" s="271"/>
      <c r="V532" s="271"/>
      <c r="W532" s="271"/>
      <c r="X532" s="271"/>
      <c r="Y532" s="271"/>
      <c r="Z532" s="271"/>
      <c r="AA532" s="271"/>
      <c r="AB532" s="271"/>
      <c r="AC532" s="271"/>
      <c r="AD532" s="271"/>
      <c r="AE532" s="271"/>
      <c r="AF532" s="271"/>
      <c r="AG532" s="271"/>
      <c r="AH532" s="271"/>
      <c r="AI532" s="271"/>
    </row>
    <row r="533" spans="1:35" ht="14.1" customHeight="1">
      <c r="A533" s="271"/>
      <c r="B533" s="272"/>
      <c r="C533" s="271"/>
      <c r="D533" s="271"/>
      <c r="E533" s="271"/>
      <c r="F533" s="271"/>
      <c r="G533" s="271"/>
      <c r="H533" s="271"/>
      <c r="I533" s="271"/>
      <c r="J533" s="271"/>
      <c r="K533" s="271"/>
      <c r="L533" s="271"/>
      <c r="M533" s="271"/>
      <c r="N533" s="271"/>
      <c r="O533" s="271"/>
      <c r="P533" s="271"/>
      <c r="Q533" s="271"/>
      <c r="R533" s="271"/>
      <c r="S533" s="271"/>
      <c r="T533" s="271"/>
      <c r="U533" s="271"/>
      <c r="V533" s="271"/>
      <c r="W533" s="271"/>
      <c r="X533" s="271"/>
      <c r="Y533" s="271"/>
      <c r="Z533" s="271"/>
      <c r="AA533" s="271"/>
      <c r="AB533" s="271"/>
      <c r="AC533" s="271"/>
      <c r="AD533" s="271"/>
      <c r="AE533" s="271"/>
      <c r="AF533" s="271"/>
      <c r="AG533" s="271"/>
      <c r="AH533" s="271"/>
      <c r="AI533" s="271"/>
    </row>
    <row r="534" spans="1:35" ht="14.1" customHeight="1">
      <c r="A534" s="271"/>
      <c r="B534" s="272"/>
      <c r="C534" s="271"/>
      <c r="D534" s="271"/>
      <c r="E534" s="271"/>
      <c r="F534" s="271"/>
      <c r="G534" s="271"/>
      <c r="H534" s="271"/>
      <c r="I534" s="271"/>
      <c r="J534" s="271"/>
      <c r="K534" s="271"/>
      <c r="L534" s="271"/>
      <c r="M534" s="271"/>
      <c r="N534" s="271"/>
      <c r="O534" s="271"/>
      <c r="P534" s="271"/>
      <c r="Q534" s="271"/>
      <c r="R534" s="271"/>
      <c r="S534" s="271"/>
      <c r="T534" s="271"/>
      <c r="U534" s="271"/>
      <c r="V534" s="271"/>
      <c r="W534" s="271"/>
      <c r="X534" s="271"/>
      <c r="Y534" s="271"/>
      <c r="Z534" s="271"/>
      <c r="AA534" s="271"/>
      <c r="AB534" s="271"/>
      <c r="AC534" s="271"/>
      <c r="AD534" s="271"/>
      <c r="AE534" s="271"/>
      <c r="AF534" s="271"/>
      <c r="AG534" s="271"/>
      <c r="AH534" s="271"/>
      <c r="AI534" s="271"/>
    </row>
    <row r="535" spans="1:35" ht="14.1" customHeight="1">
      <c r="A535" s="271"/>
      <c r="B535" s="272"/>
      <c r="C535" s="271"/>
      <c r="D535" s="271"/>
      <c r="E535" s="271"/>
      <c r="F535" s="271"/>
      <c r="G535" s="271"/>
      <c r="H535" s="271"/>
      <c r="I535" s="271"/>
      <c r="J535" s="271"/>
      <c r="K535" s="271"/>
      <c r="L535" s="271"/>
      <c r="M535" s="271"/>
      <c r="N535" s="271"/>
      <c r="O535" s="271"/>
      <c r="P535" s="271"/>
      <c r="Q535" s="271"/>
      <c r="R535" s="271"/>
      <c r="S535" s="271"/>
      <c r="T535" s="271"/>
      <c r="U535" s="271"/>
      <c r="V535" s="271"/>
      <c r="W535" s="271"/>
      <c r="X535" s="271"/>
      <c r="Y535" s="271"/>
      <c r="Z535" s="271"/>
      <c r="AA535" s="271"/>
      <c r="AB535" s="271"/>
      <c r="AC535" s="271"/>
      <c r="AD535" s="271"/>
      <c r="AE535" s="271"/>
      <c r="AF535" s="271"/>
      <c r="AG535" s="271"/>
      <c r="AH535" s="271"/>
      <c r="AI535" s="271"/>
    </row>
    <row r="536" spans="1:35" ht="14.1" customHeight="1">
      <c r="A536" s="271"/>
      <c r="B536" s="272"/>
      <c r="C536" s="271"/>
      <c r="D536" s="271"/>
      <c r="E536" s="271"/>
      <c r="F536" s="271"/>
      <c r="G536" s="271"/>
      <c r="H536" s="271"/>
      <c r="I536" s="271"/>
      <c r="J536" s="271"/>
      <c r="K536" s="271"/>
      <c r="L536" s="271"/>
      <c r="M536" s="271"/>
      <c r="N536" s="271"/>
      <c r="O536" s="271"/>
      <c r="P536" s="271"/>
      <c r="Q536" s="271"/>
      <c r="R536" s="271"/>
      <c r="S536" s="271"/>
      <c r="T536" s="271"/>
      <c r="U536" s="271"/>
      <c r="V536" s="271"/>
      <c r="W536" s="271"/>
      <c r="X536" s="271"/>
      <c r="Y536" s="271"/>
      <c r="Z536" s="271"/>
      <c r="AA536" s="271"/>
      <c r="AB536" s="271"/>
      <c r="AC536" s="271"/>
      <c r="AD536" s="271"/>
      <c r="AE536" s="271"/>
      <c r="AF536" s="271"/>
      <c r="AG536" s="271"/>
      <c r="AH536" s="271"/>
      <c r="AI536" s="271"/>
    </row>
    <row r="537" spans="1:35" ht="14.1" customHeight="1">
      <c r="A537" s="271"/>
      <c r="B537" s="272"/>
      <c r="C537" s="271"/>
      <c r="D537" s="271"/>
      <c r="E537" s="271"/>
      <c r="F537" s="271"/>
      <c r="G537" s="271"/>
      <c r="H537" s="271"/>
      <c r="I537" s="271"/>
      <c r="J537" s="271"/>
      <c r="K537" s="271"/>
      <c r="L537" s="271"/>
      <c r="M537" s="271"/>
      <c r="N537" s="271"/>
      <c r="O537" s="271"/>
      <c r="P537" s="271"/>
      <c r="Q537" s="271"/>
      <c r="R537" s="271"/>
      <c r="S537" s="271"/>
      <c r="T537" s="271"/>
      <c r="U537" s="271"/>
      <c r="V537" s="271"/>
      <c r="W537" s="271"/>
      <c r="X537" s="271"/>
      <c r="Y537" s="271"/>
      <c r="Z537" s="271"/>
      <c r="AA537" s="271"/>
      <c r="AB537" s="271"/>
      <c r="AC537" s="271"/>
      <c r="AD537" s="271"/>
      <c r="AE537" s="271"/>
      <c r="AF537" s="271"/>
      <c r="AG537" s="271"/>
      <c r="AH537" s="271"/>
      <c r="AI537" s="271"/>
    </row>
    <row r="538" spans="1:35" ht="14.1" customHeight="1">
      <c r="A538" s="271"/>
      <c r="B538" s="272"/>
      <c r="C538" s="271"/>
      <c r="D538" s="271"/>
      <c r="E538" s="271"/>
      <c r="F538" s="271"/>
      <c r="G538" s="271"/>
      <c r="H538" s="271"/>
      <c r="I538" s="271"/>
      <c r="J538" s="271"/>
      <c r="K538" s="271"/>
      <c r="L538" s="271"/>
      <c r="M538" s="271"/>
      <c r="N538" s="271"/>
      <c r="O538" s="271"/>
      <c r="P538" s="271"/>
      <c r="Q538" s="271"/>
      <c r="R538" s="271"/>
      <c r="S538" s="271"/>
      <c r="T538" s="271"/>
      <c r="U538" s="271"/>
      <c r="V538" s="271"/>
      <c r="W538" s="271"/>
      <c r="X538" s="271"/>
      <c r="Y538" s="271"/>
      <c r="Z538" s="271"/>
      <c r="AA538" s="271"/>
      <c r="AB538" s="271"/>
      <c r="AC538" s="271"/>
      <c r="AD538" s="271"/>
      <c r="AE538" s="271"/>
      <c r="AF538" s="271"/>
      <c r="AG538" s="271"/>
      <c r="AH538" s="271"/>
      <c r="AI538" s="271"/>
    </row>
    <row r="539" spans="1:35" ht="14.1" customHeight="1">
      <c r="A539" s="271"/>
      <c r="B539" s="272"/>
      <c r="C539" s="271"/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71"/>
      <c r="T539" s="271"/>
      <c r="U539" s="271"/>
      <c r="V539" s="271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</row>
    <row r="540" spans="1:35" ht="14.1" customHeight="1">
      <c r="A540" s="271"/>
      <c r="B540" s="272"/>
      <c r="C540" s="271"/>
      <c r="D540" s="271"/>
      <c r="E540" s="271"/>
      <c r="F540" s="271"/>
      <c r="G540" s="271"/>
      <c r="H540" s="271"/>
      <c r="I540" s="271"/>
      <c r="J540" s="271"/>
      <c r="K540" s="271"/>
      <c r="L540" s="271"/>
      <c r="M540" s="271"/>
      <c r="N540" s="271"/>
      <c r="O540" s="271"/>
      <c r="P540" s="271"/>
      <c r="Q540" s="271"/>
      <c r="R540" s="271"/>
      <c r="S540" s="271"/>
      <c r="T540" s="271"/>
      <c r="U540" s="271"/>
      <c r="V540" s="271"/>
      <c r="W540" s="271"/>
      <c r="X540" s="271"/>
      <c r="Y540" s="271"/>
      <c r="Z540" s="271"/>
      <c r="AA540" s="271"/>
      <c r="AB540" s="271"/>
      <c r="AC540" s="271"/>
      <c r="AD540" s="271"/>
      <c r="AE540" s="271"/>
      <c r="AF540" s="271"/>
      <c r="AG540" s="271"/>
      <c r="AH540" s="271"/>
      <c r="AI540" s="271"/>
    </row>
    <row r="541" spans="1:35" ht="14.1" customHeight="1">
      <c r="A541" s="271"/>
      <c r="B541" s="272"/>
      <c r="C541" s="271"/>
      <c r="D541" s="271"/>
      <c r="E541" s="271"/>
      <c r="F541" s="271"/>
      <c r="G541" s="271"/>
      <c r="H541" s="271"/>
      <c r="I541" s="271"/>
      <c r="J541" s="271"/>
      <c r="K541" s="271"/>
      <c r="L541" s="271"/>
      <c r="M541" s="271"/>
      <c r="N541" s="271"/>
      <c r="O541" s="271"/>
      <c r="P541" s="271"/>
      <c r="Q541" s="271"/>
      <c r="R541" s="271"/>
      <c r="S541" s="271"/>
      <c r="T541" s="271"/>
      <c r="U541" s="271"/>
      <c r="V541" s="271"/>
      <c r="W541" s="271"/>
      <c r="X541" s="271"/>
      <c r="Y541" s="271"/>
      <c r="Z541" s="271"/>
      <c r="AA541" s="271"/>
      <c r="AB541" s="271"/>
      <c r="AC541" s="271"/>
      <c r="AD541" s="271"/>
      <c r="AE541" s="271"/>
      <c r="AF541" s="271"/>
      <c r="AG541" s="271"/>
      <c r="AH541" s="271"/>
      <c r="AI541" s="271"/>
    </row>
    <row r="542" spans="1:35" ht="14.1" customHeight="1">
      <c r="A542" s="271"/>
      <c r="B542" s="272"/>
      <c r="C542" s="271"/>
      <c r="D542" s="271"/>
      <c r="E542" s="271"/>
      <c r="F542" s="271"/>
      <c r="G542" s="271"/>
      <c r="H542" s="271"/>
      <c r="I542" s="271"/>
      <c r="J542" s="271"/>
      <c r="K542" s="271"/>
      <c r="L542" s="271"/>
      <c r="M542" s="271"/>
      <c r="N542" s="271"/>
      <c r="O542" s="271"/>
      <c r="P542" s="271"/>
      <c r="Q542" s="271"/>
      <c r="R542" s="271"/>
      <c r="S542" s="271"/>
      <c r="T542" s="271"/>
      <c r="U542" s="271"/>
      <c r="V542" s="271"/>
      <c r="W542" s="271"/>
      <c r="X542" s="271"/>
      <c r="Y542" s="271"/>
      <c r="Z542" s="271"/>
      <c r="AA542" s="271"/>
      <c r="AB542" s="271"/>
      <c r="AC542" s="271"/>
      <c r="AD542" s="271"/>
      <c r="AE542" s="271"/>
      <c r="AF542" s="271"/>
      <c r="AG542" s="271"/>
      <c r="AH542" s="271"/>
      <c r="AI542" s="271"/>
    </row>
    <row r="543" spans="1:35" ht="14.1" customHeight="1">
      <c r="A543" s="271"/>
      <c r="B543" s="272"/>
      <c r="C543" s="271"/>
      <c r="D543" s="271"/>
      <c r="E543" s="271"/>
      <c r="F543" s="271"/>
      <c r="G543" s="271"/>
      <c r="H543" s="271"/>
      <c r="I543" s="271"/>
      <c r="J543" s="271"/>
      <c r="K543" s="271"/>
      <c r="L543" s="271"/>
      <c r="M543" s="271"/>
      <c r="N543" s="271"/>
      <c r="O543" s="271"/>
      <c r="P543" s="271"/>
      <c r="Q543" s="271"/>
      <c r="R543" s="271"/>
      <c r="S543" s="271"/>
      <c r="T543" s="271"/>
      <c r="U543" s="271"/>
      <c r="V543" s="271"/>
      <c r="W543" s="271"/>
      <c r="X543" s="271"/>
      <c r="Y543" s="271"/>
      <c r="Z543" s="271"/>
      <c r="AA543" s="271"/>
      <c r="AB543" s="271"/>
      <c r="AC543" s="271"/>
      <c r="AD543" s="271"/>
      <c r="AE543" s="271"/>
      <c r="AF543" s="271"/>
      <c r="AG543" s="271"/>
      <c r="AH543" s="271"/>
      <c r="AI543" s="271"/>
    </row>
    <row r="544" spans="1:35" ht="14.1" customHeight="1">
      <c r="A544" s="271"/>
      <c r="B544" s="272"/>
      <c r="C544" s="271"/>
      <c r="D544" s="271"/>
      <c r="E544" s="271"/>
      <c r="F544" s="271"/>
      <c r="G544" s="271"/>
      <c r="H544" s="271"/>
      <c r="I544" s="271"/>
      <c r="J544" s="271"/>
      <c r="K544" s="271"/>
      <c r="L544" s="271"/>
      <c r="M544" s="271"/>
      <c r="N544" s="271"/>
      <c r="O544" s="271"/>
      <c r="P544" s="271"/>
      <c r="Q544" s="271"/>
      <c r="R544" s="271"/>
      <c r="S544" s="271"/>
      <c r="T544" s="271"/>
      <c r="U544" s="271"/>
      <c r="V544" s="271"/>
      <c r="W544" s="271"/>
      <c r="X544" s="271"/>
      <c r="Y544" s="271"/>
      <c r="Z544" s="271"/>
      <c r="AA544" s="271"/>
      <c r="AB544" s="271"/>
      <c r="AC544" s="271"/>
      <c r="AD544" s="271"/>
      <c r="AE544" s="271"/>
      <c r="AF544" s="271"/>
      <c r="AG544" s="271"/>
      <c r="AH544" s="271"/>
      <c r="AI544" s="271"/>
    </row>
    <row r="545" spans="1:35" ht="14.1" customHeight="1">
      <c r="A545" s="271"/>
      <c r="B545" s="272"/>
      <c r="C545" s="271"/>
      <c r="D545" s="271"/>
      <c r="E545" s="271"/>
      <c r="F545" s="271"/>
      <c r="G545" s="271"/>
      <c r="H545" s="271"/>
      <c r="I545" s="271"/>
      <c r="J545" s="271"/>
      <c r="K545" s="271"/>
      <c r="L545" s="271"/>
      <c r="M545" s="271"/>
      <c r="N545" s="271"/>
      <c r="O545" s="271"/>
      <c r="P545" s="271"/>
      <c r="Q545" s="271"/>
      <c r="R545" s="271"/>
      <c r="S545" s="271"/>
      <c r="T545" s="271"/>
      <c r="U545" s="271"/>
      <c r="V545" s="271"/>
      <c r="W545" s="271"/>
      <c r="X545" s="271"/>
      <c r="Y545" s="271"/>
      <c r="Z545" s="271"/>
      <c r="AA545" s="271"/>
      <c r="AB545" s="271"/>
      <c r="AC545" s="271"/>
      <c r="AD545" s="271"/>
      <c r="AE545" s="271"/>
      <c r="AF545" s="271"/>
      <c r="AG545" s="271"/>
      <c r="AH545" s="271"/>
      <c r="AI545" s="271"/>
    </row>
    <row r="546" spans="1:35" ht="14.1" customHeight="1">
      <c r="A546" s="271"/>
      <c r="B546" s="272"/>
      <c r="C546" s="271"/>
      <c r="D546" s="271"/>
      <c r="E546" s="271"/>
      <c r="F546" s="271"/>
      <c r="G546" s="271"/>
      <c r="H546" s="271"/>
      <c r="I546" s="271"/>
      <c r="J546" s="271"/>
      <c r="K546" s="271"/>
      <c r="L546" s="271"/>
      <c r="M546" s="271"/>
      <c r="N546" s="271"/>
      <c r="O546" s="271"/>
      <c r="P546" s="271"/>
      <c r="Q546" s="271"/>
      <c r="R546" s="271"/>
      <c r="S546" s="271"/>
      <c r="T546" s="271"/>
      <c r="U546" s="271"/>
      <c r="V546" s="271"/>
      <c r="W546" s="271"/>
      <c r="X546" s="271"/>
      <c r="Y546" s="271"/>
      <c r="Z546" s="271"/>
      <c r="AA546" s="271"/>
      <c r="AB546" s="271"/>
      <c r="AC546" s="271"/>
      <c r="AD546" s="271"/>
      <c r="AE546" s="271"/>
      <c r="AF546" s="271"/>
      <c r="AG546" s="271"/>
      <c r="AH546" s="271"/>
      <c r="AI546" s="271"/>
    </row>
    <row r="547" spans="1:35" ht="14.1" customHeight="1">
      <c r="A547" s="271"/>
      <c r="B547" s="272"/>
      <c r="C547" s="271"/>
      <c r="D547" s="271"/>
      <c r="E547" s="271"/>
      <c r="F547" s="271"/>
      <c r="G547" s="271"/>
      <c r="H547" s="271"/>
      <c r="I547" s="271"/>
      <c r="J547" s="271"/>
      <c r="K547" s="271"/>
      <c r="L547" s="271"/>
      <c r="M547" s="271"/>
      <c r="N547" s="271"/>
      <c r="O547" s="271"/>
      <c r="P547" s="271"/>
      <c r="Q547" s="271"/>
      <c r="R547" s="271"/>
      <c r="S547" s="271"/>
      <c r="T547" s="271"/>
      <c r="U547" s="271"/>
      <c r="V547" s="271"/>
      <c r="W547" s="271"/>
      <c r="X547" s="271"/>
      <c r="Y547" s="271"/>
      <c r="Z547" s="271"/>
      <c r="AA547" s="271"/>
      <c r="AB547" s="271"/>
      <c r="AC547" s="271"/>
      <c r="AD547" s="271"/>
      <c r="AE547" s="271"/>
      <c r="AF547" s="271"/>
      <c r="AG547" s="271"/>
      <c r="AH547" s="271"/>
      <c r="AI547" s="271"/>
    </row>
    <row r="548" spans="1:35" ht="14.1" customHeight="1">
      <c r="A548" s="271"/>
      <c r="B548" s="272"/>
      <c r="C548" s="271"/>
      <c r="D548" s="271"/>
      <c r="E548" s="271"/>
      <c r="F548" s="271"/>
      <c r="G548" s="271"/>
      <c r="H548" s="271"/>
      <c r="I548" s="271"/>
      <c r="J548" s="271"/>
      <c r="K548" s="271"/>
      <c r="L548" s="271"/>
      <c r="M548" s="271"/>
      <c r="N548" s="271"/>
      <c r="O548" s="271"/>
      <c r="P548" s="271"/>
      <c r="Q548" s="271"/>
      <c r="R548" s="271"/>
      <c r="S548" s="271"/>
      <c r="T548" s="271"/>
      <c r="U548" s="271"/>
      <c r="V548" s="271"/>
      <c r="W548" s="271"/>
      <c r="X548" s="271"/>
      <c r="Y548" s="271"/>
      <c r="Z548" s="271"/>
      <c r="AA548" s="271"/>
      <c r="AB548" s="271"/>
      <c r="AC548" s="271"/>
      <c r="AD548" s="271"/>
      <c r="AE548" s="271"/>
      <c r="AF548" s="271"/>
      <c r="AG548" s="271"/>
      <c r="AH548" s="271"/>
      <c r="AI548" s="271"/>
    </row>
    <row r="549" spans="1:35" ht="14.1" customHeight="1">
      <c r="A549" s="271"/>
      <c r="B549" s="272"/>
      <c r="C549" s="271"/>
      <c r="D549" s="271"/>
      <c r="E549" s="271"/>
      <c r="F549" s="271"/>
      <c r="G549" s="271"/>
      <c r="H549" s="271"/>
      <c r="I549" s="271"/>
      <c r="J549" s="271"/>
      <c r="K549" s="271"/>
      <c r="L549" s="271"/>
      <c r="M549" s="271"/>
      <c r="N549" s="271"/>
      <c r="O549" s="271"/>
      <c r="P549" s="271"/>
      <c r="Q549" s="271"/>
      <c r="R549" s="271"/>
      <c r="S549" s="271"/>
      <c r="T549" s="271"/>
      <c r="U549" s="271"/>
      <c r="V549" s="271"/>
      <c r="W549" s="271"/>
      <c r="X549" s="271"/>
      <c r="Y549" s="271"/>
      <c r="Z549" s="271"/>
      <c r="AA549" s="271"/>
      <c r="AB549" s="271"/>
      <c r="AC549" s="271"/>
      <c r="AD549" s="271"/>
      <c r="AE549" s="271"/>
      <c r="AF549" s="271"/>
      <c r="AG549" s="271"/>
      <c r="AH549" s="271"/>
      <c r="AI549" s="271"/>
    </row>
    <row r="550" spans="1:35" ht="14.1" customHeight="1">
      <c r="A550" s="271"/>
      <c r="B550" s="272"/>
      <c r="C550" s="271"/>
      <c r="D550" s="271"/>
      <c r="E550" s="271"/>
      <c r="F550" s="271"/>
      <c r="G550" s="271"/>
      <c r="H550" s="271"/>
      <c r="I550" s="271"/>
      <c r="J550" s="271"/>
      <c r="K550" s="271"/>
      <c r="L550" s="271"/>
      <c r="M550" s="271"/>
      <c r="N550" s="271"/>
      <c r="O550" s="271"/>
      <c r="P550" s="271"/>
      <c r="Q550" s="271"/>
      <c r="R550" s="271"/>
      <c r="S550" s="271"/>
      <c r="T550" s="271"/>
      <c r="U550" s="271"/>
      <c r="V550" s="271"/>
      <c r="W550" s="271"/>
      <c r="X550" s="271"/>
      <c r="Y550" s="271"/>
      <c r="Z550" s="271"/>
      <c r="AA550" s="271"/>
      <c r="AB550" s="271"/>
      <c r="AC550" s="271"/>
      <c r="AD550" s="271"/>
      <c r="AE550" s="271"/>
      <c r="AF550" s="271"/>
      <c r="AG550" s="271"/>
      <c r="AH550" s="271"/>
      <c r="AI550" s="271"/>
    </row>
    <row r="551" spans="1:35" ht="14.1" customHeight="1">
      <c r="A551" s="271"/>
      <c r="B551" s="272"/>
      <c r="C551" s="271"/>
      <c r="D551" s="271"/>
      <c r="E551" s="271"/>
      <c r="F551" s="271"/>
      <c r="G551" s="271"/>
      <c r="H551" s="271"/>
      <c r="I551" s="271"/>
      <c r="J551" s="271"/>
      <c r="K551" s="271"/>
      <c r="L551" s="271"/>
      <c r="M551" s="271"/>
      <c r="N551" s="271"/>
      <c r="O551" s="271"/>
      <c r="P551" s="271"/>
      <c r="Q551" s="271"/>
      <c r="R551" s="271"/>
      <c r="S551" s="271"/>
      <c r="T551" s="271"/>
      <c r="U551" s="271"/>
      <c r="V551" s="271"/>
      <c r="W551" s="271"/>
      <c r="X551" s="271"/>
      <c r="Y551" s="271"/>
      <c r="Z551" s="271"/>
      <c r="AA551" s="271"/>
      <c r="AB551" s="271"/>
      <c r="AC551" s="271"/>
      <c r="AD551" s="271"/>
      <c r="AE551" s="271"/>
      <c r="AF551" s="271"/>
      <c r="AG551" s="271"/>
      <c r="AH551" s="271"/>
      <c r="AI551" s="271"/>
    </row>
    <row r="552" spans="1:35" ht="14.1" customHeight="1">
      <c r="A552" s="271"/>
      <c r="B552" s="272"/>
      <c r="C552" s="271"/>
      <c r="D552" s="271"/>
      <c r="E552" s="271"/>
      <c r="F552" s="271"/>
      <c r="G552" s="271"/>
      <c r="H552" s="271"/>
      <c r="I552" s="271"/>
      <c r="J552" s="271"/>
      <c r="K552" s="271"/>
      <c r="L552" s="271"/>
      <c r="M552" s="271"/>
      <c r="N552" s="271"/>
      <c r="O552" s="271"/>
      <c r="P552" s="271"/>
      <c r="Q552" s="271"/>
      <c r="R552" s="271"/>
      <c r="S552" s="271"/>
      <c r="T552" s="271"/>
      <c r="U552" s="271"/>
      <c r="V552" s="271"/>
      <c r="W552" s="271"/>
      <c r="X552" s="271"/>
      <c r="Y552" s="271"/>
      <c r="Z552" s="271"/>
      <c r="AA552" s="271"/>
      <c r="AB552" s="271"/>
      <c r="AC552" s="271"/>
      <c r="AD552" s="271"/>
      <c r="AE552" s="271"/>
      <c r="AF552" s="271"/>
      <c r="AG552" s="271"/>
      <c r="AH552" s="271"/>
      <c r="AI552" s="271"/>
    </row>
    <row r="553" spans="1:35" ht="14.1" customHeight="1">
      <c r="A553" s="271"/>
      <c r="B553" s="272"/>
      <c r="C553" s="271"/>
      <c r="D553" s="271"/>
      <c r="E553" s="271"/>
      <c r="F553" s="271"/>
      <c r="G553" s="271"/>
      <c r="H553" s="271"/>
      <c r="I553" s="271"/>
      <c r="J553" s="271"/>
      <c r="K553" s="271"/>
      <c r="L553" s="271"/>
      <c r="M553" s="271"/>
      <c r="N553" s="271"/>
      <c r="O553" s="271"/>
      <c r="P553" s="271"/>
      <c r="Q553" s="271"/>
      <c r="R553" s="271"/>
      <c r="S553" s="271"/>
      <c r="T553" s="271"/>
      <c r="U553" s="271"/>
      <c r="V553" s="271"/>
      <c r="W553" s="271"/>
      <c r="X553" s="271"/>
      <c r="Y553" s="271"/>
      <c r="Z553" s="271"/>
      <c r="AA553" s="271"/>
      <c r="AB553" s="271"/>
      <c r="AC553" s="271"/>
      <c r="AD553" s="271"/>
      <c r="AE553" s="271"/>
      <c r="AF553" s="271"/>
      <c r="AG553" s="271"/>
      <c r="AH553" s="271"/>
      <c r="AI553" s="271"/>
    </row>
    <row r="554" spans="1:35" ht="14.1" customHeight="1">
      <c r="A554" s="271"/>
      <c r="B554" s="272"/>
      <c r="C554" s="271"/>
      <c r="D554" s="271"/>
      <c r="E554" s="271"/>
      <c r="F554" s="271"/>
      <c r="G554" s="271"/>
      <c r="H554" s="271"/>
      <c r="I554" s="271"/>
      <c r="J554" s="271"/>
      <c r="K554" s="271"/>
      <c r="L554" s="271"/>
      <c r="M554" s="271"/>
      <c r="N554" s="271"/>
      <c r="O554" s="271"/>
      <c r="P554" s="271"/>
      <c r="Q554" s="271"/>
      <c r="R554" s="271"/>
      <c r="S554" s="271"/>
      <c r="T554" s="271"/>
      <c r="U554" s="271"/>
      <c r="V554" s="271"/>
      <c r="W554" s="271"/>
      <c r="X554" s="271"/>
      <c r="Y554" s="271"/>
      <c r="Z554" s="271"/>
      <c r="AA554" s="271"/>
      <c r="AB554" s="271"/>
      <c r="AC554" s="271"/>
      <c r="AD554" s="271"/>
      <c r="AE554" s="271"/>
      <c r="AF554" s="271"/>
      <c r="AG554" s="271"/>
      <c r="AH554" s="271"/>
      <c r="AI554" s="271"/>
    </row>
    <row r="555" spans="1:35" ht="14.1" customHeight="1">
      <c r="A555" s="271"/>
      <c r="B555" s="272"/>
      <c r="C555" s="271"/>
      <c r="D555" s="271"/>
      <c r="E555" s="271"/>
      <c r="F555" s="271"/>
      <c r="G555" s="271"/>
      <c r="H555" s="271"/>
      <c r="I555" s="271"/>
      <c r="J555" s="271"/>
      <c r="K555" s="271"/>
      <c r="L555" s="271"/>
      <c r="M555" s="271"/>
      <c r="N555" s="271"/>
      <c r="O555" s="271"/>
      <c r="P555" s="271"/>
      <c r="Q555" s="271"/>
      <c r="R555" s="271"/>
      <c r="S555" s="271"/>
      <c r="T555" s="271"/>
      <c r="U555" s="271"/>
      <c r="V555" s="271"/>
      <c r="W555" s="271"/>
      <c r="X555" s="271"/>
      <c r="Y555" s="271"/>
      <c r="Z555" s="271"/>
      <c r="AA555" s="271"/>
      <c r="AB555" s="271"/>
      <c r="AC555" s="271"/>
      <c r="AD555" s="271"/>
      <c r="AE555" s="271"/>
      <c r="AF555" s="271"/>
      <c r="AG555" s="271"/>
      <c r="AH555" s="271"/>
      <c r="AI555" s="271"/>
    </row>
    <row r="556" spans="1:35" ht="14.1" customHeight="1">
      <c r="A556" s="271"/>
      <c r="B556" s="272"/>
      <c r="C556" s="271"/>
      <c r="D556" s="271"/>
      <c r="E556" s="271"/>
      <c r="F556" s="271"/>
      <c r="G556" s="271"/>
      <c r="H556" s="271"/>
      <c r="I556" s="271"/>
      <c r="J556" s="271"/>
      <c r="K556" s="271"/>
      <c r="L556" s="271"/>
      <c r="M556" s="271"/>
      <c r="N556" s="271"/>
      <c r="O556" s="271"/>
      <c r="P556" s="271"/>
      <c r="Q556" s="271"/>
      <c r="R556" s="271"/>
      <c r="S556" s="271"/>
      <c r="T556" s="271"/>
      <c r="U556" s="271"/>
      <c r="V556" s="271"/>
      <c r="W556" s="271"/>
      <c r="X556" s="271"/>
      <c r="Y556" s="271"/>
      <c r="Z556" s="271"/>
      <c r="AA556" s="271"/>
      <c r="AB556" s="271"/>
      <c r="AC556" s="271"/>
      <c r="AD556" s="271"/>
      <c r="AE556" s="271"/>
      <c r="AF556" s="271"/>
      <c r="AG556" s="271"/>
      <c r="AH556" s="271"/>
      <c r="AI556" s="271"/>
    </row>
    <row r="557" spans="1:35" ht="14.1" customHeight="1">
      <c r="A557" s="271"/>
      <c r="B557" s="272"/>
      <c r="C557" s="271"/>
      <c r="D557" s="271"/>
      <c r="E557" s="271"/>
      <c r="F557" s="271"/>
      <c r="G557" s="271"/>
      <c r="H557" s="271"/>
      <c r="I557" s="271"/>
      <c r="J557" s="271"/>
      <c r="K557" s="271"/>
      <c r="L557" s="271"/>
      <c r="M557" s="271"/>
      <c r="N557" s="271"/>
      <c r="O557" s="271"/>
      <c r="P557" s="271"/>
      <c r="Q557" s="271"/>
      <c r="R557" s="271"/>
      <c r="S557" s="271"/>
      <c r="T557" s="271"/>
      <c r="U557" s="271"/>
      <c r="V557" s="271"/>
      <c r="W557" s="271"/>
      <c r="X557" s="271"/>
      <c r="Y557" s="271"/>
      <c r="Z557" s="271"/>
      <c r="AA557" s="271"/>
      <c r="AB557" s="271"/>
      <c r="AC557" s="271"/>
      <c r="AD557" s="271"/>
      <c r="AE557" s="271"/>
      <c r="AF557" s="271"/>
      <c r="AG557" s="271"/>
      <c r="AH557" s="271"/>
      <c r="AI557" s="271"/>
    </row>
    <row r="558" spans="1:35" ht="14.1" customHeight="1">
      <c r="A558" s="271"/>
      <c r="B558" s="272"/>
      <c r="C558" s="271"/>
      <c r="D558" s="271"/>
      <c r="E558" s="271"/>
      <c r="F558" s="271"/>
      <c r="G558" s="271"/>
      <c r="H558" s="271"/>
      <c r="I558" s="271"/>
      <c r="J558" s="271"/>
      <c r="K558" s="271"/>
      <c r="L558" s="271"/>
      <c r="M558" s="271"/>
      <c r="N558" s="271"/>
      <c r="O558" s="271"/>
      <c r="P558" s="271"/>
      <c r="Q558" s="271"/>
      <c r="R558" s="271"/>
      <c r="S558" s="271"/>
      <c r="T558" s="271"/>
      <c r="U558" s="271"/>
      <c r="V558" s="271"/>
      <c r="W558" s="271"/>
      <c r="X558" s="271"/>
      <c r="Y558" s="271"/>
      <c r="Z558" s="271"/>
      <c r="AA558" s="271"/>
      <c r="AB558" s="271"/>
      <c r="AC558" s="271"/>
      <c r="AD558" s="271"/>
      <c r="AE558" s="271"/>
      <c r="AF558" s="271"/>
      <c r="AG558" s="271"/>
      <c r="AH558" s="271"/>
      <c r="AI558" s="271"/>
    </row>
    <row r="559" spans="1:35" ht="14.1" customHeight="1">
      <c r="A559" s="271"/>
      <c r="B559" s="272"/>
      <c r="C559" s="271"/>
      <c r="D559" s="271"/>
      <c r="E559" s="271"/>
      <c r="F559" s="271"/>
      <c r="G559" s="271"/>
      <c r="H559" s="271"/>
      <c r="I559" s="271"/>
      <c r="J559" s="271"/>
      <c r="K559" s="271"/>
      <c r="L559" s="271"/>
      <c r="M559" s="271"/>
      <c r="N559" s="271"/>
      <c r="O559" s="271"/>
      <c r="P559" s="271"/>
      <c r="Q559" s="271"/>
      <c r="R559" s="271"/>
      <c r="S559" s="271"/>
      <c r="T559" s="271"/>
      <c r="U559" s="271"/>
      <c r="V559" s="271"/>
      <c r="W559" s="271"/>
      <c r="X559" s="271"/>
      <c r="Y559" s="271"/>
      <c r="Z559" s="271"/>
      <c r="AA559" s="271"/>
      <c r="AB559" s="271"/>
      <c r="AC559" s="271"/>
      <c r="AD559" s="271"/>
      <c r="AE559" s="271"/>
      <c r="AF559" s="271"/>
      <c r="AG559" s="271"/>
      <c r="AH559" s="271"/>
      <c r="AI559" s="271"/>
    </row>
    <row r="560" spans="1:35" ht="14.1" customHeight="1">
      <c r="A560" s="271"/>
      <c r="B560" s="272"/>
      <c r="C560" s="271"/>
      <c r="D560" s="271"/>
      <c r="E560" s="271"/>
      <c r="F560" s="271"/>
      <c r="G560" s="271"/>
      <c r="H560" s="271"/>
      <c r="I560" s="271"/>
      <c r="J560" s="271"/>
      <c r="K560" s="271"/>
      <c r="L560" s="271"/>
      <c r="M560" s="271"/>
      <c r="N560" s="271"/>
      <c r="O560" s="271"/>
      <c r="P560" s="271"/>
      <c r="Q560" s="271"/>
      <c r="R560" s="271"/>
      <c r="S560" s="271"/>
      <c r="T560" s="271"/>
      <c r="U560" s="271"/>
      <c r="V560" s="271"/>
      <c r="W560" s="271"/>
      <c r="X560" s="271"/>
      <c r="Y560" s="271"/>
      <c r="Z560" s="271"/>
      <c r="AA560" s="271"/>
      <c r="AB560" s="271"/>
      <c r="AC560" s="271"/>
      <c r="AD560" s="271"/>
      <c r="AE560" s="271"/>
      <c r="AF560" s="271"/>
      <c r="AG560" s="271"/>
      <c r="AH560" s="271"/>
      <c r="AI560" s="271"/>
    </row>
    <row r="561" spans="1:35" ht="14.1" customHeight="1">
      <c r="A561" s="271"/>
      <c r="B561" s="272"/>
      <c r="C561" s="271"/>
      <c r="D561" s="271"/>
      <c r="E561" s="271"/>
      <c r="F561" s="271"/>
      <c r="G561" s="271"/>
      <c r="H561" s="271"/>
      <c r="I561" s="271"/>
      <c r="J561" s="271"/>
      <c r="K561" s="271"/>
      <c r="L561" s="271"/>
      <c r="M561" s="271"/>
      <c r="N561" s="271"/>
      <c r="O561" s="271"/>
      <c r="P561" s="271"/>
      <c r="Q561" s="271"/>
      <c r="R561" s="271"/>
      <c r="S561" s="271"/>
      <c r="T561" s="271"/>
      <c r="U561" s="271"/>
      <c r="V561" s="271"/>
      <c r="W561" s="271"/>
      <c r="X561" s="271"/>
      <c r="Y561" s="271"/>
      <c r="Z561" s="271"/>
      <c r="AA561" s="271"/>
      <c r="AB561" s="271"/>
      <c r="AC561" s="271"/>
      <c r="AD561" s="271"/>
      <c r="AE561" s="271"/>
      <c r="AF561" s="271"/>
      <c r="AG561" s="271"/>
      <c r="AH561" s="271"/>
      <c r="AI561" s="271"/>
    </row>
    <row r="562" spans="1:35" ht="14.1" customHeight="1">
      <c r="A562" s="271"/>
      <c r="B562" s="272"/>
      <c r="C562" s="271"/>
      <c r="D562" s="271"/>
      <c r="E562" s="271"/>
      <c r="F562" s="271"/>
      <c r="G562" s="271"/>
      <c r="H562" s="271"/>
      <c r="I562" s="271"/>
      <c r="J562" s="271"/>
      <c r="K562" s="271"/>
      <c r="L562" s="271"/>
      <c r="M562" s="271"/>
      <c r="N562" s="271"/>
      <c r="O562" s="271"/>
      <c r="P562" s="271"/>
      <c r="Q562" s="271"/>
      <c r="R562" s="271"/>
      <c r="S562" s="271"/>
      <c r="T562" s="271"/>
      <c r="U562" s="271"/>
      <c r="V562" s="271"/>
      <c r="W562" s="271"/>
      <c r="X562" s="271"/>
      <c r="Y562" s="271"/>
      <c r="Z562" s="271"/>
      <c r="AA562" s="271"/>
      <c r="AB562" s="271"/>
      <c r="AC562" s="271"/>
      <c r="AD562" s="271"/>
      <c r="AE562" s="271"/>
      <c r="AF562" s="271"/>
      <c r="AG562" s="271"/>
      <c r="AH562" s="271"/>
      <c r="AI562" s="271"/>
    </row>
    <row r="563" spans="1:35" ht="14.1" customHeight="1">
      <c r="A563" s="271"/>
      <c r="B563" s="272"/>
      <c r="C563" s="271"/>
      <c r="D563" s="271"/>
      <c r="E563" s="271"/>
      <c r="F563" s="271"/>
      <c r="G563" s="271"/>
      <c r="H563" s="271"/>
      <c r="I563" s="271"/>
      <c r="J563" s="271"/>
      <c r="K563" s="271"/>
      <c r="L563" s="271"/>
      <c r="M563" s="271"/>
      <c r="N563" s="271"/>
      <c r="O563" s="271"/>
      <c r="P563" s="271"/>
      <c r="Q563" s="271"/>
      <c r="R563" s="271"/>
      <c r="S563" s="271"/>
      <c r="T563" s="271"/>
      <c r="U563" s="271"/>
      <c r="V563" s="271"/>
      <c r="W563" s="271"/>
      <c r="X563" s="271"/>
      <c r="Y563" s="271"/>
      <c r="Z563" s="271"/>
      <c r="AA563" s="271"/>
      <c r="AB563" s="271"/>
      <c r="AC563" s="271"/>
      <c r="AD563" s="271"/>
      <c r="AE563" s="271"/>
      <c r="AF563" s="271"/>
      <c r="AG563" s="271"/>
      <c r="AH563" s="271"/>
      <c r="AI563" s="271"/>
    </row>
    <row r="564" spans="1:35" ht="14.1" customHeight="1">
      <c r="A564" s="271"/>
      <c r="B564" s="272"/>
      <c r="C564" s="271"/>
      <c r="D564" s="271"/>
      <c r="E564" s="271"/>
      <c r="F564" s="271"/>
      <c r="G564" s="271"/>
      <c r="H564" s="271"/>
      <c r="I564" s="271"/>
      <c r="J564" s="271"/>
      <c r="K564" s="271"/>
      <c r="L564" s="271"/>
      <c r="M564" s="271"/>
      <c r="N564" s="271"/>
      <c r="O564" s="271"/>
      <c r="P564" s="271"/>
      <c r="Q564" s="271"/>
      <c r="R564" s="271"/>
      <c r="S564" s="271"/>
      <c r="T564" s="271"/>
      <c r="U564" s="271"/>
      <c r="V564" s="271"/>
      <c r="W564" s="271"/>
      <c r="X564" s="271"/>
      <c r="Y564" s="271"/>
      <c r="Z564" s="271"/>
      <c r="AA564" s="271"/>
      <c r="AB564" s="271"/>
      <c r="AC564" s="271"/>
      <c r="AD564" s="271"/>
      <c r="AE564" s="271"/>
      <c r="AF564" s="271"/>
      <c r="AG564" s="271"/>
      <c r="AH564" s="271"/>
      <c r="AI564" s="271"/>
    </row>
    <row r="565" spans="1:35" ht="14.1" customHeight="1">
      <c r="A565" s="271"/>
      <c r="B565" s="272"/>
      <c r="C565" s="271"/>
      <c r="D565" s="271"/>
      <c r="E565" s="271"/>
      <c r="F565" s="271"/>
      <c r="G565" s="271"/>
      <c r="H565" s="271"/>
      <c r="I565" s="271"/>
      <c r="J565" s="271"/>
      <c r="K565" s="271"/>
      <c r="L565" s="271"/>
      <c r="M565" s="271"/>
      <c r="N565" s="271"/>
      <c r="O565" s="271"/>
      <c r="P565" s="271"/>
      <c r="Q565" s="271"/>
      <c r="R565" s="271"/>
      <c r="S565" s="271"/>
      <c r="T565" s="271"/>
      <c r="U565" s="271"/>
      <c r="V565" s="271"/>
      <c r="W565" s="271"/>
      <c r="X565" s="271"/>
      <c r="Y565" s="271"/>
      <c r="Z565" s="271"/>
      <c r="AA565" s="271"/>
      <c r="AB565" s="271"/>
      <c r="AC565" s="271"/>
      <c r="AD565" s="271"/>
      <c r="AE565" s="271"/>
      <c r="AF565" s="271"/>
      <c r="AG565" s="271"/>
      <c r="AH565" s="271"/>
      <c r="AI565" s="271"/>
    </row>
    <row r="566" spans="1:35" ht="14.1" customHeight="1">
      <c r="A566" s="271"/>
      <c r="B566" s="272"/>
      <c r="C566" s="271"/>
      <c r="D566" s="271"/>
      <c r="E566" s="271"/>
      <c r="F566" s="271"/>
      <c r="G566" s="271"/>
      <c r="H566" s="271"/>
      <c r="I566" s="271"/>
      <c r="J566" s="271"/>
      <c r="K566" s="271"/>
      <c r="L566" s="271"/>
      <c r="M566" s="271"/>
      <c r="N566" s="271"/>
      <c r="O566" s="271"/>
      <c r="P566" s="271"/>
      <c r="Q566" s="271"/>
      <c r="R566" s="271"/>
      <c r="S566" s="271"/>
      <c r="T566" s="271"/>
      <c r="U566" s="271"/>
      <c r="V566" s="271"/>
      <c r="W566" s="271"/>
      <c r="X566" s="271"/>
      <c r="Y566" s="271"/>
      <c r="Z566" s="271"/>
      <c r="AA566" s="271"/>
      <c r="AB566" s="271"/>
      <c r="AC566" s="271"/>
      <c r="AD566" s="271"/>
      <c r="AE566" s="271"/>
      <c r="AF566" s="271"/>
      <c r="AG566" s="271"/>
      <c r="AH566" s="271"/>
      <c r="AI566" s="271"/>
    </row>
    <row r="567" spans="1:35" ht="14.1" customHeight="1">
      <c r="A567" s="271"/>
      <c r="B567" s="272"/>
      <c r="C567" s="271"/>
      <c r="D567" s="271"/>
      <c r="E567" s="271"/>
      <c r="F567" s="271"/>
      <c r="G567" s="271"/>
      <c r="H567" s="271"/>
      <c r="I567" s="271"/>
      <c r="J567" s="271"/>
      <c r="K567" s="271"/>
      <c r="L567" s="271"/>
      <c r="M567" s="271"/>
      <c r="N567" s="271"/>
      <c r="O567" s="271"/>
      <c r="P567" s="271"/>
      <c r="Q567" s="271"/>
      <c r="R567" s="271"/>
      <c r="S567" s="271"/>
      <c r="T567" s="271"/>
      <c r="U567" s="271"/>
      <c r="V567" s="271"/>
      <c r="W567" s="271"/>
      <c r="X567" s="271"/>
      <c r="Y567" s="271"/>
      <c r="Z567" s="271"/>
      <c r="AA567" s="271"/>
      <c r="AB567" s="271"/>
      <c r="AC567" s="271"/>
      <c r="AD567" s="271"/>
      <c r="AE567" s="271"/>
      <c r="AF567" s="271"/>
      <c r="AG567" s="271"/>
      <c r="AH567" s="271"/>
      <c r="AI567" s="271"/>
    </row>
    <row r="568" spans="1:35" ht="14.1" customHeight="1">
      <c r="A568" s="271"/>
      <c r="B568" s="272"/>
      <c r="C568" s="271"/>
      <c r="D568" s="271"/>
      <c r="E568" s="271"/>
      <c r="F568" s="271"/>
      <c r="G568" s="271"/>
      <c r="H568" s="271"/>
      <c r="I568" s="271"/>
      <c r="J568" s="271"/>
      <c r="K568" s="271"/>
      <c r="L568" s="271"/>
      <c r="M568" s="271"/>
      <c r="N568" s="271"/>
      <c r="O568" s="271"/>
      <c r="P568" s="271"/>
      <c r="Q568" s="271"/>
      <c r="R568" s="271"/>
      <c r="S568" s="271"/>
      <c r="T568" s="271"/>
      <c r="U568" s="271"/>
      <c r="V568" s="271"/>
      <c r="W568" s="271"/>
      <c r="X568" s="271"/>
      <c r="Y568" s="271"/>
      <c r="Z568" s="271"/>
      <c r="AA568" s="271"/>
      <c r="AB568" s="271"/>
      <c r="AC568" s="271"/>
      <c r="AD568" s="271"/>
      <c r="AE568" s="271"/>
      <c r="AF568" s="271"/>
      <c r="AG568" s="271"/>
      <c r="AH568" s="271"/>
      <c r="AI568" s="271"/>
    </row>
    <row r="569" spans="1:35" ht="14.1" customHeight="1">
      <c r="A569" s="271"/>
      <c r="B569" s="272"/>
      <c r="C569" s="271"/>
      <c r="D569" s="271"/>
      <c r="E569" s="271"/>
      <c r="F569" s="271"/>
      <c r="G569" s="271"/>
      <c r="H569" s="271"/>
      <c r="I569" s="271"/>
      <c r="J569" s="271"/>
      <c r="K569" s="271"/>
      <c r="L569" s="271"/>
      <c r="M569" s="271"/>
      <c r="N569" s="271"/>
      <c r="O569" s="271"/>
      <c r="P569" s="271"/>
      <c r="Q569" s="271"/>
      <c r="R569" s="271"/>
      <c r="S569" s="271"/>
      <c r="T569" s="271"/>
      <c r="U569" s="271"/>
      <c r="V569" s="271"/>
      <c r="W569" s="271"/>
      <c r="X569" s="271"/>
      <c r="Y569" s="271"/>
      <c r="Z569" s="271"/>
      <c r="AA569" s="271"/>
      <c r="AB569" s="271"/>
      <c r="AC569" s="271"/>
      <c r="AD569" s="271"/>
      <c r="AE569" s="271"/>
      <c r="AF569" s="271"/>
      <c r="AG569" s="271"/>
      <c r="AH569" s="271"/>
      <c r="AI569" s="271"/>
    </row>
    <row r="570" spans="1:35" ht="14.1" customHeight="1">
      <c r="A570" s="271"/>
      <c r="B570" s="272"/>
      <c r="C570" s="271"/>
      <c r="D570" s="271"/>
      <c r="E570" s="271"/>
      <c r="F570" s="271"/>
      <c r="G570" s="271"/>
      <c r="H570" s="271"/>
      <c r="I570" s="271"/>
      <c r="J570" s="271"/>
      <c r="K570" s="271"/>
      <c r="L570" s="271"/>
      <c r="M570" s="271"/>
      <c r="N570" s="271"/>
      <c r="O570" s="271"/>
      <c r="P570" s="271"/>
      <c r="Q570" s="271"/>
      <c r="R570" s="271"/>
      <c r="S570" s="271"/>
      <c r="T570" s="271"/>
      <c r="U570" s="271"/>
      <c r="V570" s="271"/>
      <c r="W570" s="271"/>
      <c r="X570" s="271"/>
      <c r="Y570" s="271"/>
      <c r="Z570" s="271"/>
      <c r="AA570" s="271"/>
      <c r="AB570" s="271"/>
      <c r="AC570" s="271"/>
      <c r="AD570" s="271"/>
      <c r="AE570" s="271"/>
      <c r="AF570" s="271"/>
      <c r="AG570" s="271"/>
      <c r="AH570" s="271"/>
      <c r="AI570" s="271"/>
    </row>
    <row r="571" spans="1:35" ht="14.1" customHeight="1">
      <c r="A571" s="271"/>
      <c r="B571" s="272"/>
      <c r="C571" s="271"/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1"/>
      <c r="O571" s="271"/>
      <c r="P571" s="271"/>
      <c r="Q571" s="271"/>
      <c r="R571" s="271"/>
      <c r="S571" s="271"/>
      <c r="T571" s="271"/>
      <c r="U571" s="271"/>
      <c r="V571" s="271"/>
      <c r="W571" s="271"/>
      <c r="X571" s="271"/>
      <c r="Y571" s="271"/>
      <c r="Z571" s="271"/>
      <c r="AA571" s="271"/>
      <c r="AB571" s="271"/>
      <c r="AC571" s="271"/>
      <c r="AD571" s="271"/>
      <c r="AE571" s="271"/>
      <c r="AF571" s="271"/>
      <c r="AG571" s="271"/>
      <c r="AH571" s="271"/>
      <c r="AI571" s="271"/>
    </row>
    <row r="572" spans="1:35" ht="14.1" customHeight="1">
      <c r="A572" s="271"/>
      <c r="B572" s="272"/>
      <c r="C572" s="271"/>
      <c r="D572" s="271"/>
      <c r="E572" s="271"/>
      <c r="F572" s="271"/>
      <c r="G572" s="271"/>
      <c r="H572" s="271"/>
      <c r="I572" s="271"/>
      <c r="J572" s="271"/>
      <c r="K572" s="271"/>
      <c r="L572" s="271"/>
      <c r="M572" s="271"/>
      <c r="N572" s="271"/>
      <c r="O572" s="271"/>
      <c r="P572" s="271"/>
      <c r="Q572" s="271"/>
      <c r="R572" s="271"/>
      <c r="S572" s="271"/>
      <c r="T572" s="271"/>
      <c r="U572" s="271"/>
      <c r="V572" s="271"/>
      <c r="W572" s="271"/>
      <c r="X572" s="271"/>
      <c r="Y572" s="271"/>
      <c r="Z572" s="271"/>
      <c r="AA572" s="271"/>
      <c r="AB572" s="271"/>
      <c r="AC572" s="271"/>
      <c r="AD572" s="271"/>
      <c r="AE572" s="271"/>
      <c r="AF572" s="271"/>
      <c r="AG572" s="271"/>
      <c r="AH572" s="271"/>
      <c r="AI572" s="271"/>
    </row>
    <row r="573" spans="1:35" ht="14.1" customHeight="1">
      <c r="A573" s="271"/>
      <c r="B573" s="272"/>
      <c r="C573" s="271"/>
      <c r="D573" s="271"/>
      <c r="E573" s="271"/>
      <c r="F573" s="271"/>
      <c r="G573" s="271"/>
      <c r="H573" s="271"/>
      <c r="I573" s="271"/>
      <c r="J573" s="271"/>
      <c r="K573" s="271"/>
      <c r="L573" s="271"/>
      <c r="M573" s="271"/>
      <c r="N573" s="271"/>
      <c r="O573" s="271"/>
      <c r="P573" s="271"/>
      <c r="Q573" s="271"/>
      <c r="R573" s="271"/>
      <c r="S573" s="271"/>
      <c r="T573" s="271"/>
      <c r="U573" s="271"/>
      <c r="V573" s="271"/>
      <c r="W573" s="271"/>
      <c r="X573" s="271"/>
      <c r="Y573" s="271"/>
      <c r="Z573" s="271"/>
      <c r="AA573" s="271"/>
      <c r="AB573" s="271"/>
      <c r="AC573" s="271"/>
      <c r="AD573" s="271"/>
      <c r="AE573" s="271"/>
      <c r="AF573" s="271"/>
      <c r="AG573" s="271"/>
      <c r="AH573" s="271"/>
      <c r="AI573" s="271"/>
    </row>
    <row r="574" spans="1:35" ht="14.1" customHeight="1">
      <c r="A574" s="271"/>
      <c r="B574" s="272"/>
      <c r="C574" s="271"/>
      <c r="D574" s="271"/>
      <c r="E574" s="271"/>
      <c r="F574" s="271"/>
      <c r="G574" s="271"/>
      <c r="H574" s="271"/>
      <c r="I574" s="271"/>
      <c r="J574" s="271"/>
      <c r="K574" s="271"/>
      <c r="L574" s="271"/>
      <c r="M574" s="271"/>
      <c r="N574" s="271"/>
      <c r="O574" s="271"/>
      <c r="P574" s="271"/>
      <c r="Q574" s="271"/>
      <c r="R574" s="271"/>
      <c r="S574" s="271"/>
      <c r="T574" s="271"/>
      <c r="U574" s="271"/>
      <c r="V574" s="271"/>
      <c r="W574" s="271"/>
      <c r="X574" s="271"/>
      <c r="Y574" s="271"/>
      <c r="Z574" s="271"/>
      <c r="AA574" s="271"/>
      <c r="AB574" s="271"/>
      <c r="AC574" s="271"/>
      <c r="AD574" s="271"/>
      <c r="AE574" s="271"/>
      <c r="AF574" s="271"/>
      <c r="AG574" s="271"/>
      <c r="AH574" s="271"/>
      <c r="AI574" s="271"/>
    </row>
    <row r="575" spans="1:35" ht="14.1" customHeight="1">
      <c r="A575" s="271"/>
      <c r="B575" s="272"/>
      <c r="C575" s="271"/>
      <c r="D575" s="271"/>
      <c r="E575" s="271"/>
      <c r="F575" s="271"/>
      <c r="G575" s="271"/>
      <c r="H575" s="271"/>
      <c r="I575" s="271"/>
      <c r="J575" s="271"/>
      <c r="K575" s="271"/>
      <c r="L575" s="271"/>
      <c r="M575" s="271"/>
      <c r="N575" s="271"/>
      <c r="O575" s="271"/>
      <c r="P575" s="271"/>
      <c r="Q575" s="271"/>
      <c r="R575" s="271"/>
      <c r="S575" s="271"/>
      <c r="T575" s="271"/>
      <c r="U575" s="271"/>
      <c r="V575" s="271"/>
      <c r="W575" s="271"/>
      <c r="X575" s="271"/>
      <c r="Y575" s="271"/>
      <c r="Z575" s="271"/>
      <c r="AA575" s="271"/>
      <c r="AB575" s="271"/>
      <c r="AC575" s="271"/>
      <c r="AD575" s="271"/>
      <c r="AE575" s="271"/>
      <c r="AF575" s="271"/>
      <c r="AG575" s="271"/>
      <c r="AH575" s="271"/>
      <c r="AI575" s="271"/>
    </row>
    <row r="576" spans="1:35" ht="14.1" customHeight="1">
      <c r="A576" s="271"/>
      <c r="B576" s="272"/>
      <c r="C576" s="271"/>
      <c r="D576" s="271"/>
      <c r="E576" s="271"/>
      <c r="F576" s="271"/>
      <c r="G576" s="271"/>
      <c r="H576" s="271"/>
      <c r="I576" s="271"/>
      <c r="J576" s="271"/>
      <c r="K576" s="271"/>
      <c r="L576" s="271"/>
      <c r="M576" s="271"/>
      <c r="N576" s="271"/>
      <c r="O576" s="271"/>
      <c r="P576" s="271"/>
      <c r="Q576" s="271"/>
      <c r="R576" s="271"/>
      <c r="S576" s="271"/>
      <c r="T576" s="271"/>
      <c r="U576" s="271"/>
      <c r="V576" s="271"/>
      <c r="W576" s="271"/>
      <c r="X576" s="271"/>
      <c r="Y576" s="271"/>
      <c r="Z576" s="271"/>
      <c r="AA576" s="271"/>
      <c r="AB576" s="271"/>
      <c r="AC576" s="271"/>
      <c r="AD576" s="271"/>
      <c r="AE576" s="271"/>
      <c r="AF576" s="271"/>
      <c r="AG576" s="271"/>
      <c r="AH576" s="271"/>
      <c r="AI576" s="271"/>
    </row>
    <row r="577" spans="1:35" ht="14.1" customHeight="1">
      <c r="A577" s="271"/>
      <c r="B577" s="272"/>
      <c r="C577" s="271"/>
      <c r="D577" s="271"/>
      <c r="E577" s="271"/>
      <c r="F577" s="271"/>
      <c r="G577" s="271"/>
      <c r="H577" s="271"/>
      <c r="I577" s="271"/>
      <c r="J577" s="271"/>
      <c r="K577" s="271"/>
      <c r="L577" s="271"/>
      <c r="M577" s="271"/>
      <c r="N577" s="271"/>
      <c r="O577" s="271"/>
      <c r="P577" s="271"/>
      <c r="Q577" s="271"/>
      <c r="R577" s="271"/>
      <c r="S577" s="271"/>
      <c r="T577" s="271"/>
      <c r="U577" s="271"/>
      <c r="V577" s="271"/>
      <c r="W577" s="271"/>
      <c r="X577" s="271"/>
      <c r="Y577" s="271"/>
      <c r="Z577" s="271"/>
      <c r="AA577" s="271"/>
      <c r="AB577" s="271"/>
      <c r="AC577" s="271"/>
      <c r="AD577" s="271"/>
      <c r="AE577" s="271"/>
      <c r="AF577" s="271"/>
      <c r="AG577" s="271"/>
      <c r="AH577" s="271"/>
      <c r="AI577" s="271"/>
    </row>
    <row r="578" spans="1:35" ht="14.1" customHeight="1">
      <c r="A578" s="271"/>
      <c r="B578" s="272"/>
      <c r="C578" s="271"/>
      <c r="D578" s="271"/>
      <c r="E578" s="271"/>
      <c r="F578" s="271"/>
      <c r="G578" s="271"/>
      <c r="H578" s="271"/>
      <c r="I578" s="271"/>
      <c r="J578" s="271"/>
      <c r="K578" s="271"/>
      <c r="L578" s="271"/>
      <c r="M578" s="271"/>
      <c r="N578" s="271"/>
      <c r="O578" s="271"/>
      <c r="P578" s="271"/>
      <c r="Q578" s="271"/>
      <c r="R578" s="271"/>
      <c r="S578" s="271"/>
      <c r="T578" s="271"/>
      <c r="U578" s="271"/>
      <c r="V578" s="271"/>
      <c r="W578" s="271"/>
      <c r="X578" s="271"/>
      <c r="Y578" s="271"/>
      <c r="Z578" s="271"/>
      <c r="AA578" s="271"/>
      <c r="AB578" s="271"/>
      <c r="AC578" s="271"/>
      <c r="AD578" s="271"/>
      <c r="AE578" s="271"/>
      <c r="AF578" s="271"/>
      <c r="AG578" s="271"/>
      <c r="AH578" s="271"/>
      <c r="AI578" s="271"/>
    </row>
    <row r="579" spans="1:35" ht="14.1" customHeight="1">
      <c r="A579" s="271"/>
      <c r="B579" s="272"/>
      <c r="C579" s="271"/>
      <c r="D579" s="271"/>
      <c r="E579" s="271"/>
      <c r="F579" s="271"/>
      <c r="G579" s="271"/>
      <c r="H579" s="271"/>
      <c r="I579" s="271"/>
      <c r="J579" s="271"/>
      <c r="K579" s="271"/>
      <c r="L579" s="271"/>
      <c r="M579" s="271"/>
      <c r="N579" s="271"/>
      <c r="O579" s="271"/>
      <c r="P579" s="271"/>
      <c r="Q579" s="271"/>
      <c r="R579" s="271"/>
      <c r="S579" s="271"/>
      <c r="T579" s="271"/>
      <c r="U579" s="271"/>
      <c r="V579" s="271"/>
      <c r="W579" s="271"/>
      <c r="X579" s="271"/>
      <c r="Y579" s="271"/>
      <c r="Z579" s="271"/>
      <c r="AA579" s="271"/>
      <c r="AB579" s="271"/>
      <c r="AC579" s="271"/>
      <c r="AD579" s="271"/>
      <c r="AE579" s="271"/>
      <c r="AF579" s="271"/>
      <c r="AG579" s="271"/>
      <c r="AH579" s="271"/>
      <c r="AI579" s="271"/>
    </row>
    <row r="580" spans="1:35" ht="14.1" customHeight="1">
      <c r="A580" s="271"/>
      <c r="B580" s="272"/>
      <c r="C580" s="271"/>
      <c r="D580" s="271"/>
      <c r="E580" s="271"/>
      <c r="F580" s="271"/>
      <c r="G580" s="271"/>
      <c r="H580" s="271"/>
      <c r="I580" s="271"/>
      <c r="J580" s="271"/>
      <c r="K580" s="271"/>
      <c r="L580" s="271"/>
      <c r="M580" s="271"/>
      <c r="N580" s="271"/>
      <c r="O580" s="271"/>
      <c r="P580" s="271"/>
      <c r="Q580" s="271"/>
      <c r="R580" s="271"/>
      <c r="S580" s="271"/>
      <c r="T580" s="271"/>
      <c r="U580" s="271"/>
      <c r="V580" s="271"/>
      <c r="W580" s="271"/>
      <c r="X580" s="271"/>
      <c r="Y580" s="271"/>
      <c r="Z580" s="271"/>
      <c r="AA580" s="271"/>
      <c r="AB580" s="271"/>
      <c r="AC580" s="271"/>
      <c r="AD580" s="271"/>
      <c r="AE580" s="271"/>
      <c r="AF580" s="271"/>
      <c r="AG580" s="271"/>
      <c r="AH580" s="271"/>
      <c r="AI580" s="271"/>
    </row>
    <row r="581" spans="1:35" ht="14.1" customHeight="1">
      <c r="A581" s="271"/>
      <c r="B581" s="272"/>
      <c r="C581" s="271"/>
      <c r="D581" s="271"/>
      <c r="E581" s="271"/>
      <c r="F581" s="271"/>
      <c r="G581" s="271"/>
      <c r="H581" s="271"/>
      <c r="I581" s="271"/>
      <c r="J581" s="271"/>
      <c r="K581" s="271"/>
      <c r="L581" s="271"/>
      <c r="M581" s="271"/>
      <c r="N581" s="271"/>
      <c r="O581" s="271"/>
      <c r="P581" s="271"/>
      <c r="Q581" s="271"/>
      <c r="R581" s="271"/>
      <c r="S581" s="271"/>
      <c r="T581" s="271"/>
      <c r="U581" s="271"/>
      <c r="V581" s="271"/>
      <c r="W581" s="271"/>
      <c r="X581" s="271"/>
      <c r="Y581" s="271"/>
      <c r="Z581" s="271"/>
      <c r="AA581" s="271"/>
      <c r="AB581" s="271"/>
      <c r="AC581" s="271"/>
      <c r="AD581" s="271"/>
      <c r="AE581" s="271"/>
      <c r="AF581" s="271"/>
      <c r="AG581" s="271"/>
      <c r="AH581" s="271"/>
      <c r="AI581" s="271"/>
    </row>
    <row r="582" spans="1:35" ht="14.1" customHeight="1">
      <c r="A582" s="271"/>
      <c r="B582" s="272"/>
      <c r="C582" s="271"/>
      <c r="D582" s="271"/>
      <c r="E582" s="271"/>
      <c r="F582" s="271"/>
      <c r="G582" s="271"/>
      <c r="H582" s="271"/>
      <c r="I582" s="271"/>
      <c r="J582" s="271"/>
      <c r="K582" s="271"/>
      <c r="L582" s="271"/>
      <c r="M582" s="271"/>
      <c r="N582" s="271"/>
      <c r="O582" s="271"/>
      <c r="P582" s="271"/>
      <c r="Q582" s="271"/>
      <c r="R582" s="271"/>
      <c r="S582" s="271"/>
      <c r="T582" s="271"/>
      <c r="U582" s="271"/>
      <c r="V582" s="271"/>
      <c r="W582" s="271"/>
      <c r="X582" s="271"/>
      <c r="Y582" s="271"/>
      <c r="Z582" s="271"/>
      <c r="AA582" s="271"/>
      <c r="AB582" s="271"/>
      <c r="AC582" s="271"/>
      <c r="AD582" s="271"/>
      <c r="AE582" s="271"/>
      <c r="AF582" s="271"/>
      <c r="AG582" s="271"/>
      <c r="AH582" s="271"/>
      <c r="AI582" s="271"/>
    </row>
    <row r="583" spans="1:35" ht="14.1" customHeight="1">
      <c r="A583" s="271"/>
      <c r="B583" s="272"/>
      <c r="C583" s="271"/>
      <c r="D583" s="271"/>
      <c r="E583" s="271"/>
      <c r="F583" s="271"/>
      <c r="G583" s="271"/>
      <c r="H583" s="271"/>
      <c r="I583" s="271"/>
      <c r="J583" s="271"/>
      <c r="K583" s="271"/>
      <c r="L583" s="271"/>
      <c r="M583" s="271"/>
      <c r="N583" s="271"/>
      <c r="O583" s="271"/>
      <c r="P583" s="271"/>
      <c r="Q583" s="271"/>
      <c r="R583" s="271"/>
      <c r="S583" s="271"/>
      <c r="T583" s="271"/>
      <c r="U583" s="271"/>
      <c r="V583" s="271"/>
      <c r="W583" s="271"/>
      <c r="X583" s="271"/>
      <c r="Y583" s="271"/>
      <c r="Z583" s="271"/>
      <c r="AA583" s="271"/>
      <c r="AB583" s="271"/>
      <c r="AC583" s="271"/>
      <c r="AD583" s="271"/>
      <c r="AE583" s="271"/>
      <c r="AF583" s="271"/>
      <c r="AG583" s="271"/>
      <c r="AH583" s="271"/>
      <c r="AI583" s="271"/>
    </row>
    <row r="584" spans="1:35" ht="14.1" customHeight="1">
      <c r="A584" s="271"/>
      <c r="B584" s="272"/>
      <c r="C584" s="271"/>
      <c r="D584" s="271"/>
      <c r="E584" s="271"/>
      <c r="F584" s="271"/>
      <c r="G584" s="271"/>
      <c r="H584" s="271"/>
      <c r="I584" s="271"/>
      <c r="J584" s="271"/>
      <c r="K584" s="271"/>
      <c r="L584" s="271"/>
      <c r="M584" s="271"/>
      <c r="N584" s="271"/>
      <c r="O584" s="271"/>
      <c r="P584" s="271"/>
      <c r="Q584" s="271"/>
      <c r="R584" s="271"/>
      <c r="S584" s="271"/>
      <c r="T584" s="271"/>
      <c r="U584" s="271"/>
      <c r="V584" s="271"/>
      <c r="W584" s="271"/>
      <c r="X584" s="271"/>
      <c r="Y584" s="271"/>
      <c r="Z584" s="271"/>
      <c r="AA584" s="271"/>
      <c r="AB584" s="271"/>
      <c r="AC584" s="271"/>
      <c r="AD584" s="271"/>
      <c r="AE584" s="271"/>
      <c r="AF584" s="271"/>
      <c r="AG584" s="271"/>
      <c r="AH584" s="271"/>
      <c r="AI584" s="271"/>
    </row>
    <row r="585" spans="1:35" ht="14.1" customHeight="1">
      <c r="A585" s="271"/>
      <c r="B585" s="272"/>
      <c r="C585" s="271"/>
      <c r="D585" s="271"/>
      <c r="E585" s="271"/>
      <c r="F585" s="271"/>
      <c r="G585" s="271"/>
      <c r="H585" s="271"/>
      <c r="I585" s="271"/>
      <c r="J585" s="271"/>
      <c r="K585" s="271"/>
      <c r="L585" s="271"/>
      <c r="M585" s="271"/>
      <c r="N585" s="271"/>
      <c r="O585" s="271"/>
      <c r="P585" s="271"/>
      <c r="Q585" s="271"/>
      <c r="R585" s="271"/>
      <c r="S585" s="271"/>
      <c r="T585" s="271"/>
      <c r="U585" s="271"/>
      <c r="V585" s="271"/>
      <c r="W585" s="271"/>
      <c r="X585" s="271"/>
      <c r="Y585" s="271"/>
      <c r="Z585" s="271"/>
      <c r="AA585" s="271"/>
      <c r="AB585" s="271"/>
      <c r="AC585" s="271"/>
      <c r="AD585" s="271"/>
      <c r="AE585" s="271"/>
      <c r="AF585" s="271"/>
      <c r="AG585" s="271"/>
      <c r="AH585" s="271"/>
      <c r="AI585" s="271"/>
    </row>
    <row r="586" spans="1:35" ht="14.1" customHeight="1">
      <c r="A586" s="271"/>
      <c r="B586" s="272"/>
      <c r="C586" s="271"/>
      <c r="D586" s="271"/>
      <c r="E586" s="271"/>
      <c r="F586" s="271"/>
      <c r="G586" s="271"/>
      <c r="H586" s="271"/>
      <c r="I586" s="271"/>
      <c r="J586" s="271"/>
      <c r="K586" s="271"/>
      <c r="L586" s="271"/>
      <c r="M586" s="271"/>
      <c r="N586" s="271"/>
      <c r="O586" s="271"/>
      <c r="P586" s="271"/>
      <c r="Q586" s="271"/>
      <c r="R586" s="271"/>
      <c r="S586" s="271"/>
      <c r="T586" s="271"/>
      <c r="U586" s="271"/>
      <c r="V586" s="271"/>
      <c r="W586" s="271"/>
      <c r="X586" s="271"/>
      <c r="Y586" s="271"/>
      <c r="Z586" s="271"/>
      <c r="AA586" s="271"/>
      <c r="AB586" s="271"/>
      <c r="AC586" s="271"/>
      <c r="AD586" s="271"/>
      <c r="AE586" s="271"/>
      <c r="AF586" s="271"/>
      <c r="AG586" s="271"/>
      <c r="AH586" s="271"/>
      <c r="AI586" s="271"/>
    </row>
    <row r="587" spans="1:35" ht="14.1" customHeight="1">
      <c r="A587" s="271"/>
      <c r="B587" s="272"/>
      <c r="C587" s="271"/>
      <c r="D587" s="271"/>
      <c r="E587" s="271"/>
      <c r="F587" s="271"/>
      <c r="G587" s="271"/>
      <c r="H587" s="271"/>
      <c r="I587" s="271"/>
      <c r="J587" s="271"/>
      <c r="K587" s="271"/>
      <c r="L587" s="271"/>
      <c r="M587" s="271"/>
      <c r="N587" s="271"/>
      <c r="O587" s="271"/>
      <c r="P587" s="271"/>
      <c r="Q587" s="271"/>
      <c r="R587" s="271"/>
      <c r="S587" s="271"/>
      <c r="T587" s="271"/>
      <c r="U587" s="271"/>
      <c r="V587" s="271"/>
      <c r="W587" s="271"/>
      <c r="X587" s="271"/>
      <c r="Y587" s="271"/>
      <c r="Z587" s="271"/>
      <c r="AA587" s="271"/>
      <c r="AB587" s="271"/>
      <c r="AC587" s="271"/>
      <c r="AD587" s="271"/>
      <c r="AE587" s="271"/>
      <c r="AF587" s="271"/>
      <c r="AG587" s="271"/>
      <c r="AH587" s="271"/>
      <c r="AI587" s="271"/>
    </row>
    <row r="588" spans="1:35" ht="14.1" customHeight="1">
      <c r="A588" s="271"/>
      <c r="B588" s="272"/>
      <c r="C588" s="271"/>
      <c r="D588" s="271"/>
      <c r="E588" s="271"/>
      <c r="F588" s="271"/>
      <c r="G588" s="271"/>
      <c r="H588" s="271"/>
      <c r="I588" s="271"/>
      <c r="J588" s="271"/>
      <c r="K588" s="271"/>
      <c r="L588" s="271"/>
      <c r="M588" s="271"/>
      <c r="N588" s="271"/>
      <c r="O588" s="271"/>
      <c r="P588" s="271"/>
      <c r="Q588" s="271"/>
      <c r="R588" s="271"/>
      <c r="S588" s="271"/>
      <c r="T588" s="271"/>
      <c r="U588" s="271"/>
      <c r="V588" s="271"/>
      <c r="W588" s="271"/>
      <c r="X588" s="271"/>
      <c r="Y588" s="271"/>
      <c r="Z588" s="271"/>
      <c r="AA588" s="271"/>
      <c r="AB588" s="271"/>
      <c r="AC588" s="271"/>
      <c r="AD588" s="271"/>
      <c r="AE588" s="271"/>
      <c r="AF588" s="271"/>
      <c r="AG588" s="271"/>
      <c r="AH588" s="271"/>
      <c r="AI588" s="271"/>
    </row>
    <row r="589" spans="1:35" ht="14.1" customHeight="1">
      <c r="A589" s="271"/>
      <c r="B589" s="272"/>
      <c r="C589" s="271"/>
      <c r="D589" s="271"/>
      <c r="E589" s="271"/>
      <c r="F589" s="271"/>
      <c r="G589" s="271"/>
      <c r="H589" s="271"/>
      <c r="I589" s="271"/>
      <c r="J589" s="271"/>
      <c r="K589" s="271"/>
      <c r="L589" s="271"/>
      <c r="M589" s="271"/>
      <c r="N589" s="271"/>
      <c r="O589" s="271"/>
      <c r="P589" s="271"/>
      <c r="Q589" s="271"/>
      <c r="R589" s="271"/>
      <c r="S589" s="271"/>
      <c r="T589" s="271"/>
      <c r="U589" s="271"/>
      <c r="V589" s="271"/>
      <c r="W589" s="271"/>
      <c r="X589" s="271"/>
      <c r="Y589" s="271"/>
      <c r="Z589" s="271"/>
      <c r="AA589" s="271"/>
      <c r="AB589" s="271"/>
      <c r="AC589" s="271"/>
      <c r="AD589" s="271"/>
      <c r="AE589" s="271"/>
      <c r="AF589" s="271"/>
      <c r="AG589" s="271"/>
      <c r="AH589" s="271"/>
      <c r="AI589" s="271"/>
    </row>
    <row r="590" spans="1:35" ht="14.1" customHeight="1">
      <c r="A590" s="271"/>
      <c r="B590" s="272"/>
      <c r="C590" s="271"/>
      <c r="D590" s="271"/>
      <c r="E590" s="271"/>
      <c r="F590" s="271"/>
      <c r="G590" s="271"/>
      <c r="H590" s="271"/>
      <c r="I590" s="271"/>
      <c r="J590" s="271"/>
      <c r="K590" s="271"/>
      <c r="L590" s="271"/>
      <c r="M590" s="271"/>
      <c r="N590" s="271"/>
      <c r="O590" s="271"/>
      <c r="P590" s="271"/>
      <c r="Q590" s="271"/>
      <c r="R590" s="271"/>
      <c r="S590" s="271"/>
      <c r="T590" s="271"/>
      <c r="U590" s="271"/>
      <c r="V590" s="271"/>
      <c r="W590" s="271"/>
      <c r="X590" s="271"/>
      <c r="Y590" s="271"/>
      <c r="Z590" s="271"/>
      <c r="AA590" s="271"/>
      <c r="AB590" s="271"/>
      <c r="AC590" s="271"/>
      <c r="AD590" s="271"/>
      <c r="AE590" s="271"/>
      <c r="AF590" s="271"/>
      <c r="AG590" s="271"/>
      <c r="AH590" s="271"/>
      <c r="AI590" s="271"/>
    </row>
    <row r="591" spans="1:35" ht="14.1" customHeight="1">
      <c r="A591" s="271"/>
      <c r="B591" s="272"/>
      <c r="C591" s="271"/>
      <c r="D591" s="271"/>
      <c r="E591" s="271"/>
      <c r="F591" s="271"/>
      <c r="G591" s="271"/>
      <c r="H591" s="271"/>
      <c r="I591" s="271"/>
      <c r="J591" s="271"/>
      <c r="K591" s="271"/>
      <c r="L591" s="271"/>
      <c r="M591" s="271"/>
      <c r="N591" s="271"/>
      <c r="O591" s="271"/>
      <c r="P591" s="271"/>
      <c r="Q591" s="271"/>
      <c r="R591" s="271"/>
      <c r="S591" s="271"/>
      <c r="T591" s="271"/>
      <c r="U591" s="271"/>
      <c r="V591" s="271"/>
      <c r="W591" s="271"/>
      <c r="X591" s="271"/>
      <c r="Y591" s="271"/>
      <c r="Z591" s="271"/>
      <c r="AA591" s="271"/>
      <c r="AB591" s="271"/>
      <c r="AC591" s="271"/>
      <c r="AD591" s="271"/>
      <c r="AE591" s="271"/>
      <c r="AF591" s="271"/>
      <c r="AG591" s="271"/>
      <c r="AH591" s="271"/>
      <c r="AI591" s="271"/>
    </row>
    <row r="592" spans="1:35" ht="14.1" customHeight="1">
      <c r="A592" s="271"/>
      <c r="B592" s="272"/>
      <c r="C592" s="271"/>
      <c r="D592" s="271"/>
      <c r="E592" s="271"/>
      <c r="F592" s="271"/>
      <c r="G592" s="271"/>
      <c r="H592" s="271"/>
      <c r="I592" s="271"/>
      <c r="J592" s="271"/>
      <c r="K592" s="271"/>
      <c r="L592" s="271"/>
      <c r="M592" s="271"/>
      <c r="N592" s="271"/>
      <c r="O592" s="271"/>
      <c r="P592" s="271"/>
      <c r="Q592" s="271"/>
      <c r="R592" s="271"/>
      <c r="S592" s="271"/>
      <c r="T592" s="271"/>
      <c r="U592" s="271"/>
      <c r="V592" s="271"/>
      <c r="W592" s="271"/>
      <c r="X592" s="271"/>
      <c r="Y592" s="271"/>
      <c r="Z592" s="271"/>
      <c r="AA592" s="271"/>
      <c r="AB592" s="271"/>
      <c r="AC592" s="271"/>
      <c r="AD592" s="271"/>
      <c r="AE592" s="271"/>
      <c r="AF592" s="271"/>
      <c r="AG592" s="271"/>
      <c r="AH592" s="271"/>
      <c r="AI592" s="271"/>
    </row>
    <row r="593" spans="1:35" ht="14.1" customHeight="1">
      <c r="A593" s="271"/>
      <c r="B593" s="272"/>
      <c r="C593" s="271"/>
      <c r="D593" s="271"/>
      <c r="E593" s="271"/>
      <c r="F593" s="271"/>
      <c r="G593" s="271"/>
      <c r="H593" s="271"/>
      <c r="I593" s="271"/>
      <c r="J593" s="271"/>
      <c r="K593" s="271"/>
      <c r="L593" s="271"/>
      <c r="M593" s="271"/>
      <c r="N593" s="271"/>
      <c r="O593" s="271"/>
      <c r="P593" s="271"/>
      <c r="Q593" s="271"/>
      <c r="R593" s="271"/>
      <c r="S593" s="271"/>
      <c r="T593" s="271"/>
      <c r="U593" s="271"/>
      <c r="V593" s="271"/>
      <c r="W593" s="271"/>
      <c r="X593" s="271"/>
      <c r="Y593" s="271"/>
      <c r="Z593" s="271"/>
      <c r="AA593" s="271"/>
      <c r="AB593" s="271"/>
      <c r="AC593" s="271"/>
      <c r="AD593" s="271"/>
      <c r="AE593" s="271"/>
      <c r="AF593" s="271"/>
      <c r="AG593" s="271"/>
      <c r="AH593" s="271"/>
      <c r="AI593" s="271"/>
    </row>
    <row r="594" spans="1:35" ht="14.1" customHeight="1">
      <c r="A594" s="271"/>
      <c r="B594" s="272"/>
      <c r="C594" s="271"/>
      <c r="D594" s="271"/>
      <c r="E594" s="271"/>
      <c r="F594" s="271"/>
      <c r="G594" s="271"/>
      <c r="H594" s="271"/>
      <c r="I594" s="271"/>
      <c r="J594" s="271"/>
      <c r="K594" s="271"/>
      <c r="L594" s="271"/>
      <c r="M594" s="271"/>
      <c r="N594" s="271"/>
      <c r="O594" s="271"/>
      <c r="P594" s="271"/>
      <c r="Q594" s="271"/>
      <c r="R594" s="271"/>
      <c r="S594" s="271"/>
      <c r="T594" s="271"/>
      <c r="U594" s="271"/>
      <c r="V594" s="271"/>
      <c r="W594" s="271"/>
      <c r="X594" s="271"/>
      <c r="Y594" s="271"/>
      <c r="Z594" s="271"/>
      <c r="AA594" s="271"/>
      <c r="AB594" s="271"/>
      <c r="AC594" s="271"/>
      <c r="AD594" s="271"/>
      <c r="AE594" s="271"/>
      <c r="AF594" s="271"/>
      <c r="AG594" s="271"/>
      <c r="AH594" s="271"/>
      <c r="AI594" s="271"/>
    </row>
    <row r="595" spans="1:35" ht="14.1" customHeight="1">
      <c r="A595" s="271"/>
      <c r="B595" s="272"/>
      <c r="C595" s="271"/>
      <c r="D595" s="271"/>
      <c r="E595" s="271"/>
      <c r="F595" s="271"/>
      <c r="G595" s="271"/>
      <c r="H595" s="271"/>
      <c r="I595" s="271"/>
      <c r="J595" s="271"/>
      <c r="K595" s="271"/>
      <c r="L595" s="271"/>
      <c r="M595" s="271"/>
      <c r="N595" s="271"/>
      <c r="O595" s="271"/>
      <c r="P595" s="271"/>
      <c r="Q595" s="271"/>
      <c r="R595" s="271"/>
      <c r="S595" s="271"/>
      <c r="T595" s="271"/>
      <c r="U595" s="271"/>
      <c r="V595" s="271"/>
      <c r="W595" s="271"/>
      <c r="X595" s="271"/>
      <c r="Y595" s="271"/>
      <c r="Z595" s="271"/>
      <c r="AA595" s="271"/>
      <c r="AB595" s="271"/>
      <c r="AC595" s="271"/>
      <c r="AD595" s="271"/>
      <c r="AE595" s="271"/>
      <c r="AF595" s="271"/>
      <c r="AG595" s="271"/>
      <c r="AH595" s="271"/>
      <c r="AI595" s="271"/>
    </row>
    <row r="596" spans="1:35" ht="14.1" customHeight="1">
      <c r="A596" s="271"/>
      <c r="B596" s="272"/>
      <c r="C596" s="271"/>
      <c r="D596" s="271"/>
      <c r="E596" s="271"/>
      <c r="F596" s="271"/>
      <c r="G596" s="271"/>
      <c r="H596" s="271"/>
      <c r="I596" s="271"/>
      <c r="J596" s="271"/>
      <c r="K596" s="271"/>
      <c r="L596" s="271"/>
      <c r="M596" s="271"/>
      <c r="N596" s="271"/>
      <c r="O596" s="271"/>
      <c r="P596" s="271"/>
      <c r="Q596" s="271"/>
      <c r="R596" s="271"/>
      <c r="S596" s="271"/>
      <c r="T596" s="271"/>
      <c r="U596" s="271"/>
      <c r="V596" s="271"/>
      <c r="W596" s="271"/>
      <c r="X596" s="271"/>
      <c r="Y596" s="271"/>
      <c r="Z596" s="271"/>
      <c r="AA596" s="271"/>
      <c r="AB596" s="271"/>
      <c r="AC596" s="271"/>
      <c r="AD596" s="271"/>
      <c r="AE596" s="271"/>
      <c r="AF596" s="271"/>
      <c r="AG596" s="271"/>
      <c r="AH596" s="271"/>
      <c r="AI596" s="271"/>
    </row>
    <row r="597" spans="1:35" ht="14.1" customHeight="1">
      <c r="A597" s="271"/>
      <c r="B597" s="272"/>
      <c r="C597" s="271"/>
      <c r="D597" s="271"/>
      <c r="E597" s="271"/>
      <c r="F597" s="271"/>
      <c r="G597" s="271"/>
      <c r="H597" s="271"/>
      <c r="I597" s="271"/>
      <c r="J597" s="271"/>
      <c r="K597" s="271"/>
      <c r="L597" s="271"/>
      <c r="M597" s="271"/>
      <c r="N597" s="271"/>
      <c r="O597" s="271"/>
      <c r="P597" s="271"/>
      <c r="Q597" s="271"/>
      <c r="R597" s="271"/>
      <c r="S597" s="271"/>
      <c r="T597" s="271"/>
      <c r="U597" s="271"/>
      <c r="V597" s="271"/>
      <c r="W597" s="271"/>
      <c r="X597" s="271"/>
      <c r="Y597" s="271"/>
      <c r="Z597" s="271"/>
      <c r="AA597" s="271"/>
      <c r="AB597" s="271"/>
      <c r="AC597" s="271"/>
      <c r="AD597" s="271"/>
      <c r="AE597" s="271"/>
      <c r="AF597" s="271"/>
      <c r="AG597" s="271"/>
      <c r="AH597" s="271"/>
      <c r="AI597" s="271"/>
    </row>
    <row r="598" spans="1:35" ht="14.1" customHeight="1">
      <c r="A598" s="271"/>
      <c r="B598" s="272"/>
      <c r="C598" s="271"/>
      <c r="D598" s="271"/>
      <c r="E598" s="271"/>
      <c r="F598" s="271"/>
      <c r="G598" s="271"/>
      <c r="H598" s="271"/>
      <c r="I598" s="271"/>
      <c r="J598" s="271"/>
      <c r="K598" s="271"/>
      <c r="L598" s="271"/>
      <c r="M598" s="271"/>
      <c r="N598" s="271"/>
      <c r="O598" s="271"/>
      <c r="P598" s="271"/>
      <c r="Q598" s="271"/>
      <c r="R598" s="271"/>
      <c r="S598" s="271"/>
      <c r="T598" s="271"/>
      <c r="U598" s="271"/>
      <c r="V598" s="271"/>
      <c r="W598" s="271"/>
      <c r="X598" s="271"/>
      <c r="Y598" s="271"/>
      <c r="Z598" s="271"/>
      <c r="AA598" s="271"/>
      <c r="AB598" s="271"/>
      <c r="AC598" s="271"/>
      <c r="AD598" s="271"/>
      <c r="AE598" s="271"/>
      <c r="AF598" s="271"/>
      <c r="AG598" s="271"/>
      <c r="AH598" s="271"/>
      <c r="AI598" s="271"/>
    </row>
    <row r="599" spans="1:35" ht="14.1" customHeight="1">
      <c r="A599" s="271"/>
      <c r="B599" s="272"/>
      <c r="C599" s="271"/>
      <c r="D599" s="271"/>
      <c r="E599" s="271"/>
      <c r="F599" s="271"/>
      <c r="G599" s="271"/>
      <c r="H599" s="271"/>
      <c r="I599" s="271"/>
      <c r="J599" s="271"/>
      <c r="K599" s="271"/>
      <c r="L599" s="271"/>
      <c r="M599" s="271"/>
      <c r="N599" s="271"/>
      <c r="O599" s="271"/>
      <c r="P599" s="271"/>
      <c r="Q599" s="271"/>
      <c r="R599" s="271"/>
      <c r="S599" s="271"/>
      <c r="T599" s="271"/>
      <c r="U599" s="271"/>
      <c r="V599" s="271"/>
      <c r="W599" s="271"/>
      <c r="X599" s="271"/>
      <c r="Y599" s="271"/>
      <c r="Z599" s="271"/>
      <c r="AA599" s="271"/>
      <c r="AB599" s="271"/>
      <c r="AC599" s="271"/>
      <c r="AD599" s="271"/>
      <c r="AE599" s="271"/>
      <c r="AF599" s="271"/>
      <c r="AG599" s="271"/>
      <c r="AH599" s="271"/>
      <c r="AI599" s="271"/>
    </row>
    <row r="600" spans="1:35" ht="14.1" customHeight="1">
      <c r="A600" s="271"/>
      <c r="B600" s="272"/>
      <c r="C600" s="271"/>
      <c r="D600" s="271"/>
      <c r="E600" s="271"/>
      <c r="F600" s="271"/>
      <c r="G600" s="271"/>
      <c r="H600" s="271"/>
      <c r="I600" s="271"/>
      <c r="J600" s="271"/>
      <c r="K600" s="271"/>
      <c r="L600" s="271"/>
      <c r="M600" s="271"/>
      <c r="N600" s="271"/>
      <c r="O600" s="271"/>
      <c r="P600" s="271"/>
      <c r="Q600" s="271"/>
      <c r="R600" s="271"/>
      <c r="S600" s="271"/>
      <c r="T600" s="271"/>
      <c r="U600" s="271"/>
      <c r="V600" s="271"/>
      <c r="W600" s="271"/>
      <c r="X600" s="271"/>
      <c r="Y600" s="271"/>
      <c r="Z600" s="271"/>
      <c r="AA600" s="271"/>
      <c r="AB600" s="271"/>
      <c r="AC600" s="271"/>
      <c r="AD600" s="271"/>
      <c r="AE600" s="271"/>
      <c r="AF600" s="271"/>
      <c r="AG600" s="271"/>
      <c r="AH600" s="271"/>
      <c r="AI600" s="271"/>
    </row>
    <row r="601" spans="1:35" ht="14.1" customHeight="1">
      <c r="A601" s="271"/>
      <c r="B601" s="272"/>
      <c r="C601" s="271"/>
      <c r="D601" s="271"/>
      <c r="E601" s="271"/>
      <c r="F601" s="271"/>
      <c r="G601" s="271"/>
      <c r="H601" s="271"/>
      <c r="I601" s="271"/>
      <c r="J601" s="271"/>
      <c r="K601" s="271"/>
      <c r="L601" s="271"/>
      <c r="M601" s="271"/>
      <c r="N601" s="271"/>
      <c r="O601" s="271"/>
      <c r="P601" s="271"/>
      <c r="Q601" s="271"/>
      <c r="R601" s="271"/>
      <c r="S601" s="271"/>
      <c r="T601" s="271"/>
      <c r="U601" s="271"/>
      <c r="V601" s="271"/>
      <c r="W601" s="271"/>
      <c r="X601" s="271"/>
      <c r="Y601" s="271"/>
      <c r="Z601" s="271"/>
      <c r="AA601" s="271"/>
      <c r="AB601" s="271"/>
      <c r="AC601" s="271"/>
      <c r="AD601" s="271"/>
      <c r="AE601" s="271"/>
      <c r="AF601" s="271"/>
      <c r="AG601" s="271"/>
      <c r="AH601" s="271"/>
      <c r="AI601" s="271"/>
    </row>
    <row r="602" spans="1:35" ht="14.1" customHeight="1">
      <c r="A602" s="271"/>
      <c r="B602" s="272"/>
      <c r="C602" s="271"/>
      <c r="D602" s="271"/>
      <c r="E602" s="271"/>
      <c r="F602" s="271"/>
      <c r="G602" s="271"/>
      <c r="H602" s="271"/>
      <c r="I602" s="271"/>
      <c r="J602" s="271"/>
      <c r="K602" s="271"/>
      <c r="L602" s="271"/>
      <c r="M602" s="271"/>
      <c r="N602" s="271"/>
      <c r="O602" s="271"/>
      <c r="P602" s="271"/>
      <c r="Q602" s="271"/>
      <c r="R602" s="271"/>
      <c r="S602" s="271"/>
      <c r="T602" s="271"/>
      <c r="U602" s="271"/>
      <c r="V602" s="271"/>
      <c r="W602" s="271"/>
      <c r="X602" s="271"/>
      <c r="Y602" s="271"/>
      <c r="Z602" s="271"/>
      <c r="AA602" s="271"/>
      <c r="AB602" s="271"/>
      <c r="AC602" s="271"/>
      <c r="AD602" s="271"/>
      <c r="AE602" s="271"/>
      <c r="AF602" s="271"/>
      <c r="AG602" s="271"/>
      <c r="AH602" s="271"/>
      <c r="AI602" s="271"/>
    </row>
    <row r="603" spans="1:35" ht="14.1" customHeight="1">
      <c r="A603" s="271"/>
      <c r="B603" s="272"/>
      <c r="C603" s="271"/>
      <c r="D603" s="271"/>
      <c r="E603" s="271"/>
      <c r="F603" s="271"/>
      <c r="G603" s="271"/>
      <c r="H603" s="271"/>
      <c r="I603" s="271"/>
      <c r="J603" s="271"/>
      <c r="K603" s="271"/>
      <c r="L603" s="271"/>
      <c r="M603" s="271"/>
      <c r="N603" s="271"/>
      <c r="O603" s="271"/>
      <c r="P603" s="271"/>
      <c r="Q603" s="271"/>
      <c r="R603" s="271"/>
      <c r="S603" s="271"/>
      <c r="T603" s="271"/>
      <c r="U603" s="271"/>
      <c r="V603" s="271"/>
      <c r="W603" s="271"/>
      <c r="X603" s="271"/>
      <c r="Y603" s="271"/>
      <c r="Z603" s="271"/>
      <c r="AA603" s="271"/>
      <c r="AB603" s="271"/>
      <c r="AC603" s="271"/>
      <c r="AD603" s="271"/>
      <c r="AE603" s="271"/>
      <c r="AF603" s="271"/>
      <c r="AG603" s="271"/>
      <c r="AH603" s="271"/>
      <c r="AI603" s="271"/>
    </row>
    <row r="604" spans="1:35" ht="14.1" customHeight="1">
      <c r="A604" s="271"/>
      <c r="B604" s="272"/>
      <c r="C604" s="271"/>
      <c r="D604" s="271"/>
      <c r="E604" s="271"/>
      <c r="F604" s="271"/>
      <c r="G604" s="271"/>
      <c r="H604" s="271"/>
      <c r="I604" s="271"/>
      <c r="J604" s="271"/>
      <c r="K604" s="271"/>
      <c r="L604" s="271"/>
      <c r="M604" s="271"/>
      <c r="N604" s="271"/>
      <c r="O604" s="271"/>
      <c r="P604" s="271"/>
      <c r="Q604" s="271"/>
      <c r="R604" s="271"/>
      <c r="S604" s="271"/>
      <c r="T604" s="271"/>
      <c r="U604" s="271"/>
      <c r="V604" s="271"/>
      <c r="W604" s="271"/>
      <c r="X604" s="271"/>
      <c r="Y604" s="271"/>
      <c r="Z604" s="271"/>
      <c r="AA604" s="271"/>
      <c r="AB604" s="271"/>
      <c r="AC604" s="271"/>
      <c r="AD604" s="271"/>
      <c r="AE604" s="271"/>
      <c r="AF604" s="271"/>
      <c r="AG604" s="271"/>
      <c r="AH604" s="271"/>
      <c r="AI604" s="271"/>
    </row>
    <row r="605" spans="1:35" ht="14.1" customHeight="1">
      <c r="A605" s="271"/>
      <c r="B605" s="272"/>
      <c r="C605" s="271"/>
      <c r="D605" s="271"/>
      <c r="E605" s="271"/>
      <c r="F605" s="271"/>
      <c r="G605" s="271"/>
      <c r="H605" s="271"/>
      <c r="I605" s="271"/>
      <c r="J605" s="271"/>
      <c r="K605" s="271"/>
      <c r="L605" s="271"/>
      <c r="M605" s="271"/>
      <c r="N605" s="271"/>
      <c r="O605" s="271"/>
      <c r="P605" s="271"/>
      <c r="Q605" s="271"/>
      <c r="R605" s="271"/>
      <c r="S605" s="271"/>
      <c r="T605" s="271"/>
      <c r="U605" s="271"/>
      <c r="V605" s="271"/>
      <c r="W605" s="271"/>
      <c r="X605" s="271"/>
      <c r="Y605" s="271"/>
      <c r="Z605" s="271"/>
      <c r="AA605" s="271"/>
      <c r="AB605" s="271"/>
      <c r="AC605" s="271"/>
      <c r="AD605" s="271"/>
      <c r="AE605" s="271"/>
      <c r="AF605" s="271"/>
      <c r="AG605" s="271"/>
      <c r="AH605" s="271"/>
      <c r="AI605" s="271"/>
    </row>
    <row r="606" spans="1:35" ht="14.1" customHeight="1">
      <c r="A606" s="271"/>
      <c r="B606" s="272"/>
      <c r="C606" s="271"/>
      <c r="D606" s="271"/>
      <c r="E606" s="271"/>
      <c r="F606" s="271"/>
      <c r="G606" s="271"/>
      <c r="H606" s="271"/>
      <c r="I606" s="271"/>
      <c r="J606" s="271"/>
      <c r="K606" s="271"/>
      <c r="L606" s="271"/>
      <c r="M606" s="271"/>
      <c r="N606" s="271"/>
      <c r="O606" s="271"/>
      <c r="P606" s="271"/>
      <c r="Q606" s="271"/>
      <c r="R606" s="271"/>
      <c r="S606" s="271"/>
      <c r="T606" s="271"/>
      <c r="U606" s="271"/>
      <c r="V606" s="271"/>
      <c r="W606" s="271"/>
      <c r="X606" s="271"/>
      <c r="Y606" s="271"/>
      <c r="Z606" s="271"/>
      <c r="AA606" s="271"/>
      <c r="AB606" s="271"/>
      <c r="AC606" s="271"/>
      <c r="AD606" s="271"/>
      <c r="AE606" s="271"/>
      <c r="AF606" s="271"/>
      <c r="AG606" s="271"/>
      <c r="AH606" s="271"/>
      <c r="AI606" s="271"/>
    </row>
    <row r="607" spans="1:35" ht="14.1" customHeight="1">
      <c r="A607" s="271"/>
      <c r="B607" s="272"/>
      <c r="C607" s="271"/>
      <c r="D607" s="271"/>
      <c r="E607" s="271"/>
      <c r="F607" s="271"/>
      <c r="G607" s="271"/>
      <c r="H607" s="271"/>
      <c r="I607" s="271"/>
      <c r="J607" s="271"/>
      <c r="K607" s="271"/>
      <c r="L607" s="271"/>
      <c r="M607" s="271"/>
      <c r="N607" s="271"/>
      <c r="O607" s="271"/>
      <c r="P607" s="271"/>
      <c r="Q607" s="271"/>
      <c r="R607" s="271"/>
      <c r="S607" s="271"/>
      <c r="T607" s="271"/>
      <c r="U607" s="271"/>
      <c r="V607" s="271"/>
      <c r="W607" s="271"/>
      <c r="X607" s="271"/>
      <c r="Y607" s="271"/>
      <c r="Z607" s="271"/>
      <c r="AA607" s="271"/>
      <c r="AB607" s="271"/>
      <c r="AC607" s="271"/>
      <c r="AD607" s="271"/>
      <c r="AE607" s="271"/>
      <c r="AF607" s="271"/>
      <c r="AG607" s="271"/>
      <c r="AH607" s="271"/>
      <c r="AI607" s="271"/>
    </row>
    <row r="608" spans="1:35" ht="14.1" customHeight="1">
      <c r="A608" s="271"/>
      <c r="B608" s="272"/>
      <c r="C608" s="271"/>
      <c r="D608" s="271"/>
      <c r="E608" s="271"/>
      <c r="F608" s="271"/>
      <c r="G608" s="271"/>
      <c r="H608" s="271"/>
      <c r="I608" s="271"/>
      <c r="J608" s="271"/>
      <c r="K608" s="271"/>
      <c r="L608" s="271"/>
      <c r="M608" s="271"/>
      <c r="N608" s="271"/>
      <c r="O608" s="271"/>
      <c r="P608" s="271"/>
      <c r="Q608" s="271"/>
      <c r="R608" s="271"/>
      <c r="S608" s="271"/>
      <c r="T608" s="271"/>
      <c r="U608" s="271"/>
      <c r="V608" s="271"/>
      <c r="W608" s="271"/>
      <c r="X608" s="271"/>
      <c r="Y608" s="271"/>
      <c r="Z608" s="271"/>
      <c r="AA608" s="271"/>
      <c r="AB608" s="271"/>
      <c r="AC608" s="271"/>
      <c r="AD608" s="271"/>
      <c r="AE608" s="271"/>
      <c r="AF608" s="271"/>
      <c r="AG608" s="271"/>
      <c r="AH608" s="271"/>
      <c r="AI608" s="271"/>
    </row>
    <row r="609" spans="1:35" ht="14.1" customHeight="1">
      <c r="A609" s="271"/>
      <c r="B609" s="272"/>
      <c r="C609" s="271"/>
      <c r="D609" s="271"/>
      <c r="E609" s="271"/>
      <c r="F609" s="271"/>
      <c r="G609" s="271"/>
      <c r="H609" s="271"/>
      <c r="I609" s="271"/>
      <c r="J609" s="271"/>
      <c r="K609" s="271"/>
      <c r="L609" s="271"/>
      <c r="M609" s="271"/>
      <c r="N609" s="271"/>
      <c r="O609" s="271"/>
      <c r="P609" s="271"/>
      <c r="Q609" s="271"/>
      <c r="R609" s="271"/>
      <c r="S609" s="271"/>
      <c r="T609" s="271"/>
      <c r="U609" s="271"/>
      <c r="V609" s="271"/>
      <c r="W609" s="271"/>
      <c r="X609" s="271"/>
      <c r="Y609" s="271"/>
      <c r="Z609" s="271"/>
      <c r="AA609" s="271"/>
      <c r="AB609" s="271"/>
      <c r="AC609" s="271"/>
      <c r="AD609" s="271"/>
      <c r="AE609" s="271"/>
      <c r="AF609" s="271"/>
      <c r="AG609" s="271"/>
      <c r="AH609" s="271"/>
      <c r="AI609" s="271"/>
    </row>
    <row r="610" spans="1:35" ht="14.1" customHeight="1">
      <c r="A610" s="271"/>
      <c r="B610" s="272"/>
      <c r="C610" s="271"/>
      <c r="D610" s="271"/>
      <c r="E610" s="271"/>
      <c r="F610" s="271"/>
      <c r="G610" s="271"/>
      <c r="H610" s="271"/>
      <c r="I610" s="271"/>
      <c r="J610" s="271"/>
      <c r="K610" s="271"/>
      <c r="L610" s="271"/>
      <c r="M610" s="271"/>
      <c r="N610" s="271"/>
      <c r="O610" s="271"/>
      <c r="P610" s="271"/>
      <c r="Q610" s="271"/>
      <c r="R610" s="271"/>
      <c r="S610" s="271"/>
      <c r="T610" s="271"/>
      <c r="U610" s="271"/>
      <c r="V610" s="271"/>
      <c r="W610" s="271"/>
      <c r="X610" s="271"/>
      <c r="Y610" s="271"/>
      <c r="Z610" s="271"/>
      <c r="AA610" s="271"/>
      <c r="AB610" s="271"/>
      <c r="AC610" s="271"/>
      <c r="AD610" s="271"/>
      <c r="AE610" s="271"/>
      <c r="AF610" s="271"/>
      <c r="AG610" s="271"/>
      <c r="AH610" s="271"/>
      <c r="AI610" s="271"/>
    </row>
    <row r="611" spans="1:35" ht="14.1" customHeight="1">
      <c r="A611" s="271"/>
      <c r="B611" s="272"/>
      <c r="C611" s="271"/>
      <c r="D611" s="271"/>
      <c r="E611" s="271"/>
      <c r="F611" s="271"/>
      <c r="G611" s="271"/>
      <c r="H611" s="271"/>
      <c r="I611" s="271"/>
      <c r="J611" s="271"/>
      <c r="K611" s="271"/>
      <c r="L611" s="271"/>
      <c r="M611" s="271"/>
      <c r="N611" s="271"/>
      <c r="O611" s="271"/>
      <c r="P611" s="271"/>
      <c r="Q611" s="271"/>
      <c r="R611" s="271"/>
      <c r="S611" s="271"/>
      <c r="T611" s="271"/>
      <c r="U611" s="271"/>
      <c r="V611" s="271"/>
      <c r="W611" s="271"/>
      <c r="X611" s="271"/>
      <c r="Y611" s="271"/>
      <c r="Z611" s="271"/>
      <c r="AA611" s="271"/>
      <c r="AB611" s="271"/>
      <c r="AC611" s="271"/>
      <c r="AD611" s="271"/>
      <c r="AE611" s="271"/>
      <c r="AF611" s="271"/>
      <c r="AG611" s="271"/>
      <c r="AH611" s="271"/>
      <c r="AI611" s="271"/>
    </row>
    <row r="612" spans="1:35" ht="14.1" customHeight="1">
      <c r="A612" s="271"/>
      <c r="B612" s="272"/>
      <c r="C612" s="271"/>
      <c r="D612" s="271"/>
      <c r="E612" s="271"/>
      <c r="F612" s="271"/>
      <c r="G612" s="271"/>
      <c r="H612" s="271"/>
      <c r="I612" s="271"/>
      <c r="J612" s="271"/>
      <c r="K612" s="271"/>
      <c r="L612" s="271"/>
      <c r="M612" s="271"/>
      <c r="N612" s="271"/>
      <c r="O612" s="271"/>
      <c r="P612" s="271"/>
      <c r="Q612" s="271"/>
      <c r="R612" s="271"/>
      <c r="S612" s="271"/>
      <c r="T612" s="271"/>
      <c r="U612" s="271"/>
      <c r="V612" s="271"/>
      <c r="W612" s="271"/>
      <c r="X612" s="271"/>
      <c r="Y612" s="271"/>
      <c r="Z612" s="271"/>
      <c r="AA612" s="271"/>
      <c r="AB612" s="271"/>
      <c r="AC612" s="271"/>
      <c r="AD612" s="271"/>
      <c r="AE612" s="271"/>
      <c r="AF612" s="271"/>
      <c r="AG612" s="271"/>
      <c r="AH612" s="271"/>
      <c r="AI612" s="271"/>
    </row>
    <row r="613" spans="1:35" ht="14.1" customHeight="1">
      <c r="A613" s="271"/>
      <c r="B613" s="272"/>
      <c r="C613" s="271"/>
      <c r="D613" s="271"/>
      <c r="E613" s="271"/>
      <c r="F613" s="271"/>
      <c r="G613" s="271"/>
      <c r="H613" s="271"/>
      <c r="I613" s="271"/>
      <c r="J613" s="271"/>
      <c r="K613" s="271"/>
      <c r="L613" s="271"/>
      <c r="M613" s="271"/>
      <c r="N613" s="271"/>
      <c r="O613" s="271"/>
      <c r="P613" s="271"/>
      <c r="Q613" s="271"/>
      <c r="R613" s="271"/>
      <c r="S613" s="271"/>
      <c r="T613" s="271"/>
      <c r="U613" s="271"/>
      <c r="V613" s="271"/>
      <c r="W613" s="271"/>
      <c r="X613" s="271"/>
      <c r="Y613" s="271"/>
      <c r="Z613" s="271"/>
      <c r="AA613" s="271"/>
      <c r="AB613" s="271"/>
      <c r="AC613" s="271"/>
      <c r="AD613" s="271"/>
      <c r="AE613" s="271"/>
      <c r="AF613" s="271"/>
      <c r="AG613" s="271"/>
      <c r="AH613" s="271"/>
      <c r="AI613" s="271"/>
    </row>
    <row r="614" spans="1:35" ht="14.1" customHeight="1">
      <c r="A614" s="271"/>
      <c r="B614" s="272"/>
      <c r="C614" s="271"/>
      <c r="D614" s="271"/>
      <c r="E614" s="271"/>
      <c r="F614" s="271"/>
      <c r="G614" s="271"/>
      <c r="H614" s="271"/>
      <c r="I614" s="271"/>
      <c r="J614" s="271"/>
      <c r="K614" s="271"/>
      <c r="L614" s="271"/>
      <c r="M614" s="271"/>
      <c r="N614" s="271"/>
      <c r="O614" s="271"/>
      <c r="P614" s="271"/>
      <c r="Q614" s="271"/>
      <c r="R614" s="271"/>
      <c r="S614" s="271"/>
      <c r="T614" s="271"/>
      <c r="U614" s="271"/>
      <c r="V614" s="271"/>
      <c r="W614" s="271"/>
      <c r="X614" s="271"/>
      <c r="Y614" s="271"/>
      <c r="Z614" s="271"/>
      <c r="AA614" s="271"/>
      <c r="AB614" s="271"/>
      <c r="AC614" s="271"/>
      <c r="AD614" s="271"/>
      <c r="AE614" s="271"/>
      <c r="AF614" s="271"/>
      <c r="AG614" s="271"/>
      <c r="AH614" s="271"/>
      <c r="AI614" s="271"/>
    </row>
    <row r="615" spans="1:35" ht="14.1" customHeight="1">
      <c r="A615" s="271"/>
      <c r="B615" s="272"/>
      <c r="C615" s="271"/>
      <c r="D615" s="271"/>
      <c r="E615" s="271"/>
      <c r="F615" s="271"/>
      <c r="G615" s="271"/>
      <c r="H615" s="271"/>
      <c r="I615" s="271"/>
      <c r="J615" s="271"/>
      <c r="K615" s="271"/>
      <c r="L615" s="271"/>
      <c r="M615" s="271"/>
      <c r="N615" s="271"/>
      <c r="O615" s="271"/>
      <c r="P615" s="271"/>
      <c r="Q615" s="271"/>
      <c r="R615" s="271"/>
      <c r="S615" s="271"/>
      <c r="T615" s="271"/>
      <c r="U615" s="271"/>
      <c r="V615" s="271"/>
      <c r="W615" s="271"/>
      <c r="X615" s="271"/>
      <c r="Y615" s="271"/>
      <c r="Z615" s="271"/>
      <c r="AA615" s="271"/>
      <c r="AB615" s="271"/>
      <c r="AC615" s="271"/>
      <c r="AD615" s="271"/>
      <c r="AE615" s="271"/>
      <c r="AF615" s="271"/>
      <c r="AG615" s="271"/>
      <c r="AH615" s="271"/>
      <c r="AI615" s="271"/>
    </row>
    <row r="616" spans="1:35" ht="14.1" customHeight="1">
      <c r="A616" s="271"/>
      <c r="B616" s="272"/>
      <c r="C616" s="271"/>
      <c r="D616" s="271"/>
      <c r="E616" s="271"/>
      <c r="F616" s="271"/>
      <c r="G616" s="271"/>
      <c r="H616" s="271"/>
      <c r="I616" s="271"/>
      <c r="J616" s="271"/>
      <c r="K616" s="271"/>
      <c r="L616" s="271"/>
      <c r="M616" s="271"/>
      <c r="N616" s="271"/>
      <c r="O616" s="271"/>
      <c r="P616" s="271"/>
      <c r="Q616" s="271"/>
      <c r="R616" s="271"/>
      <c r="S616" s="271"/>
      <c r="T616" s="271"/>
      <c r="U616" s="271"/>
      <c r="V616" s="271"/>
      <c r="W616" s="271"/>
      <c r="X616" s="271"/>
      <c r="Y616" s="271"/>
      <c r="Z616" s="271"/>
      <c r="AA616" s="271"/>
      <c r="AB616" s="271"/>
      <c r="AC616" s="271"/>
      <c r="AD616" s="271"/>
      <c r="AE616" s="271"/>
      <c r="AF616" s="271"/>
      <c r="AG616" s="271"/>
      <c r="AH616" s="271"/>
      <c r="AI616" s="271"/>
    </row>
    <row r="617" spans="1:35" ht="14.1" customHeight="1">
      <c r="A617" s="271"/>
      <c r="B617" s="272"/>
      <c r="C617" s="271"/>
      <c r="D617" s="271"/>
      <c r="E617" s="271"/>
      <c r="F617" s="271"/>
      <c r="G617" s="271"/>
      <c r="H617" s="271"/>
      <c r="I617" s="271"/>
      <c r="J617" s="271"/>
      <c r="K617" s="271"/>
      <c r="L617" s="271"/>
      <c r="M617" s="271"/>
      <c r="N617" s="271"/>
      <c r="O617" s="271"/>
      <c r="P617" s="271"/>
      <c r="Q617" s="271"/>
      <c r="R617" s="271"/>
      <c r="S617" s="271"/>
      <c r="T617" s="271"/>
      <c r="U617" s="271"/>
      <c r="V617" s="271"/>
      <c r="W617" s="271"/>
      <c r="X617" s="271"/>
      <c r="Y617" s="271"/>
      <c r="Z617" s="271"/>
      <c r="AA617" s="271"/>
      <c r="AB617" s="271"/>
      <c r="AC617" s="271"/>
      <c r="AD617" s="271"/>
      <c r="AE617" s="271"/>
      <c r="AF617" s="271"/>
      <c r="AG617" s="271"/>
      <c r="AH617" s="271"/>
      <c r="AI617" s="271"/>
    </row>
    <row r="618" spans="1:35" ht="14.1" customHeight="1">
      <c r="A618" s="271"/>
      <c r="B618" s="272"/>
      <c r="C618" s="271"/>
      <c r="D618" s="271"/>
      <c r="E618" s="271"/>
      <c r="F618" s="271"/>
      <c r="G618" s="271"/>
      <c r="H618" s="271"/>
      <c r="I618" s="271"/>
      <c r="J618" s="271"/>
      <c r="K618" s="271"/>
      <c r="L618" s="271"/>
      <c r="M618" s="271"/>
      <c r="N618" s="271"/>
      <c r="O618" s="271"/>
      <c r="P618" s="271"/>
      <c r="Q618" s="271"/>
      <c r="R618" s="271"/>
      <c r="S618" s="271"/>
      <c r="T618" s="271"/>
      <c r="U618" s="271"/>
      <c r="V618" s="271"/>
      <c r="W618" s="271"/>
      <c r="X618" s="271"/>
      <c r="Y618" s="271"/>
      <c r="Z618" s="271"/>
      <c r="AA618" s="271"/>
      <c r="AB618" s="271"/>
      <c r="AC618" s="271"/>
      <c r="AD618" s="271"/>
      <c r="AE618" s="271"/>
      <c r="AF618" s="271"/>
      <c r="AG618" s="271"/>
      <c r="AH618" s="271"/>
      <c r="AI618" s="271"/>
    </row>
    <row r="619" spans="1:35" ht="14.1" customHeight="1">
      <c r="A619" s="271"/>
      <c r="B619" s="272"/>
      <c r="C619" s="271"/>
      <c r="D619" s="271"/>
      <c r="E619" s="271"/>
      <c r="F619" s="271"/>
      <c r="G619" s="271"/>
      <c r="H619" s="271"/>
      <c r="I619" s="271"/>
      <c r="J619" s="271"/>
      <c r="K619" s="271"/>
      <c r="L619" s="271"/>
      <c r="M619" s="271"/>
      <c r="N619" s="271"/>
      <c r="O619" s="271"/>
      <c r="P619" s="271"/>
      <c r="Q619" s="271"/>
      <c r="R619" s="271"/>
      <c r="S619" s="271"/>
      <c r="T619" s="271"/>
      <c r="U619" s="271"/>
      <c r="V619" s="271"/>
      <c r="W619" s="271"/>
      <c r="X619" s="271"/>
      <c r="Y619" s="271"/>
      <c r="Z619" s="271"/>
      <c r="AA619" s="271"/>
      <c r="AB619" s="271"/>
      <c r="AC619" s="271"/>
      <c r="AD619" s="271"/>
      <c r="AE619" s="271"/>
      <c r="AF619" s="271"/>
      <c r="AG619" s="271"/>
      <c r="AH619" s="271"/>
      <c r="AI619" s="271"/>
    </row>
    <row r="620" spans="1:35" ht="14.1" customHeight="1">
      <c r="A620" s="271"/>
      <c r="B620" s="272"/>
      <c r="C620" s="271"/>
      <c r="D620" s="271"/>
      <c r="E620" s="271"/>
      <c r="F620" s="271"/>
      <c r="G620" s="271"/>
      <c r="H620" s="271"/>
      <c r="I620" s="271"/>
      <c r="J620" s="271"/>
      <c r="K620" s="271"/>
      <c r="L620" s="271"/>
      <c r="M620" s="271"/>
      <c r="N620" s="271"/>
      <c r="O620" s="271"/>
      <c r="P620" s="271"/>
      <c r="Q620" s="271"/>
      <c r="R620" s="271"/>
      <c r="S620" s="271"/>
      <c r="T620" s="271"/>
      <c r="U620" s="271"/>
      <c r="V620" s="271"/>
      <c r="W620" s="271"/>
      <c r="X620" s="271"/>
      <c r="Y620" s="271"/>
      <c r="Z620" s="271"/>
      <c r="AA620" s="271"/>
      <c r="AB620" s="271"/>
      <c r="AC620" s="271"/>
      <c r="AD620" s="271"/>
      <c r="AE620" s="271"/>
      <c r="AF620" s="271"/>
      <c r="AG620" s="271"/>
      <c r="AH620" s="271"/>
      <c r="AI620" s="271"/>
    </row>
    <row r="621" spans="1:35" ht="14.1" customHeight="1">
      <c r="A621" s="271"/>
      <c r="B621" s="272"/>
      <c r="C621" s="271"/>
      <c r="D621" s="271"/>
      <c r="E621" s="271"/>
      <c r="F621" s="271"/>
      <c r="G621" s="271"/>
      <c r="H621" s="271"/>
      <c r="I621" s="271"/>
      <c r="J621" s="271"/>
      <c r="K621" s="271"/>
      <c r="L621" s="271"/>
      <c r="M621" s="271"/>
      <c r="N621" s="271"/>
      <c r="O621" s="271"/>
      <c r="P621" s="271"/>
      <c r="Q621" s="271"/>
      <c r="R621" s="271"/>
      <c r="S621" s="271"/>
      <c r="T621" s="271"/>
      <c r="U621" s="271"/>
      <c r="V621" s="271"/>
      <c r="W621" s="271"/>
      <c r="X621" s="271"/>
      <c r="Y621" s="271"/>
      <c r="Z621" s="271"/>
      <c r="AA621" s="271"/>
      <c r="AB621" s="271"/>
      <c r="AC621" s="271"/>
      <c r="AD621" s="271"/>
      <c r="AE621" s="271"/>
      <c r="AF621" s="271"/>
      <c r="AG621" s="271"/>
      <c r="AH621" s="271"/>
      <c r="AI621" s="271"/>
    </row>
    <row r="622" spans="1:35" ht="14.1" customHeight="1">
      <c r="A622" s="271"/>
      <c r="B622" s="272"/>
      <c r="C622" s="271"/>
      <c r="D622" s="271"/>
      <c r="E622" s="271"/>
      <c r="F622" s="271"/>
      <c r="G622" s="271"/>
      <c r="H622" s="271"/>
      <c r="I622" s="271"/>
      <c r="J622" s="271"/>
      <c r="K622" s="271"/>
      <c r="L622" s="271"/>
      <c r="M622" s="271"/>
      <c r="N622" s="271"/>
      <c r="O622" s="271"/>
      <c r="P622" s="271"/>
      <c r="Q622" s="271"/>
      <c r="R622" s="271"/>
      <c r="S622" s="271"/>
      <c r="T622" s="271"/>
      <c r="U622" s="271"/>
      <c r="V622" s="271"/>
      <c r="W622" s="271"/>
      <c r="X622" s="271"/>
      <c r="Y622" s="271"/>
      <c r="Z622" s="271"/>
      <c r="AA622" s="271"/>
      <c r="AB622" s="271"/>
      <c r="AC622" s="271"/>
      <c r="AD622" s="271"/>
      <c r="AE622" s="271"/>
      <c r="AF622" s="271"/>
      <c r="AG622" s="271"/>
      <c r="AH622" s="271"/>
      <c r="AI622" s="271"/>
    </row>
    <row r="623" spans="1:35" ht="14.1" customHeight="1">
      <c r="A623" s="271"/>
      <c r="B623" s="272"/>
      <c r="C623" s="271"/>
      <c r="D623" s="271"/>
      <c r="E623" s="271"/>
      <c r="F623" s="271"/>
      <c r="G623" s="271"/>
      <c r="H623" s="271"/>
      <c r="I623" s="271"/>
      <c r="J623" s="271"/>
      <c r="K623" s="271"/>
      <c r="L623" s="271"/>
      <c r="M623" s="271"/>
      <c r="N623" s="271"/>
      <c r="O623" s="271"/>
      <c r="P623" s="271"/>
      <c r="Q623" s="271"/>
      <c r="R623" s="271"/>
      <c r="S623" s="271"/>
      <c r="T623" s="271"/>
      <c r="U623" s="271"/>
      <c r="V623" s="271"/>
      <c r="W623" s="271"/>
      <c r="X623" s="271"/>
      <c r="Y623" s="271"/>
      <c r="Z623" s="271"/>
      <c r="AA623" s="271"/>
      <c r="AB623" s="271"/>
      <c r="AC623" s="271"/>
      <c r="AD623" s="271"/>
      <c r="AE623" s="271"/>
      <c r="AF623" s="271"/>
      <c r="AG623" s="271"/>
      <c r="AH623" s="271"/>
      <c r="AI623" s="271"/>
    </row>
    <row r="624" spans="1:35" ht="14.1" customHeight="1">
      <c r="A624" s="271"/>
      <c r="B624" s="272"/>
      <c r="C624" s="271"/>
      <c r="D624" s="271"/>
      <c r="E624" s="271"/>
      <c r="F624" s="271"/>
      <c r="G624" s="271"/>
      <c r="H624" s="271"/>
      <c r="I624" s="271"/>
      <c r="J624" s="271"/>
      <c r="K624" s="271"/>
      <c r="L624" s="271"/>
      <c r="M624" s="271"/>
      <c r="N624" s="271"/>
      <c r="O624" s="271"/>
      <c r="P624" s="271"/>
      <c r="Q624" s="271"/>
      <c r="R624" s="271"/>
      <c r="S624" s="271"/>
      <c r="T624" s="271"/>
      <c r="U624" s="271"/>
      <c r="V624" s="271"/>
      <c r="W624" s="271"/>
      <c r="X624" s="271"/>
      <c r="Y624" s="271"/>
      <c r="Z624" s="271"/>
      <c r="AA624" s="271"/>
      <c r="AB624" s="271"/>
      <c r="AC624" s="271"/>
      <c r="AD624" s="271"/>
      <c r="AE624" s="271"/>
      <c r="AF624" s="271"/>
      <c r="AG624" s="271"/>
      <c r="AH624" s="271"/>
      <c r="AI624" s="271"/>
    </row>
    <row r="625" spans="1:35" ht="14.1" customHeight="1">
      <c r="A625" s="271"/>
      <c r="B625" s="272"/>
      <c r="C625" s="271"/>
      <c r="D625" s="271"/>
      <c r="E625" s="271"/>
      <c r="F625" s="271"/>
      <c r="G625" s="271"/>
      <c r="H625" s="271"/>
      <c r="I625" s="271"/>
      <c r="J625" s="271"/>
      <c r="K625" s="271"/>
      <c r="L625" s="271"/>
      <c r="M625" s="271"/>
      <c r="N625" s="271"/>
      <c r="O625" s="271"/>
      <c r="P625" s="271"/>
      <c r="Q625" s="271"/>
      <c r="R625" s="271"/>
      <c r="S625" s="271"/>
      <c r="T625" s="271"/>
      <c r="U625" s="271"/>
      <c r="V625" s="271"/>
      <c r="W625" s="271"/>
      <c r="X625" s="271"/>
      <c r="Y625" s="271"/>
      <c r="Z625" s="271"/>
      <c r="AA625" s="271"/>
      <c r="AB625" s="271"/>
      <c r="AC625" s="271"/>
      <c r="AD625" s="271"/>
      <c r="AE625" s="271"/>
      <c r="AF625" s="271"/>
      <c r="AG625" s="271"/>
      <c r="AH625" s="271"/>
      <c r="AI625" s="271"/>
    </row>
    <row r="626" spans="1:35" ht="14.1" customHeight="1">
      <c r="A626" s="271"/>
      <c r="B626" s="272"/>
      <c r="C626" s="271"/>
      <c r="D626" s="271"/>
      <c r="E626" s="271"/>
      <c r="F626" s="271"/>
      <c r="G626" s="271"/>
      <c r="H626" s="271"/>
      <c r="I626" s="271"/>
      <c r="J626" s="271"/>
      <c r="K626" s="271"/>
      <c r="L626" s="271"/>
      <c r="M626" s="271"/>
      <c r="N626" s="271"/>
      <c r="O626" s="271"/>
      <c r="P626" s="271"/>
      <c r="Q626" s="271"/>
      <c r="R626" s="271"/>
      <c r="S626" s="271"/>
      <c r="T626" s="271"/>
      <c r="U626" s="271"/>
      <c r="V626" s="271"/>
      <c r="W626" s="271"/>
      <c r="X626" s="271"/>
      <c r="Y626" s="271"/>
      <c r="Z626" s="271"/>
      <c r="AA626" s="271"/>
      <c r="AB626" s="271"/>
      <c r="AC626" s="271"/>
      <c r="AD626" s="271"/>
      <c r="AE626" s="271"/>
      <c r="AF626" s="271"/>
      <c r="AG626" s="271"/>
      <c r="AH626" s="271"/>
      <c r="AI626" s="271"/>
    </row>
    <row r="627" spans="1:35" ht="14.1" customHeight="1">
      <c r="A627" s="271"/>
      <c r="B627" s="272"/>
      <c r="C627" s="271"/>
      <c r="D627" s="271"/>
      <c r="E627" s="271"/>
      <c r="F627" s="271"/>
      <c r="G627" s="271"/>
      <c r="H627" s="271"/>
      <c r="I627" s="271"/>
      <c r="J627" s="271"/>
      <c r="K627" s="271"/>
      <c r="L627" s="271"/>
      <c r="M627" s="271"/>
      <c r="N627" s="271"/>
      <c r="O627" s="271"/>
      <c r="P627" s="271"/>
      <c r="Q627" s="271"/>
      <c r="R627" s="271"/>
      <c r="S627" s="271"/>
      <c r="T627" s="271"/>
      <c r="U627" s="271"/>
      <c r="V627" s="271"/>
      <c r="W627" s="271"/>
      <c r="X627" s="271"/>
      <c r="Y627" s="271"/>
      <c r="Z627" s="271"/>
      <c r="AA627" s="271"/>
      <c r="AB627" s="271"/>
      <c r="AC627" s="271"/>
      <c r="AD627" s="271"/>
      <c r="AE627" s="271"/>
      <c r="AF627" s="271"/>
      <c r="AG627" s="271"/>
      <c r="AH627" s="271"/>
      <c r="AI627" s="271"/>
    </row>
    <row r="628" spans="1:35" ht="14.1" customHeight="1">
      <c r="A628" s="271"/>
      <c r="B628" s="272"/>
      <c r="C628" s="271"/>
      <c r="D628" s="271"/>
      <c r="E628" s="271"/>
      <c r="F628" s="271"/>
      <c r="G628" s="271"/>
      <c r="H628" s="271"/>
      <c r="I628" s="271"/>
      <c r="J628" s="271"/>
      <c r="K628" s="271"/>
      <c r="L628" s="271"/>
      <c r="M628" s="271"/>
      <c r="N628" s="271"/>
      <c r="O628" s="271"/>
      <c r="P628" s="271"/>
      <c r="Q628" s="271"/>
      <c r="R628" s="271"/>
      <c r="S628" s="271"/>
      <c r="T628" s="271"/>
      <c r="U628" s="271"/>
      <c r="V628" s="271"/>
      <c r="W628" s="271"/>
      <c r="X628" s="271"/>
      <c r="Y628" s="271"/>
      <c r="Z628" s="271"/>
      <c r="AA628" s="271"/>
      <c r="AB628" s="271"/>
      <c r="AC628" s="271"/>
      <c r="AD628" s="271"/>
      <c r="AE628" s="271"/>
      <c r="AF628" s="271"/>
      <c r="AG628" s="271"/>
      <c r="AH628" s="271"/>
      <c r="AI628" s="271"/>
    </row>
    <row r="629" spans="1:35" ht="14.1" customHeight="1">
      <c r="A629" s="271"/>
      <c r="B629" s="272"/>
      <c r="C629" s="271"/>
      <c r="D629" s="271"/>
      <c r="E629" s="271"/>
      <c r="F629" s="271"/>
      <c r="G629" s="271"/>
      <c r="H629" s="271"/>
      <c r="I629" s="271"/>
      <c r="J629" s="271"/>
      <c r="K629" s="271"/>
      <c r="L629" s="271"/>
      <c r="M629" s="271"/>
      <c r="N629" s="271"/>
      <c r="O629" s="271"/>
      <c r="P629" s="271"/>
      <c r="Q629" s="271"/>
      <c r="R629" s="271"/>
      <c r="S629" s="271"/>
      <c r="T629" s="271"/>
      <c r="U629" s="271"/>
      <c r="V629" s="271"/>
      <c r="W629" s="271"/>
      <c r="X629" s="271"/>
      <c r="Y629" s="271"/>
      <c r="Z629" s="271"/>
      <c r="AA629" s="271"/>
      <c r="AB629" s="271"/>
      <c r="AC629" s="271"/>
      <c r="AD629" s="271"/>
      <c r="AE629" s="271"/>
      <c r="AF629" s="271"/>
      <c r="AG629" s="271"/>
      <c r="AH629" s="271"/>
      <c r="AI629" s="271"/>
    </row>
    <row r="630" spans="1:35" ht="14.1" customHeight="1">
      <c r="A630" s="271"/>
      <c r="B630" s="272"/>
      <c r="C630" s="271"/>
      <c r="D630" s="271"/>
      <c r="E630" s="271"/>
      <c r="F630" s="271"/>
      <c r="G630" s="271"/>
      <c r="H630" s="271"/>
      <c r="I630" s="271"/>
      <c r="J630" s="271"/>
      <c r="K630" s="271"/>
      <c r="L630" s="271"/>
      <c r="M630" s="271"/>
      <c r="N630" s="271"/>
      <c r="O630" s="271"/>
      <c r="P630" s="271"/>
      <c r="Q630" s="271"/>
      <c r="R630" s="271"/>
      <c r="S630" s="271"/>
      <c r="T630" s="271"/>
      <c r="U630" s="271"/>
      <c r="V630" s="271"/>
      <c r="W630" s="271"/>
      <c r="X630" s="271"/>
      <c r="Y630" s="271"/>
      <c r="Z630" s="271"/>
      <c r="AA630" s="271"/>
      <c r="AB630" s="271"/>
      <c r="AC630" s="271"/>
      <c r="AD630" s="271"/>
      <c r="AE630" s="271"/>
      <c r="AF630" s="271"/>
      <c r="AG630" s="271"/>
      <c r="AH630" s="271"/>
      <c r="AI630" s="271"/>
    </row>
    <row r="631" spans="1:35" ht="14.1" customHeight="1">
      <c r="A631" s="271"/>
      <c r="B631" s="272"/>
      <c r="C631" s="271"/>
      <c r="D631" s="271"/>
      <c r="E631" s="271"/>
      <c r="F631" s="271"/>
      <c r="G631" s="271"/>
      <c r="H631" s="271"/>
      <c r="I631" s="271"/>
      <c r="J631" s="271"/>
      <c r="K631" s="271"/>
      <c r="L631" s="271"/>
      <c r="M631" s="271"/>
      <c r="N631" s="271"/>
      <c r="O631" s="271"/>
      <c r="P631" s="271"/>
      <c r="Q631" s="271"/>
      <c r="R631" s="271"/>
      <c r="S631" s="271"/>
      <c r="T631" s="271"/>
      <c r="U631" s="271"/>
      <c r="V631" s="271"/>
      <c r="W631" s="271"/>
      <c r="X631" s="271"/>
      <c r="Y631" s="271"/>
      <c r="Z631" s="271"/>
      <c r="AA631" s="271"/>
      <c r="AB631" s="271"/>
      <c r="AC631" s="271"/>
      <c r="AD631" s="271"/>
      <c r="AE631" s="271"/>
      <c r="AF631" s="271"/>
      <c r="AG631" s="271"/>
      <c r="AH631" s="271"/>
      <c r="AI631" s="271"/>
    </row>
    <row r="632" spans="1:35" ht="14.1" customHeight="1">
      <c r="A632" s="271"/>
      <c r="B632" s="272"/>
      <c r="C632" s="271"/>
      <c r="D632" s="271"/>
      <c r="E632" s="271"/>
      <c r="F632" s="271"/>
      <c r="G632" s="271"/>
      <c r="H632" s="271"/>
      <c r="I632" s="271"/>
      <c r="J632" s="271"/>
      <c r="K632" s="271"/>
      <c r="L632" s="271"/>
      <c r="M632" s="271"/>
      <c r="N632" s="271"/>
      <c r="O632" s="271"/>
      <c r="P632" s="271"/>
      <c r="Q632" s="271"/>
      <c r="R632" s="271"/>
      <c r="S632" s="271"/>
      <c r="T632" s="271"/>
      <c r="U632" s="271"/>
      <c r="V632" s="271"/>
      <c r="W632" s="271"/>
      <c r="X632" s="271"/>
      <c r="Y632" s="271"/>
      <c r="Z632" s="271"/>
      <c r="AA632" s="271"/>
      <c r="AB632" s="271"/>
      <c r="AC632" s="271"/>
      <c r="AD632" s="271"/>
      <c r="AE632" s="271"/>
      <c r="AF632" s="271"/>
      <c r="AG632" s="271"/>
      <c r="AH632" s="271"/>
      <c r="AI632" s="271"/>
    </row>
    <row r="633" spans="1:35" ht="14.1" customHeight="1">
      <c r="A633" s="271"/>
      <c r="B633" s="272"/>
      <c r="C633" s="271"/>
      <c r="D633" s="271"/>
      <c r="E633" s="271"/>
      <c r="F633" s="271"/>
      <c r="G633" s="271"/>
      <c r="H633" s="271"/>
      <c r="I633" s="271"/>
      <c r="J633" s="271"/>
      <c r="K633" s="271"/>
      <c r="L633" s="271"/>
      <c r="M633" s="271"/>
      <c r="N633" s="271"/>
      <c r="O633" s="271"/>
      <c r="P633" s="271"/>
      <c r="Q633" s="271"/>
      <c r="R633" s="271"/>
      <c r="S633" s="271"/>
      <c r="T633" s="271"/>
      <c r="U633" s="271"/>
      <c r="V633" s="271"/>
      <c r="W633" s="271"/>
      <c r="X633" s="271"/>
      <c r="Y633" s="271"/>
      <c r="Z633" s="271"/>
      <c r="AA633" s="271"/>
      <c r="AB633" s="271"/>
      <c r="AC633" s="271"/>
      <c r="AD633" s="271"/>
      <c r="AE633" s="271"/>
      <c r="AF633" s="271"/>
      <c r="AG633" s="271"/>
      <c r="AH633" s="271"/>
      <c r="AI633" s="271"/>
    </row>
    <row r="634" spans="1:35" ht="14.1" customHeight="1">
      <c r="A634" s="271"/>
      <c r="B634" s="272"/>
      <c r="C634" s="271"/>
      <c r="D634" s="271"/>
      <c r="E634" s="271"/>
      <c r="F634" s="271"/>
      <c r="G634" s="271"/>
      <c r="H634" s="271"/>
      <c r="I634" s="271"/>
      <c r="J634" s="271"/>
      <c r="K634" s="271"/>
      <c r="L634" s="271"/>
      <c r="M634" s="271"/>
      <c r="N634" s="271"/>
      <c r="O634" s="271"/>
      <c r="P634" s="271"/>
      <c r="Q634" s="271"/>
      <c r="R634" s="271"/>
      <c r="S634" s="271"/>
      <c r="T634" s="271"/>
      <c r="U634" s="271"/>
      <c r="V634" s="271"/>
      <c r="W634" s="271"/>
      <c r="X634" s="271"/>
      <c r="Y634" s="271"/>
      <c r="Z634" s="271"/>
      <c r="AA634" s="271"/>
      <c r="AB634" s="271"/>
      <c r="AC634" s="271"/>
      <c r="AD634" s="271"/>
      <c r="AE634" s="271"/>
      <c r="AF634" s="271"/>
      <c r="AG634" s="271"/>
      <c r="AH634" s="271"/>
      <c r="AI634" s="271"/>
    </row>
    <row r="635" spans="1:35" ht="14.1" customHeight="1">
      <c r="A635" s="271"/>
      <c r="B635" s="272"/>
      <c r="C635" s="271"/>
      <c r="D635" s="271"/>
      <c r="E635" s="271"/>
      <c r="F635" s="271"/>
      <c r="G635" s="271"/>
      <c r="H635" s="271"/>
      <c r="I635" s="271"/>
      <c r="J635" s="271"/>
      <c r="K635" s="271"/>
      <c r="L635" s="271"/>
      <c r="M635" s="271"/>
      <c r="N635" s="271"/>
      <c r="O635" s="271"/>
      <c r="P635" s="271"/>
      <c r="Q635" s="271"/>
      <c r="R635" s="271"/>
      <c r="S635" s="271"/>
      <c r="T635" s="271"/>
      <c r="U635" s="271"/>
      <c r="V635" s="271"/>
      <c r="W635" s="271"/>
      <c r="X635" s="271"/>
      <c r="Y635" s="271"/>
      <c r="Z635" s="271"/>
      <c r="AA635" s="271"/>
      <c r="AB635" s="271"/>
      <c r="AC635" s="271"/>
      <c r="AD635" s="271"/>
      <c r="AE635" s="271"/>
      <c r="AF635" s="271"/>
      <c r="AG635" s="271"/>
      <c r="AH635" s="271"/>
      <c r="AI635" s="271"/>
    </row>
    <row r="636" spans="1:35" ht="14.1" customHeight="1">
      <c r="A636" s="271"/>
      <c r="B636" s="272"/>
      <c r="C636" s="271"/>
      <c r="D636" s="271"/>
      <c r="E636" s="271"/>
      <c r="F636" s="271"/>
      <c r="G636" s="271"/>
      <c r="H636" s="271"/>
      <c r="I636" s="271"/>
      <c r="J636" s="271"/>
      <c r="K636" s="271"/>
      <c r="L636" s="271"/>
      <c r="M636" s="271"/>
      <c r="N636" s="271"/>
      <c r="O636" s="271"/>
      <c r="P636" s="271"/>
      <c r="Q636" s="271"/>
      <c r="R636" s="271"/>
      <c r="S636" s="271"/>
      <c r="T636" s="271"/>
      <c r="U636" s="271"/>
      <c r="V636" s="271"/>
      <c r="W636" s="271"/>
      <c r="X636" s="271"/>
      <c r="Y636" s="271"/>
      <c r="Z636" s="271"/>
      <c r="AA636" s="271"/>
      <c r="AB636" s="271"/>
      <c r="AC636" s="271"/>
      <c r="AD636" s="271"/>
      <c r="AE636" s="271"/>
      <c r="AF636" s="271"/>
      <c r="AG636" s="271"/>
      <c r="AH636" s="271"/>
      <c r="AI636" s="271"/>
    </row>
    <row r="637" spans="1:35" ht="14.1" customHeight="1">
      <c r="A637" s="271"/>
      <c r="B637" s="272"/>
      <c r="C637" s="271"/>
      <c r="D637" s="271"/>
      <c r="E637" s="271"/>
      <c r="F637" s="271"/>
      <c r="G637" s="271"/>
      <c r="H637" s="271"/>
      <c r="I637" s="271"/>
      <c r="J637" s="271"/>
      <c r="K637" s="271"/>
      <c r="L637" s="271"/>
      <c r="M637" s="271"/>
      <c r="N637" s="271"/>
      <c r="O637" s="271"/>
      <c r="P637" s="271"/>
      <c r="Q637" s="271"/>
      <c r="R637" s="271"/>
      <c r="S637" s="271"/>
      <c r="T637" s="271"/>
      <c r="U637" s="271"/>
      <c r="V637" s="271"/>
      <c r="W637" s="271"/>
      <c r="X637" s="271"/>
      <c r="Y637" s="271"/>
      <c r="Z637" s="271"/>
      <c r="AA637" s="271"/>
      <c r="AB637" s="271"/>
      <c r="AC637" s="271"/>
      <c r="AD637" s="271"/>
      <c r="AE637" s="271"/>
      <c r="AF637" s="271"/>
      <c r="AG637" s="271"/>
      <c r="AH637" s="271"/>
      <c r="AI637" s="271"/>
    </row>
    <row r="638" spans="1:35" ht="14.1" customHeight="1">
      <c r="A638" s="271"/>
      <c r="B638" s="272"/>
      <c r="C638" s="271"/>
      <c r="D638" s="271"/>
      <c r="E638" s="271"/>
      <c r="F638" s="271"/>
      <c r="G638" s="271"/>
      <c r="H638" s="271"/>
      <c r="I638" s="271"/>
      <c r="J638" s="271"/>
      <c r="K638" s="271"/>
      <c r="L638" s="271"/>
      <c r="M638" s="271"/>
      <c r="N638" s="271"/>
      <c r="O638" s="271"/>
      <c r="P638" s="271"/>
      <c r="Q638" s="271"/>
      <c r="R638" s="271"/>
      <c r="S638" s="271"/>
      <c r="T638" s="271"/>
      <c r="U638" s="271"/>
      <c r="V638" s="271"/>
      <c r="W638" s="271"/>
      <c r="X638" s="271"/>
      <c r="Y638" s="271"/>
      <c r="Z638" s="271"/>
      <c r="AA638" s="271"/>
      <c r="AB638" s="271"/>
      <c r="AC638" s="271"/>
      <c r="AD638" s="271"/>
      <c r="AE638" s="271"/>
      <c r="AF638" s="271"/>
      <c r="AG638" s="271"/>
      <c r="AH638" s="271"/>
      <c r="AI638" s="271"/>
    </row>
    <row r="639" spans="1:35" ht="14.1" customHeight="1">
      <c r="A639" s="271"/>
      <c r="B639" s="272"/>
      <c r="C639" s="271"/>
      <c r="D639" s="271"/>
      <c r="E639" s="271"/>
      <c r="F639" s="271"/>
      <c r="G639" s="271"/>
      <c r="H639" s="271"/>
      <c r="I639" s="271"/>
      <c r="J639" s="271"/>
      <c r="K639" s="271"/>
      <c r="L639" s="271"/>
      <c r="M639" s="271"/>
      <c r="N639" s="271"/>
      <c r="O639" s="271"/>
      <c r="P639" s="271"/>
      <c r="Q639" s="271"/>
      <c r="R639" s="271"/>
      <c r="S639" s="271"/>
      <c r="T639" s="271"/>
      <c r="U639" s="271"/>
      <c r="V639" s="271"/>
      <c r="W639" s="271"/>
      <c r="X639" s="271"/>
      <c r="Y639" s="271"/>
      <c r="Z639" s="271"/>
      <c r="AA639" s="271"/>
      <c r="AB639" s="271"/>
      <c r="AC639" s="271"/>
      <c r="AD639" s="271"/>
      <c r="AE639" s="271"/>
      <c r="AF639" s="271"/>
      <c r="AG639" s="271"/>
      <c r="AH639" s="271"/>
      <c r="AI639" s="271"/>
    </row>
    <row r="640" spans="1:35" ht="14.1" customHeight="1">
      <c r="A640" s="271"/>
      <c r="B640" s="272"/>
      <c r="C640" s="271"/>
      <c r="D640" s="271"/>
      <c r="E640" s="271"/>
      <c r="F640" s="271"/>
      <c r="G640" s="271"/>
      <c r="H640" s="271"/>
      <c r="I640" s="271"/>
      <c r="J640" s="271"/>
      <c r="K640" s="271"/>
      <c r="L640" s="271"/>
      <c r="M640" s="271"/>
      <c r="N640" s="271"/>
      <c r="O640" s="271"/>
      <c r="P640" s="271"/>
      <c r="Q640" s="271"/>
      <c r="R640" s="271"/>
      <c r="S640" s="271"/>
      <c r="T640" s="271"/>
      <c r="U640" s="271"/>
      <c r="V640" s="271"/>
      <c r="W640" s="271"/>
      <c r="X640" s="271"/>
      <c r="Y640" s="271"/>
      <c r="Z640" s="271"/>
      <c r="AA640" s="271"/>
      <c r="AB640" s="271"/>
      <c r="AC640" s="271"/>
      <c r="AD640" s="271"/>
      <c r="AE640" s="271"/>
      <c r="AF640" s="271"/>
      <c r="AG640" s="271"/>
      <c r="AH640" s="271"/>
      <c r="AI640" s="271"/>
    </row>
    <row r="641" spans="1:35" ht="14.1" customHeight="1">
      <c r="A641" s="271"/>
      <c r="B641" s="272"/>
      <c r="C641" s="271"/>
      <c r="D641" s="271"/>
      <c r="E641" s="271"/>
      <c r="F641" s="271"/>
      <c r="G641" s="271"/>
      <c r="H641" s="271"/>
      <c r="I641" s="271"/>
      <c r="J641" s="271"/>
      <c r="K641" s="271"/>
      <c r="L641" s="271"/>
      <c r="M641" s="271"/>
      <c r="N641" s="271"/>
      <c r="O641" s="271"/>
      <c r="P641" s="271"/>
      <c r="Q641" s="271"/>
      <c r="R641" s="271"/>
      <c r="S641" s="271"/>
      <c r="T641" s="271"/>
      <c r="U641" s="271"/>
      <c r="V641" s="271"/>
      <c r="W641" s="271"/>
      <c r="X641" s="271"/>
      <c r="Y641" s="271"/>
      <c r="Z641" s="271"/>
      <c r="AA641" s="271"/>
      <c r="AB641" s="271"/>
      <c r="AC641" s="271"/>
      <c r="AD641" s="271"/>
      <c r="AE641" s="271"/>
      <c r="AF641" s="271"/>
      <c r="AG641" s="271"/>
      <c r="AH641" s="271"/>
      <c r="AI641" s="271"/>
    </row>
    <row r="642" spans="1:35" ht="14.1" customHeight="1">
      <c r="A642" s="271"/>
      <c r="B642" s="272"/>
      <c r="C642" s="271"/>
      <c r="D642" s="271"/>
      <c r="E642" s="271"/>
      <c r="F642" s="271"/>
      <c r="G642" s="271"/>
      <c r="H642" s="271"/>
      <c r="I642" s="271"/>
      <c r="J642" s="271"/>
      <c r="K642" s="271"/>
      <c r="L642" s="271"/>
      <c r="M642" s="271"/>
      <c r="N642" s="271"/>
      <c r="O642" s="271"/>
      <c r="P642" s="271"/>
      <c r="Q642" s="271"/>
      <c r="R642" s="271"/>
      <c r="S642" s="271"/>
      <c r="T642" s="271"/>
      <c r="U642" s="271"/>
      <c r="V642" s="271"/>
      <c r="W642" s="271"/>
      <c r="X642" s="271"/>
      <c r="Y642" s="271"/>
      <c r="Z642" s="271"/>
      <c r="AA642" s="271"/>
      <c r="AB642" s="271"/>
      <c r="AC642" s="271"/>
      <c r="AD642" s="271"/>
      <c r="AE642" s="271"/>
      <c r="AF642" s="271"/>
      <c r="AG642" s="271"/>
      <c r="AH642" s="271"/>
      <c r="AI642" s="271"/>
    </row>
    <row r="643" spans="1:35" ht="14.1" customHeight="1">
      <c r="A643" s="271"/>
      <c r="B643" s="272"/>
      <c r="C643" s="271"/>
      <c r="D643" s="271"/>
      <c r="E643" s="271"/>
      <c r="F643" s="271"/>
      <c r="G643" s="271"/>
      <c r="H643" s="271"/>
      <c r="I643" s="271"/>
      <c r="J643" s="271"/>
      <c r="K643" s="271"/>
      <c r="L643" s="271"/>
      <c r="M643" s="271"/>
      <c r="N643" s="271"/>
      <c r="O643" s="271"/>
      <c r="P643" s="271"/>
      <c r="Q643" s="271"/>
      <c r="R643" s="271"/>
      <c r="S643" s="271"/>
      <c r="T643" s="271"/>
      <c r="U643" s="271"/>
      <c r="V643" s="271"/>
      <c r="W643" s="271"/>
      <c r="X643" s="271"/>
      <c r="Y643" s="271"/>
      <c r="Z643" s="271"/>
      <c r="AA643" s="271"/>
      <c r="AB643" s="271"/>
      <c r="AC643" s="271"/>
      <c r="AD643" s="271"/>
      <c r="AE643" s="271"/>
      <c r="AF643" s="271"/>
      <c r="AG643" s="271"/>
      <c r="AH643" s="271"/>
      <c r="AI643" s="271"/>
    </row>
    <row r="644" spans="1:35" ht="14.1" customHeight="1">
      <c r="A644" s="271"/>
      <c r="B644" s="272"/>
      <c r="C644" s="271"/>
      <c r="D644" s="271"/>
      <c r="E644" s="271"/>
      <c r="F644" s="271"/>
      <c r="G644" s="271"/>
      <c r="H644" s="271"/>
      <c r="I644" s="271"/>
      <c r="J644" s="271"/>
      <c r="K644" s="271"/>
      <c r="L644" s="271"/>
      <c r="M644" s="271"/>
      <c r="N644" s="271"/>
      <c r="O644" s="271"/>
      <c r="P644" s="271"/>
      <c r="Q644" s="271"/>
      <c r="R644" s="271"/>
      <c r="S644" s="271"/>
      <c r="T644" s="271"/>
      <c r="U644" s="271"/>
      <c r="V644" s="271"/>
      <c r="W644" s="271"/>
      <c r="X644" s="271"/>
      <c r="Y644" s="271"/>
      <c r="Z644" s="271"/>
      <c r="AA644" s="271"/>
      <c r="AB644" s="271"/>
      <c r="AC644" s="271"/>
      <c r="AD644" s="271"/>
      <c r="AE644" s="271"/>
      <c r="AF644" s="271"/>
      <c r="AG644" s="271"/>
      <c r="AH644" s="271"/>
      <c r="AI644" s="271"/>
    </row>
    <row r="645" spans="1:35" ht="14.1" customHeight="1">
      <c r="A645" s="271"/>
      <c r="B645" s="272"/>
      <c r="C645" s="271"/>
      <c r="D645" s="271"/>
      <c r="E645" s="271"/>
      <c r="F645" s="271"/>
      <c r="G645" s="271"/>
      <c r="H645" s="271"/>
      <c r="I645" s="271"/>
      <c r="J645" s="271"/>
      <c r="K645" s="271"/>
      <c r="L645" s="271"/>
      <c r="M645" s="271"/>
      <c r="N645" s="271"/>
      <c r="O645" s="271"/>
      <c r="P645" s="271"/>
      <c r="Q645" s="271"/>
      <c r="R645" s="271"/>
      <c r="S645" s="271"/>
      <c r="T645" s="271"/>
      <c r="U645" s="271"/>
      <c r="V645" s="271"/>
      <c r="W645" s="271"/>
      <c r="X645" s="271"/>
      <c r="Y645" s="271"/>
      <c r="Z645" s="271"/>
      <c r="AA645" s="271"/>
      <c r="AB645" s="271"/>
      <c r="AC645" s="271"/>
      <c r="AD645" s="271"/>
      <c r="AE645" s="271"/>
      <c r="AF645" s="271"/>
      <c r="AG645" s="271"/>
      <c r="AH645" s="271"/>
      <c r="AI645" s="271"/>
    </row>
    <row r="646" spans="1:35" ht="14.1" customHeight="1">
      <c r="A646" s="271"/>
      <c r="B646" s="272"/>
      <c r="C646" s="271"/>
      <c r="D646" s="271"/>
      <c r="E646" s="271"/>
      <c r="F646" s="271"/>
      <c r="G646" s="271"/>
      <c r="H646" s="271"/>
      <c r="I646" s="271"/>
      <c r="J646" s="271"/>
      <c r="K646" s="271"/>
      <c r="L646" s="271"/>
      <c r="M646" s="271"/>
      <c r="N646" s="271"/>
      <c r="O646" s="271"/>
      <c r="P646" s="271"/>
      <c r="Q646" s="271"/>
      <c r="R646" s="271"/>
      <c r="S646" s="271"/>
      <c r="T646" s="271"/>
      <c r="U646" s="271"/>
      <c r="V646" s="271"/>
      <c r="W646" s="271"/>
      <c r="X646" s="271"/>
      <c r="Y646" s="271"/>
      <c r="Z646" s="271"/>
      <c r="AA646" s="271"/>
      <c r="AB646" s="271"/>
      <c r="AC646" s="271"/>
      <c r="AD646" s="271"/>
      <c r="AE646" s="271"/>
      <c r="AF646" s="271"/>
      <c r="AG646" s="271"/>
      <c r="AH646" s="271"/>
      <c r="AI646" s="271"/>
    </row>
    <row r="647" spans="1:35" ht="14.1" customHeight="1">
      <c r="A647" s="271"/>
      <c r="B647" s="272"/>
      <c r="C647" s="271"/>
      <c r="D647" s="271"/>
      <c r="E647" s="271"/>
      <c r="F647" s="271"/>
      <c r="G647" s="271"/>
      <c r="H647" s="271"/>
      <c r="I647" s="271"/>
      <c r="J647" s="271"/>
      <c r="K647" s="271"/>
      <c r="L647" s="271"/>
      <c r="M647" s="271"/>
      <c r="N647" s="271"/>
      <c r="O647" s="271"/>
      <c r="P647" s="271"/>
      <c r="Q647" s="271"/>
      <c r="R647" s="271"/>
      <c r="S647" s="271"/>
      <c r="T647" s="271"/>
      <c r="U647" s="271"/>
      <c r="V647" s="271"/>
      <c r="W647" s="271"/>
      <c r="X647" s="271"/>
      <c r="Y647" s="271"/>
      <c r="Z647" s="271"/>
      <c r="AA647" s="271"/>
      <c r="AB647" s="271"/>
      <c r="AC647" s="271"/>
      <c r="AD647" s="271"/>
      <c r="AE647" s="271"/>
      <c r="AF647" s="271"/>
      <c r="AG647" s="271"/>
      <c r="AH647" s="271"/>
      <c r="AI647" s="271"/>
    </row>
    <row r="648" spans="1:35" ht="14.1" customHeight="1">
      <c r="A648" s="271"/>
      <c r="B648" s="272"/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</row>
    <row r="649" spans="1:35" ht="14.1" customHeight="1">
      <c r="A649" s="271"/>
      <c r="B649" s="272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</row>
    <row r="650" spans="1:35" ht="14.1" customHeight="1">
      <c r="A650" s="271"/>
      <c r="B650" s="272"/>
      <c r="C650" s="271"/>
      <c r="D650" s="271"/>
      <c r="E650" s="271"/>
      <c r="F650" s="271"/>
      <c r="G650" s="271"/>
      <c r="H650" s="271"/>
      <c r="I650" s="271"/>
      <c r="J650" s="271"/>
      <c r="K650" s="271"/>
      <c r="L650" s="271"/>
      <c r="M650" s="271"/>
      <c r="N650" s="271"/>
      <c r="O650" s="271"/>
      <c r="P650" s="271"/>
      <c r="Q650" s="271"/>
      <c r="R650" s="271"/>
      <c r="S650" s="271"/>
      <c r="T650" s="271"/>
      <c r="U650" s="271"/>
      <c r="V650" s="271"/>
      <c r="W650" s="271"/>
      <c r="X650" s="271"/>
      <c r="Y650" s="271"/>
      <c r="Z650" s="271"/>
      <c r="AA650" s="271"/>
      <c r="AB650" s="271"/>
      <c r="AC650" s="271"/>
      <c r="AD650" s="271"/>
      <c r="AE650" s="271"/>
      <c r="AF650" s="271"/>
      <c r="AG650" s="271"/>
      <c r="AH650" s="271"/>
      <c r="AI650" s="271"/>
    </row>
    <row r="651" spans="1:35" ht="14.1" customHeight="1">
      <c r="A651" s="271"/>
      <c r="B651" s="272"/>
      <c r="C651" s="271"/>
      <c r="D651" s="271"/>
      <c r="E651" s="271"/>
      <c r="F651" s="271"/>
      <c r="G651" s="271"/>
      <c r="H651" s="271"/>
      <c r="I651" s="271"/>
      <c r="J651" s="271"/>
      <c r="K651" s="271"/>
      <c r="L651" s="271"/>
      <c r="M651" s="271"/>
      <c r="N651" s="271"/>
      <c r="O651" s="271"/>
      <c r="P651" s="271"/>
      <c r="Q651" s="271"/>
      <c r="R651" s="271"/>
      <c r="S651" s="271"/>
      <c r="T651" s="271"/>
      <c r="U651" s="271"/>
      <c r="V651" s="271"/>
      <c r="W651" s="271"/>
      <c r="X651" s="271"/>
      <c r="Y651" s="271"/>
      <c r="Z651" s="271"/>
      <c r="AA651" s="271"/>
      <c r="AB651" s="271"/>
      <c r="AC651" s="271"/>
      <c r="AD651" s="271"/>
      <c r="AE651" s="271"/>
      <c r="AF651" s="271"/>
      <c r="AG651" s="271"/>
      <c r="AH651" s="271"/>
      <c r="AI651" s="271"/>
    </row>
    <row r="652" spans="1:35" ht="14.1" customHeight="1">
      <c r="A652" s="271"/>
      <c r="B652" s="272"/>
      <c r="C652" s="271"/>
      <c r="D652" s="271"/>
      <c r="E652" s="271"/>
      <c r="F652" s="271"/>
      <c r="G652" s="271"/>
      <c r="H652" s="271"/>
      <c r="I652" s="271"/>
      <c r="J652" s="271"/>
      <c r="K652" s="271"/>
      <c r="L652" s="271"/>
      <c r="M652" s="271"/>
      <c r="N652" s="271"/>
      <c r="O652" s="271"/>
      <c r="P652" s="271"/>
      <c r="Q652" s="271"/>
      <c r="R652" s="271"/>
      <c r="S652" s="271"/>
      <c r="T652" s="271"/>
      <c r="U652" s="271"/>
      <c r="V652" s="271"/>
      <c r="W652" s="271"/>
      <c r="X652" s="271"/>
      <c r="Y652" s="271"/>
      <c r="Z652" s="271"/>
      <c r="AA652" s="271"/>
      <c r="AB652" s="271"/>
      <c r="AC652" s="271"/>
      <c r="AD652" s="271"/>
      <c r="AE652" s="271"/>
      <c r="AF652" s="271"/>
      <c r="AG652" s="271"/>
      <c r="AH652" s="271"/>
      <c r="AI652" s="271"/>
    </row>
    <row r="653" spans="1:35" ht="14.1" customHeight="1">
      <c r="A653" s="271"/>
      <c r="B653" s="272"/>
      <c r="C653" s="271"/>
      <c r="D653" s="271"/>
      <c r="E653" s="271"/>
      <c r="F653" s="271"/>
      <c r="G653" s="271"/>
      <c r="H653" s="271"/>
      <c r="I653" s="271"/>
      <c r="J653" s="271"/>
      <c r="K653" s="271"/>
      <c r="L653" s="271"/>
      <c r="M653" s="271"/>
      <c r="N653" s="271"/>
      <c r="O653" s="271"/>
      <c r="P653" s="271"/>
      <c r="Q653" s="271"/>
      <c r="R653" s="271"/>
      <c r="S653" s="271"/>
      <c r="T653" s="271"/>
      <c r="U653" s="271"/>
      <c r="V653" s="271"/>
      <c r="W653" s="271"/>
      <c r="X653" s="271"/>
      <c r="Y653" s="271"/>
      <c r="Z653" s="271"/>
      <c r="AA653" s="271"/>
      <c r="AB653" s="271"/>
      <c r="AC653" s="271"/>
      <c r="AD653" s="271"/>
      <c r="AE653" s="271"/>
      <c r="AF653" s="271"/>
      <c r="AG653" s="271"/>
      <c r="AH653" s="271"/>
      <c r="AI653" s="271"/>
    </row>
    <row r="654" spans="1:35" ht="14.1" customHeight="1">
      <c r="A654" s="271"/>
      <c r="B654" s="272"/>
      <c r="C654" s="271"/>
      <c r="D654" s="271"/>
      <c r="E654" s="271"/>
      <c r="F654" s="271"/>
      <c r="G654" s="271"/>
      <c r="H654" s="271"/>
      <c r="I654" s="271"/>
      <c r="J654" s="271"/>
      <c r="K654" s="271"/>
      <c r="L654" s="271"/>
      <c r="M654" s="271"/>
      <c r="N654" s="271"/>
      <c r="O654" s="271"/>
      <c r="P654" s="271"/>
      <c r="Q654" s="271"/>
      <c r="R654" s="271"/>
      <c r="S654" s="271"/>
      <c r="T654" s="271"/>
      <c r="U654" s="271"/>
      <c r="V654" s="271"/>
      <c r="W654" s="271"/>
      <c r="X654" s="271"/>
      <c r="Y654" s="271"/>
      <c r="Z654" s="271"/>
      <c r="AA654" s="271"/>
      <c r="AB654" s="271"/>
      <c r="AC654" s="271"/>
      <c r="AD654" s="271"/>
      <c r="AE654" s="271"/>
      <c r="AF654" s="271"/>
      <c r="AG654" s="271"/>
      <c r="AH654" s="271"/>
      <c r="AI654" s="271"/>
    </row>
    <row r="655" spans="1:35" ht="14.1" customHeight="1">
      <c r="A655" s="271"/>
      <c r="B655" s="272"/>
      <c r="C655" s="271"/>
      <c r="D655" s="271"/>
      <c r="E655" s="271"/>
      <c r="F655" s="271"/>
      <c r="G655" s="271"/>
      <c r="H655" s="271"/>
      <c r="I655" s="271"/>
      <c r="J655" s="271"/>
      <c r="K655" s="271"/>
      <c r="L655" s="271"/>
      <c r="M655" s="271"/>
      <c r="N655" s="271"/>
      <c r="O655" s="271"/>
      <c r="P655" s="271"/>
      <c r="Q655" s="271"/>
      <c r="R655" s="271"/>
      <c r="S655" s="271"/>
      <c r="T655" s="271"/>
      <c r="U655" s="271"/>
      <c r="V655" s="271"/>
      <c r="W655" s="271"/>
      <c r="X655" s="271"/>
      <c r="Y655" s="271"/>
      <c r="Z655" s="271"/>
      <c r="AA655" s="271"/>
      <c r="AB655" s="271"/>
      <c r="AC655" s="271"/>
      <c r="AD655" s="271"/>
      <c r="AE655" s="271"/>
      <c r="AF655" s="271"/>
      <c r="AG655" s="271"/>
      <c r="AH655" s="271"/>
      <c r="AI655" s="271"/>
    </row>
    <row r="656" spans="1:35" ht="14.1" customHeight="1">
      <c r="A656" s="271"/>
      <c r="B656" s="272"/>
      <c r="C656" s="271"/>
      <c r="D656" s="271"/>
      <c r="E656" s="271"/>
      <c r="F656" s="271"/>
      <c r="G656" s="271"/>
      <c r="H656" s="271"/>
      <c r="I656" s="271"/>
      <c r="J656" s="271"/>
      <c r="K656" s="271"/>
      <c r="L656" s="271"/>
      <c r="M656" s="271"/>
      <c r="N656" s="271"/>
      <c r="O656" s="271"/>
      <c r="P656" s="271"/>
      <c r="Q656" s="271"/>
      <c r="R656" s="271"/>
      <c r="S656" s="271"/>
      <c r="T656" s="271"/>
      <c r="U656" s="271"/>
      <c r="V656" s="271"/>
      <c r="W656" s="271"/>
      <c r="X656" s="271"/>
      <c r="Y656" s="271"/>
      <c r="Z656" s="271"/>
      <c r="AA656" s="271"/>
      <c r="AB656" s="271"/>
      <c r="AC656" s="271"/>
      <c r="AD656" s="271"/>
      <c r="AE656" s="271"/>
      <c r="AF656" s="271"/>
      <c r="AG656" s="271"/>
      <c r="AH656" s="271"/>
      <c r="AI656" s="271"/>
    </row>
    <row r="657" spans="1:35" ht="14.1" customHeight="1">
      <c r="A657" s="271"/>
      <c r="B657" s="272"/>
      <c r="C657" s="271"/>
      <c r="D657" s="271"/>
      <c r="E657" s="271"/>
      <c r="F657" s="271"/>
      <c r="G657" s="271"/>
      <c r="H657" s="271"/>
      <c r="I657" s="271"/>
      <c r="J657" s="271"/>
      <c r="K657" s="271"/>
      <c r="L657" s="271"/>
      <c r="M657" s="271"/>
      <c r="N657" s="271"/>
      <c r="O657" s="271"/>
      <c r="P657" s="271"/>
      <c r="Q657" s="271"/>
      <c r="R657" s="271"/>
      <c r="S657" s="271"/>
      <c r="T657" s="271"/>
      <c r="U657" s="271"/>
      <c r="V657" s="271"/>
      <c r="W657" s="271"/>
      <c r="X657" s="271"/>
      <c r="Y657" s="271"/>
      <c r="Z657" s="271"/>
      <c r="AA657" s="271"/>
      <c r="AB657" s="271"/>
      <c r="AC657" s="271"/>
      <c r="AD657" s="271"/>
      <c r="AE657" s="271"/>
      <c r="AF657" s="271"/>
      <c r="AG657" s="271"/>
      <c r="AH657" s="271"/>
      <c r="AI657" s="271"/>
    </row>
    <row r="658" spans="1:35" ht="14.1" customHeight="1">
      <c r="A658" s="271"/>
      <c r="B658" s="272"/>
      <c r="C658" s="271"/>
      <c r="D658" s="271"/>
      <c r="E658" s="271"/>
      <c r="F658" s="271"/>
      <c r="G658" s="271"/>
      <c r="H658" s="271"/>
      <c r="I658" s="271"/>
      <c r="J658" s="271"/>
      <c r="K658" s="271"/>
      <c r="L658" s="271"/>
      <c r="M658" s="271"/>
      <c r="N658" s="271"/>
      <c r="O658" s="271"/>
      <c r="P658" s="271"/>
      <c r="Q658" s="271"/>
      <c r="R658" s="271"/>
      <c r="S658" s="271"/>
      <c r="T658" s="271"/>
      <c r="U658" s="271"/>
      <c r="V658" s="271"/>
      <c r="W658" s="271"/>
      <c r="X658" s="271"/>
      <c r="Y658" s="271"/>
      <c r="Z658" s="271"/>
      <c r="AA658" s="271"/>
      <c r="AB658" s="271"/>
      <c r="AC658" s="271"/>
      <c r="AD658" s="271"/>
      <c r="AE658" s="271"/>
      <c r="AF658" s="271"/>
      <c r="AG658" s="271"/>
      <c r="AH658" s="271"/>
      <c r="AI658" s="271"/>
    </row>
    <row r="659" spans="1:35" ht="14.1" customHeight="1">
      <c r="A659" s="271"/>
      <c r="B659" s="272"/>
      <c r="C659" s="271"/>
      <c r="D659" s="271"/>
      <c r="E659" s="271"/>
      <c r="F659" s="271"/>
      <c r="G659" s="271"/>
      <c r="H659" s="271"/>
      <c r="I659" s="271"/>
      <c r="J659" s="271"/>
      <c r="K659" s="271"/>
      <c r="L659" s="271"/>
      <c r="M659" s="271"/>
      <c r="N659" s="271"/>
      <c r="O659" s="271"/>
      <c r="P659" s="271"/>
      <c r="Q659" s="271"/>
      <c r="R659" s="271"/>
      <c r="S659" s="271"/>
      <c r="T659" s="271"/>
      <c r="U659" s="271"/>
      <c r="V659" s="271"/>
      <c r="W659" s="271"/>
      <c r="X659" s="271"/>
      <c r="Y659" s="271"/>
      <c r="Z659" s="271"/>
      <c r="AA659" s="271"/>
      <c r="AB659" s="271"/>
      <c r="AC659" s="271"/>
      <c r="AD659" s="271"/>
      <c r="AE659" s="271"/>
      <c r="AF659" s="271"/>
      <c r="AG659" s="271"/>
      <c r="AH659" s="271"/>
      <c r="AI659" s="271"/>
    </row>
    <row r="660" spans="1:35" ht="14.1" customHeight="1">
      <c r="A660" s="271"/>
      <c r="B660" s="272"/>
      <c r="C660" s="271"/>
      <c r="D660" s="271"/>
      <c r="E660" s="271"/>
      <c r="F660" s="271"/>
      <c r="G660" s="271"/>
      <c r="H660" s="271"/>
      <c r="I660" s="271"/>
      <c r="J660" s="271"/>
      <c r="K660" s="271"/>
      <c r="L660" s="271"/>
      <c r="M660" s="271"/>
      <c r="N660" s="271"/>
      <c r="O660" s="271"/>
      <c r="P660" s="271"/>
      <c r="Q660" s="271"/>
      <c r="R660" s="271"/>
      <c r="S660" s="271"/>
      <c r="T660" s="271"/>
      <c r="U660" s="271"/>
      <c r="V660" s="271"/>
      <c r="W660" s="271"/>
      <c r="X660" s="271"/>
      <c r="Y660" s="271"/>
      <c r="Z660" s="271"/>
      <c r="AA660" s="271"/>
      <c r="AB660" s="271"/>
      <c r="AC660" s="271"/>
      <c r="AD660" s="271"/>
      <c r="AE660" s="271"/>
      <c r="AF660" s="271"/>
      <c r="AG660" s="271"/>
      <c r="AH660" s="271"/>
      <c r="AI660" s="271"/>
    </row>
    <row r="661" spans="1:35" ht="14.1" customHeight="1">
      <c r="A661" s="271"/>
      <c r="B661" s="272"/>
      <c r="C661" s="271"/>
      <c r="D661" s="271"/>
      <c r="E661" s="271"/>
      <c r="F661" s="271"/>
      <c r="G661" s="271"/>
      <c r="H661" s="271"/>
      <c r="I661" s="271"/>
      <c r="J661" s="271"/>
      <c r="K661" s="271"/>
      <c r="L661" s="271"/>
      <c r="M661" s="271"/>
      <c r="N661" s="271"/>
      <c r="O661" s="271"/>
      <c r="P661" s="271"/>
      <c r="Q661" s="271"/>
      <c r="R661" s="271"/>
      <c r="S661" s="271"/>
      <c r="T661" s="271"/>
      <c r="U661" s="271"/>
      <c r="V661" s="271"/>
      <c r="W661" s="271"/>
      <c r="X661" s="271"/>
      <c r="Y661" s="271"/>
      <c r="Z661" s="271"/>
      <c r="AA661" s="271"/>
      <c r="AB661" s="271"/>
      <c r="AC661" s="271"/>
      <c r="AD661" s="271"/>
      <c r="AE661" s="271"/>
      <c r="AF661" s="271"/>
      <c r="AG661" s="271"/>
      <c r="AH661" s="271"/>
      <c r="AI661" s="271"/>
    </row>
    <row r="662" spans="1:35" ht="14.1" customHeight="1">
      <c r="A662" s="271"/>
      <c r="B662" s="272"/>
      <c r="C662" s="271"/>
      <c r="D662" s="271"/>
      <c r="E662" s="271"/>
      <c r="F662" s="271"/>
      <c r="G662" s="271"/>
      <c r="H662" s="271"/>
      <c r="I662" s="271"/>
      <c r="J662" s="271"/>
      <c r="K662" s="271"/>
      <c r="L662" s="271"/>
      <c r="M662" s="271"/>
      <c r="N662" s="271"/>
      <c r="O662" s="271"/>
      <c r="P662" s="271"/>
      <c r="Q662" s="271"/>
      <c r="R662" s="271"/>
      <c r="S662" s="271"/>
      <c r="T662" s="271"/>
      <c r="U662" s="271"/>
      <c r="V662" s="271"/>
      <c r="W662" s="271"/>
      <c r="X662" s="271"/>
      <c r="Y662" s="271"/>
      <c r="Z662" s="271"/>
      <c r="AA662" s="271"/>
      <c r="AB662" s="271"/>
      <c r="AC662" s="271"/>
      <c r="AD662" s="271"/>
      <c r="AE662" s="271"/>
      <c r="AF662" s="271"/>
      <c r="AG662" s="271"/>
      <c r="AH662" s="271"/>
      <c r="AI662" s="271"/>
    </row>
    <row r="663" spans="1:35" ht="14.1" customHeight="1">
      <c r="A663" s="271"/>
      <c r="B663" s="272"/>
      <c r="C663" s="271"/>
      <c r="D663" s="271"/>
      <c r="E663" s="271"/>
      <c r="F663" s="271"/>
      <c r="G663" s="271"/>
      <c r="H663" s="271"/>
      <c r="I663" s="271"/>
      <c r="J663" s="271"/>
      <c r="K663" s="271"/>
      <c r="L663" s="271"/>
      <c r="M663" s="271"/>
      <c r="N663" s="271"/>
      <c r="O663" s="271"/>
      <c r="P663" s="271"/>
      <c r="Q663" s="271"/>
      <c r="R663" s="271"/>
      <c r="S663" s="271"/>
      <c r="T663" s="271"/>
      <c r="U663" s="271"/>
      <c r="V663" s="271"/>
      <c r="W663" s="271"/>
      <c r="X663" s="271"/>
      <c r="Y663" s="271"/>
      <c r="Z663" s="271"/>
      <c r="AA663" s="271"/>
      <c r="AB663" s="271"/>
      <c r="AC663" s="271"/>
      <c r="AD663" s="271"/>
      <c r="AE663" s="271"/>
      <c r="AF663" s="271"/>
      <c r="AG663" s="271"/>
      <c r="AH663" s="271"/>
      <c r="AI663" s="271"/>
    </row>
    <row r="664" spans="1:35" ht="14.1" customHeight="1">
      <c r="A664" s="271"/>
      <c r="B664" s="272"/>
      <c r="C664" s="271"/>
      <c r="D664" s="271"/>
      <c r="E664" s="271"/>
      <c r="F664" s="271"/>
      <c r="G664" s="271"/>
      <c r="H664" s="271"/>
      <c r="I664" s="271"/>
      <c r="J664" s="271"/>
      <c r="K664" s="271"/>
      <c r="L664" s="271"/>
      <c r="M664" s="271"/>
      <c r="N664" s="271"/>
      <c r="O664" s="271"/>
      <c r="P664" s="271"/>
      <c r="Q664" s="271"/>
      <c r="R664" s="271"/>
      <c r="S664" s="271"/>
      <c r="T664" s="271"/>
      <c r="U664" s="271"/>
      <c r="V664" s="271"/>
      <c r="W664" s="271"/>
      <c r="X664" s="271"/>
      <c r="Y664" s="271"/>
      <c r="Z664" s="271"/>
      <c r="AA664" s="271"/>
      <c r="AB664" s="271"/>
      <c r="AC664" s="271"/>
      <c r="AD664" s="271"/>
      <c r="AE664" s="271"/>
      <c r="AF664" s="271"/>
      <c r="AG664" s="271"/>
      <c r="AH664" s="271"/>
      <c r="AI664" s="271"/>
    </row>
    <row r="665" spans="1:35" ht="14.1" customHeight="1">
      <c r="A665" s="271"/>
      <c r="B665" s="272"/>
      <c r="C665" s="271"/>
      <c r="D665" s="271"/>
      <c r="E665" s="271"/>
      <c r="F665" s="271"/>
      <c r="G665" s="271"/>
      <c r="H665" s="271"/>
      <c r="I665" s="271"/>
      <c r="J665" s="271"/>
      <c r="K665" s="271"/>
      <c r="L665" s="271"/>
      <c r="M665" s="271"/>
      <c r="N665" s="271"/>
      <c r="O665" s="271"/>
      <c r="P665" s="271"/>
      <c r="Q665" s="271"/>
      <c r="R665" s="271"/>
      <c r="S665" s="271"/>
      <c r="T665" s="271"/>
      <c r="U665" s="271"/>
      <c r="V665" s="271"/>
      <c r="W665" s="271"/>
      <c r="X665" s="271"/>
      <c r="Y665" s="271"/>
      <c r="Z665" s="271"/>
      <c r="AA665" s="271"/>
      <c r="AB665" s="271"/>
      <c r="AC665" s="271"/>
      <c r="AD665" s="271"/>
      <c r="AE665" s="271"/>
      <c r="AF665" s="271"/>
      <c r="AG665" s="271"/>
      <c r="AH665" s="271"/>
      <c r="AI665" s="271"/>
    </row>
    <row r="666" spans="1:35" ht="14.1" customHeight="1">
      <c r="A666" s="271"/>
      <c r="B666" s="272"/>
      <c r="C666" s="271"/>
      <c r="D666" s="271"/>
      <c r="E666" s="271"/>
      <c r="F666" s="271"/>
      <c r="G666" s="271"/>
      <c r="H666" s="271"/>
      <c r="I666" s="271"/>
      <c r="J666" s="271"/>
      <c r="K666" s="271"/>
      <c r="L666" s="271"/>
      <c r="M666" s="271"/>
      <c r="N666" s="271"/>
      <c r="O666" s="271"/>
      <c r="P666" s="271"/>
      <c r="Q666" s="271"/>
      <c r="R666" s="271"/>
      <c r="S666" s="271"/>
      <c r="T666" s="271"/>
      <c r="U666" s="271"/>
      <c r="V666" s="271"/>
      <c r="W666" s="271"/>
      <c r="X666" s="271"/>
      <c r="Y666" s="271"/>
      <c r="Z666" s="271"/>
      <c r="AA666" s="271"/>
      <c r="AB666" s="271"/>
      <c r="AC666" s="271"/>
      <c r="AD666" s="271"/>
      <c r="AE666" s="271"/>
      <c r="AF666" s="271"/>
      <c r="AG666" s="271"/>
      <c r="AH666" s="271"/>
      <c r="AI666" s="271"/>
    </row>
    <row r="667" spans="1:35" ht="14.1" customHeight="1">
      <c r="A667" s="271"/>
      <c r="B667" s="272"/>
      <c r="C667" s="271"/>
      <c r="D667" s="271"/>
      <c r="E667" s="271"/>
      <c r="F667" s="271"/>
      <c r="G667" s="271"/>
      <c r="H667" s="271"/>
      <c r="I667" s="271"/>
      <c r="J667" s="271"/>
      <c r="K667" s="271"/>
      <c r="L667" s="271"/>
      <c r="M667" s="271"/>
      <c r="N667" s="271"/>
      <c r="O667" s="271"/>
      <c r="P667" s="271"/>
      <c r="Q667" s="271"/>
      <c r="R667" s="271"/>
      <c r="S667" s="271"/>
      <c r="T667" s="271"/>
      <c r="U667" s="271"/>
      <c r="V667" s="271"/>
      <c r="W667" s="271"/>
      <c r="X667" s="271"/>
      <c r="Y667" s="271"/>
      <c r="Z667" s="271"/>
      <c r="AA667" s="271"/>
      <c r="AB667" s="271"/>
      <c r="AC667" s="271"/>
      <c r="AD667" s="271"/>
      <c r="AE667" s="271"/>
      <c r="AF667" s="271"/>
      <c r="AG667" s="271"/>
      <c r="AH667" s="271"/>
      <c r="AI667" s="271"/>
    </row>
    <row r="668" spans="1:35" ht="14.1" customHeight="1">
      <c r="A668" s="271"/>
      <c r="B668" s="272"/>
      <c r="C668" s="271"/>
      <c r="D668" s="271"/>
      <c r="E668" s="271"/>
      <c r="F668" s="271"/>
      <c r="G668" s="271"/>
      <c r="H668" s="271"/>
      <c r="I668" s="271"/>
      <c r="J668" s="271"/>
      <c r="K668" s="271"/>
      <c r="L668" s="271"/>
      <c r="M668" s="271"/>
      <c r="N668" s="271"/>
      <c r="O668" s="271"/>
      <c r="P668" s="271"/>
      <c r="Q668" s="271"/>
      <c r="R668" s="271"/>
      <c r="S668" s="271"/>
      <c r="T668" s="271"/>
      <c r="U668" s="271"/>
      <c r="V668" s="271"/>
      <c r="W668" s="271"/>
      <c r="X668" s="271"/>
      <c r="Y668" s="271"/>
      <c r="Z668" s="271"/>
      <c r="AA668" s="271"/>
      <c r="AB668" s="271"/>
      <c r="AC668" s="271"/>
      <c r="AD668" s="271"/>
      <c r="AE668" s="271"/>
      <c r="AF668" s="271"/>
      <c r="AG668" s="271"/>
      <c r="AH668" s="271"/>
      <c r="AI668" s="271"/>
    </row>
    <row r="669" spans="1:35" ht="14.1" customHeight="1">
      <c r="A669" s="271"/>
      <c r="B669" s="272"/>
      <c r="C669" s="271"/>
      <c r="D669" s="271"/>
      <c r="E669" s="271"/>
      <c r="F669" s="271"/>
      <c r="G669" s="271"/>
      <c r="H669" s="271"/>
      <c r="I669" s="271"/>
      <c r="J669" s="271"/>
      <c r="K669" s="271"/>
      <c r="L669" s="271"/>
      <c r="M669" s="271"/>
      <c r="N669" s="271"/>
      <c r="O669" s="271"/>
      <c r="P669" s="271"/>
      <c r="Q669" s="271"/>
      <c r="R669" s="271"/>
      <c r="S669" s="271"/>
      <c r="T669" s="271"/>
      <c r="U669" s="271"/>
      <c r="V669" s="271"/>
      <c r="W669" s="271"/>
      <c r="X669" s="271"/>
      <c r="Y669" s="271"/>
      <c r="Z669" s="271"/>
      <c r="AA669" s="271"/>
      <c r="AB669" s="271"/>
      <c r="AC669" s="271"/>
      <c r="AD669" s="271"/>
      <c r="AE669" s="271"/>
      <c r="AF669" s="271"/>
      <c r="AG669" s="271"/>
      <c r="AH669" s="271"/>
      <c r="AI669" s="271"/>
    </row>
    <row r="670" spans="1:35" ht="14.1" customHeight="1">
      <c r="A670" s="271"/>
      <c r="B670" s="272"/>
      <c r="C670" s="271"/>
      <c r="D670" s="271"/>
      <c r="E670" s="271"/>
      <c r="F670" s="271"/>
      <c r="G670" s="271"/>
      <c r="H670" s="271"/>
      <c r="I670" s="271"/>
      <c r="J670" s="271"/>
      <c r="K670" s="271"/>
      <c r="L670" s="271"/>
      <c r="M670" s="271"/>
      <c r="N670" s="271"/>
      <c r="O670" s="271"/>
      <c r="P670" s="271"/>
      <c r="Q670" s="271"/>
      <c r="R670" s="271"/>
      <c r="S670" s="271"/>
      <c r="T670" s="271"/>
      <c r="U670" s="271"/>
      <c r="V670" s="271"/>
      <c r="W670" s="271"/>
      <c r="X670" s="271"/>
      <c r="Y670" s="271"/>
      <c r="Z670" s="271"/>
      <c r="AA670" s="271"/>
      <c r="AB670" s="271"/>
      <c r="AC670" s="271"/>
      <c r="AD670" s="271"/>
      <c r="AE670" s="271"/>
      <c r="AF670" s="271"/>
      <c r="AG670" s="271"/>
      <c r="AH670" s="271"/>
      <c r="AI670" s="271"/>
    </row>
    <row r="671" spans="1:35" ht="14.1" customHeight="1">
      <c r="A671" s="271"/>
      <c r="B671" s="272"/>
      <c r="C671" s="271"/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1"/>
      <c r="O671" s="271"/>
      <c r="P671" s="271"/>
      <c r="Q671" s="271"/>
      <c r="R671" s="271"/>
      <c r="S671" s="271"/>
      <c r="T671" s="271"/>
      <c r="U671" s="271"/>
      <c r="V671" s="271"/>
      <c r="W671" s="271"/>
      <c r="X671" s="271"/>
      <c r="Y671" s="271"/>
      <c r="Z671" s="271"/>
      <c r="AA671" s="271"/>
      <c r="AB671" s="271"/>
      <c r="AC671" s="271"/>
      <c r="AD671" s="271"/>
      <c r="AE671" s="271"/>
      <c r="AF671" s="271"/>
      <c r="AG671" s="271"/>
      <c r="AH671" s="271"/>
      <c r="AI671" s="271"/>
    </row>
    <row r="672" spans="1:35" ht="14.1" customHeight="1">
      <c r="A672" s="271"/>
      <c r="B672" s="272"/>
      <c r="C672" s="271"/>
      <c r="D672" s="271"/>
      <c r="E672" s="271"/>
      <c r="F672" s="271"/>
      <c r="G672" s="271"/>
      <c r="H672" s="271"/>
      <c r="I672" s="271"/>
      <c r="J672" s="271"/>
      <c r="K672" s="271"/>
      <c r="L672" s="271"/>
      <c r="M672" s="271"/>
      <c r="N672" s="271"/>
      <c r="O672" s="271"/>
      <c r="P672" s="271"/>
      <c r="Q672" s="271"/>
      <c r="R672" s="271"/>
      <c r="S672" s="271"/>
      <c r="T672" s="271"/>
      <c r="U672" s="271"/>
      <c r="V672" s="271"/>
      <c r="W672" s="271"/>
      <c r="X672" s="271"/>
      <c r="Y672" s="271"/>
      <c r="Z672" s="271"/>
      <c r="AA672" s="271"/>
      <c r="AB672" s="271"/>
      <c r="AC672" s="271"/>
      <c r="AD672" s="271"/>
      <c r="AE672" s="271"/>
      <c r="AF672" s="271"/>
      <c r="AG672" s="271"/>
      <c r="AH672" s="271"/>
      <c r="AI672" s="271"/>
    </row>
    <row r="673" spans="1:35" ht="14.1" customHeight="1">
      <c r="A673" s="271"/>
      <c r="B673" s="272"/>
      <c r="C673" s="271"/>
      <c r="D673" s="271"/>
      <c r="E673" s="271"/>
      <c r="F673" s="271"/>
      <c r="G673" s="271"/>
      <c r="H673" s="271"/>
      <c r="I673" s="271"/>
      <c r="J673" s="271"/>
      <c r="K673" s="271"/>
      <c r="L673" s="271"/>
      <c r="M673" s="271"/>
      <c r="N673" s="271"/>
      <c r="O673" s="271"/>
      <c r="P673" s="271"/>
      <c r="Q673" s="271"/>
      <c r="R673" s="271"/>
      <c r="S673" s="271"/>
      <c r="T673" s="271"/>
      <c r="U673" s="271"/>
      <c r="V673" s="271"/>
      <c r="W673" s="271"/>
      <c r="X673" s="271"/>
      <c r="Y673" s="271"/>
      <c r="Z673" s="271"/>
      <c r="AA673" s="271"/>
      <c r="AB673" s="271"/>
      <c r="AC673" s="271"/>
      <c r="AD673" s="271"/>
      <c r="AE673" s="271"/>
      <c r="AF673" s="271"/>
      <c r="AG673" s="271"/>
      <c r="AH673" s="271"/>
      <c r="AI673" s="271"/>
    </row>
    <row r="674" spans="1:35" ht="14.1" customHeight="1">
      <c r="A674" s="271"/>
      <c r="B674" s="272"/>
      <c r="C674" s="271"/>
      <c r="D674" s="271"/>
      <c r="E674" s="271"/>
      <c r="F674" s="271"/>
      <c r="G674" s="271"/>
      <c r="H674" s="271"/>
      <c r="I674" s="271"/>
      <c r="J674" s="271"/>
      <c r="K674" s="271"/>
      <c r="L674" s="271"/>
      <c r="M674" s="271"/>
      <c r="N674" s="271"/>
      <c r="O674" s="271"/>
      <c r="P674" s="271"/>
      <c r="Q674" s="271"/>
      <c r="R674" s="271"/>
      <c r="S674" s="271"/>
      <c r="T674" s="271"/>
      <c r="U674" s="271"/>
      <c r="V674" s="271"/>
      <c r="W674" s="271"/>
      <c r="X674" s="271"/>
      <c r="Y674" s="271"/>
      <c r="Z674" s="271"/>
      <c r="AA674" s="271"/>
      <c r="AB674" s="271"/>
      <c r="AC674" s="271"/>
      <c r="AD674" s="271"/>
      <c r="AE674" s="271"/>
      <c r="AF674" s="271"/>
      <c r="AG674" s="271"/>
      <c r="AH674" s="271"/>
      <c r="AI674" s="271"/>
    </row>
    <row r="675" spans="1:35" ht="14.1" customHeight="1">
      <c r="A675" s="271"/>
      <c r="B675" s="272"/>
      <c r="C675" s="271"/>
      <c r="D675" s="271"/>
      <c r="E675" s="271"/>
      <c r="F675" s="271"/>
      <c r="G675" s="271"/>
      <c r="H675" s="271"/>
      <c r="I675" s="271"/>
      <c r="J675" s="271"/>
      <c r="K675" s="271"/>
      <c r="L675" s="271"/>
      <c r="M675" s="271"/>
      <c r="N675" s="271"/>
      <c r="O675" s="271"/>
      <c r="P675" s="271"/>
      <c r="Q675" s="271"/>
      <c r="R675" s="271"/>
      <c r="S675" s="271"/>
      <c r="T675" s="271"/>
      <c r="U675" s="271"/>
      <c r="V675" s="271"/>
      <c r="W675" s="271"/>
      <c r="X675" s="271"/>
      <c r="Y675" s="271"/>
      <c r="Z675" s="271"/>
      <c r="AA675" s="271"/>
      <c r="AB675" s="271"/>
      <c r="AC675" s="271"/>
      <c r="AD675" s="271"/>
      <c r="AE675" s="271"/>
      <c r="AF675" s="271"/>
      <c r="AG675" s="271"/>
      <c r="AH675" s="271"/>
      <c r="AI675" s="271"/>
    </row>
    <row r="676" spans="1:35" ht="14.1" customHeight="1">
      <c r="A676" s="271"/>
      <c r="B676" s="272"/>
      <c r="C676" s="271"/>
      <c r="D676" s="271"/>
      <c r="E676" s="271"/>
      <c r="F676" s="271"/>
      <c r="G676" s="271"/>
      <c r="H676" s="271"/>
      <c r="I676" s="271"/>
      <c r="J676" s="271"/>
      <c r="K676" s="271"/>
      <c r="L676" s="271"/>
      <c r="M676" s="271"/>
      <c r="N676" s="271"/>
      <c r="O676" s="271"/>
      <c r="P676" s="271"/>
      <c r="Q676" s="271"/>
      <c r="R676" s="271"/>
      <c r="S676" s="271"/>
      <c r="T676" s="271"/>
      <c r="U676" s="271"/>
      <c r="V676" s="271"/>
      <c r="W676" s="271"/>
      <c r="X676" s="271"/>
      <c r="Y676" s="271"/>
      <c r="Z676" s="271"/>
      <c r="AA676" s="271"/>
      <c r="AB676" s="271"/>
      <c r="AC676" s="271"/>
      <c r="AD676" s="271"/>
      <c r="AE676" s="271"/>
      <c r="AF676" s="271"/>
      <c r="AG676" s="271"/>
      <c r="AH676" s="271"/>
      <c r="AI676" s="271"/>
    </row>
    <row r="677" spans="1:35" ht="14.1" customHeight="1">
      <c r="A677" s="271"/>
      <c r="B677" s="272"/>
      <c r="C677" s="271"/>
      <c r="D677" s="271"/>
      <c r="E677" s="271"/>
      <c r="F677" s="271"/>
      <c r="G677" s="271"/>
      <c r="H677" s="271"/>
      <c r="I677" s="271"/>
      <c r="J677" s="271"/>
      <c r="K677" s="271"/>
      <c r="L677" s="271"/>
      <c r="M677" s="271"/>
      <c r="N677" s="271"/>
      <c r="O677" s="271"/>
      <c r="P677" s="271"/>
      <c r="Q677" s="271"/>
      <c r="R677" s="271"/>
      <c r="S677" s="271"/>
      <c r="T677" s="271"/>
      <c r="U677" s="271"/>
      <c r="V677" s="271"/>
      <c r="W677" s="271"/>
      <c r="X677" s="271"/>
      <c r="Y677" s="271"/>
      <c r="Z677" s="271"/>
      <c r="AA677" s="271"/>
      <c r="AB677" s="271"/>
      <c r="AC677" s="271"/>
      <c r="AD677" s="271"/>
      <c r="AE677" s="271"/>
      <c r="AF677" s="271"/>
      <c r="AG677" s="271"/>
      <c r="AH677" s="271"/>
      <c r="AI677" s="271"/>
    </row>
    <row r="678" spans="1:35" ht="14.1" customHeight="1">
      <c r="A678" s="271"/>
      <c r="B678" s="272"/>
      <c r="C678" s="271"/>
      <c r="D678" s="271"/>
      <c r="E678" s="271"/>
      <c r="F678" s="271"/>
      <c r="G678" s="271"/>
      <c r="H678" s="271"/>
      <c r="I678" s="271"/>
      <c r="J678" s="271"/>
      <c r="K678" s="271"/>
      <c r="L678" s="271"/>
      <c r="M678" s="271"/>
      <c r="N678" s="271"/>
      <c r="O678" s="271"/>
      <c r="P678" s="271"/>
      <c r="Q678" s="271"/>
      <c r="R678" s="271"/>
      <c r="S678" s="271"/>
      <c r="T678" s="271"/>
      <c r="U678" s="271"/>
      <c r="V678" s="271"/>
      <c r="W678" s="271"/>
      <c r="X678" s="271"/>
      <c r="Y678" s="271"/>
      <c r="Z678" s="271"/>
      <c r="AA678" s="271"/>
      <c r="AB678" s="271"/>
      <c r="AC678" s="271"/>
      <c r="AD678" s="271"/>
      <c r="AE678" s="271"/>
      <c r="AF678" s="271"/>
      <c r="AG678" s="271"/>
      <c r="AH678" s="271"/>
      <c r="AI678" s="271"/>
    </row>
    <row r="679" spans="1:35" ht="14.1" customHeight="1">
      <c r="A679" s="271"/>
      <c r="B679" s="272"/>
      <c r="C679" s="271"/>
      <c r="D679" s="271"/>
      <c r="E679" s="271"/>
      <c r="F679" s="271"/>
      <c r="G679" s="271"/>
      <c r="H679" s="271"/>
      <c r="I679" s="271"/>
      <c r="J679" s="271"/>
      <c r="K679" s="271"/>
      <c r="L679" s="271"/>
      <c r="M679" s="271"/>
      <c r="N679" s="271"/>
      <c r="O679" s="271"/>
      <c r="P679" s="271"/>
      <c r="Q679" s="271"/>
      <c r="R679" s="271"/>
      <c r="S679" s="271"/>
      <c r="T679" s="271"/>
      <c r="U679" s="271"/>
      <c r="V679" s="271"/>
      <c r="W679" s="271"/>
      <c r="X679" s="271"/>
      <c r="Y679" s="271"/>
      <c r="Z679" s="271"/>
      <c r="AA679" s="271"/>
      <c r="AB679" s="271"/>
      <c r="AC679" s="271"/>
      <c r="AD679" s="271"/>
      <c r="AE679" s="271"/>
      <c r="AF679" s="271"/>
      <c r="AG679" s="271"/>
      <c r="AH679" s="271"/>
      <c r="AI679" s="271"/>
    </row>
    <row r="680" spans="1:35" ht="14.1" customHeight="1">
      <c r="A680" s="271"/>
      <c r="B680" s="272"/>
      <c r="C680" s="271"/>
      <c r="D680" s="271"/>
      <c r="E680" s="271"/>
      <c r="F680" s="271"/>
      <c r="G680" s="271"/>
      <c r="H680" s="271"/>
      <c r="I680" s="271"/>
      <c r="J680" s="271"/>
      <c r="K680" s="271"/>
      <c r="L680" s="271"/>
      <c r="M680" s="271"/>
      <c r="N680" s="271"/>
      <c r="O680" s="271"/>
      <c r="P680" s="271"/>
      <c r="Q680" s="271"/>
      <c r="R680" s="271"/>
      <c r="S680" s="271"/>
      <c r="T680" s="271"/>
      <c r="U680" s="271"/>
      <c r="V680" s="271"/>
      <c r="W680" s="271"/>
      <c r="X680" s="271"/>
      <c r="Y680" s="271"/>
      <c r="Z680" s="271"/>
      <c r="AA680" s="271"/>
      <c r="AB680" s="271"/>
      <c r="AC680" s="271"/>
      <c r="AD680" s="271"/>
      <c r="AE680" s="271"/>
      <c r="AF680" s="271"/>
      <c r="AG680" s="271"/>
      <c r="AH680" s="271"/>
      <c r="AI680" s="271"/>
    </row>
    <row r="681" spans="1:35" ht="14.1" customHeight="1">
      <c r="A681" s="271"/>
      <c r="B681" s="272"/>
      <c r="C681" s="271"/>
      <c r="D681" s="271"/>
      <c r="E681" s="271"/>
      <c r="F681" s="271"/>
      <c r="G681" s="271"/>
      <c r="H681" s="271"/>
      <c r="I681" s="271"/>
      <c r="J681" s="271"/>
      <c r="K681" s="271"/>
      <c r="L681" s="271"/>
      <c r="M681" s="271"/>
      <c r="N681" s="271"/>
      <c r="O681" s="271"/>
      <c r="P681" s="271"/>
      <c r="Q681" s="271"/>
      <c r="R681" s="271"/>
      <c r="S681" s="271"/>
      <c r="T681" s="271"/>
      <c r="U681" s="271"/>
      <c r="V681" s="271"/>
      <c r="W681" s="271"/>
      <c r="X681" s="271"/>
      <c r="Y681" s="271"/>
      <c r="Z681" s="271"/>
      <c r="AA681" s="271"/>
      <c r="AB681" s="271"/>
      <c r="AC681" s="271"/>
      <c r="AD681" s="271"/>
      <c r="AE681" s="271"/>
      <c r="AF681" s="271"/>
      <c r="AG681" s="271"/>
      <c r="AH681" s="271"/>
      <c r="AI681" s="271"/>
    </row>
    <row r="682" spans="1:35" ht="14.1" customHeight="1">
      <c r="A682" s="271"/>
      <c r="B682" s="272"/>
      <c r="C682" s="271"/>
      <c r="D682" s="271"/>
      <c r="E682" s="271"/>
      <c r="F682" s="271"/>
      <c r="G682" s="271"/>
      <c r="H682" s="271"/>
      <c r="I682" s="271"/>
      <c r="J682" s="271"/>
      <c r="K682" s="271"/>
      <c r="L682" s="271"/>
      <c r="M682" s="271"/>
      <c r="N682" s="271"/>
      <c r="O682" s="271"/>
      <c r="P682" s="271"/>
      <c r="Q682" s="271"/>
      <c r="R682" s="271"/>
      <c r="S682" s="271"/>
      <c r="T682" s="271"/>
      <c r="U682" s="271"/>
      <c r="V682" s="271"/>
      <c r="W682" s="271"/>
      <c r="X682" s="271"/>
      <c r="Y682" s="271"/>
      <c r="Z682" s="271"/>
      <c r="AA682" s="271"/>
      <c r="AB682" s="271"/>
      <c r="AC682" s="271"/>
      <c r="AD682" s="271"/>
      <c r="AE682" s="271"/>
      <c r="AF682" s="271"/>
      <c r="AG682" s="271"/>
      <c r="AH682" s="271"/>
      <c r="AI682" s="271"/>
    </row>
    <row r="683" spans="1:35" ht="14.1" customHeight="1">
      <c r="A683" s="271"/>
      <c r="B683" s="272"/>
      <c r="C683" s="271"/>
      <c r="D683" s="271"/>
      <c r="E683" s="271"/>
      <c r="F683" s="271"/>
      <c r="G683" s="271"/>
      <c r="H683" s="271"/>
      <c r="I683" s="271"/>
      <c r="J683" s="271"/>
      <c r="K683" s="271"/>
      <c r="L683" s="271"/>
      <c r="M683" s="271"/>
      <c r="N683" s="271"/>
      <c r="O683" s="271"/>
      <c r="P683" s="271"/>
      <c r="Q683" s="271"/>
      <c r="R683" s="271"/>
      <c r="S683" s="271"/>
      <c r="T683" s="271"/>
      <c r="U683" s="271"/>
      <c r="V683" s="271"/>
      <c r="W683" s="271"/>
      <c r="X683" s="271"/>
      <c r="Y683" s="271"/>
      <c r="Z683" s="271"/>
      <c r="AA683" s="271"/>
      <c r="AB683" s="271"/>
      <c r="AC683" s="271"/>
      <c r="AD683" s="271"/>
      <c r="AE683" s="271"/>
      <c r="AF683" s="271"/>
      <c r="AG683" s="271"/>
      <c r="AH683" s="271"/>
      <c r="AI683" s="271"/>
    </row>
    <row r="684" spans="1:35" ht="14.1" customHeight="1">
      <c r="A684" s="271"/>
      <c r="B684" s="272"/>
      <c r="C684" s="271"/>
      <c r="D684" s="271"/>
      <c r="E684" s="271"/>
      <c r="F684" s="271"/>
      <c r="G684" s="271"/>
      <c r="H684" s="271"/>
      <c r="I684" s="271"/>
      <c r="J684" s="271"/>
      <c r="K684" s="271"/>
      <c r="L684" s="271"/>
      <c r="M684" s="271"/>
      <c r="N684" s="271"/>
      <c r="O684" s="271"/>
      <c r="P684" s="271"/>
      <c r="Q684" s="271"/>
      <c r="R684" s="271"/>
      <c r="S684" s="271"/>
      <c r="T684" s="271"/>
      <c r="U684" s="271"/>
      <c r="V684" s="271"/>
      <c r="W684" s="271"/>
      <c r="X684" s="271"/>
      <c r="Y684" s="271"/>
      <c r="Z684" s="271"/>
      <c r="AA684" s="271"/>
      <c r="AB684" s="271"/>
      <c r="AC684" s="271"/>
      <c r="AD684" s="271"/>
      <c r="AE684" s="271"/>
      <c r="AF684" s="271"/>
      <c r="AG684" s="271"/>
      <c r="AH684" s="271"/>
      <c r="AI684" s="271"/>
    </row>
    <row r="685" spans="1:35" ht="14.1" customHeight="1">
      <c r="A685" s="271"/>
      <c r="B685" s="272"/>
      <c r="C685" s="271"/>
      <c r="D685" s="271"/>
      <c r="E685" s="271"/>
      <c r="F685" s="271"/>
      <c r="G685" s="271"/>
      <c r="H685" s="271"/>
      <c r="I685" s="271"/>
      <c r="J685" s="271"/>
      <c r="K685" s="271"/>
      <c r="L685" s="271"/>
      <c r="M685" s="271"/>
      <c r="N685" s="271"/>
      <c r="O685" s="271"/>
      <c r="P685" s="271"/>
      <c r="Q685" s="271"/>
      <c r="R685" s="271"/>
      <c r="S685" s="271"/>
      <c r="T685" s="271"/>
      <c r="U685" s="271"/>
      <c r="V685" s="271"/>
      <c r="W685" s="271"/>
      <c r="X685" s="271"/>
      <c r="Y685" s="271"/>
      <c r="Z685" s="271"/>
      <c r="AA685" s="271"/>
      <c r="AB685" s="271"/>
      <c r="AC685" s="271"/>
      <c r="AD685" s="271"/>
      <c r="AE685" s="271"/>
      <c r="AF685" s="271"/>
      <c r="AG685" s="271"/>
      <c r="AH685" s="271"/>
      <c r="AI685" s="271"/>
    </row>
  </sheetData>
  <mergeCells count="2">
    <mergeCell ref="B11:K11"/>
    <mergeCell ref="B13:J13"/>
  </mergeCells>
  <phoneticPr fontId="7" type="noConversion"/>
  <printOptions horizontalCentered="1"/>
  <pageMargins left="0.7095833420753479" right="0.7095833420753479" top="0.75" bottom="0.75" header="0.31000000238418579" footer="0.31000000238418579"/>
  <pageSetup paperSize="9" scale="90" orientation="landscape" blackAndWhite="1" r:id="rId1"/>
  <headerFooter alignWithMargins="0"/>
  <rowBreaks count="5" manualBreakCount="5">
    <brk id="22" max="16383" man="1"/>
    <brk id="59" max="16383" man="1"/>
    <brk id="96" max="16383" man="1"/>
    <brk id="134" max="16383" man="1"/>
    <brk id="17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"/>
  <sheetViews>
    <sheetView showGridLines="0" view="pageBreakPreview" zoomScale="115" zoomScaleNormal="100" zoomScaleSheetLayoutView="115" workbookViewId="0">
      <selection activeCell="A5" sqref="A5:AC5"/>
    </sheetView>
  </sheetViews>
  <sheetFormatPr defaultColWidth="9" defaultRowHeight="23.25" customHeight="1"/>
  <cols>
    <col min="1" max="1" width="1" style="273" customWidth="1"/>
    <col min="2" max="2" width="4.25" style="273" customWidth="1"/>
    <col min="3" max="3" width="11.375" style="273" customWidth="1"/>
    <col min="4" max="7" width="12.125" style="273" customWidth="1"/>
    <col min="8" max="8" width="13.125" style="273" customWidth="1"/>
    <col min="9" max="9" width="12.125" style="273" customWidth="1"/>
    <col min="10" max="10" width="13.5" style="273" customWidth="1"/>
    <col min="11" max="12" width="12.125" style="273" customWidth="1"/>
    <col min="13" max="27" width="1" style="273" customWidth="1"/>
    <col min="28" max="256" width="9" style="273"/>
    <col min="257" max="257" width="1" style="273" customWidth="1"/>
    <col min="258" max="258" width="4.25" style="273" customWidth="1"/>
    <col min="259" max="259" width="11.375" style="273" customWidth="1"/>
    <col min="260" max="263" width="12.125" style="273" customWidth="1"/>
    <col min="264" max="264" width="13.125" style="273" customWidth="1"/>
    <col min="265" max="265" width="12.125" style="273" customWidth="1"/>
    <col min="266" max="266" width="13.5" style="273" customWidth="1"/>
    <col min="267" max="268" width="12.125" style="273" customWidth="1"/>
    <col min="269" max="283" width="1" style="273" customWidth="1"/>
    <col min="284" max="512" width="9" style="273"/>
    <col min="513" max="513" width="1" style="273" customWidth="1"/>
    <col min="514" max="514" width="4.25" style="273" customWidth="1"/>
    <col min="515" max="515" width="11.375" style="273" customWidth="1"/>
    <col min="516" max="519" width="12.125" style="273" customWidth="1"/>
    <col min="520" max="520" width="13.125" style="273" customWidth="1"/>
    <col min="521" max="521" width="12.125" style="273" customWidth="1"/>
    <col min="522" max="522" width="13.5" style="273" customWidth="1"/>
    <col min="523" max="524" width="12.125" style="273" customWidth="1"/>
    <col min="525" max="539" width="1" style="273" customWidth="1"/>
    <col min="540" max="768" width="9" style="273"/>
    <col min="769" max="769" width="1" style="273" customWidth="1"/>
    <col min="770" max="770" width="4.25" style="273" customWidth="1"/>
    <col min="771" max="771" width="11.375" style="273" customWidth="1"/>
    <col min="772" max="775" width="12.125" style="273" customWidth="1"/>
    <col min="776" max="776" width="13.125" style="273" customWidth="1"/>
    <col min="777" max="777" width="12.125" style="273" customWidth="1"/>
    <col min="778" max="778" width="13.5" style="273" customWidth="1"/>
    <col min="779" max="780" width="12.125" style="273" customWidth="1"/>
    <col min="781" max="795" width="1" style="273" customWidth="1"/>
    <col min="796" max="1024" width="9" style="273"/>
    <col min="1025" max="1025" width="1" style="273" customWidth="1"/>
    <col min="1026" max="1026" width="4.25" style="273" customWidth="1"/>
    <col min="1027" max="1027" width="11.375" style="273" customWidth="1"/>
    <col min="1028" max="1031" width="12.125" style="273" customWidth="1"/>
    <col min="1032" max="1032" width="13.125" style="273" customWidth="1"/>
    <col min="1033" max="1033" width="12.125" style="273" customWidth="1"/>
    <col min="1034" max="1034" width="13.5" style="273" customWidth="1"/>
    <col min="1035" max="1036" width="12.125" style="273" customWidth="1"/>
    <col min="1037" max="1051" width="1" style="273" customWidth="1"/>
    <col min="1052" max="1280" width="9" style="273"/>
    <col min="1281" max="1281" width="1" style="273" customWidth="1"/>
    <col min="1282" max="1282" width="4.25" style="273" customWidth="1"/>
    <col min="1283" max="1283" width="11.375" style="273" customWidth="1"/>
    <col min="1284" max="1287" width="12.125" style="273" customWidth="1"/>
    <col min="1288" max="1288" width="13.125" style="273" customWidth="1"/>
    <col min="1289" max="1289" width="12.125" style="273" customWidth="1"/>
    <col min="1290" max="1290" width="13.5" style="273" customWidth="1"/>
    <col min="1291" max="1292" width="12.125" style="273" customWidth="1"/>
    <col min="1293" max="1307" width="1" style="273" customWidth="1"/>
    <col min="1308" max="1536" width="9" style="273"/>
    <col min="1537" max="1537" width="1" style="273" customWidth="1"/>
    <col min="1538" max="1538" width="4.25" style="273" customWidth="1"/>
    <col min="1539" max="1539" width="11.375" style="273" customWidth="1"/>
    <col min="1540" max="1543" width="12.125" style="273" customWidth="1"/>
    <col min="1544" max="1544" width="13.125" style="273" customWidth="1"/>
    <col min="1545" max="1545" width="12.125" style="273" customWidth="1"/>
    <col min="1546" max="1546" width="13.5" style="273" customWidth="1"/>
    <col min="1547" max="1548" width="12.125" style="273" customWidth="1"/>
    <col min="1549" max="1563" width="1" style="273" customWidth="1"/>
    <col min="1564" max="1792" width="9" style="273"/>
    <col min="1793" max="1793" width="1" style="273" customWidth="1"/>
    <col min="1794" max="1794" width="4.25" style="273" customWidth="1"/>
    <col min="1795" max="1795" width="11.375" style="273" customWidth="1"/>
    <col min="1796" max="1799" width="12.125" style="273" customWidth="1"/>
    <col min="1800" max="1800" width="13.125" style="273" customWidth="1"/>
    <col min="1801" max="1801" width="12.125" style="273" customWidth="1"/>
    <col min="1802" max="1802" width="13.5" style="273" customWidth="1"/>
    <col min="1803" max="1804" width="12.125" style="273" customWidth="1"/>
    <col min="1805" max="1819" width="1" style="273" customWidth="1"/>
    <col min="1820" max="2048" width="9" style="273"/>
    <col min="2049" max="2049" width="1" style="273" customWidth="1"/>
    <col min="2050" max="2050" width="4.25" style="273" customWidth="1"/>
    <col min="2051" max="2051" width="11.375" style="273" customWidth="1"/>
    <col min="2052" max="2055" width="12.125" style="273" customWidth="1"/>
    <col min="2056" max="2056" width="13.125" style="273" customWidth="1"/>
    <col min="2057" max="2057" width="12.125" style="273" customWidth="1"/>
    <col min="2058" max="2058" width="13.5" style="273" customWidth="1"/>
    <col min="2059" max="2060" width="12.125" style="273" customWidth="1"/>
    <col min="2061" max="2075" width="1" style="273" customWidth="1"/>
    <col min="2076" max="2304" width="9" style="273"/>
    <col min="2305" max="2305" width="1" style="273" customWidth="1"/>
    <col min="2306" max="2306" width="4.25" style="273" customWidth="1"/>
    <col min="2307" max="2307" width="11.375" style="273" customWidth="1"/>
    <col min="2308" max="2311" width="12.125" style="273" customWidth="1"/>
    <col min="2312" max="2312" width="13.125" style="273" customWidth="1"/>
    <col min="2313" max="2313" width="12.125" style="273" customWidth="1"/>
    <col min="2314" max="2314" width="13.5" style="273" customWidth="1"/>
    <col min="2315" max="2316" width="12.125" style="273" customWidth="1"/>
    <col min="2317" max="2331" width="1" style="273" customWidth="1"/>
    <col min="2332" max="2560" width="9" style="273"/>
    <col min="2561" max="2561" width="1" style="273" customWidth="1"/>
    <col min="2562" max="2562" width="4.25" style="273" customWidth="1"/>
    <col min="2563" max="2563" width="11.375" style="273" customWidth="1"/>
    <col min="2564" max="2567" width="12.125" style="273" customWidth="1"/>
    <col min="2568" max="2568" width="13.125" style="273" customWidth="1"/>
    <col min="2569" max="2569" width="12.125" style="273" customWidth="1"/>
    <col min="2570" max="2570" width="13.5" style="273" customWidth="1"/>
    <col min="2571" max="2572" width="12.125" style="273" customWidth="1"/>
    <col min="2573" max="2587" width="1" style="273" customWidth="1"/>
    <col min="2588" max="2816" width="9" style="273"/>
    <col min="2817" max="2817" width="1" style="273" customWidth="1"/>
    <col min="2818" max="2818" width="4.25" style="273" customWidth="1"/>
    <col min="2819" max="2819" width="11.375" style="273" customWidth="1"/>
    <col min="2820" max="2823" width="12.125" style="273" customWidth="1"/>
    <col min="2824" max="2824" width="13.125" style="273" customWidth="1"/>
    <col min="2825" max="2825" width="12.125" style="273" customWidth="1"/>
    <col min="2826" max="2826" width="13.5" style="273" customWidth="1"/>
    <col min="2827" max="2828" width="12.125" style="273" customWidth="1"/>
    <col min="2829" max="2843" width="1" style="273" customWidth="1"/>
    <col min="2844" max="3072" width="9" style="273"/>
    <col min="3073" max="3073" width="1" style="273" customWidth="1"/>
    <col min="3074" max="3074" width="4.25" style="273" customWidth="1"/>
    <col min="3075" max="3075" width="11.375" style="273" customWidth="1"/>
    <col min="3076" max="3079" width="12.125" style="273" customWidth="1"/>
    <col min="3080" max="3080" width="13.125" style="273" customWidth="1"/>
    <col min="3081" max="3081" width="12.125" style="273" customWidth="1"/>
    <col min="3082" max="3082" width="13.5" style="273" customWidth="1"/>
    <col min="3083" max="3084" width="12.125" style="273" customWidth="1"/>
    <col min="3085" max="3099" width="1" style="273" customWidth="1"/>
    <col min="3100" max="3328" width="9" style="273"/>
    <col min="3329" max="3329" width="1" style="273" customWidth="1"/>
    <col min="3330" max="3330" width="4.25" style="273" customWidth="1"/>
    <col min="3331" max="3331" width="11.375" style="273" customWidth="1"/>
    <col min="3332" max="3335" width="12.125" style="273" customWidth="1"/>
    <col min="3336" max="3336" width="13.125" style="273" customWidth="1"/>
    <col min="3337" max="3337" width="12.125" style="273" customWidth="1"/>
    <col min="3338" max="3338" width="13.5" style="273" customWidth="1"/>
    <col min="3339" max="3340" width="12.125" style="273" customWidth="1"/>
    <col min="3341" max="3355" width="1" style="273" customWidth="1"/>
    <col min="3356" max="3584" width="9" style="273"/>
    <col min="3585" max="3585" width="1" style="273" customWidth="1"/>
    <col min="3586" max="3586" width="4.25" style="273" customWidth="1"/>
    <col min="3587" max="3587" width="11.375" style="273" customWidth="1"/>
    <col min="3588" max="3591" width="12.125" style="273" customWidth="1"/>
    <col min="3592" max="3592" width="13.125" style="273" customWidth="1"/>
    <col min="3593" max="3593" width="12.125" style="273" customWidth="1"/>
    <col min="3594" max="3594" width="13.5" style="273" customWidth="1"/>
    <col min="3595" max="3596" width="12.125" style="273" customWidth="1"/>
    <col min="3597" max="3611" width="1" style="273" customWidth="1"/>
    <col min="3612" max="3840" width="9" style="273"/>
    <col min="3841" max="3841" width="1" style="273" customWidth="1"/>
    <col min="3842" max="3842" width="4.25" style="273" customWidth="1"/>
    <col min="3843" max="3843" width="11.375" style="273" customWidth="1"/>
    <col min="3844" max="3847" width="12.125" style="273" customWidth="1"/>
    <col min="3848" max="3848" width="13.125" style="273" customWidth="1"/>
    <col min="3849" max="3849" width="12.125" style="273" customWidth="1"/>
    <col min="3850" max="3850" width="13.5" style="273" customWidth="1"/>
    <col min="3851" max="3852" width="12.125" style="273" customWidth="1"/>
    <col min="3853" max="3867" width="1" style="273" customWidth="1"/>
    <col min="3868" max="4096" width="9" style="273"/>
    <col min="4097" max="4097" width="1" style="273" customWidth="1"/>
    <col min="4098" max="4098" width="4.25" style="273" customWidth="1"/>
    <col min="4099" max="4099" width="11.375" style="273" customWidth="1"/>
    <col min="4100" max="4103" width="12.125" style="273" customWidth="1"/>
    <col min="4104" max="4104" width="13.125" style="273" customWidth="1"/>
    <col min="4105" max="4105" width="12.125" style="273" customWidth="1"/>
    <col min="4106" max="4106" width="13.5" style="273" customWidth="1"/>
    <col min="4107" max="4108" width="12.125" style="273" customWidth="1"/>
    <col min="4109" max="4123" width="1" style="273" customWidth="1"/>
    <col min="4124" max="4352" width="9" style="273"/>
    <col min="4353" max="4353" width="1" style="273" customWidth="1"/>
    <col min="4354" max="4354" width="4.25" style="273" customWidth="1"/>
    <col min="4355" max="4355" width="11.375" style="273" customWidth="1"/>
    <col min="4356" max="4359" width="12.125" style="273" customWidth="1"/>
    <col min="4360" max="4360" width="13.125" style="273" customWidth="1"/>
    <col min="4361" max="4361" width="12.125" style="273" customWidth="1"/>
    <col min="4362" max="4362" width="13.5" style="273" customWidth="1"/>
    <col min="4363" max="4364" width="12.125" style="273" customWidth="1"/>
    <col min="4365" max="4379" width="1" style="273" customWidth="1"/>
    <col min="4380" max="4608" width="9" style="273"/>
    <col min="4609" max="4609" width="1" style="273" customWidth="1"/>
    <col min="4610" max="4610" width="4.25" style="273" customWidth="1"/>
    <col min="4611" max="4611" width="11.375" style="273" customWidth="1"/>
    <col min="4612" max="4615" width="12.125" style="273" customWidth="1"/>
    <col min="4616" max="4616" width="13.125" style="273" customWidth="1"/>
    <col min="4617" max="4617" width="12.125" style="273" customWidth="1"/>
    <col min="4618" max="4618" width="13.5" style="273" customWidth="1"/>
    <col min="4619" max="4620" width="12.125" style="273" customWidth="1"/>
    <col min="4621" max="4635" width="1" style="273" customWidth="1"/>
    <col min="4636" max="4864" width="9" style="273"/>
    <col min="4865" max="4865" width="1" style="273" customWidth="1"/>
    <col min="4866" max="4866" width="4.25" style="273" customWidth="1"/>
    <col min="4867" max="4867" width="11.375" style="273" customWidth="1"/>
    <col min="4868" max="4871" width="12.125" style="273" customWidth="1"/>
    <col min="4872" max="4872" width="13.125" style="273" customWidth="1"/>
    <col min="4873" max="4873" width="12.125" style="273" customWidth="1"/>
    <col min="4874" max="4874" width="13.5" style="273" customWidth="1"/>
    <col min="4875" max="4876" width="12.125" style="273" customWidth="1"/>
    <col min="4877" max="4891" width="1" style="273" customWidth="1"/>
    <col min="4892" max="5120" width="9" style="273"/>
    <col min="5121" max="5121" width="1" style="273" customWidth="1"/>
    <col min="5122" max="5122" width="4.25" style="273" customWidth="1"/>
    <col min="5123" max="5123" width="11.375" style="273" customWidth="1"/>
    <col min="5124" max="5127" width="12.125" style="273" customWidth="1"/>
    <col min="5128" max="5128" width="13.125" style="273" customWidth="1"/>
    <col min="5129" max="5129" width="12.125" style="273" customWidth="1"/>
    <col min="5130" max="5130" width="13.5" style="273" customWidth="1"/>
    <col min="5131" max="5132" width="12.125" style="273" customWidth="1"/>
    <col min="5133" max="5147" width="1" style="273" customWidth="1"/>
    <col min="5148" max="5376" width="9" style="273"/>
    <col min="5377" max="5377" width="1" style="273" customWidth="1"/>
    <col min="5378" max="5378" width="4.25" style="273" customWidth="1"/>
    <col min="5379" max="5379" width="11.375" style="273" customWidth="1"/>
    <col min="5380" max="5383" width="12.125" style="273" customWidth="1"/>
    <col min="5384" max="5384" width="13.125" style="273" customWidth="1"/>
    <col min="5385" max="5385" width="12.125" style="273" customWidth="1"/>
    <col min="5386" max="5386" width="13.5" style="273" customWidth="1"/>
    <col min="5387" max="5388" width="12.125" style="273" customWidth="1"/>
    <col min="5389" max="5403" width="1" style="273" customWidth="1"/>
    <col min="5404" max="5632" width="9" style="273"/>
    <col min="5633" max="5633" width="1" style="273" customWidth="1"/>
    <col min="5634" max="5634" width="4.25" style="273" customWidth="1"/>
    <col min="5635" max="5635" width="11.375" style="273" customWidth="1"/>
    <col min="5636" max="5639" width="12.125" style="273" customWidth="1"/>
    <col min="5640" max="5640" width="13.125" style="273" customWidth="1"/>
    <col min="5641" max="5641" width="12.125" style="273" customWidth="1"/>
    <col min="5642" max="5642" width="13.5" style="273" customWidth="1"/>
    <col min="5643" max="5644" width="12.125" style="273" customWidth="1"/>
    <col min="5645" max="5659" width="1" style="273" customWidth="1"/>
    <col min="5660" max="5888" width="9" style="273"/>
    <col min="5889" max="5889" width="1" style="273" customWidth="1"/>
    <col min="5890" max="5890" width="4.25" style="273" customWidth="1"/>
    <col min="5891" max="5891" width="11.375" style="273" customWidth="1"/>
    <col min="5892" max="5895" width="12.125" style="273" customWidth="1"/>
    <col min="5896" max="5896" width="13.125" style="273" customWidth="1"/>
    <col min="5897" max="5897" width="12.125" style="273" customWidth="1"/>
    <col min="5898" max="5898" width="13.5" style="273" customWidth="1"/>
    <col min="5899" max="5900" width="12.125" style="273" customWidth="1"/>
    <col min="5901" max="5915" width="1" style="273" customWidth="1"/>
    <col min="5916" max="6144" width="9" style="273"/>
    <col min="6145" max="6145" width="1" style="273" customWidth="1"/>
    <col min="6146" max="6146" width="4.25" style="273" customWidth="1"/>
    <col min="6147" max="6147" width="11.375" style="273" customWidth="1"/>
    <col min="6148" max="6151" width="12.125" style="273" customWidth="1"/>
    <col min="6152" max="6152" width="13.125" style="273" customWidth="1"/>
    <col min="6153" max="6153" width="12.125" style="273" customWidth="1"/>
    <col min="6154" max="6154" width="13.5" style="273" customWidth="1"/>
    <col min="6155" max="6156" width="12.125" style="273" customWidth="1"/>
    <col min="6157" max="6171" width="1" style="273" customWidth="1"/>
    <col min="6172" max="6400" width="9" style="273"/>
    <col min="6401" max="6401" width="1" style="273" customWidth="1"/>
    <col min="6402" max="6402" width="4.25" style="273" customWidth="1"/>
    <col min="6403" max="6403" width="11.375" style="273" customWidth="1"/>
    <col min="6404" max="6407" width="12.125" style="273" customWidth="1"/>
    <col min="6408" max="6408" width="13.125" style="273" customWidth="1"/>
    <col min="6409" max="6409" width="12.125" style="273" customWidth="1"/>
    <col min="6410" max="6410" width="13.5" style="273" customWidth="1"/>
    <col min="6411" max="6412" width="12.125" style="273" customWidth="1"/>
    <col min="6413" max="6427" width="1" style="273" customWidth="1"/>
    <col min="6428" max="6656" width="9" style="273"/>
    <col min="6657" max="6657" width="1" style="273" customWidth="1"/>
    <col min="6658" max="6658" width="4.25" style="273" customWidth="1"/>
    <col min="6659" max="6659" width="11.375" style="273" customWidth="1"/>
    <col min="6660" max="6663" width="12.125" style="273" customWidth="1"/>
    <col min="6664" max="6664" width="13.125" style="273" customWidth="1"/>
    <col min="6665" max="6665" width="12.125" style="273" customWidth="1"/>
    <col min="6666" max="6666" width="13.5" style="273" customWidth="1"/>
    <col min="6667" max="6668" width="12.125" style="273" customWidth="1"/>
    <col min="6669" max="6683" width="1" style="273" customWidth="1"/>
    <col min="6684" max="6912" width="9" style="273"/>
    <col min="6913" max="6913" width="1" style="273" customWidth="1"/>
    <col min="6914" max="6914" width="4.25" style="273" customWidth="1"/>
    <col min="6915" max="6915" width="11.375" style="273" customWidth="1"/>
    <col min="6916" max="6919" width="12.125" style="273" customWidth="1"/>
    <col min="6920" max="6920" width="13.125" style="273" customWidth="1"/>
    <col min="6921" max="6921" width="12.125" style="273" customWidth="1"/>
    <col min="6922" max="6922" width="13.5" style="273" customWidth="1"/>
    <col min="6923" max="6924" width="12.125" style="273" customWidth="1"/>
    <col min="6925" max="6939" width="1" style="273" customWidth="1"/>
    <col min="6940" max="7168" width="9" style="273"/>
    <col min="7169" max="7169" width="1" style="273" customWidth="1"/>
    <col min="7170" max="7170" width="4.25" style="273" customWidth="1"/>
    <col min="7171" max="7171" width="11.375" style="273" customWidth="1"/>
    <col min="7172" max="7175" width="12.125" style="273" customWidth="1"/>
    <col min="7176" max="7176" width="13.125" style="273" customWidth="1"/>
    <col min="7177" max="7177" width="12.125" style="273" customWidth="1"/>
    <col min="7178" max="7178" width="13.5" style="273" customWidth="1"/>
    <col min="7179" max="7180" width="12.125" style="273" customWidth="1"/>
    <col min="7181" max="7195" width="1" style="273" customWidth="1"/>
    <col min="7196" max="7424" width="9" style="273"/>
    <col min="7425" max="7425" width="1" style="273" customWidth="1"/>
    <col min="7426" max="7426" width="4.25" style="273" customWidth="1"/>
    <col min="7427" max="7427" width="11.375" style="273" customWidth="1"/>
    <col min="7428" max="7431" width="12.125" style="273" customWidth="1"/>
    <col min="7432" max="7432" width="13.125" style="273" customWidth="1"/>
    <col min="7433" max="7433" width="12.125" style="273" customWidth="1"/>
    <col min="7434" max="7434" width="13.5" style="273" customWidth="1"/>
    <col min="7435" max="7436" width="12.125" style="273" customWidth="1"/>
    <col min="7437" max="7451" width="1" style="273" customWidth="1"/>
    <col min="7452" max="7680" width="9" style="273"/>
    <col min="7681" max="7681" width="1" style="273" customWidth="1"/>
    <col min="7682" max="7682" width="4.25" style="273" customWidth="1"/>
    <col min="7683" max="7683" width="11.375" style="273" customWidth="1"/>
    <col min="7684" max="7687" width="12.125" style="273" customWidth="1"/>
    <col min="7688" max="7688" width="13.125" style="273" customWidth="1"/>
    <col min="7689" max="7689" width="12.125" style="273" customWidth="1"/>
    <col min="7690" max="7690" width="13.5" style="273" customWidth="1"/>
    <col min="7691" max="7692" width="12.125" style="273" customWidth="1"/>
    <col min="7693" max="7707" width="1" style="273" customWidth="1"/>
    <col min="7708" max="7936" width="9" style="273"/>
    <col min="7937" max="7937" width="1" style="273" customWidth="1"/>
    <col min="7938" max="7938" width="4.25" style="273" customWidth="1"/>
    <col min="7939" max="7939" width="11.375" style="273" customWidth="1"/>
    <col min="7940" max="7943" width="12.125" style="273" customWidth="1"/>
    <col min="7944" max="7944" width="13.125" style="273" customWidth="1"/>
    <col min="7945" max="7945" width="12.125" style="273" customWidth="1"/>
    <col min="7946" max="7946" width="13.5" style="273" customWidth="1"/>
    <col min="7947" max="7948" width="12.125" style="273" customWidth="1"/>
    <col min="7949" max="7963" width="1" style="273" customWidth="1"/>
    <col min="7964" max="8192" width="9" style="273"/>
    <col min="8193" max="8193" width="1" style="273" customWidth="1"/>
    <col min="8194" max="8194" width="4.25" style="273" customWidth="1"/>
    <col min="8195" max="8195" width="11.375" style="273" customWidth="1"/>
    <col min="8196" max="8199" width="12.125" style="273" customWidth="1"/>
    <col min="8200" max="8200" width="13.125" style="273" customWidth="1"/>
    <col min="8201" max="8201" width="12.125" style="273" customWidth="1"/>
    <col min="8202" max="8202" width="13.5" style="273" customWidth="1"/>
    <col min="8203" max="8204" width="12.125" style="273" customWidth="1"/>
    <col min="8205" max="8219" width="1" style="273" customWidth="1"/>
    <col min="8220" max="8448" width="9" style="273"/>
    <col min="8449" max="8449" width="1" style="273" customWidth="1"/>
    <col min="8450" max="8450" width="4.25" style="273" customWidth="1"/>
    <col min="8451" max="8451" width="11.375" style="273" customWidth="1"/>
    <col min="8452" max="8455" width="12.125" style="273" customWidth="1"/>
    <col min="8456" max="8456" width="13.125" style="273" customWidth="1"/>
    <col min="8457" max="8457" width="12.125" style="273" customWidth="1"/>
    <col min="8458" max="8458" width="13.5" style="273" customWidth="1"/>
    <col min="8459" max="8460" width="12.125" style="273" customWidth="1"/>
    <col min="8461" max="8475" width="1" style="273" customWidth="1"/>
    <col min="8476" max="8704" width="9" style="273"/>
    <col min="8705" max="8705" width="1" style="273" customWidth="1"/>
    <col min="8706" max="8706" width="4.25" style="273" customWidth="1"/>
    <col min="8707" max="8707" width="11.375" style="273" customWidth="1"/>
    <col min="8708" max="8711" width="12.125" style="273" customWidth="1"/>
    <col min="8712" max="8712" width="13.125" style="273" customWidth="1"/>
    <col min="8713" max="8713" width="12.125" style="273" customWidth="1"/>
    <col min="8714" max="8714" width="13.5" style="273" customWidth="1"/>
    <col min="8715" max="8716" width="12.125" style="273" customWidth="1"/>
    <col min="8717" max="8731" width="1" style="273" customWidth="1"/>
    <col min="8732" max="8960" width="9" style="273"/>
    <col min="8961" max="8961" width="1" style="273" customWidth="1"/>
    <col min="8962" max="8962" width="4.25" style="273" customWidth="1"/>
    <col min="8963" max="8963" width="11.375" style="273" customWidth="1"/>
    <col min="8964" max="8967" width="12.125" style="273" customWidth="1"/>
    <col min="8968" max="8968" width="13.125" style="273" customWidth="1"/>
    <col min="8969" max="8969" width="12.125" style="273" customWidth="1"/>
    <col min="8970" max="8970" width="13.5" style="273" customWidth="1"/>
    <col min="8971" max="8972" width="12.125" style="273" customWidth="1"/>
    <col min="8973" max="8987" width="1" style="273" customWidth="1"/>
    <col min="8988" max="9216" width="9" style="273"/>
    <col min="9217" max="9217" width="1" style="273" customWidth="1"/>
    <col min="9218" max="9218" width="4.25" style="273" customWidth="1"/>
    <col min="9219" max="9219" width="11.375" style="273" customWidth="1"/>
    <col min="9220" max="9223" width="12.125" style="273" customWidth="1"/>
    <col min="9224" max="9224" width="13.125" style="273" customWidth="1"/>
    <col min="9225" max="9225" width="12.125" style="273" customWidth="1"/>
    <col min="9226" max="9226" width="13.5" style="273" customWidth="1"/>
    <col min="9227" max="9228" width="12.125" style="273" customWidth="1"/>
    <col min="9229" max="9243" width="1" style="273" customWidth="1"/>
    <col min="9244" max="9472" width="9" style="273"/>
    <col min="9473" max="9473" width="1" style="273" customWidth="1"/>
    <col min="9474" max="9474" width="4.25" style="273" customWidth="1"/>
    <col min="9475" max="9475" width="11.375" style="273" customWidth="1"/>
    <col min="9476" max="9479" width="12.125" style="273" customWidth="1"/>
    <col min="9480" max="9480" width="13.125" style="273" customWidth="1"/>
    <col min="9481" max="9481" width="12.125" style="273" customWidth="1"/>
    <col min="9482" max="9482" width="13.5" style="273" customWidth="1"/>
    <col min="9483" max="9484" width="12.125" style="273" customWidth="1"/>
    <col min="9485" max="9499" width="1" style="273" customWidth="1"/>
    <col min="9500" max="9728" width="9" style="273"/>
    <col min="9729" max="9729" width="1" style="273" customWidth="1"/>
    <col min="9730" max="9730" width="4.25" style="273" customWidth="1"/>
    <col min="9731" max="9731" width="11.375" style="273" customWidth="1"/>
    <col min="9732" max="9735" width="12.125" style="273" customWidth="1"/>
    <col min="9736" max="9736" width="13.125" style="273" customWidth="1"/>
    <col min="9737" max="9737" width="12.125" style="273" customWidth="1"/>
    <col min="9738" max="9738" width="13.5" style="273" customWidth="1"/>
    <col min="9739" max="9740" width="12.125" style="273" customWidth="1"/>
    <col min="9741" max="9755" width="1" style="273" customWidth="1"/>
    <col min="9756" max="9984" width="9" style="273"/>
    <col min="9985" max="9985" width="1" style="273" customWidth="1"/>
    <col min="9986" max="9986" width="4.25" style="273" customWidth="1"/>
    <col min="9987" max="9987" width="11.375" style="273" customWidth="1"/>
    <col min="9988" max="9991" width="12.125" style="273" customWidth="1"/>
    <col min="9992" max="9992" width="13.125" style="273" customWidth="1"/>
    <col min="9993" max="9993" width="12.125" style="273" customWidth="1"/>
    <col min="9994" max="9994" width="13.5" style="273" customWidth="1"/>
    <col min="9995" max="9996" width="12.125" style="273" customWidth="1"/>
    <col min="9997" max="10011" width="1" style="273" customWidth="1"/>
    <col min="10012" max="10240" width="9" style="273"/>
    <col min="10241" max="10241" width="1" style="273" customWidth="1"/>
    <col min="10242" max="10242" width="4.25" style="273" customWidth="1"/>
    <col min="10243" max="10243" width="11.375" style="273" customWidth="1"/>
    <col min="10244" max="10247" width="12.125" style="273" customWidth="1"/>
    <col min="10248" max="10248" width="13.125" style="273" customWidth="1"/>
    <col min="10249" max="10249" width="12.125" style="273" customWidth="1"/>
    <col min="10250" max="10250" width="13.5" style="273" customWidth="1"/>
    <col min="10251" max="10252" width="12.125" style="273" customWidth="1"/>
    <col min="10253" max="10267" width="1" style="273" customWidth="1"/>
    <col min="10268" max="10496" width="9" style="273"/>
    <col min="10497" max="10497" width="1" style="273" customWidth="1"/>
    <col min="10498" max="10498" width="4.25" style="273" customWidth="1"/>
    <col min="10499" max="10499" width="11.375" style="273" customWidth="1"/>
    <col min="10500" max="10503" width="12.125" style="273" customWidth="1"/>
    <col min="10504" max="10504" width="13.125" style="273" customWidth="1"/>
    <col min="10505" max="10505" width="12.125" style="273" customWidth="1"/>
    <col min="10506" max="10506" width="13.5" style="273" customWidth="1"/>
    <col min="10507" max="10508" width="12.125" style="273" customWidth="1"/>
    <col min="10509" max="10523" width="1" style="273" customWidth="1"/>
    <col min="10524" max="10752" width="9" style="273"/>
    <col min="10753" max="10753" width="1" style="273" customWidth="1"/>
    <col min="10754" max="10754" width="4.25" style="273" customWidth="1"/>
    <col min="10755" max="10755" width="11.375" style="273" customWidth="1"/>
    <col min="10756" max="10759" width="12.125" style="273" customWidth="1"/>
    <col min="10760" max="10760" width="13.125" style="273" customWidth="1"/>
    <col min="10761" max="10761" width="12.125" style="273" customWidth="1"/>
    <col min="10762" max="10762" width="13.5" style="273" customWidth="1"/>
    <col min="10763" max="10764" width="12.125" style="273" customWidth="1"/>
    <col min="10765" max="10779" width="1" style="273" customWidth="1"/>
    <col min="10780" max="11008" width="9" style="273"/>
    <col min="11009" max="11009" width="1" style="273" customWidth="1"/>
    <col min="11010" max="11010" width="4.25" style="273" customWidth="1"/>
    <col min="11011" max="11011" width="11.375" style="273" customWidth="1"/>
    <col min="11012" max="11015" width="12.125" style="273" customWidth="1"/>
    <col min="11016" max="11016" width="13.125" style="273" customWidth="1"/>
    <col min="11017" max="11017" width="12.125" style="273" customWidth="1"/>
    <col min="11018" max="11018" width="13.5" style="273" customWidth="1"/>
    <col min="11019" max="11020" width="12.125" style="273" customWidth="1"/>
    <col min="11021" max="11035" width="1" style="273" customWidth="1"/>
    <col min="11036" max="11264" width="9" style="273"/>
    <col min="11265" max="11265" width="1" style="273" customWidth="1"/>
    <col min="11266" max="11266" width="4.25" style="273" customWidth="1"/>
    <col min="11267" max="11267" width="11.375" style="273" customWidth="1"/>
    <col min="11268" max="11271" width="12.125" style="273" customWidth="1"/>
    <col min="11272" max="11272" width="13.125" style="273" customWidth="1"/>
    <col min="11273" max="11273" width="12.125" style="273" customWidth="1"/>
    <col min="11274" max="11274" width="13.5" style="273" customWidth="1"/>
    <col min="11275" max="11276" width="12.125" style="273" customWidth="1"/>
    <col min="11277" max="11291" width="1" style="273" customWidth="1"/>
    <col min="11292" max="11520" width="9" style="273"/>
    <col min="11521" max="11521" width="1" style="273" customWidth="1"/>
    <col min="11522" max="11522" width="4.25" style="273" customWidth="1"/>
    <col min="11523" max="11523" width="11.375" style="273" customWidth="1"/>
    <col min="11524" max="11527" width="12.125" style="273" customWidth="1"/>
    <col min="11528" max="11528" width="13.125" style="273" customWidth="1"/>
    <col min="11529" max="11529" width="12.125" style="273" customWidth="1"/>
    <col min="11530" max="11530" width="13.5" style="273" customWidth="1"/>
    <col min="11531" max="11532" width="12.125" style="273" customWidth="1"/>
    <col min="11533" max="11547" width="1" style="273" customWidth="1"/>
    <col min="11548" max="11776" width="9" style="273"/>
    <col min="11777" max="11777" width="1" style="273" customWidth="1"/>
    <col min="11778" max="11778" width="4.25" style="273" customWidth="1"/>
    <col min="11779" max="11779" width="11.375" style="273" customWidth="1"/>
    <col min="11780" max="11783" width="12.125" style="273" customWidth="1"/>
    <col min="11784" max="11784" width="13.125" style="273" customWidth="1"/>
    <col min="11785" max="11785" width="12.125" style="273" customWidth="1"/>
    <col min="11786" max="11786" width="13.5" style="273" customWidth="1"/>
    <col min="11787" max="11788" width="12.125" style="273" customWidth="1"/>
    <col min="11789" max="11803" width="1" style="273" customWidth="1"/>
    <col min="11804" max="12032" width="9" style="273"/>
    <col min="12033" max="12033" width="1" style="273" customWidth="1"/>
    <col min="12034" max="12034" width="4.25" style="273" customWidth="1"/>
    <col min="12035" max="12035" width="11.375" style="273" customWidth="1"/>
    <col min="12036" max="12039" width="12.125" style="273" customWidth="1"/>
    <col min="12040" max="12040" width="13.125" style="273" customWidth="1"/>
    <col min="12041" max="12041" width="12.125" style="273" customWidth="1"/>
    <col min="12042" max="12042" width="13.5" style="273" customWidth="1"/>
    <col min="12043" max="12044" width="12.125" style="273" customWidth="1"/>
    <col min="12045" max="12059" width="1" style="273" customWidth="1"/>
    <col min="12060" max="12288" width="9" style="273"/>
    <col min="12289" max="12289" width="1" style="273" customWidth="1"/>
    <col min="12290" max="12290" width="4.25" style="273" customWidth="1"/>
    <col min="12291" max="12291" width="11.375" style="273" customWidth="1"/>
    <col min="12292" max="12295" width="12.125" style="273" customWidth="1"/>
    <col min="12296" max="12296" width="13.125" style="273" customWidth="1"/>
    <col min="12297" max="12297" width="12.125" style="273" customWidth="1"/>
    <col min="12298" max="12298" width="13.5" style="273" customWidth="1"/>
    <col min="12299" max="12300" width="12.125" style="273" customWidth="1"/>
    <col min="12301" max="12315" width="1" style="273" customWidth="1"/>
    <col min="12316" max="12544" width="9" style="273"/>
    <col min="12545" max="12545" width="1" style="273" customWidth="1"/>
    <col min="12546" max="12546" width="4.25" style="273" customWidth="1"/>
    <col min="12547" max="12547" width="11.375" style="273" customWidth="1"/>
    <col min="12548" max="12551" width="12.125" style="273" customWidth="1"/>
    <col min="12552" max="12552" width="13.125" style="273" customWidth="1"/>
    <col min="12553" max="12553" width="12.125" style="273" customWidth="1"/>
    <col min="12554" max="12554" width="13.5" style="273" customWidth="1"/>
    <col min="12555" max="12556" width="12.125" style="273" customWidth="1"/>
    <col min="12557" max="12571" width="1" style="273" customWidth="1"/>
    <col min="12572" max="12800" width="9" style="273"/>
    <col min="12801" max="12801" width="1" style="273" customWidth="1"/>
    <col min="12802" max="12802" width="4.25" style="273" customWidth="1"/>
    <col min="12803" max="12803" width="11.375" style="273" customWidth="1"/>
    <col min="12804" max="12807" width="12.125" style="273" customWidth="1"/>
    <col min="12808" max="12808" width="13.125" style="273" customWidth="1"/>
    <col min="12809" max="12809" width="12.125" style="273" customWidth="1"/>
    <col min="12810" max="12810" width="13.5" style="273" customWidth="1"/>
    <col min="12811" max="12812" width="12.125" style="273" customWidth="1"/>
    <col min="12813" max="12827" width="1" style="273" customWidth="1"/>
    <col min="12828" max="13056" width="9" style="273"/>
    <col min="13057" max="13057" width="1" style="273" customWidth="1"/>
    <col min="13058" max="13058" width="4.25" style="273" customWidth="1"/>
    <col min="13059" max="13059" width="11.375" style="273" customWidth="1"/>
    <col min="13060" max="13063" width="12.125" style="273" customWidth="1"/>
    <col min="13064" max="13064" width="13.125" style="273" customWidth="1"/>
    <col min="13065" max="13065" width="12.125" style="273" customWidth="1"/>
    <col min="13066" max="13066" width="13.5" style="273" customWidth="1"/>
    <col min="13067" max="13068" width="12.125" style="273" customWidth="1"/>
    <col min="13069" max="13083" width="1" style="273" customWidth="1"/>
    <col min="13084" max="13312" width="9" style="273"/>
    <col min="13313" max="13313" width="1" style="273" customWidth="1"/>
    <col min="13314" max="13314" width="4.25" style="273" customWidth="1"/>
    <col min="13315" max="13315" width="11.375" style="273" customWidth="1"/>
    <col min="13316" max="13319" width="12.125" style="273" customWidth="1"/>
    <col min="13320" max="13320" width="13.125" style="273" customWidth="1"/>
    <col min="13321" max="13321" width="12.125" style="273" customWidth="1"/>
    <col min="13322" max="13322" width="13.5" style="273" customWidth="1"/>
    <col min="13323" max="13324" width="12.125" style="273" customWidth="1"/>
    <col min="13325" max="13339" width="1" style="273" customWidth="1"/>
    <col min="13340" max="13568" width="9" style="273"/>
    <col min="13569" max="13569" width="1" style="273" customWidth="1"/>
    <col min="13570" max="13570" width="4.25" style="273" customWidth="1"/>
    <col min="13571" max="13571" width="11.375" style="273" customWidth="1"/>
    <col min="13572" max="13575" width="12.125" style="273" customWidth="1"/>
    <col min="13576" max="13576" width="13.125" style="273" customWidth="1"/>
    <col min="13577" max="13577" width="12.125" style="273" customWidth="1"/>
    <col min="13578" max="13578" width="13.5" style="273" customWidth="1"/>
    <col min="13579" max="13580" width="12.125" style="273" customWidth="1"/>
    <col min="13581" max="13595" width="1" style="273" customWidth="1"/>
    <col min="13596" max="13824" width="9" style="273"/>
    <col min="13825" max="13825" width="1" style="273" customWidth="1"/>
    <col min="13826" max="13826" width="4.25" style="273" customWidth="1"/>
    <col min="13827" max="13827" width="11.375" style="273" customWidth="1"/>
    <col min="13828" max="13831" width="12.125" style="273" customWidth="1"/>
    <col min="13832" max="13832" width="13.125" style="273" customWidth="1"/>
    <col min="13833" max="13833" width="12.125" style="273" customWidth="1"/>
    <col min="13834" max="13834" width="13.5" style="273" customWidth="1"/>
    <col min="13835" max="13836" width="12.125" style="273" customWidth="1"/>
    <col min="13837" max="13851" width="1" style="273" customWidth="1"/>
    <col min="13852" max="14080" width="9" style="273"/>
    <col min="14081" max="14081" width="1" style="273" customWidth="1"/>
    <col min="14082" max="14082" width="4.25" style="273" customWidth="1"/>
    <col min="14083" max="14083" width="11.375" style="273" customWidth="1"/>
    <col min="14084" max="14087" width="12.125" style="273" customWidth="1"/>
    <col min="14088" max="14088" width="13.125" style="273" customWidth="1"/>
    <col min="14089" max="14089" width="12.125" style="273" customWidth="1"/>
    <col min="14090" max="14090" width="13.5" style="273" customWidth="1"/>
    <col min="14091" max="14092" width="12.125" style="273" customWidth="1"/>
    <col min="14093" max="14107" width="1" style="273" customWidth="1"/>
    <col min="14108" max="14336" width="9" style="273"/>
    <col min="14337" max="14337" width="1" style="273" customWidth="1"/>
    <col min="14338" max="14338" width="4.25" style="273" customWidth="1"/>
    <col min="14339" max="14339" width="11.375" style="273" customWidth="1"/>
    <col min="14340" max="14343" width="12.125" style="273" customWidth="1"/>
    <col min="14344" max="14344" width="13.125" style="273" customWidth="1"/>
    <col min="14345" max="14345" width="12.125" style="273" customWidth="1"/>
    <col min="14346" max="14346" width="13.5" style="273" customWidth="1"/>
    <col min="14347" max="14348" width="12.125" style="273" customWidth="1"/>
    <col min="14349" max="14363" width="1" style="273" customWidth="1"/>
    <col min="14364" max="14592" width="9" style="273"/>
    <col min="14593" max="14593" width="1" style="273" customWidth="1"/>
    <col min="14594" max="14594" width="4.25" style="273" customWidth="1"/>
    <col min="14595" max="14595" width="11.375" style="273" customWidth="1"/>
    <col min="14596" max="14599" width="12.125" style="273" customWidth="1"/>
    <col min="14600" max="14600" width="13.125" style="273" customWidth="1"/>
    <col min="14601" max="14601" width="12.125" style="273" customWidth="1"/>
    <col min="14602" max="14602" width="13.5" style="273" customWidth="1"/>
    <col min="14603" max="14604" width="12.125" style="273" customWidth="1"/>
    <col min="14605" max="14619" width="1" style="273" customWidth="1"/>
    <col min="14620" max="14848" width="9" style="273"/>
    <col min="14849" max="14849" width="1" style="273" customWidth="1"/>
    <col min="14850" max="14850" width="4.25" style="273" customWidth="1"/>
    <col min="14851" max="14851" width="11.375" style="273" customWidth="1"/>
    <col min="14852" max="14855" width="12.125" style="273" customWidth="1"/>
    <col min="14856" max="14856" width="13.125" style="273" customWidth="1"/>
    <col min="14857" max="14857" width="12.125" style="273" customWidth="1"/>
    <col min="14858" max="14858" width="13.5" style="273" customWidth="1"/>
    <col min="14859" max="14860" width="12.125" style="273" customWidth="1"/>
    <col min="14861" max="14875" width="1" style="273" customWidth="1"/>
    <col min="14876" max="15104" width="9" style="273"/>
    <col min="15105" max="15105" width="1" style="273" customWidth="1"/>
    <col min="15106" max="15106" width="4.25" style="273" customWidth="1"/>
    <col min="15107" max="15107" width="11.375" style="273" customWidth="1"/>
    <col min="15108" max="15111" width="12.125" style="273" customWidth="1"/>
    <col min="15112" max="15112" width="13.125" style="273" customWidth="1"/>
    <col min="15113" max="15113" width="12.125" style="273" customWidth="1"/>
    <col min="15114" max="15114" width="13.5" style="273" customWidth="1"/>
    <col min="15115" max="15116" width="12.125" style="273" customWidth="1"/>
    <col min="15117" max="15131" width="1" style="273" customWidth="1"/>
    <col min="15132" max="15360" width="9" style="273"/>
    <col min="15361" max="15361" width="1" style="273" customWidth="1"/>
    <col min="15362" max="15362" width="4.25" style="273" customWidth="1"/>
    <col min="15363" max="15363" width="11.375" style="273" customWidth="1"/>
    <col min="15364" max="15367" width="12.125" style="273" customWidth="1"/>
    <col min="15368" max="15368" width="13.125" style="273" customWidth="1"/>
    <col min="15369" max="15369" width="12.125" style="273" customWidth="1"/>
    <col min="15370" max="15370" width="13.5" style="273" customWidth="1"/>
    <col min="15371" max="15372" width="12.125" style="273" customWidth="1"/>
    <col min="15373" max="15387" width="1" style="273" customWidth="1"/>
    <col min="15388" max="15616" width="9" style="273"/>
    <col min="15617" max="15617" width="1" style="273" customWidth="1"/>
    <col min="15618" max="15618" width="4.25" style="273" customWidth="1"/>
    <col min="15619" max="15619" width="11.375" style="273" customWidth="1"/>
    <col min="15620" max="15623" width="12.125" style="273" customWidth="1"/>
    <col min="15624" max="15624" width="13.125" style="273" customWidth="1"/>
    <col min="15625" max="15625" width="12.125" style="273" customWidth="1"/>
    <col min="15626" max="15626" width="13.5" style="273" customWidth="1"/>
    <col min="15627" max="15628" width="12.125" style="273" customWidth="1"/>
    <col min="15629" max="15643" width="1" style="273" customWidth="1"/>
    <col min="15644" max="15872" width="9" style="273"/>
    <col min="15873" max="15873" width="1" style="273" customWidth="1"/>
    <col min="15874" max="15874" width="4.25" style="273" customWidth="1"/>
    <col min="15875" max="15875" width="11.375" style="273" customWidth="1"/>
    <col min="15876" max="15879" width="12.125" style="273" customWidth="1"/>
    <col min="15880" max="15880" width="13.125" style="273" customWidth="1"/>
    <col min="15881" max="15881" width="12.125" style="273" customWidth="1"/>
    <col min="15882" max="15882" width="13.5" style="273" customWidth="1"/>
    <col min="15883" max="15884" width="12.125" style="273" customWidth="1"/>
    <col min="15885" max="15899" width="1" style="273" customWidth="1"/>
    <col min="15900" max="16128" width="9" style="273"/>
    <col min="16129" max="16129" width="1" style="273" customWidth="1"/>
    <col min="16130" max="16130" width="4.25" style="273" customWidth="1"/>
    <col min="16131" max="16131" width="11.375" style="273" customWidth="1"/>
    <col min="16132" max="16135" width="12.125" style="273" customWidth="1"/>
    <col min="16136" max="16136" width="13.125" style="273" customWidth="1"/>
    <col min="16137" max="16137" width="12.125" style="273" customWidth="1"/>
    <col min="16138" max="16138" width="13.5" style="273" customWidth="1"/>
    <col min="16139" max="16140" width="12.125" style="273" customWidth="1"/>
    <col min="16141" max="16155" width="1" style="273" customWidth="1"/>
    <col min="16156" max="16384" width="9" style="273"/>
  </cols>
  <sheetData>
    <row r="1" spans="1:27" ht="15.95" customHeight="1">
      <c r="A1" s="271"/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</row>
    <row r="2" spans="1:27" ht="22.5">
      <c r="A2" s="271"/>
      <c r="B2" s="271"/>
      <c r="C2" s="285" t="s">
        <v>614</v>
      </c>
      <c r="D2" s="285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</row>
    <row r="3" spans="1:27" ht="22.5">
      <c r="A3" s="271"/>
      <c r="B3" s="271"/>
      <c r="C3" s="285"/>
      <c r="D3" s="272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</row>
    <row r="4" spans="1:27" ht="15.95" customHeight="1">
      <c r="A4" s="271"/>
      <c r="B4" s="271"/>
      <c r="C4" s="272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</row>
  </sheetData>
  <phoneticPr fontId="7" type="noConversion"/>
  <printOptions horizontalCentered="1"/>
  <pageMargins left="0.7095833420753479" right="0.7095833420753479" top="1.9900000095367432" bottom="0.75" header="0.31000000238418579" footer="0.31000000238418579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5"/>
    <pageSetUpPr fitToPage="1"/>
  </sheetPr>
  <dimension ref="A1:T17"/>
  <sheetViews>
    <sheetView view="pageBreakPreview" zoomScaleNormal="100" zoomScaleSheetLayoutView="100" workbookViewId="0">
      <selection activeCell="G16" sqref="G16"/>
    </sheetView>
  </sheetViews>
  <sheetFormatPr defaultRowHeight="13.5"/>
  <cols>
    <col min="1" max="2" width="10.625" customWidth="1"/>
    <col min="3" max="3" width="6.625" customWidth="1"/>
    <col min="4" max="6" width="8.125" customWidth="1"/>
    <col min="7" max="7" width="6.625" customWidth="1"/>
    <col min="8" max="10" width="8.125" customWidth="1"/>
    <col min="11" max="11" width="6.625" customWidth="1"/>
    <col min="12" max="14" width="8.125" customWidth="1"/>
  </cols>
  <sheetData>
    <row r="1" spans="1:20" ht="45" customHeight="1">
      <c r="A1" s="1066" t="s">
        <v>1187</v>
      </c>
      <c r="B1" s="1067"/>
      <c r="C1" s="1070" t="s">
        <v>1171</v>
      </c>
      <c r="D1" s="1072"/>
      <c r="E1" s="1055"/>
      <c r="F1" s="1073"/>
      <c r="G1" s="1070" t="s">
        <v>1172</v>
      </c>
      <c r="H1" s="1072"/>
      <c r="I1" s="1055"/>
      <c r="J1" s="1073"/>
      <c r="K1" s="1070" t="s">
        <v>1173</v>
      </c>
      <c r="L1" s="1055"/>
      <c r="M1" s="1055"/>
      <c r="N1" s="1056"/>
    </row>
    <row r="2" spans="1:20" ht="45" customHeight="1">
      <c r="A2" s="1068"/>
      <c r="B2" s="1069"/>
      <c r="C2" s="1071"/>
      <c r="D2" s="1074"/>
      <c r="E2" s="1057"/>
      <c r="F2" s="1075"/>
      <c r="G2" s="1071"/>
      <c r="H2" s="1074"/>
      <c r="I2" s="1057"/>
      <c r="J2" s="1075"/>
      <c r="K2" s="1071"/>
      <c r="L2" s="1057"/>
      <c r="M2" s="1057"/>
      <c r="N2" s="1058"/>
    </row>
    <row r="3" spans="1:20" ht="15" customHeight="1">
      <c r="A3" s="1059"/>
      <c r="B3" s="1060"/>
      <c r="C3" s="1060"/>
      <c r="D3" s="1060"/>
      <c r="E3" s="1060"/>
      <c r="F3" s="1060"/>
      <c r="G3" s="1060"/>
      <c r="H3" s="1060"/>
      <c r="I3" s="1060"/>
      <c r="J3" s="1060"/>
      <c r="K3" s="1060"/>
      <c r="L3" s="525"/>
      <c r="M3" s="525"/>
      <c r="N3" s="526"/>
    </row>
    <row r="4" spans="1:20" ht="35.1" customHeight="1">
      <c r="A4" s="1061" t="s">
        <v>1185</v>
      </c>
      <c r="B4" s="1062"/>
      <c r="C4" s="1062"/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3"/>
    </row>
    <row r="5" spans="1:20" ht="35.1" customHeight="1">
      <c r="A5" s="1061"/>
      <c r="B5" s="1062"/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3"/>
    </row>
    <row r="6" spans="1:20" ht="15" customHeight="1">
      <c r="A6" s="527"/>
      <c r="B6" s="525"/>
      <c r="C6" s="1053"/>
      <c r="D6" s="1054"/>
      <c r="E6" s="1064"/>
      <c r="F6" s="1065"/>
      <c r="G6" s="1065"/>
      <c r="H6" s="1065"/>
      <c r="I6" s="1065"/>
      <c r="J6" s="525"/>
      <c r="K6" s="525"/>
      <c r="L6" s="525"/>
      <c r="M6" s="525"/>
      <c r="N6" s="526"/>
    </row>
    <row r="7" spans="1:20" ht="30" customHeight="1">
      <c r="A7" s="527"/>
      <c r="B7" s="525"/>
      <c r="C7" s="525"/>
      <c r="D7" s="528" t="s">
        <v>1174</v>
      </c>
      <c r="E7" s="449"/>
      <c r="F7" s="528" t="s">
        <v>1179</v>
      </c>
      <c r="G7" s="529"/>
      <c r="H7" s="529"/>
      <c r="I7" s="529"/>
      <c r="J7" s="525"/>
      <c r="K7" s="525"/>
      <c r="L7" s="525"/>
      <c r="M7" s="525"/>
      <c r="N7" s="526"/>
      <c r="S7" s="49">
        <v>2700</v>
      </c>
      <c r="T7" s="49">
        <v>64</v>
      </c>
    </row>
    <row r="8" spans="1:20" ht="30" customHeight="1">
      <c r="A8" s="527"/>
      <c r="B8" s="525"/>
      <c r="C8" s="525"/>
      <c r="D8" s="528" t="s">
        <v>1175</v>
      </c>
      <c r="E8" s="530"/>
      <c r="F8" s="531" t="s">
        <v>1186</v>
      </c>
      <c r="G8" s="525"/>
      <c r="H8" s="525"/>
      <c r="I8" s="525"/>
      <c r="J8" s="525"/>
      <c r="K8" s="525"/>
      <c r="L8" s="525"/>
      <c r="M8" s="525"/>
      <c r="N8" s="526"/>
      <c r="S8" s="49">
        <v>830</v>
      </c>
      <c r="T8" s="49">
        <v>20</v>
      </c>
    </row>
    <row r="9" spans="1:20" ht="30" customHeight="1">
      <c r="A9" s="527"/>
      <c r="B9" s="449"/>
      <c r="C9" s="525"/>
      <c r="D9" s="528"/>
      <c r="E9" s="449"/>
      <c r="F9" s="531" t="s">
        <v>1188</v>
      </c>
      <c r="G9" s="525"/>
      <c r="H9" s="525"/>
      <c r="I9" s="525"/>
      <c r="J9" s="525"/>
      <c r="K9" s="525"/>
      <c r="L9" s="525"/>
      <c r="M9" s="525"/>
      <c r="N9" s="526"/>
      <c r="S9" s="49">
        <v>36</v>
      </c>
      <c r="T9" s="49"/>
    </row>
    <row r="10" spans="1:20" ht="30" customHeight="1">
      <c r="A10" s="527"/>
      <c r="B10" s="449"/>
      <c r="C10" s="525"/>
      <c r="D10" s="528"/>
      <c r="E10" s="449"/>
      <c r="F10" s="531" t="s">
        <v>1189</v>
      </c>
      <c r="G10" s="525"/>
      <c r="H10" s="525"/>
      <c r="I10" s="525"/>
      <c r="J10" s="525"/>
      <c r="K10" s="525"/>
      <c r="L10" s="525"/>
      <c r="M10" s="525"/>
      <c r="N10" s="526"/>
    </row>
    <row r="11" spans="1:20" ht="30" customHeight="1">
      <c r="A11" s="527"/>
      <c r="B11" s="449"/>
      <c r="C11" s="525"/>
      <c r="D11" s="528"/>
      <c r="E11" s="449"/>
      <c r="G11" s="525"/>
      <c r="H11" s="525"/>
      <c r="I11" s="525"/>
      <c r="J11" s="525"/>
      <c r="K11" s="525"/>
      <c r="L11" s="525"/>
      <c r="M11" s="525"/>
      <c r="N11" s="526"/>
    </row>
    <row r="12" spans="1:20" ht="15" customHeight="1">
      <c r="A12" s="527"/>
      <c r="B12" s="1053"/>
      <c r="C12" s="1054"/>
      <c r="D12" s="1054"/>
      <c r="E12" s="530"/>
      <c r="F12" s="525"/>
      <c r="G12" s="525"/>
      <c r="H12" s="525"/>
      <c r="I12" s="525"/>
      <c r="J12" s="525"/>
      <c r="K12" s="532">
        <v>7280000</v>
      </c>
      <c r="L12" s="525"/>
      <c r="M12" s="525"/>
      <c r="N12" s="526"/>
    </row>
    <row r="13" spans="1:20" ht="30" customHeight="1">
      <c r="A13" s="527"/>
      <c r="B13" s="449"/>
      <c r="C13" s="525"/>
      <c r="D13" s="528" t="str">
        <f>"◎ 총 공 사 비 : 금"&amp;FIXED(원가!F60,0)&amp;"원 (금"&amp;NUMBERSTRING(원가!F60,1)&amp;"원)"</f>
        <v>◎ 총 공 사 비 : 금96,659,000원 (금구천육백육십오만구천원)</v>
      </c>
      <c r="E13" s="525"/>
      <c r="F13" s="449"/>
      <c r="G13" s="449"/>
      <c r="H13" s="449"/>
      <c r="I13" s="449"/>
      <c r="J13" s="449"/>
      <c r="K13" s="449"/>
      <c r="L13" s="525"/>
      <c r="M13" s="525"/>
      <c r="N13" s="526"/>
    </row>
    <row r="14" spans="1:20" ht="30" customHeight="1">
      <c r="A14" s="527"/>
      <c r="B14" s="449"/>
      <c r="C14" s="525"/>
      <c r="D14" s="528" t="str">
        <f>"◎ 도급공사비 : 금"&amp;FIXED(원가!F58,0)&amp;"원 (금"&amp;NUMBERSTRING(원가!F58,1)&amp;"원)"</f>
        <v>◎ 도급공사비 : 금96,659,000원 (금구천육백육십오만구천원)</v>
      </c>
      <c r="E14" s="525"/>
      <c r="F14" s="449"/>
      <c r="G14" s="449"/>
      <c r="H14" s="449"/>
      <c r="I14" s="449"/>
      <c r="J14" s="449"/>
      <c r="K14" s="449"/>
      <c r="L14" s="525"/>
      <c r="M14" s="525"/>
      <c r="N14" s="526"/>
    </row>
    <row r="15" spans="1:20" ht="30" customHeight="1">
      <c r="A15" s="527"/>
      <c r="B15" s="449"/>
      <c r="C15" s="525"/>
      <c r="D15" s="528" t="str">
        <f>"◎ 관급자재비 : 금"&amp;FIXED(O15,0)&amp;"원 (금"&amp;NUMBERSTRING(O15,1)&amp;"원)"</f>
        <v>◎ 관급자재비 : 금0원 (금영원)</v>
      </c>
      <c r="E15" s="525"/>
      <c r="F15" s="449"/>
      <c r="G15" s="449"/>
      <c r="H15" s="449"/>
      <c r="I15" s="449"/>
      <c r="J15" s="449"/>
      <c r="K15" s="449"/>
      <c r="L15" s="449"/>
      <c r="M15" s="449"/>
      <c r="N15" s="526"/>
      <c r="O15">
        <v>0</v>
      </c>
    </row>
    <row r="16" spans="1:20" ht="15" customHeight="1">
      <c r="A16" s="527"/>
      <c r="B16" s="525"/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6"/>
    </row>
    <row r="17" spans="1:14" ht="15" customHeight="1" thickBot="1">
      <c r="A17" s="533"/>
      <c r="B17" s="534"/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34"/>
      <c r="N17" s="535"/>
    </row>
  </sheetData>
  <mergeCells count="12">
    <mergeCell ref="B12:D12"/>
    <mergeCell ref="L1:N2"/>
    <mergeCell ref="A3:K3"/>
    <mergeCell ref="A4:N5"/>
    <mergeCell ref="C6:D6"/>
    <mergeCell ref="E6:I6"/>
    <mergeCell ref="A1:B2"/>
    <mergeCell ref="C1:C2"/>
    <mergeCell ref="D1:F2"/>
    <mergeCell ref="G1:G2"/>
    <mergeCell ref="H1:J2"/>
    <mergeCell ref="K1:K2"/>
  </mergeCells>
  <phoneticPr fontId="7" type="noConversion"/>
  <printOptions horizontalCentered="1" verticalCentered="1"/>
  <pageMargins left="0.78740157480314965" right="0.78740157480314965" top="0.59055118110236227" bottom="0.59055118110236227" header="0.39370078740157483" footer="0.3937007874015748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 지정된 범위</vt:lpstr>
      </vt:variant>
      <vt:variant>
        <vt:i4>11</vt:i4>
      </vt:variant>
    </vt:vector>
  </HeadingPairs>
  <TitlesOfParts>
    <vt:vector size="30" baseType="lpstr">
      <vt:lpstr>24. 1. 2.</vt:lpstr>
      <vt:lpstr>2024 상반기(직종)</vt:lpstr>
      <vt:lpstr>01.설계서표지</vt:lpstr>
      <vt:lpstr>간지1</vt:lpstr>
      <vt:lpstr>설계설명서</vt:lpstr>
      <vt:lpstr>간지1 (2)</vt:lpstr>
      <vt:lpstr>일시방</vt:lpstr>
      <vt:lpstr>특시방</vt:lpstr>
      <vt:lpstr>갑지</vt:lpstr>
      <vt:lpstr>---(갑지)</vt:lpstr>
      <vt:lpstr>원가</vt:lpstr>
      <vt:lpstr>내역</vt:lpstr>
      <vt:lpstr>수량산출근거(오수)</vt:lpstr>
      <vt:lpstr>오수 250</vt:lpstr>
      <vt:lpstr>우수 트렌치</vt:lpstr>
      <vt:lpstr>재료비</vt:lpstr>
      <vt:lpstr>운반거리조견표</vt:lpstr>
      <vt:lpstr>질의</vt:lpstr>
      <vt:lpstr>유가정보</vt:lpstr>
      <vt:lpstr>'---(갑지)'!Print_Area</vt:lpstr>
      <vt:lpstr>'01.설계서표지'!Print_Area</vt:lpstr>
      <vt:lpstr>'2024 상반기(직종)'!Print_Area</vt:lpstr>
      <vt:lpstr>'24. 1. 2.'!Print_Area</vt:lpstr>
      <vt:lpstr>간지1!Print_Area</vt:lpstr>
      <vt:lpstr>'간지1 (2)'!Print_Area</vt:lpstr>
      <vt:lpstr>갑지!Print_Area</vt:lpstr>
      <vt:lpstr>내역!Print_Area</vt:lpstr>
      <vt:lpstr>운반거리조견표!Print_Area</vt:lpstr>
      <vt:lpstr>원가!Print_Area</vt:lpstr>
      <vt:lpstr>내역!Print_Titles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2026-09-14T08:03:39Z</cp:lastPrinted>
  <dcterms:created xsi:type="dcterms:W3CDTF">2019-12-09T00:11:19Z</dcterms:created>
  <dcterms:modified xsi:type="dcterms:W3CDTF">2026-09-15T00:59:39Z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YtMDItMjRUMDQ6NTQ6NDJaIiwicElEIjoyMDQ4LCJwcm9jZXNzSWQiOjE3MDkyLCJwcm9jZXNzTmFtZSI6IkVYQ0VMLkVYRSIsInRyYWNlSWQiOiJGNUJCOTc4MjEwREU0MkI5QTkwNDg1NDFBOTYyNjk5MyIsInVzZXJDb2RlIjoia2R3ODExIn0sIm5vZGUyIjp7ImRzZCI6IjAxMDAwMDAwMDAwMDI1NTgiLCJsb2dUaW1lIjoiMjAyNi0wOC0yNVQwNzo1MDoyNloiLCJwSUQiOjEsInByb2Nlc3NJZCI6MTcwOTIsInByb2Nlc3NOYW1lIjoiRVhDRUwuRVhFIiwidHJhY2VJZCI6IkM4RTRCREEyRTNCMTQzOUI4RERGMTRBMEIxRjE4RDI4IiwidXNlckNvZGUiOiJrZHc4MTEifSwibm9kZTMiOnsiZHNkIjoiMDAwMDAwMDAwMDAwMDAwMCIsImxvZ1RpbWUiOiIyMDI2LTA4LTI1VDA4OjAxOjM4WiIsInBJRCI6MjA0OCwicHJvY2Vzc0lkIjoxNzA5MiwicHJvY2Vzc05hbWUiOiJFWENFTC5FWEUiLCJ0cmFjZUlkIjoiNkIzQ0E0RkM1MDExNDY0ODgyMERDNjdFNjNEOTNDQzQiLCJ1c2VyQ29kZSI6ImtkdzgxMSJ9LCJub2RlNCI6eyJkc2QiOiIwMTAwMDAwMDAwMDAyNTU4IiwibG9nVGltZSI6IjIwMjYtMDktMTVUMDA6NTk6NDBaIiwicElEIjoxLCJwcm9jZXNzSWQiOjE3MDkyLCJwcm9jZXNzTmFtZSI6IkVYQ0VMLkVYRSIsInRyYWNlSWQiOiJFRTcyQjcyQzI4MTM0MkMzOUM0QTg5OUZDQkM0MDY5RCIsInVzZXJDb2RlIjoia2J5NjA4OSJ9LCJub2RlNSI6eyJkc2QiOiIwMDAwMDAwMDAwMDAwMDAwIiwibG9nVGltZSI6IjIwMjYtMDktMTVUMDQ6NDY6MTFaIiwicElEIjoyMDQ4LCJwcm9jZXNzSWQiOjE4NjgsInByb2Nlc3NOYW1lIjoiRVhDRUwuRVhFIiwidHJhY2VJZCI6IkFGQUY0ODAyRjYxNDQxMUM5N0VCMDY5MjM4MDNCRDY0IiwidXNlckNvZGUiOiJrYnk2MDg5In0sIm5vZGVDb3VudCI6Niwicm9vdFRyYWNlSWQiOiI2NjU1N0IzRThDNzQ0OUM2OTFGODJEMUM4NDBGRDg2QiJ9</vt:lpwstr>
  </property>
</Properties>
</file>