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☆용역공사\3.2026년계약\0.G2B\1. 공사\11. 교통사업팀 녹지관리 공사\공고\"/>
    </mc:Choice>
  </mc:AlternateContent>
  <bookViews>
    <workbookView xWindow="3300" yWindow="1245" windowWidth="18360" windowHeight="11415" tabRatio="839"/>
  </bookViews>
  <sheets>
    <sheet name="공사명" sheetId="15" r:id="rId1"/>
    <sheet name="설계설명서" sheetId="17" r:id="rId2"/>
    <sheet name="시방서" sheetId="14" r:id="rId3"/>
    <sheet name="특시" sheetId="26" r:id="rId4"/>
    <sheet name="예정공정표" sheetId="56" r:id="rId5"/>
    <sheet name="원가계산서" sheetId="6" r:id="rId6"/>
    <sheet name="폐기물처리비" sheetId="57" r:id="rId7"/>
    <sheet name="집계표총괄" sheetId="51" r:id="rId8"/>
    <sheet name="집계" sheetId="3" r:id="rId9"/>
    <sheet name="일위대가" sheetId="11" r:id="rId10"/>
    <sheet name="수량산출" sheetId="44" r:id="rId11"/>
    <sheet name="수량산출상세" sheetId="33" r:id="rId12"/>
  </sheets>
  <definedNames>
    <definedName name="_xlnm.Print_Area" localSheetId="1">설계설명서!$A$1:$C$25</definedName>
    <definedName name="_xlnm.Print_Area" localSheetId="10">수량산출!$A$1:$K$24</definedName>
    <definedName name="_xlnm.Print_Area" localSheetId="11">수량산출상세!$A$1:$I$19</definedName>
    <definedName name="_xlnm.Print_Area" localSheetId="2">시방서!$A$1:$C$85</definedName>
    <definedName name="_xlnm.Print_Area" localSheetId="4">예정공정표!$A$1:$G$14</definedName>
    <definedName name="_xlnm.Print_Area" localSheetId="5">원가계산서!$A$1:$G$26</definedName>
    <definedName name="_xlnm.Print_Area" localSheetId="9">일위대가!$A$1:$L$24</definedName>
    <definedName name="_xlnm.Print_Area" localSheetId="8">집계!$A$1:$M$24</definedName>
    <definedName name="_xlnm.Print_Area" localSheetId="3">특시!$A$1:$A$58</definedName>
    <definedName name="_xlnm.Print_Titles" localSheetId="9">일위대가!$1:$3</definedName>
    <definedName name="_xlnm.Print_Titles" localSheetId="8">집계!$1:$3</definedName>
  </definedNames>
  <calcPr calcId="162913"/>
</workbook>
</file>

<file path=xl/calcChain.xml><?xml version="1.0" encoding="utf-8"?>
<calcChain xmlns="http://schemas.openxmlformats.org/spreadsheetml/2006/main">
  <c r="E11" i="33" l="1"/>
  <c r="E12" i="33" l="1"/>
  <c r="F19" i="33" l="1"/>
  <c r="K7" i="44" s="1"/>
  <c r="K6" i="44" l="1"/>
  <c r="K13" i="44" s="1"/>
  <c r="D6" i="3"/>
  <c r="C6" i="3"/>
  <c r="B6" i="3"/>
  <c r="A6" i="3"/>
  <c r="Q15" i="33"/>
  <c r="R15" i="33"/>
  <c r="T15" i="33"/>
  <c r="R18" i="33"/>
  <c r="S18" i="33"/>
  <c r="T18" i="33"/>
  <c r="U18" i="33" l="1"/>
  <c r="E6" i="3"/>
  <c r="K6" i="3" s="1"/>
  <c r="U15" i="33"/>
  <c r="K15" i="44"/>
  <c r="B4" i="51" l="1"/>
  <c r="H11" i="11"/>
  <c r="K11" i="11" s="1"/>
  <c r="J10" i="11"/>
  <c r="H5" i="11"/>
  <c r="H6" i="11"/>
  <c r="C3" i="17"/>
  <c r="B3" i="56" s="1"/>
  <c r="B4" i="56"/>
  <c r="E5" i="3"/>
  <c r="A4" i="51"/>
  <c r="A5" i="3"/>
  <c r="B5" i="3"/>
  <c r="C5" i="3"/>
  <c r="D5" i="3"/>
  <c r="C2" i="6"/>
  <c r="G24" i="57"/>
  <c r="I24" i="57"/>
  <c r="K4" i="57"/>
  <c r="K24" i="57" s="1"/>
  <c r="F10" i="11"/>
  <c r="H10" i="11"/>
  <c r="J12" i="11"/>
  <c r="H8" i="11" l="1"/>
  <c r="I5" i="3" s="1"/>
  <c r="K5" i="11"/>
  <c r="F7" i="11"/>
  <c r="F8" i="11" s="1"/>
  <c r="L4" i="57"/>
  <c r="J5" i="3"/>
  <c r="K5" i="3" s="1"/>
  <c r="E12" i="11"/>
  <c r="F12" i="11" s="1"/>
  <c r="F13" i="11" s="1"/>
  <c r="G6" i="3" s="1"/>
  <c r="L24" i="57"/>
  <c r="H13" i="11"/>
  <c r="I6" i="3" s="1"/>
  <c r="K10" i="11"/>
  <c r="K6" i="11"/>
  <c r="L6" i="3" l="1"/>
  <c r="G5" i="3"/>
  <c r="L5" i="3" s="1"/>
  <c r="I24" i="3"/>
  <c r="K24" i="3"/>
  <c r="K13" i="11"/>
  <c r="K8" i="11" l="1"/>
  <c r="J4" i="51"/>
  <c r="K4" i="51" s="1"/>
  <c r="K24" i="51" s="1"/>
  <c r="L24" i="3"/>
  <c r="G24" i="3"/>
  <c r="I4" i="51"/>
  <c r="G4" i="51" l="1"/>
  <c r="G24" i="51" s="1"/>
  <c r="I24" i="51"/>
  <c r="L4" i="51" l="1"/>
  <c r="L24" i="51" s="1"/>
  <c r="D26" i="6" l="1"/>
</calcChain>
</file>

<file path=xl/comments1.xml><?xml version="1.0" encoding="utf-8"?>
<comments xmlns="http://schemas.openxmlformats.org/spreadsheetml/2006/main">
  <authors>
    <author>최승규</author>
  </authors>
  <commentList>
    <comment ref="A1" authorId="0" shapeId="0">
      <text>
        <r>
          <rPr>
            <sz val="9"/>
            <color indexed="81"/>
            <rFont val="굴림"/>
            <family val="3"/>
            <charset val="129"/>
          </rPr>
          <t xml:space="preserve">공종명작성
예:가설공사등
</t>
        </r>
      </text>
    </comment>
  </commentList>
</comments>
</file>

<file path=xl/comments2.xml><?xml version="1.0" encoding="utf-8"?>
<comments xmlns="http://schemas.openxmlformats.org/spreadsheetml/2006/main">
  <authors>
    <author>최승규</author>
  </authors>
  <commentList>
    <comment ref="A1" authorId="0" shapeId="0">
      <text>
        <r>
          <rPr>
            <sz val="9"/>
            <color indexed="81"/>
            <rFont val="굴림"/>
            <family val="3"/>
            <charset val="129"/>
          </rPr>
          <t xml:space="preserve">공종명작성
예:가설공사등
</t>
        </r>
      </text>
    </comment>
  </commentList>
</comments>
</file>

<file path=xl/sharedStrings.xml><?xml version="1.0" encoding="utf-8"?>
<sst xmlns="http://schemas.openxmlformats.org/spreadsheetml/2006/main" count="385" uniqueCount="327">
  <si>
    <t>일  반  관  리  비</t>
    <phoneticPr fontId="2" type="noConversion"/>
  </si>
  <si>
    <t>NO</t>
    <phoneticPr fontId="2" type="noConversion"/>
  </si>
  <si>
    <t>품               명</t>
    <phoneticPr fontId="2" type="noConversion"/>
  </si>
  <si>
    <t>단위</t>
    <phoneticPr fontId="2" type="noConversion"/>
  </si>
  <si>
    <t>규    격</t>
    <phoneticPr fontId="2" type="noConversion"/>
  </si>
  <si>
    <t>품               명</t>
    <phoneticPr fontId="2" type="noConversion"/>
  </si>
  <si>
    <t>규       격</t>
    <phoneticPr fontId="2" type="noConversion"/>
  </si>
  <si>
    <t>단위</t>
    <phoneticPr fontId="2" type="noConversion"/>
  </si>
  <si>
    <t>수  량</t>
    <phoneticPr fontId="2" type="noConversion"/>
  </si>
  <si>
    <t>재    료    비</t>
    <phoneticPr fontId="2" type="noConversion"/>
  </si>
  <si>
    <t>노    무    비</t>
    <phoneticPr fontId="2" type="noConversion"/>
  </si>
  <si>
    <t>경          비</t>
    <phoneticPr fontId="2" type="noConversion"/>
  </si>
  <si>
    <t>금   액</t>
    <phoneticPr fontId="2" type="noConversion"/>
  </si>
  <si>
    <t>비  고</t>
    <phoneticPr fontId="2" type="noConversion"/>
  </si>
  <si>
    <t>단  가</t>
    <phoneticPr fontId="2" type="noConversion"/>
  </si>
  <si>
    <t>금    액</t>
    <phoneticPr fontId="2" type="noConversion"/>
  </si>
  <si>
    <t>보통인부</t>
    <phoneticPr fontId="2" type="noConversion"/>
  </si>
  <si>
    <t>금   액</t>
    <phoneticPr fontId="2" type="noConversion"/>
  </si>
  <si>
    <t>비  고</t>
    <phoneticPr fontId="2" type="noConversion"/>
  </si>
  <si>
    <t>단  가</t>
    <phoneticPr fontId="2" type="noConversion"/>
  </si>
  <si>
    <t>금    액</t>
    <phoneticPr fontId="2" type="noConversion"/>
  </si>
  <si>
    <t>합  계</t>
    <phoneticPr fontId="2" type="noConversion"/>
  </si>
  <si>
    <t>비            목</t>
    <phoneticPr fontId="2" type="noConversion"/>
  </si>
  <si>
    <t>금            액</t>
    <phoneticPr fontId="2" type="noConversion"/>
  </si>
  <si>
    <t>구          성          비</t>
    <phoneticPr fontId="2" type="noConversion"/>
  </si>
  <si>
    <t>비          고</t>
    <phoneticPr fontId="2" type="noConversion"/>
  </si>
  <si>
    <t>순    공    사    비</t>
    <phoneticPr fontId="2" type="noConversion"/>
  </si>
  <si>
    <t>재료비</t>
    <phoneticPr fontId="2" type="noConversion"/>
  </si>
  <si>
    <t>소      계</t>
    <phoneticPr fontId="2" type="noConversion"/>
  </si>
  <si>
    <t>노무비</t>
    <phoneticPr fontId="2" type="noConversion"/>
  </si>
  <si>
    <t>직접노무비</t>
    <phoneticPr fontId="2" type="noConversion"/>
  </si>
  <si>
    <t>간접노무비</t>
    <phoneticPr fontId="2" type="noConversion"/>
  </si>
  <si>
    <t>직접노무비X</t>
    <phoneticPr fontId="2" type="noConversion"/>
  </si>
  <si>
    <t>산재보험료</t>
    <phoneticPr fontId="2" type="noConversion"/>
  </si>
  <si>
    <t>노무비X</t>
    <phoneticPr fontId="2" type="noConversion"/>
  </si>
  <si>
    <t>고용보험료</t>
    <phoneticPr fontId="2" type="noConversion"/>
  </si>
  <si>
    <t>건강보험료</t>
    <phoneticPr fontId="2" type="noConversion"/>
  </si>
  <si>
    <t>계</t>
    <phoneticPr fontId="2" type="noConversion"/>
  </si>
  <si>
    <t>(재료비+노무비+경비)X</t>
    <phoneticPr fontId="2" type="noConversion"/>
  </si>
  <si>
    <t>(노무비+경비+일반관리비)X</t>
    <phoneticPr fontId="2" type="noConversion"/>
  </si>
  <si>
    <t>(순공사비+일반관리비+이윤)</t>
    <phoneticPr fontId="2" type="noConversion"/>
  </si>
  <si>
    <t>공급가액X</t>
    <phoneticPr fontId="2" type="noConversion"/>
  </si>
  <si>
    <t>이                윤</t>
    <phoneticPr fontId="2" type="noConversion"/>
  </si>
  <si>
    <t>공   급     가   액</t>
    <phoneticPr fontId="2" type="noConversion"/>
  </si>
  <si>
    <t>소               계</t>
    <phoneticPr fontId="2" type="noConversion"/>
  </si>
  <si>
    <t>부 가  가  치  세</t>
    <phoneticPr fontId="2" type="noConversion"/>
  </si>
  <si>
    <t>합               계</t>
    <phoneticPr fontId="2" type="noConversion"/>
  </si>
  <si>
    <t>집   계    표</t>
    <phoneticPr fontId="2" type="noConversion"/>
  </si>
  <si>
    <t>경       비</t>
    <phoneticPr fontId="2" type="noConversion"/>
  </si>
  <si>
    <t>천단위이하 버림</t>
    <phoneticPr fontId="2" type="noConversion"/>
  </si>
  <si>
    <t>시   방   서</t>
  </si>
  <si>
    <t>설  계  설  명  서</t>
  </si>
  <si>
    <t>:</t>
  </si>
  <si>
    <t>2. 위            치</t>
  </si>
  <si>
    <t>일반 시방서 및 설계 내역서에 준해서 성실히 시공함을 원칙으로 한다.</t>
  </si>
  <si>
    <t>특 별 시 방 서</t>
    <phoneticPr fontId="7" type="noConversion"/>
  </si>
  <si>
    <t>인</t>
    <phoneticPr fontId="2" type="noConversion"/>
  </si>
  <si>
    <t>조 경 공</t>
    <phoneticPr fontId="2" type="noConversion"/>
  </si>
  <si>
    <t>%</t>
    <phoneticPr fontId="2" type="noConversion"/>
  </si>
  <si>
    <t>특별인부</t>
    <phoneticPr fontId="2" type="noConversion"/>
  </si>
  <si>
    <t>제 2 조  특별시방서</t>
    <phoneticPr fontId="7" type="noConversion"/>
  </si>
  <si>
    <t xml:space="preserve">            본 시방서에 명시되지 않은 사항으로  해당 작업만의 특별사항을 기재한 것을 특별시방서라 한다.</t>
    <phoneticPr fontId="7" type="noConversion"/>
  </si>
  <si>
    <t>제 3 조  감독원</t>
    <phoneticPr fontId="7" type="noConversion"/>
  </si>
  <si>
    <t>제 5 조  안전조치</t>
    <phoneticPr fontId="7" type="noConversion"/>
  </si>
  <si>
    <t>제 6 조  법규준수</t>
    <phoneticPr fontId="7" type="noConversion"/>
  </si>
  <si>
    <t>제 7 조  작업시간</t>
    <phoneticPr fontId="7" type="noConversion"/>
  </si>
  <si>
    <t>제 8 조  사진촬영</t>
    <phoneticPr fontId="7" type="noConversion"/>
  </si>
  <si>
    <t xml:space="preserve">            1. 수급인이 설계도서 또는 감독원의 지시에 응하지 않을 때.</t>
    <phoneticPr fontId="7" type="noConversion"/>
  </si>
  <si>
    <t xml:space="preserve">            5. 기타 중지하여야 할 상당한 이유가 있을 때.</t>
    <phoneticPr fontId="7" type="noConversion"/>
  </si>
  <si>
    <t xml:space="preserve">                그 책임을 진다.</t>
    <phoneticPr fontId="7" type="noConversion"/>
  </si>
  <si>
    <t xml:space="preserve">            6. 현장대리인은 감독원의 승인없이 현장을 이탈할 수 없다.</t>
    <phoneticPr fontId="7" type="noConversion"/>
  </si>
  <si>
    <t xml:space="preserve">            7. 현장대리인 및 현장직원이 불미한 행위를 하거나 시공에 부적당하다고 인정하여 감독원이 교체를 명하였을 때</t>
    <phoneticPr fontId="7" type="noConversion"/>
  </si>
  <si>
    <t xml:space="preserve">                협의하여 시행하여야 한다.</t>
    <phoneticPr fontId="7" type="noConversion"/>
  </si>
  <si>
    <t xml:space="preserve">            2. 시방서, 설계도서 및 설계서에 기재되어 있지 않은 사항이라도 시공상 당연히 필요하다고 인정되는 것은 감독원과</t>
    <phoneticPr fontId="7" type="noConversion"/>
  </si>
  <si>
    <t xml:space="preserve">            1. 현장대리인은 현장에 상주하여 용역에 관한 모든사항을 협의처리하여야 하며 현장에서 발생하는 사고를 현장대리인 책임하에</t>
    <phoneticPr fontId="7" type="noConversion"/>
  </si>
  <si>
    <t xml:space="preserve">                미연에 방지토록 한다.</t>
    <phoneticPr fontId="7" type="noConversion"/>
  </si>
  <si>
    <t xml:space="preserve">            2. 작업중에는 교통차량에 피해를 주지않도록 사전보호 시설을 설치하여야 하며, 안전사고예방을 위하여 교통안내원을 배치</t>
    <phoneticPr fontId="7" type="noConversion"/>
  </si>
  <si>
    <t xml:space="preserve">                하여야 한다.</t>
    <phoneticPr fontId="7" type="noConversion"/>
  </si>
  <si>
    <t xml:space="preserve">                수급인에 있다.</t>
    <phoneticPr fontId="7" type="noConversion"/>
  </si>
  <si>
    <t>제 1 조  (관리범위 및 운영)</t>
    <phoneticPr fontId="2" type="noConversion"/>
  </si>
  <si>
    <t>1. 주요업무</t>
    <phoneticPr fontId="2" type="noConversion"/>
  </si>
  <si>
    <t>2. 운 영</t>
    <phoneticPr fontId="2" type="noConversion"/>
  </si>
  <si>
    <t xml:space="preserve">가. 미관을 고려한 수목의 수형조절, 시비, 예초작업 등 효율적인 유지관리로 수목생육에 지장을 주지 않도록 최선을 다하여야 한다. </t>
    <phoneticPr fontId="2" type="noConversion"/>
  </si>
  <si>
    <t xml:space="preserve">나. 현장대리인은 수목, 조경시설물 등의 이상 여부를 수시로 점검하여 감독자에게 보고하고 업무수행에 만전을 기하도록 한다. </t>
    <phoneticPr fontId="2" type="noConversion"/>
  </si>
  <si>
    <t xml:space="preserve">다. 관리작업에 필요한 자재 등은 감독자의 사전 협의를 한 후 사용토록하고 관리일정에 지장이 없도록 미리 확보한다. </t>
    <phoneticPr fontId="2" type="noConversion"/>
  </si>
  <si>
    <t>1. 수목의 전정</t>
    <phoneticPr fontId="2" type="noConversion"/>
  </si>
  <si>
    <t xml:space="preserve">가. 수목의 전정은 안전 활착 또는 수목 생육의 균형을 도모하며, 수목의 바른 모양새를 유지토록 하는 것을 원칙으로 한다. </t>
    <phoneticPr fontId="2" type="noConversion"/>
  </si>
  <si>
    <t xml:space="preserve">다. 일반적인 전정대상은 다음과 같다. </t>
    <phoneticPr fontId="2" type="noConversion"/>
  </si>
  <si>
    <t xml:space="preserve">④결손에 의해 위험을 초래할 우려가 있는 가지 </t>
    <phoneticPr fontId="2" type="noConversion"/>
  </si>
  <si>
    <t>⑤기타 수관, 수형, 생육상 불필요한 가지</t>
    <phoneticPr fontId="2" type="noConversion"/>
  </si>
  <si>
    <t>라. 생장을 돕기 위한 전정</t>
    <phoneticPr fontId="2" type="noConversion"/>
  </si>
  <si>
    <t xml:space="preserve">①불필요한 가지를 전정 해줌으로써 나무의 생장을 도와주어야 한다. </t>
    <phoneticPr fontId="2" type="noConversion"/>
  </si>
  <si>
    <t xml:space="preserve">②빗장가지, 바퀴살가지, 평행지는 가지의 수를 줄인다. </t>
    <phoneticPr fontId="2" type="noConversion"/>
  </si>
  <si>
    <t>③아래로 향한 가지, 난잡한 가지, 정면으로 불필요하게 돌출한 가지는 제거한다.</t>
    <phoneticPr fontId="2" type="noConversion"/>
  </si>
  <si>
    <t>④수목의 주지는 하나로 자라게 하며, 나무 높이를 높이려면 밑가지를 제거한다.</t>
    <phoneticPr fontId="2" type="noConversion"/>
  </si>
  <si>
    <t>⑤수관폭을 넓게 하려면 우죽을 자르고, 줄기에서 돋은 불필요한 가지는 나오는 즉시 잘라버린다.</t>
    <phoneticPr fontId="2" type="noConversion"/>
  </si>
  <si>
    <t>마. 나무모양을 위주로 한 전정</t>
    <phoneticPr fontId="2" type="noConversion"/>
  </si>
  <si>
    <t>①나무의 특성에 따라 조화미, 균형미, 주위 환경과의 미적 적응 등을 고려하여 나무모양을 위주로 한 전정을 하여야 한다.</t>
    <phoneticPr fontId="2" type="noConversion"/>
  </si>
  <si>
    <t>②전정 작업순서는 일반적으로 위에서 아래로, 오른쪽에서 왼쪽으로 돌아가며 실시한다.</t>
    <phoneticPr fontId="2" type="noConversion"/>
  </si>
  <si>
    <t>③수관 내부는 환하게 솎아 내고, 외부는 수관의 선에 지장이 없도록 솎아낸다.</t>
    <phoneticPr fontId="2" type="noConversion"/>
  </si>
  <si>
    <r>
      <rPr>
        <sz val="12"/>
        <rFont val="맑은 고딕"/>
        <family val="3"/>
        <charset val="129"/>
      </rPr>
      <t>⑥</t>
    </r>
    <r>
      <rPr>
        <sz val="12"/>
        <rFont val="맑은 고딕"/>
        <family val="3"/>
        <charset val="129"/>
      </rPr>
      <t>뿌리턱에서 곁움이 많이 나오는 수종은 곁움이 나오는 즉시 잘라  버린다.</t>
    </r>
    <phoneticPr fontId="2" type="noConversion"/>
  </si>
  <si>
    <t>①예초는 잔디 식재지역 3㎝ ± 1㎝, 그 외 지역 범위 5㎝ ± 3㎝내에서 고른표면을 유지하여야 한다.</t>
    <phoneticPr fontId="2" type="noConversion"/>
  </si>
  <si>
    <t xml:space="preserve">②예초 작업 시행 전에 예초에 방해가 되는 각종 이물질 등은 제거 또는 정리 후 시행한다. 
  </t>
    <phoneticPr fontId="2" type="noConversion"/>
  </si>
  <si>
    <t xml:space="preserve">③경사지 작업시에는 등고선의 방향으로 작업을 시행하여야 한다. </t>
    <phoneticPr fontId="2" type="noConversion"/>
  </si>
  <si>
    <t>제 2조 수목의 전정  매뉴얼</t>
    <phoneticPr fontId="2" type="noConversion"/>
  </si>
  <si>
    <t>소 계</t>
    <phoneticPr fontId="2" type="noConversion"/>
  </si>
  <si>
    <t>관목전정</t>
    <phoneticPr fontId="2" type="noConversion"/>
  </si>
  <si>
    <t xml:space="preserve">규 격 </t>
    <phoneticPr fontId="2" type="noConversion"/>
  </si>
  <si>
    <t>수 목 명</t>
    <phoneticPr fontId="2" type="noConversion"/>
  </si>
  <si>
    <t xml:space="preserve">위 치 </t>
    <phoneticPr fontId="2" type="noConversion"/>
  </si>
  <si>
    <t>비 고</t>
    <phoneticPr fontId="2" type="noConversion"/>
  </si>
  <si>
    <t xml:space="preserve">  작업자에 대한 안전점검을 철저히 하여야하고 작업 중 발생한 사고는 계약상대자가 책임진다. </t>
    <phoneticPr fontId="2" type="noConversion"/>
  </si>
  <si>
    <t>직접재료비</t>
    <phoneticPr fontId="2" type="noConversion"/>
  </si>
  <si>
    <t>간접재료비</t>
    <phoneticPr fontId="2" type="noConversion"/>
  </si>
  <si>
    <t>m2</t>
    <phoneticPr fontId="2" type="noConversion"/>
  </si>
  <si>
    <t>면적(m2)</t>
    <phoneticPr fontId="2" type="noConversion"/>
  </si>
  <si>
    <t>m2</t>
    <phoneticPr fontId="2" type="noConversion"/>
  </si>
  <si>
    <t>구 분</t>
    <phoneticPr fontId="2" type="noConversion"/>
  </si>
  <si>
    <t>규 격</t>
    <phoneticPr fontId="2" type="noConversion"/>
  </si>
  <si>
    <t>단위</t>
    <phoneticPr fontId="2" type="noConversion"/>
  </si>
  <si>
    <t>위 치</t>
    <phoneticPr fontId="2" type="noConversion"/>
  </si>
  <si>
    <t>비 고</t>
    <phoneticPr fontId="2" type="noConversion"/>
  </si>
  <si>
    <t xml:space="preserve">작업부산물 </t>
    <phoneticPr fontId="2" type="noConversion"/>
  </si>
  <si>
    <t>번호</t>
    <phoneticPr fontId="2" type="noConversion"/>
  </si>
  <si>
    <t>④풀깍기 높이를 일정하게 또는 녹지대 특성에 맞게 조절하여 깍고 단차가 발생하지 않도록 한다.</t>
    <phoneticPr fontId="2" type="noConversion"/>
  </si>
  <si>
    <t xml:space="preserve"> 키가 큰 풀은 한번에 깎지 말고 처음에는 높게 깎아주고 상태를 보아가면서 서서히 낮게 깎아준다.</t>
    <phoneticPr fontId="2" type="noConversion"/>
  </si>
  <si>
    <t>⑥작업 중 발생할 수 있는 안전사고를 예방하기 위하여 계약상대자는 작업 전 안전교육을 시행하여야 하고 작업투입 시 안전장비 착용상태 점검 등</t>
    <phoneticPr fontId="2" type="noConversion"/>
  </si>
  <si>
    <t>직접  경비</t>
    <phoneticPr fontId="2" type="noConversion"/>
  </si>
  <si>
    <t>규격</t>
  </si>
  <si>
    <t>수  량  산  출  서</t>
  </si>
  <si>
    <t>NO</t>
  </si>
  <si>
    <t>구 분</t>
  </si>
  <si>
    <t>단  위</t>
  </si>
  <si>
    <t>수  량</t>
  </si>
  <si>
    <t>(재료비)</t>
  </si>
  <si>
    <t>(노무비)</t>
  </si>
  <si>
    <t>수 량 산 출</t>
  </si>
  <si>
    <t>일위대가</t>
    <phoneticPr fontId="2" type="noConversion"/>
  </si>
  <si>
    <t>수 량 산 출 서 상세</t>
    <phoneticPr fontId="2" type="noConversion"/>
  </si>
  <si>
    <t>수량산출 상세표 참조</t>
    <phoneticPr fontId="2" type="noConversion"/>
  </si>
  <si>
    <t>폐 기 물 처 리 비</t>
    <phoneticPr fontId="2" type="noConversion"/>
  </si>
  <si>
    <t>⑤전정 후 남은가지는 트럭을 사용하여 외부로 반출)한다.</t>
    <phoneticPr fontId="2" type="noConversion"/>
  </si>
  <si>
    <t>6. 설계변경조건</t>
    <phoneticPr fontId="2" type="noConversion"/>
  </si>
  <si>
    <t xml:space="preserve">    맞추어 설계변경 조치한다. </t>
    <phoneticPr fontId="2" type="noConversion"/>
  </si>
  <si>
    <t>다. 만약, 설계상 품셈 적용 및 계산 착오가 있을 때.</t>
    <phoneticPr fontId="2" type="noConversion"/>
  </si>
  <si>
    <t xml:space="preserve">7. 기            타  </t>
    <phoneticPr fontId="2" type="noConversion"/>
  </si>
  <si>
    <t>예초작업</t>
    <phoneticPr fontId="2" type="noConversion"/>
  </si>
  <si>
    <t>기계(배부식)</t>
    <phoneticPr fontId="2" type="noConversion"/>
  </si>
  <si>
    <t>m2</t>
    <phoneticPr fontId="2" type="noConversion"/>
  </si>
  <si>
    <t>kg</t>
    <phoneticPr fontId="2" type="noConversion"/>
  </si>
  <si>
    <t>폐기물 총계</t>
    <phoneticPr fontId="2" type="noConversion"/>
  </si>
  <si>
    <t>1호표</t>
    <phoneticPr fontId="2" type="noConversion"/>
  </si>
  <si>
    <t>합  계</t>
    <phoneticPr fontId="2" type="noConversion"/>
  </si>
  <si>
    <t>식</t>
    <phoneticPr fontId="2" type="noConversion"/>
  </si>
  <si>
    <t>예초</t>
    <phoneticPr fontId="2" type="noConversion"/>
  </si>
  <si>
    <t>배부식</t>
    <phoneticPr fontId="2" type="noConversion"/>
  </si>
  <si>
    <t>m2</t>
    <phoneticPr fontId="2" type="noConversion"/>
  </si>
  <si>
    <t>면 적</t>
    <phoneticPr fontId="2" type="noConversion"/>
  </si>
  <si>
    <t>소 계</t>
    <phoneticPr fontId="2" type="noConversion"/>
  </si>
  <si>
    <t>합 계</t>
    <phoneticPr fontId="2" type="noConversion"/>
  </si>
  <si>
    <t>1. 예초 수량산출서</t>
    <phoneticPr fontId="2" type="noConversion"/>
  </si>
  <si>
    <t>구 분</t>
    <phoneticPr fontId="2" type="noConversion"/>
  </si>
  <si>
    <t>예 정 공 정 표</t>
    <phoneticPr fontId="7" type="noConversion"/>
  </si>
  <si>
    <t>비   고</t>
    <phoneticPr fontId="7" type="noConversion"/>
  </si>
  <si>
    <t>비      고</t>
    <phoneticPr fontId="7" type="noConversion"/>
  </si>
  <si>
    <t>1. 예초</t>
    <phoneticPr fontId="7" type="noConversion"/>
  </si>
  <si>
    <t>전정</t>
    <phoneticPr fontId="7" type="noConversion"/>
  </si>
  <si>
    <t>인건비의</t>
    <phoneticPr fontId="2" type="noConversion"/>
  </si>
  <si>
    <t>폐기물 처리</t>
    <phoneticPr fontId="2" type="noConversion"/>
  </si>
  <si>
    <t>소각폐기물</t>
    <phoneticPr fontId="2" type="noConversion"/>
  </si>
  <si>
    <t>(노무비)</t>
    <phoneticPr fontId="2" type="noConversion"/>
  </si>
  <si>
    <t>건강보험료의X</t>
    <phoneticPr fontId="2" type="noConversion"/>
  </si>
  <si>
    <t>연금보험료</t>
    <phoneticPr fontId="2" type="noConversion"/>
  </si>
  <si>
    <t>노인장기요양보험</t>
    <phoneticPr fontId="2" type="noConversion"/>
  </si>
  <si>
    <t>설 계 예 산 서</t>
    <phoneticPr fontId="2" type="noConversion"/>
  </si>
  <si>
    <t>예초</t>
    <phoneticPr fontId="7" type="noConversion"/>
  </si>
  <si>
    <t>2. 관목전정</t>
    <phoneticPr fontId="7" type="noConversion"/>
  </si>
  <si>
    <t>집 계 표 총 괄</t>
    <phoneticPr fontId="2" type="noConversion"/>
  </si>
  <si>
    <t>NO</t>
    <phoneticPr fontId="2" type="noConversion"/>
  </si>
  <si>
    <t>품               명</t>
    <phoneticPr fontId="2" type="noConversion"/>
  </si>
  <si>
    <t>규    격</t>
    <phoneticPr fontId="2" type="noConversion"/>
  </si>
  <si>
    <t>단위</t>
    <phoneticPr fontId="2" type="noConversion"/>
  </si>
  <si>
    <t>재    료    비</t>
    <phoneticPr fontId="2" type="noConversion"/>
  </si>
  <si>
    <t>노    무    비</t>
    <phoneticPr fontId="2" type="noConversion"/>
  </si>
  <si>
    <t>경          비</t>
    <phoneticPr fontId="2" type="noConversion"/>
  </si>
  <si>
    <t>금   액</t>
    <phoneticPr fontId="2" type="noConversion"/>
  </si>
  <si>
    <t>비  고</t>
    <phoneticPr fontId="2" type="noConversion"/>
  </si>
  <si>
    <t>단  가</t>
    <phoneticPr fontId="2" type="noConversion"/>
  </si>
  <si>
    <t>금    액</t>
    <phoneticPr fontId="2" type="noConversion"/>
  </si>
  <si>
    <t>산업안전보건관리비</t>
    <phoneticPr fontId="2" type="noConversion"/>
  </si>
  <si>
    <t>(재료비+직접노무비)X</t>
    <phoneticPr fontId="2" type="noConversion"/>
  </si>
  <si>
    <t xml:space="preserve">3. 공  사  목  적  </t>
    <phoneticPr fontId="2" type="noConversion"/>
  </si>
  <si>
    <t>4. 공  사  개  요</t>
    <phoneticPr fontId="2" type="noConversion"/>
  </si>
  <si>
    <t xml:space="preserve">5. 공  사  기  간  </t>
    <phoneticPr fontId="2" type="noConversion"/>
  </si>
  <si>
    <t>나. 공사도중 발주처의 방침이 변경되었을때</t>
    <phoneticPr fontId="2" type="noConversion"/>
  </si>
  <si>
    <t>⑨깎여진 잔디, 전정물은 트럭을 사용하여 외부로 반출한다.</t>
    <phoneticPr fontId="2" type="noConversion"/>
  </si>
  <si>
    <t>제 1 조  적용범위</t>
    <phoneticPr fontId="7" type="noConversion"/>
  </si>
  <si>
    <t xml:space="preserve">            2. 도면, 시방서, 내역서의 내용이 상이하거나, 관련공사와 부합되지 않을 때, 또는 의문이 생길 때에는 감독관의 지시에 따른다. </t>
    <phoneticPr fontId="2" type="noConversion"/>
  </si>
  <si>
    <t xml:space="preserve">               또한, 설계도서에 누락된 사항일지라도 당연히 시공되어야 할 사항은 감독관의 지시에 따라 시공하여야 하며, 시방이 불분명할시에는</t>
    <phoneticPr fontId="2" type="noConversion"/>
  </si>
  <si>
    <t xml:space="preserve">            2. 감독원은 다른 법령에 특별한 규정이 있거나 공사계약으로 따로 정한 경우를 제외하고는 공사 감독원 복무예규에 따른다.</t>
    <phoneticPr fontId="2" type="noConversion"/>
  </si>
  <si>
    <t xml:space="preserve">            1. 감독원이라함은 발주처에서 임명한 감독기사, 그 대리인 또는 현장에 주재하며 용역전반에 관한 감독업무에 종사하는 자를 말한다.</t>
    <phoneticPr fontId="2" type="noConversion"/>
  </si>
  <si>
    <t>제 4 조  시공계획서</t>
    <phoneticPr fontId="2" type="noConversion"/>
  </si>
  <si>
    <t xml:space="preserve">            1. 공사시행에 있어서는 근로기준법, 노동조합법, 직업안정법, 재해구호법, 기타 관계법규등을 반드시 준수하여야 한다.</t>
    <phoneticPr fontId="7" type="noConversion"/>
  </si>
  <si>
    <t xml:space="preserve">            1. 모든공사는 시방서와 설계도면에 부합되도록 시공하여야 하며 수급자는 기술적인 사항에 대하여 책임을 져야한다.</t>
    <phoneticPr fontId="2" type="noConversion"/>
  </si>
  <si>
    <t>제 9 조 공사현장관리</t>
    <phoneticPr fontId="2" type="noConversion"/>
  </si>
  <si>
    <t xml:space="preserve">             1. 공사시 도급자는 감독관 및 발주자의 허가없이 공공의 해를 끼칠만한 시공방법을 써서는 안된다. </t>
    <phoneticPr fontId="2" type="noConversion"/>
  </si>
  <si>
    <t xml:space="preserve">             2. 공사현장에 일반인 및 노무자 출입의 감시, 풍기 위생의 단속, 화재, 도난, 기타의 사고방지에 대하여 특히 유의하여야 한다. </t>
    <phoneticPr fontId="2" type="noConversion"/>
  </si>
  <si>
    <t xml:space="preserve">             3. 도급자는 공사장 및 그 부근에 있는 지상 및 지하의 기존시설에 대하여 지장을 주지 않도록 유의하여 시공하여야 한다. </t>
    <phoneticPr fontId="2" type="noConversion"/>
  </si>
  <si>
    <t xml:space="preserve">             4. 공사장의 관리는 산업안전보건법 및 산재보험법 기타 관계법규에 따라 빠짐없이 행하여야 한다. </t>
    <phoneticPr fontId="2" type="noConversion"/>
  </si>
  <si>
    <t xml:space="preserve">                안전·보건 확보 의무 및 「산업안전보건법」상 근로자 안전보건조치, 안전보건 교육 등의 의무를 이행하여 근로자 안전사고가 발생되지 </t>
    <phoneticPr fontId="2" type="noConversion"/>
  </si>
  <si>
    <t xml:space="preserve">                않도록 최선의 조치를 강구하여야 한다. </t>
    <phoneticPr fontId="2" type="noConversion"/>
  </si>
  <si>
    <t xml:space="preserve">             2. 도급인은 본 공사 시행에 있어 안전관리에 관한 제반 법규를 준수하여야 하며, 안전관리담당자를 임명 배치하여 안전관리에 임하여야 하고</t>
    <phoneticPr fontId="2" type="noConversion"/>
  </si>
  <si>
    <t xml:space="preserve">                필요한 장소에는 안전 표지판 등을 설치하고 사고 예방에 만전을 기하여야 한다. </t>
    <phoneticPr fontId="2" type="noConversion"/>
  </si>
  <si>
    <t xml:space="preserve">             3. 도급인은 작업시행 전 안전교육을 실시하여 사고발생을 미연에 방지하여야 하고 교통에 지장을 초래하는 장소에서 작업을 시행하는 </t>
    <phoneticPr fontId="2" type="noConversion"/>
  </si>
  <si>
    <t xml:space="preserve">                경우에는 안전표지판, 신호수를 배치하여 안전을 기하여야 한다. </t>
    <phoneticPr fontId="2" type="noConversion"/>
  </si>
  <si>
    <t xml:space="preserve">             4. 공사 구간 내 모든 근로자는 반드시 안전모, 안전화, 장갑, 조작봉 등 안전사고 예방을 위한 용구 착용 후 작업을 시행하여야 한다.</t>
    <phoneticPr fontId="2" type="noConversion"/>
  </si>
  <si>
    <t xml:space="preserve">             5. 기계사용 작업(전정작업, 제초작업)시 안전사고가 발생하지 않도록 안전조치를 철저히 해야한다. 이의 미비로 인한 안전 및 교통사고에 </t>
    <phoneticPr fontId="2" type="noConversion"/>
  </si>
  <si>
    <t xml:space="preserve">                대한 보상 및 기타 모든 사고 처리 책임은 일체 도급자가 진다.</t>
    <phoneticPr fontId="2" type="noConversion"/>
  </si>
  <si>
    <t xml:space="preserve">                 덧붙여야 하며, 증빙서류가 없을 시 안전관리비는 정산토록 한다. </t>
    <phoneticPr fontId="2" type="noConversion"/>
  </si>
  <si>
    <t>제 11 조  준공검사</t>
    <phoneticPr fontId="7" type="noConversion"/>
  </si>
  <si>
    <t xml:space="preserve">             1. 도급인은 공사 기간 중 발생할 수 있는 산업재해 예방을 위해 「중대재해처벌법」 제4조(안전 및 보건확보 의무) 등 관련지침에 따른 </t>
    <phoneticPr fontId="2" type="noConversion"/>
  </si>
  <si>
    <t xml:space="preserve">            2. 도급자는 시방서, 설계도면을 충분히 숙지하여 시공하여야 한다.</t>
    <phoneticPr fontId="7" type="noConversion"/>
  </si>
  <si>
    <t xml:space="preserve">            4. 도급자는 발주자가 도면에 의하여 본용역의 최후 인계를 받을 때까지는 용역목적물을 수급자 부담으로 관리하며</t>
    <phoneticPr fontId="2" type="noConversion"/>
  </si>
  <si>
    <t xml:space="preserve">            5. 공사시행중 손상을 받은 부분은 도급자가 대치 또는 복구하여야 한다.</t>
    <phoneticPr fontId="2" type="noConversion"/>
  </si>
  <si>
    <t xml:space="preserve">                도급자는 이에 응하여야 한다.</t>
    <phoneticPr fontId="7" type="noConversion"/>
  </si>
  <si>
    <t xml:space="preserve">            8. 도급자는 본 공사에 대한 제반검사결과 처분지시가 있을 때에는 이에 따라야 하며 이의를 제기할 수 없다.</t>
    <phoneticPr fontId="2" type="noConversion"/>
  </si>
  <si>
    <t xml:space="preserve">            공사가 완성되었을 때, 감독원의 지시에 따라 가시설물을 제거하고 청소, 정리하며 감독원의 검사를 받아야 한다.</t>
    <phoneticPr fontId="2" type="noConversion"/>
  </si>
  <si>
    <t xml:space="preserve">             6. 공사감독원은 공사진행 중 안전관리비 사용에 대하여 수시로 확인할 수 있으며, 도급인은 기성검사원이나 준공계 제출시 사용 내역서를</t>
    <phoneticPr fontId="2" type="noConversion"/>
  </si>
  <si>
    <t xml:space="preserve">            도급자는 공사항목을 실측, 정확한 도면을 작성하여 준공계에 첨부, 감독원에 제출한다.</t>
    <phoneticPr fontId="2" type="noConversion"/>
  </si>
  <si>
    <t xml:space="preserve">            도급자는 본 공사건에 대한 기록사진을 칼라로 크기 3X5인치로 2부 작성하여 준공시에 사진첩으로 작성하여 제출한다.</t>
    <phoneticPr fontId="7" type="noConversion"/>
  </si>
  <si>
    <t xml:space="preserve">            1. 공사시행의 편의상 작업시간을 연장, 단축 또는 야간작업의 필요성을 감독원이 인정할 때는 도급인은 그지시에 따라야 한다.</t>
    <phoneticPr fontId="7" type="noConversion"/>
  </si>
  <si>
    <t xml:space="preserve">            2. 노무자에 대한 제법규의 운영과 적용은 수급인의 책임하에 이루어지고 사용하는 전 노무자의 모든행위에 대한 책임은 </t>
    <phoneticPr fontId="7" type="noConversion"/>
  </si>
  <si>
    <t xml:space="preserve">            도급인은 설계도서 및 시방서에 의하여 용역전반에 대한 상세한 계획을 세워서 소정양식의 공정표를 제출하여야 한다. </t>
    <phoneticPr fontId="7" type="noConversion"/>
  </si>
  <si>
    <t xml:space="preserve">            4. 도급인은 용역에 관한 연락, 통지, 보고등을 반드시 감독원을 경유하여야 한다.</t>
    <phoneticPr fontId="7" type="noConversion"/>
  </si>
  <si>
    <t xml:space="preserve">            1. 본 공사는  그 시행일체를 설계도서 및 본시방서, 특별시방서에 의하여야 하며 본시방서 및 설계도서에 명시되지 않은 사항은 </t>
    <phoneticPr fontId="7" type="noConversion"/>
  </si>
  <si>
    <t xml:space="preserve">               건설부제정 건축공사,토목공사, 조경공사 표준시방서를 적용한다.</t>
    <phoneticPr fontId="7" type="noConversion"/>
  </si>
  <si>
    <t xml:space="preserve">            발주처의 유권해석에 따라 시공하여야 한다. </t>
    <phoneticPr fontId="2" type="noConversion"/>
  </si>
  <si>
    <t>제 10 조  공사일시중지</t>
    <phoneticPr fontId="7" type="noConversion"/>
  </si>
  <si>
    <t>제 12 조   부담</t>
    <phoneticPr fontId="2" type="noConversion"/>
  </si>
  <si>
    <t>제 13 조   안전관리</t>
    <phoneticPr fontId="2" type="noConversion"/>
  </si>
  <si>
    <t>제 14 조  공사후의 정리</t>
    <phoneticPr fontId="2" type="noConversion"/>
  </si>
  <si>
    <t>제 15 조  도급자의 의무</t>
    <phoneticPr fontId="7" type="noConversion"/>
  </si>
  <si>
    <t>제 16 조  감독조치</t>
    <phoneticPr fontId="7" type="noConversion"/>
  </si>
  <si>
    <t xml:space="preserve">1. 공    사    명  </t>
    <phoneticPr fontId="2" type="noConversion"/>
  </si>
  <si>
    <t xml:space="preserve">가. 본 공사는 조사당시 수집된 자료에 의하여 추정 설계된 것인바 공사도중 물량이 변경된 사항에 대하여는 공사 당시 실정에 </t>
    <phoneticPr fontId="2" type="noConversion"/>
  </si>
  <si>
    <t xml:space="preserve">            3. 감독원은 공사의 설계 및 시공을 위한 지도감독의 기능을 행사하는 자로 명을 받은 자이며 반드시 도급인에게 통지하여야 한다.</t>
    <phoneticPr fontId="7" type="noConversion"/>
  </si>
  <si>
    <t xml:space="preserve">            감독원은 다음 사항에 대하여 공사를 일시중지할 수 있으며 공사중지로 인한 손해는 수급자 부담으로 한다.</t>
    <phoneticPr fontId="2" type="noConversion"/>
  </si>
  <si>
    <t xml:space="preserve">            2. 작업종사원의 안전을 위하여 필요하다고 인정할 때.</t>
    <phoneticPr fontId="2" type="noConversion"/>
  </si>
  <si>
    <t xml:space="preserve">            3. 작업종사원의 기술미숙으로 조잡한 용역이 될 우려가 있을 때.</t>
    <phoneticPr fontId="2" type="noConversion"/>
  </si>
  <si>
    <t xml:space="preserve">            4. 관련되는 다른공사의 진척으로 보아 공사의 계속이 부당하다고 인정될 때.</t>
    <phoneticPr fontId="2" type="noConversion"/>
  </si>
  <si>
    <t xml:space="preserve">            3. 수급자는 기술자격법에 의하여 기술자격을 취득한 기술자를 현장에 배치하여 공사시공에 만전을 기하여야 한다.</t>
    <phoneticPr fontId="2" type="noConversion"/>
  </si>
  <si>
    <t xml:space="preserve">            1. 도급자는 공사의 빠르고 정확한 시공을 위하여 적절하고 합리적인 방법을 감독원과 상호협의하여야 한다.</t>
    <phoneticPr fontId="2" type="noConversion"/>
  </si>
  <si>
    <t>합계(단위환산)</t>
    <phoneticPr fontId="2" type="noConversion"/>
  </si>
  <si>
    <t>공구손료 및 경장비의 경비</t>
    <phoneticPr fontId="2" type="noConversion"/>
  </si>
  <si>
    <r>
      <t>소계</t>
    </r>
    <r>
      <rPr>
        <sz val="9"/>
        <rFont val="맑은 고딕"/>
        <family val="3"/>
        <charset val="129"/>
      </rPr>
      <t>÷330</t>
    </r>
    <phoneticPr fontId="2" type="noConversion"/>
  </si>
  <si>
    <t>인력품의</t>
    <phoneticPr fontId="2" type="noConversion"/>
  </si>
  <si>
    <t>④전정은 강하게 전정한다.</t>
    <phoneticPr fontId="2" type="noConversion"/>
  </si>
  <si>
    <t>식</t>
    <phoneticPr fontId="2" type="noConversion"/>
  </si>
  <si>
    <t>공사기간 :</t>
    <phoneticPr fontId="2" type="noConversion"/>
  </si>
  <si>
    <t xml:space="preserve">                   공사기간(월)
 공정</t>
    <phoneticPr fontId="7" type="noConversion"/>
  </si>
  <si>
    <t>견적가</t>
    <phoneticPr fontId="2" type="noConversion"/>
  </si>
  <si>
    <t xml:space="preserve">나. 관목류의 생육특성에 따라 적심, 적아, 가지솎기, 모양새 다듬기 등 적절한 시기를 선택하여 전정을 한다. </t>
    <phoneticPr fontId="2" type="noConversion"/>
  </si>
  <si>
    <t>제 3조  제초 매뉴얼</t>
    <phoneticPr fontId="2" type="noConversion"/>
  </si>
  <si>
    <t>예초</t>
    <phoneticPr fontId="7" type="noConversion"/>
  </si>
  <si>
    <t>1회/연</t>
    <phoneticPr fontId="7" type="noConversion"/>
  </si>
  <si>
    <t>(부산물 수량산출)</t>
    <phoneticPr fontId="2" type="noConversion"/>
  </si>
  <si>
    <t xml:space="preserve">예초 폐기물 </t>
    <phoneticPr fontId="2" type="noConversion"/>
  </si>
  <si>
    <t xml:space="preserve">전정 폐기물 </t>
    <phoneticPr fontId="2" type="noConversion"/>
  </si>
  <si>
    <t>제 2호표 - 관목전정(0.9m이상: 식재면적 /m2당)</t>
    <phoneticPr fontId="2" type="noConversion"/>
  </si>
  <si>
    <t>공구손료 및 기계경비</t>
    <phoneticPr fontId="2" type="noConversion"/>
  </si>
  <si>
    <t>공사금액 2,000만원 이상적용</t>
    <phoneticPr fontId="2" type="noConversion"/>
  </si>
  <si>
    <t>공사기간 1달이상</t>
    <phoneticPr fontId="2" type="noConversion"/>
  </si>
  <si>
    <t>공사기간 1달이상</t>
    <phoneticPr fontId="2" type="noConversion"/>
  </si>
  <si>
    <t>시민주차장</t>
    <phoneticPr fontId="2" type="noConversion"/>
  </si>
  <si>
    <t>대방주차장</t>
    <phoneticPr fontId="2" type="noConversion"/>
  </si>
  <si>
    <t xml:space="preserve">⑦배수로 주변의 작업시에는 예초물, 돌, 흙 등이 배수로에 떨어지지 않도록 깨끗하게 뒷정리를 해야한다. </t>
    <phoneticPr fontId="2" type="noConversion"/>
  </si>
  <si>
    <t>⑧잔디를 깎는 높이와 횟수는 규칙적으로 하며, 수목, 초화류, 시설 등에 손상이 가지 않도록 주의를 기울인다.</t>
    <phoneticPr fontId="2" type="noConversion"/>
  </si>
  <si>
    <t>⑤잔디를 깎는 높이와 횟수는 규칙적으로 하며, 수목, 초화류, 시설 등에 손상이 가지 않도록 주의를 기울인다.</t>
    <phoneticPr fontId="2" type="noConversion"/>
  </si>
  <si>
    <t>①마른가지, 교차지, 도장지, 생장을 멈춘 가지</t>
    <phoneticPr fontId="2" type="noConversion"/>
  </si>
  <si>
    <t>②현저히 병해충에 걸린 가지</t>
    <phoneticPr fontId="2" type="noConversion"/>
  </si>
  <si>
    <t>③통풍, 채광, 주요시설물 차폐, 통행 등에 장애가 되는 가지</t>
    <phoneticPr fontId="2" type="noConversion"/>
  </si>
  <si>
    <t>공 사 명 :</t>
    <phoneticPr fontId="2" type="noConversion"/>
  </si>
  <si>
    <t>공사명 :</t>
    <phoneticPr fontId="2" type="noConversion"/>
  </si>
  <si>
    <t>kg</t>
    <phoneticPr fontId="2" type="noConversion"/>
  </si>
  <si>
    <t>원  가  내  역  서</t>
    <phoneticPr fontId="2" type="noConversion"/>
  </si>
  <si>
    <t xml:space="preserve">가. 교통사업팀 주차장 관리구역 예초작업  </t>
    <phoneticPr fontId="2" type="noConversion"/>
  </si>
  <si>
    <t xml:space="preserve">공사기간은 착수일로부터 11월 30일까지로 하며 예정공정표는 다음과 같다. </t>
    <phoneticPr fontId="2" type="noConversion"/>
  </si>
  <si>
    <t>2. 관목 전정 수량산출서 (0.9m 이상)</t>
    <phoneticPr fontId="2" type="noConversion"/>
  </si>
  <si>
    <t>관목전정</t>
    <phoneticPr fontId="2" type="noConversion"/>
  </si>
  <si>
    <t>H0.9이상</t>
    <phoneticPr fontId="2" type="noConversion"/>
  </si>
  <si>
    <t xml:space="preserve"> </t>
    <phoneticPr fontId="2" type="noConversion"/>
  </si>
  <si>
    <t xml:space="preserve">   2026년도</t>
    <phoneticPr fontId="2" type="noConversion"/>
  </si>
  <si>
    <t xml:space="preserve">                       교통사업팀</t>
    <phoneticPr fontId="2" type="noConversion"/>
  </si>
  <si>
    <t>2회/연</t>
    <phoneticPr fontId="7" type="noConversion"/>
  </si>
  <si>
    <t xml:space="preserve">관목전정 : 1m2당 부산물양= 500g, (0.5kgⅩ면적600m2)=300kg </t>
    <phoneticPr fontId="2" type="noConversion"/>
  </si>
  <si>
    <r>
      <t>소계</t>
    </r>
    <r>
      <rPr>
        <sz val="9"/>
        <rFont val="맑은 고딕"/>
        <family val="3"/>
        <charset val="129"/>
      </rPr>
      <t>÷2000</t>
    </r>
    <phoneticPr fontId="2" type="noConversion"/>
  </si>
  <si>
    <t>제 1호표 - 예초 (연2회이상,배부식/m2당)</t>
    <phoneticPr fontId="2" type="noConversion"/>
  </si>
  <si>
    <t>품셈 1-2-12</t>
    <phoneticPr fontId="2" type="noConversion"/>
  </si>
  <si>
    <t>품셈 1-2-5</t>
    <phoneticPr fontId="2" type="noConversion"/>
  </si>
  <si>
    <t>영산홍 외</t>
    <phoneticPr fontId="2" type="noConversion"/>
  </si>
  <si>
    <t>영산홍 외</t>
    <phoneticPr fontId="2" type="noConversion"/>
  </si>
  <si>
    <t>롯데메디컬 앞 노외주차장</t>
    <phoneticPr fontId="2" type="noConversion"/>
  </si>
  <si>
    <t>팔용화물주차장</t>
    <phoneticPr fontId="2" type="noConversion"/>
  </si>
  <si>
    <t>진해화물차고지</t>
    <phoneticPr fontId="2" type="noConversion"/>
  </si>
  <si>
    <t>0.9m이상</t>
    <phoneticPr fontId="2" type="noConversion"/>
  </si>
  <si>
    <t>팔용화물주차장</t>
    <phoneticPr fontId="2" type="noConversion"/>
  </si>
  <si>
    <t>롯데메디컬 앞 노외주차장</t>
    <phoneticPr fontId="2" type="noConversion"/>
  </si>
  <si>
    <t>영산홍 외</t>
    <phoneticPr fontId="2" type="noConversion"/>
  </si>
  <si>
    <t xml:space="preserve">     가. 발주처의 부득이한 사정으로 공사중지 또는 연기의 필요가 있을 때.</t>
    <phoneticPr fontId="2" type="noConversion"/>
  </si>
  <si>
    <t xml:space="preserve">     나. 기타 현장의 부득이한 사정으로 연기가 불가피하다고 인정될 때.</t>
    <phoneticPr fontId="2" type="noConversion"/>
  </si>
  <si>
    <r>
      <rPr>
        <b/>
        <sz val="12"/>
        <color indexed="12"/>
        <rFont val="맑은 고딕"/>
        <family val="3"/>
        <charset val="129"/>
      </rPr>
      <t>1.시민주차장</t>
    </r>
    <r>
      <rPr>
        <sz val="12"/>
        <rFont val="맑은 고딕"/>
        <family val="3"/>
        <charset val="129"/>
      </rPr>
      <t xml:space="preserve"> : 창원시 성산구 원이대로 692          </t>
    </r>
    <r>
      <rPr>
        <b/>
        <sz val="12"/>
        <color rgb="FF0000CC"/>
        <rFont val="맑은 고딕"/>
        <family val="3"/>
        <charset val="129"/>
      </rPr>
      <t>2.대방주차장</t>
    </r>
    <r>
      <rPr>
        <sz val="12"/>
        <rFont val="맑은 고딕"/>
        <family val="3"/>
        <charset val="129"/>
      </rPr>
      <t>:창원시 성산구 가양로 124번길 4</t>
    </r>
    <phoneticPr fontId="2" type="noConversion"/>
  </si>
  <si>
    <r>
      <t>7.진해화물주차장 :</t>
    </r>
    <r>
      <rPr>
        <sz val="12"/>
        <color theme="1"/>
        <rFont val="맑은 고딕"/>
        <family val="3"/>
        <charset val="129"/>
      </rPr>
      <t xml:space="preserve"> 창원시 진해구 웅천로 65  </t>
    </r>
    <phoneticPr fontId="2" type="noConversion"/>
  </si>
  <si>
    <t>교통사업팀 관할 주차장의 전정 및 예초작업을 실시하여 쾌적하고 안전한 주차시설 제공</t>
    <phoneticPr fontId="2" type="noConversion"/>
  </si>
  <si>
    <t>단, 아래와 같은 사항이 있는 경우에는 발주처의 사전승인을 득한 후, 공사기간을 연장할 수 있다.</t>
    <phoneticPr fontId="2" type="noConversion"/>
  </si>
  <si>
    <t>창원중앙역 주차장</t>
    <phoneticPr fontId="2" type="noConversion"/>
  </si>
  <si>
    <t>사파공영주차타워</t>
    <phoneticPr fontId="2" type="noConversion"/>
  </si>
  <si>
    <t xml:space="preserve">전체 예초면적 14,929㎡*60%적용 * 2회 </t>
    <phoneticPr fontId="2" type="noConversion"/>
  </si>
  <si>
    <t xml:space="preserve">예초 : 1m2당 부산물양= 50g, (0.05kgⅩ면적17,915m2)=896kg     </t>
    <phoneticPr fontId="2" type="noConversion"/>
  </si>
  <si>
    <t>공영주차장 녹지관리 공사</t>
    <phoneticPr fontId="2" type="noConversion"/>
  </si>
  <si>
    <r>
      <rPr>
        <b/>
        <sz val="12"/>
        <color indexed="12"/>
        <rFont val="맑은 고딕"/>
        <family val="3"/>
        <charset val="129"/>
      </rPr>
      <t xml:space="preserve">5.롯데메디칼 주차장 : </t>
    </r>
    <r>
      <rPr>
        <sz val="12"/>
        <color theme="1"/>
        <rFont val="맑은 고딕"/>
        <family val="3"/>
        <charset val="129"/>
      </rPr>
      <t xml:space="preserve">창원시 성산구 상남동 13-1 </t>
    </r>
    <r>
      <rPr>
        <b/>
        <sz val="12"/>
        <color rgb="FF0000CC"/>
        <rFont val="맑은 고딕"/>
        <family val="3"/>
        <charset val="129"/>
      </rPr>
      <t xml:space="preserve">  6. 팔용화물주차장 : </t>
    </r>
    <r>
      <rPr>
        <sz val="12"/>
        <color theme="1"/>
        <rFont val="맑은 고딕"/>
        <family val="3"/>
        <charset val="129"/>
      </rPr>
      <t xml:space="preserve">창원시 의창구 팔용동 39-16 </t>
    </r>
    <phoneticPr fontId="2" type="noConversion"/>
  </si>
  <si>
    <r>
      <rPr>
        <b/>
        <sz val="12"/>
        <color indexed="12"/>
        <rFont val="맑은 고딕"/>
        <family val="3"/>
        <charset val="129"/>
      </rPr>
      <t xml:space="preserve">3.창원중앙역 주차장 : </t>
    </r>
    <r>
      <rPr>
        <sz val="12"/>
        <color theme="1"/>
        <rFont val="맑은 고딕"/>
        <family val="3"/>
        <charset val="129"/>
      </rPr>
      <t>창원시 의창구 사림동 167</t>
    </r>
    <r>
      <rPr>
        <sz val="12"/>
        <rFont val="맑은 고딕"/>
        <family val="3"/>
        <charset val="129"/>
      </rPr>
      <t xml:space="preserve">    </t>
    </r>
    <r>
      <rPr>
        <b/>
        <sz val="12"/>
        <color rgb="FF0000CC"/>
        <rFont val="맑은 고딕"/>
        <family val="3"/>
        <charset val="129"/>
      </rPr>
      <t>4.사파공영주차타워</t>
    </r>
    <r>
      <rPr>
        <sz val="12"/>
        <rFont val="맑은 고딕"/>
        <family val="3"/>
        <charset val="129"/>
      </rPr>
      <t xml:space="preserve"> : 창원시 성산구 사파동 64-2</t>
    </r>
    <phoneticPr fontId="2" type="noConversion"/>
  </si>
  <si>
    <r>
      <t>① 예초 : 17,915㎡</t>
    </r>
    <r>
      <rPr>
        <b/>
        <sz val="12"/>
        <color theme="1"/>
        <rFont val="맑은 고딕"/>
        <family val="3"/>
        <charset val="129"/>
      </rPr>
      <t xml:space="preserve"> ②관목전정(0.9m이상): 600㎡</t>
    </r>
    <phoneticPr fontId="2" type="noConversion"/>
  </si>
  <si>
    <t>사철나무 외</t>
    <phoneticPr fontId="2" type="noConversion"/>
  </si>
  <si>
    <t>10월 계획</t>
    <phoneticPr fontId="2" type="noConversion"/>
  </si>
  <si>
    <t>총 2회 예초(9, 11월 계획)  60% 적용</t>
    <phoneticPr fontId="2" type="noConversion"/>
  </si>
  <si>
    <t>2호표</t>
    <phoneticPr fontId="2" type="noConversion"/>
  </si>
  <si>
    <r>
      <t>나. 교통사업팀 주차장 관리구역 관목</t>
    </r>
    <r>
      <rPr>
        <sz val="12"/>
        <rFont val="맑은 고딕"/>
        <family val="3"/>
        <charset val="129"/>
      </rPr>
      <t>전정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</si>
</sst>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6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4" formatCode="\$#,##0_);[Red]\(\$#,##0\)"/>
    <numFmt numFmtId="176" formatCode="_-* #,##0_-;\-* #,##0_-;_-* &quot;-&quot;??_-;_-@_-"/>
    <numFmt numFmtId="177" formatCode="#,##0_ "/>
    <numFmt numFmtId="178" formatCode="_-* #,##0.0_-;\-* #,##0.0_-;_-* &quot;-&quot;_-;_-@_-"/>
    <numFmt numFmtId="179" formatCode="0.000%"/>
    <numFmt numFmtId="180" formatCode="_-* #,##0.0_-;\-* #,##0.0_-;_-* &quot;-&quot;?_-;_-@_-"/>
    <numFmt numFmtId="181" formatCode="_-* #,##0.0_-;\-* #,##0.0_-;_-* &quot;-&quot;??_-;_-@_-"/>
    <numFmt numFmtId="182" formatCode="#,##0.00_ "/>
    <numFmt numFmtId="183" formatCode="_-* #,##0.0000_-;\-* #,##0.0000_-;_-* &quot;-&quot;??_-;_-@_-"/>
    <numFmt numFmtId="184" formatCode="0_);[Red]\(0\)"/>
    <numFmt numFmtId="185" formatCode="0.0_);[Red]\(0.0\)"/>
    <numFmt numFmtId="186" formatCode="0_ "/>
    <numFmt numFmtId="187" formatCode="0.000"/>
    <numFmt numFmtId="188" formatCode="_ * #,##0_ ;_ * \-#,##0_ ;_ * &quot;-&quot;_ ;_ @_ "/>
    <numFmt numFmtId="189" formatCode="#,##0.0_);[Red]\(#,##0.0\)"/>
    <numFmt numFmtId="190" formatCode="#,##0.00_);[Red]\(#,##0.00\)"/>
    <numFmt numFmtId="191" formatCode="0.00_);[Red]\(0.00\)"/>
    <numFmt numFmtId="192" formatCode="_ * #,##0.00_ ;_ * \-#,##0.00_ ;_ * &quot;-&quot;??_ ;_ @_ "/>
    <numFmt numFmtId="193" formatCode="&quot;₩&quot;#,##0.00;&quot;₩&quot;&quot;₩&quot;&quot;₩&quot;&quot;₩&quot;&quot;₩&quot;&quot;₩&quot;&quot;₩&quot;&quot;₩&quot;\-#,##0.00"/>
    <numFmt numFmtId="194" formatCode="_ * #,##0.00_ ;_ * \-#,##0.00_ ;_ * &quot;-&quot;_ ;_ @_ "/>
    <numFmt numFmtId="195" formatCode="_(&quot;RM&quot;* #,##0_);_(&quot;RM&quot;* \(#,##0\);_(&quot;RM&quot;* &quot;-&quot;_);_(@_)"/>
    <numFmt numFmtId="196" formatCode="&quot;&lt;&quot;#,##0&quot;&gt;&quot;"/>
    <numFmt numFmtId="197" formatCode="&quot;₩&quot;\!\$#,##0_);[Red]&quot;₩&quot;\!\(&quot;₩&quot;\!\$#,##0&quot;₩&quot;\!\)"/>
    <numFmt numFmtId="198" formatCode="* #,##0;* \-#,##0;* &quot;-&quot;;@"/>
    <numFmt numFmtId="199" formatCode="0.0"/>
    <numFmt numFmtId="200" formatCode="#,##0.0"/>
    <numFmt numFmtId="201" formatCode="0.0000_ "/>
    <numFmt numFmtId="202" formatCode="#,##0.0000000_);\(#,##0.0000000\)"/>
    <numFmt numFmtId="203" formatCode="#,##0.000"/>
    <numFmt numFmtId="204" formatCode="&quot;₩&quot;\!\$#\!\,##0_);[Red]&quot;₩&quot;\!\(&quot;₩&quot;\!\$#\!\,##0&quot;₩&quot;\!\)"/>
    <numFmt numFmtId="205" formatCode="_(&quot;$&quot;* #,##0_);_(&quot;$&quot;* \(#,##0\);_(&quot;$&quot;* &quot;-&quot;_);_(@_)"/>
    <numFmt numFmtId="206" formatCode="_-&quot;$&quot;* #,##0.00_-;\-&quot;$&quot;* #,##0.00_-;_-&quot;$&quot;* &quot;-&quot;??_-;_-@_-"/>
    <numFmt numFmtId="207" formatCode="0.00;[Red]0.00"/>
    <numFmt numFmtId="208" formatCode="#."/>
    <numFmt numFmtId="209" formatCode="_-* #,##0.0_-;&quot;₩&quot;\!\-* #,##0.0_-;_-* &quot;-&quot;_-;_-@_-"/>
    <numFmt numFmtId="210" formatCode="&quot;004-30-&quot;\ ###&quot;호&quot;\ "/>
    <numFmt numFmtId="211" formatCode="&quot;$&quot;#,##0.00_);\(&quot;$&quot;#,##0.00\)"/>
    <numFmt numFmtId="212" formatCode="_ &quot;₩&quot;* #,##0_ ;_ &quot;₩&quot;* \-#,##0_ ;_ &quot;₩&quot;* &quot;-&quot;_ ;_ @_ "/>
    <numFmt numFmtId="213" formatCode="&quot;×&quot;#,##0.00"/>
    <numFmt numFmtId="214" formatCode="_ &quot;₩&quot;* #,##0.00_ ;_ &quot;₩&quot;* \-#,##0.00_ ;_ &quot;₩&quot;* &quot;-&quot;??_ ;_ @_ "/>
    <numFmt numFmtId="215" formatCode="0000000000000"/>
    <numFmt numFmtId="216" formatCode="&quot;(&quot;\ #,##0&quot;)&quot;"/>
    <numFmt numFmtId="217" formatCode="&quot;$&quot;#,##0_);\(&quot;$&quot;#,##0\)"/>
    <numFmt numFmtId="218" formatCode="_(* #,##0_);_(* &quot;₩&quot;&quot;₩&quot;&quot;₩&quot;&quot;₩&quot;&quot;₩&quot;&quot;₩&quot;\(#,##0&quot;₩&quot;&quot;₩&quot;&quot;₩&quot;&quot;₩&quot;&quot;₩&quot;&quot;₩&quot;\);_(* &quot;-&quot;_);_(@_)"/>
    <numFmt numFmtId="219" formatCode="_(&quot;$&quot;* #,##0.00_);_(&quot;$&quot;* &quot;₩&quot;&quot;₩&quot;&quot;₩&quot;&quot;₩&quot;&quot;₩&quot;&quot;₩&quot;\(#,##0.00&quot;₩&quot;&quot;₩&quot;&quot;₩&quot;&quot;₩&quot;&quot;₩&quot;&quot;₩&quot;\);_(&quot;$&quot;* &quot;-&quot;??_);_(@_)"/>
    <numFmt numFmtId="220" formatCode="_(* #,##0.00_);_(* &quot;₩&quot;&quot;₩&quot;&quot;₩&quot;&quot;₩&quot;&quot;₩&quot;&quot;₩&quot;\(#,##0.00&quot;₩&quot;&quot;₩&quot;&quot;₩&quot;&quot;₩&quot;&quot;₩&quot;&quot;₩&quot;\);_(* &quot;-&quot;??_);_(@_)"/>
    <numFmt numFmtId="221" formatCode="&quot;₩&quot;#,##0;&quot;₩&quot;&quot;₩&quot;&quot;₩&quot;&quot;₩&quot;&quot;₩&quot;\-&quot;₩&quot;#,##0"/>
    <numFmt numFmtId="222" formatCode="_(&quot;$&quot;* #,##0_);_(&quot;$&quot;* &quot;₩&quot;&quot;₩&quot;&quot;₩&quot;&quot;₩&quot;&quot;₩&quot;&quot;₩&quot;\(#,##0&quot;₩&quot;&quot;₩&quot;&quot;₩&quot;&quot;₩&quot;&quot;₩&quot;&quot;₩&quot;\);_(&quot;$&quot;* &quot;-&quot;_);_(@_)"/>
    <numFmt numFmtId="223" formatCode="&quot;₩&quot;#,##0;[Red]&quot;₩&quot;&quot;₩&quot;&quot;₩&quot;&quot;₩&quot;&quot;₩&quot;\-&quot;₩&quot;#,##0"/>
    <numFmt numFmtId="224" formatCode="&quot;₩&quot;#,##0;&quot;₩&quot;&quot;₩&quot;&quot;₩&quot;&quot;₩&quot;&quot;₩&quot;&quot;₩&quot;&quot;₩&quot;&quot;₩&quot;&quot;₩&quot;&quot;₩&quot;\-&quot;₩&quot;#,##0"/>
    <numFmt numFmtId="225" formatCode="\$&quot;_x000c_ _x0001_-)_x0008__x0004__x0000__x0000__x0005__x0002_&quot;;[Red]\(\$#,##0\)"/>
    <numFmt numFmtId="226" formatCode="0.00_)"/>
    <numFmt numFmtId="227" formatCode="&quot;₩&quot;\ #,##0.00;[Red]&quot;₩&quot;\ \-#,##0.00"/>
    <numFmt numFmtId="228" formatCode="\$#,##0.00"/>
    <numFmt numFmtId="229" formatCode="yyyy&quot;年&quot;&quot;₩&quot;&quot;₩&quot;\ mm&quot;月&quot;&quot;₩&quot;&quot;₩&quot;\ dd&quot;日&quot;"/>
    <numFmt numFmtId="230" formatCode="\(&quot;$&quot;#,##0\);\(&quot;$&quot;#,##0\)"/>
    <numFmt numFmtId="231" formatCode="&quot;RM&quot;#,##0.00_);\(&quot;RM&quot;#,##0.00\)"/>
    <numFmt numFmtId="232" formatCode="\!\$#,##0_);\!\(\!\$#,##0\!\)"/>
    <numFmt numFmtId="233" formatCode="&quot;$&quot;#,##0;[Red]\-&quot;$&quot;#,##0"/>
    <numFmt numFmtId="234" formatCode="#,##0.0\ ;\(#,##0.0\);&quot;-&quot;\ "/>
    <numFmt numFmtId="235" formatCode="_(&quot;L&quot;* #,##0_);_(&quot;L&quot;* \(#,##0\);_(&quot;L&quot;* &quot;-&quot;_);_(@_)"/>
    <numFmt numFmtId="236" formatCode="&quot;₩&quot;#,##0;[Red]&quot;₩&quot;&quot;₩&quot;&quot;₩&quot;&quot;₩&quot;&quot;₩&quot;&quot;₩&quot;&quot;₩&quot;&quot;₩&quot;&quot;₩&quot;\-#,##0"/>
    <numFmt numFmtId="237" formatCode="0.00000000_ "/>
    <numFmt numFmtId="238" formatCode="_-[$€-2]* #,##0.00_-;\-[$€-2]* #,##0.00_-;_-[$€-2]* &quot;-&quot;??_-"/>
    <numFmt numFmtId="239" formatCode="#,##0.0_);\(#,##0.0\)"/>
    <numFmt numFmtId="240" formatCode="_(&quot;$&quot;* #,##0.000_);_(&quot;$&quot;* &quot;₩&quot;&quot;₩&quot;&quot;₩&quot;&quot;₩&quot;&quot;₩&quot;&quot;₩&quot;\(#,##0.000&quot;₩&quot;&quot;₩&quot;&quot;₩&quot;&quot;₩&quot;&quot;₩&quot;&quot;₩&quot;\);_(&quot;$&quot;* &quot;-&quot;??_);_(@_)"/>
    <numFmt numFmtId="241" formatCode="#,##0.000_);&quot;₩&quot;&quot;₩&quot;&quot;₩&quot;&quot;₩&quot;&quot;₩&quot;&quot;₩&quot;\(#,##0.000&quot;₩&quot;&quot;₩&quot;&quot;₩&quot;&quot;₩&quot;&quot;₩&quot;&quot;₩&quot;\)"/>
    <numFmt numFmtId="242" formatCode="_-* #,##0.00\ &quot;Kc&quot;_-;\-* #,##0.00\ &quot;Kc&quot;_-;_-* &quot;-&quot;??\ &quot;Kc&quot;_-;_-@_-"/>
    <numFmt numFmtId="243" formatCode="General_)"/>
    <numFmt numFmtId="244" formatCode="_-* #,##0.00000_-;\-* #,##0.00000_-;_-* &quot;-&quot;_-;_-@_-"/>
    <numFmt numFmtId="245" formatCode="0.00000%"/>
    <numFmt numFmtId="246" formatCode="&quot;₩&quot;#,##0.00;&quot;₩&quot;&quot;₩&quot;&quot;₩&quot;&quot;₩&quot;&quot;₩&quot;\-&quot;₩&quot;#,##0.00"/>
    <numFmt numFmtId="247" formatCode="&quot;₩&quot;#,##0;[Red]&quot;₩&quot;&quot;₩&quot;&quot;₩&quot;&quot;₩&quot;&quot;₩&quot;&quot;₩&quot;&quot;₩&quot;\-#,##0"/>
    <numFmt numFmtId="248" formatCode="&quot;$&quot;#,##0;\-&quot;$&quot;#,##0"/>
    <numFmt numFmtId="249" formatCode="\ &quot;~~ &quot;@"/>
    <numFmt numFmtId="250" formatCode="0.0_)"/>
    <numFmt numFmtId="251" formatCode="&quot;₩&quot;#,##0.00;[Red]&quot;₩&quot;&quot;₩&quot;&quot;₩&quot;&quot;₩&quot;&quot;₩&quot;\-&quot;₩&quot;#,##0.00"/>
    <numFmt numFmtId="252" formatCode="#,##0.0_%;[Red]&quot;₩&quot;&quot;₩&quot;&quot;₩&quot;&quot;₩&quot;&quot;₩&quot;&quot;₩&quot;\(#,##0.0%&quot;₩&quot;&quot;₩&quot;&quot;₩&quot;&quot;₩&quot;&quot;₩&quot;&quot;₩&quot;\)"/>
    <numFmt numFmtId="253" formatCode="#,##0.0%;[Red]&quot;₩&quot;&quot;₩&quot;&quot;₩&quot;&quot;₩&quot;&quot;₩&quot;&quot;₩&quot;\(#,##0.0%&quot;₩&quot;&quot;₩&quot;&quot;₩&quot;&quot;₩&quot;&quot;₩&quot;&quot;₩&quot;\)"/>
    <numFmt numFmtId="254" formatCode="#,##0\ &quot;DM&quot;;[Red]\-#,##0\ &quot;DM&quot;"/>
    <numFmt numFmtId="255" formatCode="#,##0.00\ &quot;DM&quot;;[Red]\-#,##0.00\ &quot;DM&quot;"/>
    <numFmt numFmtId="256" formatCode="&quot;(&quot;0&quot;)&quot;"/>
    <numFmt numFmtId="257" formatCode="#,##0.00;[Red]&quot;-&quot;#,##0.00"/>
    <numFmt numFmtId="258" formatCode="&quot;111-&quot;@"/>
    <numFmt numFmtId="259" formatCode="#,##0;\-#,##0.00"/>
    <numFmt numFmtId="260" formatCode="[Red]#,##0"/>
    <numFmt numFmtId="261" formatCode="&quot;₩&quot;#,##0;[Red]&quot;₩&quot;&quot;₩&quot;\-#,##0"/>
    <numFmt numFmtId="262" formatCode="#\!\,##0;&quot;₩&quot;\!\-#\!\,##0\!.00"/>
    <numFmt numFmtId="263" formatCode="#,##0;&quot;-&quot;#,##0"/>
    <numFmt numFmtId="264" formatCode="yy&quot;₩&quot;&quot;₩&quot;&quot;₩&quot;&quot;₩&quot;&quot;₩&quot;&quot;₩&quot;&quot;₩&quot;&quot;₩&quot;&quot;₩&quot;&quot;₩&quot;&quot;₩&quot;&quot;₩&quot;&quot;₩&quot;\-mm&quot;₩&quot;&quot;₩&quot;&quot;₩&quot;&quot;₩&quot;&quot;₩&quot;&quot;₩&quot;&quot;₩&quot;&quot;₩&quot;&quot;₩&quot;&quot;₩&quot;&quot;₩&quot;&quot;₩&quot;&quot;₩&quot;\-dd"/>
    <numFmt numFmtId="265" formatCode="_ * #,##0_ ;_ * &quot;₩&quot;\!\-#,##0_ ;_ * &quot;-&quot;_ ;_ @_ "/>
    <numFmt numFmtId="266" formatCode="#,##0;[Red]&quot;-&quot;#,##0"/>
    <numFmt numFmtId="267" formatCode="_-&quot;₩&quot;* #,##0.00_-;\!\-&quot;₩&quot;* #,##0.00_-;_-&quot;₩&quot;* &quot;-&quot;??_-;_-@_-"/>
    <numFmt numFmtId="268" formatCode="&quot;₩&quot;#,##0.00;&quot;₩&quot;\-#,##0.00"/>
    <numFmt numFmtId="269" formatCode="#,##0.00;&quot;-&quot;#,##0.00"/>
    <numFmt numFmtId="270" formatCode="&quot;₩&quot;#,##0.00\ ;\(&quot;₩&quot;#,##0.00\)"/>
    <numFmt numFmtId="271" formatCode="dd&quot;₩&quot;&quot;₩&quot;&quot;₩&quot;&quot;₩&quot;&quot;₩&quot;&quot;₩&quot;&quot;₩&quot;&quot;₩&quot;&quot;₩&quot;&quot;₩&quot;&quot;₩&quot;&quot;₩&quot;&quot;₩&quot;\-mmm&quot;₩&quot;&quot;₩&quot;&quot;₩&quot;&quot;₩&quot;&quot;₩&quot;&quot;₩&quot;&quot;₩&quot;&quot;₩&quot;&quot;₩&quot;&quot;₩&quot;&quot;₩&quot;&quot;₩&quot;&quot;₩&quot;\-yy"/>
    <numFmt numFmtId="272" formatCode="\ "/>
    <numFmt numFmtId="273" formatCode="0.0000000"/>
    <numFmt numFmtId="274" formatCode="_-* #,##0_-;&quot;₩&quot;\!\-* #,##0_-;_-* &quot;-&quot;_-;_-@_-"/>
    <numFmt numFmtId="275" formatCode="_-* #,##0.00_-;&quot;₩&quot;\!\-* #,##0.00_-;_-* &quot;-&quot;??_-;_-@_-"/>
    <numFmt numFmtId="276" formatCode="_-* #,##0_-;\-* #,##0_-;_-* &quot;-&quot;?_-;_-@_-"/>
  </numFmts>
  <fonts count="188">
    <font>
      <sz val="11"/>
      <name val="굴림체"/>
      <family val="3"/>
      <charset val="129"/>
    </font>
    <font>
      <sz val="11"/>
      <name val="굴림체"/>
      <family val="3"/>
      <charset val="129"/>
    </font>
    <font>
      <sz val="8"/>
      <name val="굴림체"/>
      <family val="3"/>
      <charset val="129"/>
    </font>
    <font>
      <sz val="12"/>
      <name val="굴림체"/>
      <family val="3"/>
      <charset val="129"/>
    </font>
    <font>
      <sz val="9"/>
      <color indexed="81"/>
      <name val="굴림"/>
      <family val="3"/>
      <charset val="129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1.3"/>
      <name val="굴림"/>
      <family val="3"/>
      <charset val="129"/>
    </font>
    <font>
      <sz val="11"/>
      <name val="새굴림"/>
      <family val="1"/>
      <charset val="129"/>
    </font>
    <font>
      <sz val="12"/>
      <name val="새굴림"/>
      <family val="1"/>
      <charset val="129"/>
    </font>
    <font>
      <sz val="10"/>
      <name val="굴림"/>
      <family val="3"/>
      <charset val="129"/>
    </font>
    <font>
      <sz val="11"/>
      <color indexed="8"/>
      <name val="맑은 고딕"/>
      <family val="3"/>
      <charset val="129"/>
    </font>
    <font>
      <sz val="30"/>
      <name val="HY견명조"/>
      <family val="1"/>
      <charset val="129"/>
    </font>
    <font>
      <sz val="40"/>
      <name val="HY견명조"/>
      <family val="1"/>
      <charset val="129"/>
    </font>
    <font>
      <sz val="90"/>
      <name val="HY견명조"/>
      <family val="1"/>
      <charset val="129"/>
    </font>
    <font>
      <sz val="10"/>
      <name val="Arial"/>
      <family val="2"/>
    </font>
    <font>
      <sz val="10"/>
      <name val="바탕체"/>
      <family val="1"/>
      <charset val="129"/>
    </font>
    <font>
      <sz val="10"/>
      <name val="MS Sans Serif"/>
      <family val="2"/>
    </font>
    <font>
      <sz val="7.5"/>
      <name val="돋움체"/>
      <family val="3"/>
      <charset val="129"/>
    </font>
    <font>
      <sz val="12"/>
      <name val="¹UAAA¼"/>
      <family val="1"/>
      <charset val="129"/>
    </font>
    <font>
      <sz val="12"/>
      <name val="System"/>
      <family val="2"/>
      <charset val="129"/>
    </font>
    <font>
      <b/>
      <sz val="10"/>
      <name val="Helv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u/>
      <sz val="8.4"/>
      <color indexed="36"/>
      <name val="바탕체"/>
      <family val="1"/>
      <charset val="129"/>
    </font>
    <font>
      <sz val="9"/>
      <name val="맑은 고딕"/>
      <family val="3"/>
      <charset val="129"/>
    </font>
    <font>
      <sz val="12"/>
      <name val="맑은 고딕"/>
      <family val="3"/>
      <charset val="129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sz val="20"/>
      <name val="새굴림"/>
      <family val="1"/>
      <charset val="129"/>
    </font>
    <font>
      <b/>
      <sz val="11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¹UAAA¼"/>
      <family val="1"/>
      <charset val="129"/>
    </font>
    <font>
      <b/>
      <sz val="22"/>
      <name val="바탕체"/>
      <family val="1"/>
      <charset val="129"/>
    </font>
    <font>
      <sz val="12"/>
      <name val="돋움체"/>
      <family val="3"/>
      <charset val="129"/>
    </font>
    <font>
      <i/>
      <sz val="12"/>
      <name val="굴림체"/>
      <family val="3"/>
      <charset val="129"/>
    </font>
    <font>
      <sz val="12"/>
      <name val="¹????¼"/>
      <family val="1"/>
      <charset val="129"/>
    </font>
    <font>
      <sz val="10"/>
      <name val="굴림체"/>
      <family val="3"/>
      <charset val="129"/>
    </font>
    <font>
      <sz val="10"/>
      <name val="Helv"/>
      <family val="2"/>
    </font>
    <font>
      <sz val="10"/>
      <name val="Times New Roman"/>
      <family val="1"/>
    </font>
    <font>
      <sz val="10"/>
      <name val="Book Antiqua"/>
      <family val="1"/>
    </font>
    <font>
      <sz val="12"/>
      <name val="Times New Roman"/>
      <family val="1"/>
    </font>
    <font>
      <sz val="10"/>
      <name val="Courier New"/>
      <family val="3"/>
    </font>
    <font>
      <sz val="12"/>
      <name val="견명조"/>
      <family val="1"/>
      <charset val="129"/>
    </font>
    <font>
      <sz val="7"/>
      <name val="바탕체"/>
      <family val="1"/>
      <charset val="129"/>
    </font>
    <font>
      <sz val="9"/>
      <name val="바탕체"/>
      <family val="1"/>
      <charset val="129"/>
    </font>
    <font>
      <sz val="12"/>
      <name val="ⓒoUAAA¨u"/>
      <family val="1"/>
      <charset val="129"/>
    </font>
    <font>
      <sz val="12"/>
      <name val="©öUAAA¨ù"/>
      <family val="1"/>
      <charset val="129"/>
    </font>
    <font>
      <sz val="11"/>
      <name val="￥i￠￢￠?o"/>
      <family val="3"/>
      <charset val="129"/>
    </font>
    <font>
      <sz val="11"/>
      <name val="¡¾¨u￠￢ⓒ÷A¨u"/>
      <family val="3"/>
      <charset val="129"/>
    </font>
    <font>
      <sz val="12"/>
      <name val="¡¾¨ù¢¬©÷A¨ù"/>
      <family val="3"/>
      <charset val="129"/>
    </font>
    <font>
      <sz val="12"/>
      <name val="¡§IoUAAA￠R¡×u"/>
      <family val="3"/>
      <charset val="129"/>
    </font>
    <font>
      <sz val="11"/>
      <name val="μ¸¿o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1"/>
      <name val="±¼¸²Ã¼"/>
      <family val="3"/>
      <charset val="129"/>
    </font>
    <font>
      <sz val="8"/>
      <name val="Times New Roman"/>
      <family val="1"/>
    </font>
    <font>
      <sz val="12"/>
      <name val="±¼¸²A¼"/>
      <family val="3"/>
      <charset val="129"/>
    </font>
    <font>
      <sz val="9"/>
      <name val="Arial"/>
      <family val="2"/>
    </font>
    <font>
      <b/>
      <sz val="10"/>
      <name val="MS Sans Serif"/>
      <family val="2"/>
    </font>
    <font>
      <sz val="8"/>
      <name val="©öUAAA¨ù"/>
      <family val="1"/>
      <charset val="129"/>
    </font>
    <font>
      <sz val="12"/>
      <name val="¥ì¢¬¢¯oA¨ù"/>
      <family val="3"/>
      <charset val="129"/>
    </font>
    <font>
      <sz val="10"/>
      <name val="¡¾¨ù¢¬©÷A¨ù"/>
      <family val="3"/>
      <charset val="129"/>
    </font>
    <font>
      <sz val="10"/>
      <name val="©öUAAA¨ù"/>
      <family val="1"/>
      <charset val="129"/>
    </font>
    <font>
      <sz val="12"/>
      <name val="μ¸¿oA¼"/>
      <family val="3"/>
      <charset val="129"/>
    </font>
    <font>
      <sz val="12"/>
      <name val="Arial"/>
      <family val="2"/>
    </font>
    <font>
      <u/>
      <sz val="10"/>
      <color indexed="12"/>
      <name val="Arial"/>
      <family val="2"/>
    </font>
    <font>
      <sz val="10"/>
      <color indexed="24"/>
      <name val="Arial"/>
      <family val="2"/>
    </font>
    <font>
      <sz val="10"/>
      <name val="MS Serif"/>
      <family val="1"/>
    </font>
    <font>
      <sz val="10"/>
      <name val="Courier"/>
      <family val="3"/>
    </font>
    <font>
      <b/>
      <sz val="9"/>
      <name val="Helv"/>
      <family val="2"/>
    </font>
    <font>
      <sz val="10"/>
      <color indexed="8"/>
      <name val="Arial"/>
      <family val="2"/>
    </font>
    <font>
      <sz val="11"/>
      <name val="??"/>
      <family val="3"/>
    </font>
    <font>
      <sz val="10"/>
      <color indexed="16"/>
      <name val="MS Serif"/>
      <family val="1"/>
    </font>
    <font>
      <u/>
      <sz val="8.25"/>
      <color indexed="36"/>
      <name val="돋움"/>
      <family val="3"/>
      <charset val="129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"/>
      <color indexed="16"/>
      <name val="Courier"/>
      <family val="3"/>
    </font>
    <font>
      <sz val="10"/>
      <name val="Univers (WN)"/>
      <family val="2"/>
    </font>
    <font>
      <sz val="10"/>
      <color indexed="12"/>
      <name val="Arial"/>
      <family val="2"/>
    </font>
    <font>
      <sz val="12"/>
      <name val="Helv"/>
      <family val="2"/>
    </font>
    <font>
      <sz val="12"/>
      <color indexed="9"/>
      <name val="Helv"/>
      <family val="2"/>
    </font>
    <font>
      <b/>
      <sz val="10"/>
      <name val="굴림체"/>
      <family val="3"/>
      <charset val="129"/>
    </font>
    <font>
      <b/>
      <i/>
      <sz val="12"/>
      <name val="Times New Roman"/>
      <family val="1"/>
    </font>
    <font>
      <sz val="12"/>
      <name val="宋?"/>
      <family val="3"/>
      <charset val="129"/>
    </font>
    <font>
      <b/>
      <sz val="12"/>
      <name val="돋움체"/>
      <family val="3"/>
      <charset val="129"/>
    </font>
    <font>
      <sz val="7"/>
      <name val="Small Fonts"/>
      <family val="2"/>
    </font>
    <font>
      <b/>
      <sz val="12"/>
      <name val="Book Antiqua"/>
      <family val="1"/>
    </font>
    <font>
      <sz val="10"/>
      <name val="Tms Rmn"/>
      <family val="1"/>
    </font>
    <font>
      <sz val="10"/>
      <color indexed="8"/>
      <name val="MS Sans Serif"/>
      <family val="2"/>
    </font>
    <font>
      <sz val="8"/>
      <name val="Helv"/>
      <family val="2"/>
    </font>
    <font>
      <i/>
      <sz val="10"/>
      <color indexed="8"/>
      <name val="궁서체"/>
      <family val="1"/>
      <charset val="129"/>
    </font>
    <font>
      <b/>
      <sz val="8"/>
      <name val="Times New Roman"/>
      <family val="1"/>
    </font>
    <font>
      <b/>
      <i/>
      <sz val="14"/>
      <name val="Arial"/>
      <family val="2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b/>
      <sz val="14"/>
      <name val="Arial"/>
      <family val="2"/>
    </font>
    <font>
      <sz val="8"/>
      <name val="바탕체"/>
      <family val="1"/>
      <charset val="129"/>
    </font>
    <font>
      <sz val="8"/>
      <color indexed="12"/>
      <name val="Arial"/>
      <family val="2"/>
    </font>
    <font>
      <u/>
      <sz val="10"/>
      <color indexed="36"/>
      <name val="Arial"/>
      <family val="2"/>
    </font>
    <font>
      <u/>
      <sz val="9"/>
      <color indexed="12"/>
      <name val="Helv"/>
      <family val="2"/>
    </font>
    <font>
      <i/>
      <outline/>
      <shadow/>
      <u/>
      <sz val="1"/>
      <color indexed="24"/>
      <name val="Courier"/>
      <family val="3"/>
    </font>
    <font>
      <sz val="12"/>
      <color indexed="24"/>
      <name val="바탕체"/>
      <family val="1"/>
      <charset val="129"/>
    </font>
    <font>
      <b/>
      <sz val="1"/>
      <color indexed="8"/>
      <name val="Courier"/>
      <family val="3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sz val="12"/>
      <name val="명조"/>
      <family val="3"/>
      <charset val="129"/>
    </font>
    <font>
      <sz val="10"/>
      <name val="태-물방울B"/>
      <family val="1"/>
      <charset val="129"/>
    </font>
    <font>
      <sz val="12"/>
      <name val="Courier"/>
      <family val="3"/>
    </font>
    <font>
      <sz val="12"/>
      <name val="궁서체"/>
      <family val="1"/>
      <charset val="129"/>
    </font>
    <font>
      <sz val="9"/>
      <color indexed="8"/>
      <name val="굴림체"/>
      <family val="3"/>
      <charset val="129"/>
    </font>
    <font>
      <i/>
      <sz val="10"/>
      <name val="바탕체"/>
      <family val="1"/>
      <charset val="129"/>
    </font>
    <font>
      <sz val="10"/>
      <name val="돋움체"/>
      <family val="3"/>
      <charset val="129"/>
    </font>
    <font>
      <sz val="9"/>
      <name val="MS Sans Serif"/>
      <family val="2"/>
    </font>
    <font>
      <sz val="11"/>
      <name val="바탕체"/>
      <family val="1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b/>
      <sz val="12"/>
      <name val="바탕체"/>
      <family val="1"/>
      <charset val="129"/>
    </font>
    <font>
      <sz val="8"/>
      <name val="#중고딕"/>
      <family val="3"/>
      <charset val="129"/>
    </font>
    <font>
      <b/>
      <sz val="12"/>
      <color indexed="16"/>
      <name val="굴림체"/>
      <family val="3"/>
      <charset val="129"/>
    </font>
    <font>
      <sz val="10"/>
      <name val="명조"/>
      <family val="3"/>
      <charset val="129"/>
    </font>
    <font>
      <sz val="10"/>
      <name val="궁서(English)"/>
      <family val="3"/>
      <charset val="129"/>
    </font>
    <font>
      <sz val="10"/>
      <color indexed="12"/>
      <name val="굴림체"/>
      <family val="3"/>
      <charset val="129"/>
    </font>
    <font>
      <sz val="12"/>
      <name val="견고딕"/>
      <family val="1"/>
      <charset val="129"/>
    </font>
    <font>
      <b/>
      <sz val="16"/>
      <name val="돋움체"/>
      <family val="3"/>
      <charset val="129"/>
    </font>
    <font>
      <sz val="17"/>
      <name val="바탕체"/>
      <family val="1"/>
      <charset val="129"/>
    </font>
    <font>
      <b/>
      <sz val="12"/>
      <color indexed="8"/>
      <name val="돋움체"/>
      <family val="3"/>
      <charset val="129"/>
    </font>
    <font>
      <u/>
      <sz val="9"/>
      <color indexed="36"/>
      <name val="Helv"/>
      <family val="2"/>
    </font>
    <font>
      <sz val="10"/>
      <name val="Arial Narrow"/>
      <family val="2"/>
    </font>
    <font>
      <u/>
      <sz val="11"/>
      <color indexed="12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u/>
      <sz val="10"/>
      <name val="맑은 고딕"/>
      <family val="3"/>
      <charset val="129"/>
      <scheme val="maj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  <scheme val="major"/>
    </font>
    <font>
      <sz val="24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20"/>
      <color theme="0"/>
      <name val="새굴림"/>
      <family val="1"/>
      <charset val="129"/>
    </font>
    <font>
      <u/>
      <sz val="9"/>
      <name val="맑은 고딕"/>
      <family val="3"/>
      <charset val="129"/>
      <scheme val="major"/>
    </font>
    <font>
      <sz val="12"/>
      <color rgb="FFFFC000"/>
      <name val="맑은 고딕"/>
      <family val="3"/>
      <charset val="129"/>
    </font>
    <font>
      <b/>
      <sz val="18"/>
      <name val="맑은 고딕"/>
      <family val="3"/>
      <charset val="129"/>
      <scheme val="minor"/>
    </font>
    <font>
      <b/>
      <sz val="9"/>
      <name val="맑은 고딕"/>
      <family val="3"/>
      <charset val="129"/>
      <scheme val="major"/>
    </font>
    <font>
      <sz val="18"/>
      <name val="맑은 고딕"/>
      <family val="3"/>
      <charset val="129"/>
      <scheme val="major"/>
    </font>
    <font>
      <b/>
      <sz val="12"/>
      <color indexed="12"/>
      <name val="맑은 고딕"/>
      <family val="3"/>
      <charset val="129"/>
    </font>
    <font>
      <sz val="10"/>
      <color indexed="19"/>
      <name val="돋움체"/>
      <family val="3"/>
      <charset val="129"/>
    </font>
    <font>
      <sz val="12"/>
      <name val="???"/>
      <family val="1"/>
    </font>
    <font>
      <b/>
      <sz val="12"/>
      <color theme="1"/>
      <name val="굴림체"/>
      <family val="3"/>
      <charset val="129"/>
    </font>
    <font>
      <b/>
      <sz val="12"/>
      <color theme="1"/>
      <name val="맑은 고딕"/>
      <family val="3"/>
      <charset val="129"/>
    </font>
    <font>
      <b/>
      <sz val="12"/>
      <name val="맑은 고딕"/>
      <family val="3"/>
      <charset val="129"/>
    </font>
    <font>
      <sz val="38"/>
      <name val="HY견명조"/>
      <family val="1"/>
      <charset val="129"/>
    </font>
    <font>
      <b/>
      <sz val="12"/>
      <color rgb="FF0000CC"/>
      <name val="맑은 고딕"/>
      <family val="3"/>
      <charset val="129"/>
    </font>
    <font>
      <sz val="12"/>
      <color theme="1"/>
      <name val="맑은 고딕"/>
      <family val="3"/>
      <charset val="129"/>
    </font>
  </fonts>
  <fills count="4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65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3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365">
    <xf numFmtId="0" fontId="0" fillId="0" borderId="0"/>
    <xf numFmtId="202" fontId="5" fillId="0" borderId="0" applyFill="0" applyBorder="0" applyProtection="0"/>
    <xf numFmtId="0" fontId="19" fillId="0" borderId="0"/>
    <xf numFmtId="0" fontId="3" fillId="0" borderId="0"/>
    <xf numFmtId="0" fontId="20" fillId="0" borderId="1">
      <alignment horizontal="center"/>
    </xf>
    <xf numFmtId="0" fontId="55" fillId="0" borderId="0">
      <alignment vertical="center"/>
    </xf>
    <xf numFmtId="0" fontId="19" fillId="0" borderId="2">
      <alignment horizontal="centerContinuous" vertical="center"/>
    </xf>
    <xf numFmtId="3" fontId="56" fillId="0" borderId="3"/>
    <xf numFmtId="200" fontId="6" fillId="0" borderId="0">
      <alignment vertical="center"/>
    </xf>
    <xf numFmtId="4" fontId="6" fillId="0" borderId="0">
      <alignment vertical="center"/>
    </xf>
    <xf numFmtId="203" fontId="6" fillId="0" borderId="0">
      <alignment vertical="center"/>
    </xf>
    <xf numFmtId="3" fontId="6" fillId="0" borderId="0">
      <alignment vertical="center"/>
    </xf>
    <xf numFmtId="2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4" fontId="20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4" fontId="20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4" fontId="20" fillId="0" borderId="0" applyFont="0" applyFill="0" applyBorder="0" applyAlignment="0" applyProtection="0"/>
    <xf numFmtId="205" fontId="5" fillId="0" borderId="0" applyFont="0" applyFill="0" applyBorder="0" applyAlignment="0" applyProtection="0"/>
    <xf numFmtId="2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195" fontId="3" fillId="0" borderId="0" applyNumberFormat="0" applyFont="0" applyFill="0" applyBorder="0" applyAlignment="0" applyProtection="0"/>
    <xf numFmtId="2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194" fontId="3" fillId="0" borderId="0" applyNumberFormat="0" applyFont="0" applyFill="0" applyBorder="0" applyAlignment="0" applyProtection="0"/>
    <xf numFmtId="2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5" fontId="5" fillId="0" borderId="0" applyFont="0" applyFill="0" applyBorder="0" applyAlignment="0" applyProtection="0"/>
    <xf numFmtId="195" fontId="3" fillId="0" borderId="0" applyNumberFormat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194" fontId="3" fillId="0" borderId="0" applyNumberFormat="0" applyFont="0" applyFill="0" applyBorder="0" applyAlignment="0" applyProtection="0"/>
    <xf numFmtId="2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197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5" fontId="5" fillId="0" borderId="0" applyFont="0" applyFill="0" applyBorder="0" applyAlignment="0" applyProtection="0"/>
    <xf numFmtId="2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205" fontId="5" fillId="0" borderId="0" applyFont="0" applyFill="0" applyBorder="0" applyAlignment="0" applyProtection="0"/>
    <xf numFmtId="2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5" fontId="5" fillId="0" borderId="0" applyFont="0" applyFill="0" applyBorder="0" applyAlignment="0" applyProtection="0"/>
    <xf numFmtId="0" fontId="3" fillId="0" borderId="0">
      <alignment vertical="center"/>
    </xf>
    <xf numFmtId="0" fontId="57" fillId="0" borderId="0">
      <alignment vertical="center"/>
    </xf>
    <xf numFmtId="0" fontId="3" fillId="0" borderId="0">
      <alignment vertical="center"/>
    </xf>
    <xf numFmtId="206" fontId="18" fillId="0" borderId="0" applyFont="0" applyFill="0" applyBorder="0" applyAlignment="0" applyProtection="0"/>
    <xf numFmtId="0" fontId="6" fillId="0" borderId="0"/>
    <xf numFmtId="0" fontId="5" fillId="0" borderId="0"/>
    <xf numFmtId="0" fontId="6" fillId="0" borderId="0"/>
    <xf numFmtId="0" fontId="18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23" fillId="0" borderId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" fillId="0" borderId="4">
      <alignment vertical="center"/>
    </xf>
    <xf numFmtId="0" fontId="1" fillId="0" borderId="4">
      <alignment vertical="center"/>
    </xf>
    <xf numFmtId="0" fontId="5" fillId="0" borderId="4">
      <alignment vertical="center"/>
    </xf>
    <xf numFmtId="0" fontId="18" fillId="0" borderId="0"/>
    <xf numFmtId="0" fontId="18" fillId="0" borderId="0"/>
    <xf numFmtId="0" fontId="18" fillId="0" borderId="0"/>
    <xf numFmtId="0" fontId="59" fillId="0" borderId="0"/>
    <xf numFmtId="0" fontId="59" fillId="0" borderId="0"/>
    <xf numFmtId="0" fontId="18" fillId="0" borderId="0"/>
    <xf numFmtId="0" fontId="60" fillId="0" borderId="0"/>
    <xf numFmtId="0" fontId="5" fillId="0" borderId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60" fillId="0" borderId="0"/>
    <xf numFmtId="0" fontId="5" fillId="0" borderId="0"/>
    <xf numFmtId="0" fontId="6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0" fillId="0" borderId="0"/>
    <xf numFmtId="0" fontId="18" fillId="0" borderId="0"/>
    <xf numFmtId="0" fontId="59" fillId="0" borderId="0" applyFont="0" applyFill="0" applyBorder="0" applyAlignment="0" applyProtection="0"/>
    <xf numFmtId="0" fontId="18" fillId="0" borderId="0"/>
    <xf numFmtId="0" fontId="6" fillId="0" borderId="0"/>
    <xf numFmtId="0" fontId="18" fillId="0" borderId="0"/>
    <xf numFmtId="0" fontId="5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8" fillId="0" borderId="0"/>
    <xf numFmtId="0" fontId="59" fillId="0" borderId="0" applyFont="0" applyFill="0" applyBorder="0" applyAlignment="0" applyProtection="0"/>
    <xf numFmtId="0" fontId="18" fillId="0" borderId="0"/>
    <xf numFmtId="0" fontId="60" fillId="0" borderId="0"/>
    <xf numFmtId="0" fontId="18" fillId="0" borderId="0"/>
    <xf numFmtId="0" fontId="59" fillId="0" borderId="0" applyFont="0" applyFill="0" applyBorder="0" applyAlignment="0" applyProtection="0"/>
    <xf numFmtId="0" fontId="6" fillId="0" borderId="0"/>
    <xf numFmtId="0" fontId="18" fillId="0" borderId="0"/>
    <xf numFmtId="0" fontId="6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6" fillId="0" borderId="0"/>
    <xf numFmtId="0" fontId="6" fillId="0" borderId="0"/>
    <xf numFmtId="0" fontId="18" fillId="0" borderId="0"/>
    <xf numFmtId="0" fontId="59" fillId="0" borderId="0" applyFont="0" applyFill="0" applyBorder="0" applyAlignment="0" applyProtection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9" fillId="0" borderId="0"/>
    <xf numFmtId="0" fontId="5" fillId="0" borderId="0"/>
    <xf numFmtId="0" fontId="18" fillId="0" borderId="0"/>
    <xf numFmtId="0" fontId="59" fillId="0" borderId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1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6" fillId="0" borderId="0"/>
    <xf numFmtId="0" fontId="18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8" fillId="0" borderId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6" fillId="0" borderId="0"/>
    <xf numFmtId="0" fontId="59" fillId="0" borderId="0"/>
    <xf numFmtId="0" fontId="18" fillId="0" borderId="0"/>
    <xf numFmtId="0" fontId="59" fillId="0" borderId="0" applyFont="0" applyFill="0" applyBorder="0" applyAlignment="0" applyProtection="0"/>
    <xf numFmtId="0" fontId="6" fillId="0" borderId="0"/>
    <xf numFmtId="0" fontId="60" fillId="0" borderId="0"/>
    <xf numFmtId="0" fontId="18" fillId="0" borderId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18" fillId="0" borderId="0"/>
    <xf numFmtId="0" fontId="60" fillId="0" borderId="0"/>
    <xf numFmtId="0" fontId="18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8" fillId="0" borderId="0"/>
    <xf numFmtId="0" fontId="59" fillId="0" borderId="0"/>
    <xf numFmtId="0" fontId="59" fillId="0" borderId="0" applyFont="0" applyFill="0" applyBorder="0" applyAlignment="0" applyProtection="0"/>
    <xf numFmtId="0" fontId="6" fillId="0" borderId="0"/>
    <xf numFmtId="0" fontId="18" fillId="0" borderId="0"/>
    <xf numFmtId="0" fontId="18" fillId="0" borderId="0"/>
    <xf numFmtId="0" fontId="18" fillId="0" borderId="0"/>
    <xf numFmtId="0" fontId="60" fillId="0" borderId="0"/>
    <xf numFmtId="0" fontId="59" fillId="0" borderId="0" applyFont="0" applyFill="0" applyBorder="0" applyAlignment="0" applyProtection="0"/>
    <xf numFmtId="0" fontId="18" fillId="0" borderId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9" fillId="0" borderId="0" applyFont="0" applyFill="0" applyBorder="0" applyAlignment="0" applyProtection="0"/>
    <xf numFmtId="0" fontId="5" fillId="0" borderId="0"/>
    <xf numFmtId="0" fontId="6" fillId="0" borderId="0"/>
    <xf numFmtId="0" fontId="18" fillId="0" borderId="0"/>
    <xf numFmtId="0" fontId="18" fillId="0" borderId="0" applyFont="0" applyFill="0" applyBorder="0" applyAlignment="0" applyProtection="0"/>
    <xf numFmtId="0" fontId="6" fillId="0" borderId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59" fillId="0" borderId="0" applyFont="0" applyFill="0" applyBorder="0" applyAlignment="0" applyProtection="0"/>
    <xf numFmtId="0" fontId="60" fillId="0" borderId="0"/>
    <xf numFmtId="0" fontId="18" fillId="0" borderId="0"/>
    <xf numFmtId="188" fontId="62" fillId="0" borderId="0" applyFont="0" applyFill="0" applyBorder="0" applyAlignment="0" applyProtection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18" fillId="0" borderId="0"/>
    <xf numFmtId="0" fontId="60" fillId="0" borderId="0"/>
    <xf numFmtId="0" fontId="18" fillId="0" borderId="0"/>
    <xf numFmtId="0" fontId="59" fillId="0" borderId="0" applyFont="0" applyFill="0" applyBorder="0" applyAlignment="0" applyProtection="0"/>
    <xf numFmtId="0" fontId="18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9" fillId="0" borderId="0" applyFont="0" applyFill="0" applyBorder="0" applyAlignment="0" applyProtection="0"/>
    <xf numFmtId="0" fontId="18" fillId="0" borderId="0"/>
    <xf numFmtId="0" fontId="18" fillId="0" borderId="0"/>
    <xf numFmtId="0" fontId="60" fillId="0" borderId="0"/>
    <xf numFmtId="0" fontId="18" fillId="0" borderId="0"/>
    <xf numFmtId="0" fontId="18" fillId="0" borderId="0"/>
    <xf numFmtId="0" fontId="59" fillId="0" borderId="0" applyFont="0" applyFill="0" applyBorder="0" applyAlignment="0" applyProtection="0"/>
    <xf numFmtId="0" fontId="18" fillId="0" borderId="0"/>
    <xf numFmtId="0" fontId="60" fillId="0" borderId="0"/>
    <xf numFmtId="0" fontId="59" fillId="0" borderId="0" applyFont="0" applyFill="0" applyBorder="0" applyAlignment="0" applyProtection="0"/>
    <xf numFmtId="0" fontId="20" fillId="0" borderId="0"/>
    <xf numFmtId="0" fontId="18" fillId="0" borderId="0"/>
    <xf numFmtId="0" fontId="20" fillId="0" borderId="0"/>
    <xf numFmtId="188" fontId="62" fillId="0" borderId="0" applyFont="0" applyFill="0" applyBorder="0" applyAlignment="0" applyProtection="0"/>
    <xf numFmtId="0" fontId="18" fillId="0" borderId="0"/>
    <xf numFmtId="0" fontId="5" fillId="0" borderId="0"/>
    <xf numFmtId="0" fontId="60" fillId="0" borderId="0"/>
    <xf numFmtId="0" fontId="18" fillId="0" borderId="0"/>
    <xf numFmtId="0" fontId="18" fillId="0" borderId="0"/>
    <xf numFmtId="0" fontId="59" fillId="0" borderId="0" applyFont="0" applyFill="0" applyBorder="0" applyAlignment="0" applyProtection="0"/>
    <xf numFmtId="0" fontId="18" fillId="0" borderId="0"/>
    <xf numFmtId="0" fontId="6" fillId="0" borderId="0"/>
    <xf numFmtId="0" fontId="19" fillId="0" borderId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6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6" fillId="0" borderId="0"/>
    <xf numFmtId="0" fontId="6" fillId="0" borderId="0" applyFont="0" applyFill="0" applyBorder="0" applyAlignment="0" applyProtection="0">
      <alignment vertical="center"/>
    </xf>
    <xf numFmtId="0" fontId="6" fillId="0" borderId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18" fillId="0" borderId="0"/>
    <xf numFmtId="0" fontId="60" fillId="0" borderId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18" fillId="0" borderId="0"/>
    <xf numFmtId="0" fontId="18" fillId="0" borderId="0"/>
    <xf numFmtId="0" fontId="59" fillId="0" borderId="0" applyFont="0" applyFill="0" applyBorder="0" applyAlignment="0" applyProtection="0"/>
    <xf numFmtId="0" fontId="18" fillId="0" borderId="0"/>
    <xf numFmtId="0" fontId="60" fillId="0" borderId="0"/>
    <xf numFmtId="0" fontId="59" fillId="0" borderId="0"/>
    <xf numFmtId="0" fontId="18" fillId="0" borderId="0"/>
    <xf numFmtId="0" fontId="18" fillId="0" borderId="0"/>
    <xf numFmtId="0" fontId="60" fillId="0" borderId="0"/>
    <xf numFmtId="0" fontId="60" fillId="0" borderId="0"/>
    <xf numFmtId="0" fontId="60" fillId="0" borderId="0"/>
    <xf numFmtId="0" fontId="59" fillId="0" borderId="0" applyFont="0" applyFill="0" applyBorder="0" applyAlignment="0" applyProtection="0"/>
    <xf numFmtId="0" fontId="18" fillId="0" borderId="0"/>
    <xf numFmtId="0" fontId="60" fillId="0" borderId="0"/>
    <xf numFmtId="0" fontId="59" fillId="0" borderId="0"/>
    <xf numFmtId="0" fontId="18" fillId="0" borderId="0"/>
    <xf numFmtId="0" fontId="5" fillId="0" borderId="0"/>
    <xf numFmtId="0" fontId="5" fillId="0" borderId="0"/>
    <xf numFmtId="0" fontId="59" fillId="0" borderId="0" applyFont="0" applyFill="0" applyBorder="0" applyAlignment="0" applyProtection="0"/>
    <xf numFmtId="0" fontId="6" fillId="0" borderId="0"/>
    <xf numFmtId="0" fontId="59" fillId="0" borderId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" fillId="0" borderId="0"/>
    <xf numFmtId="0" fontId="18" fillId="0" borderId="0"/>
    <xf numFmtId="0" fontId="6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9" fillId="0" borderId="0" applyFont="0" applyFill="0" applyBorder="0" applyAlignment="0" applyProtection="0"/>
    <xf numFmtId="0" fontId="60" fillId="0" borderId="0"/>
    <xf numFmtId="0" fontId="60" fillId="0" borderId="0"/>
    <xf numFmtId="0" fontId="18" fillId="0" borderId="0"/>
    <xf numFmtId="0" fontId="59" fillId="0" borderId="0" applyFont="0" applyFill="0" applyBorder="0" applyAlignment="0" applyProtection="0"/>
    <xf numFmtId="0" fontId="6" fillId="0" borderId="0"/>
    <xf numFmtId="0" fontId="6" fillId="0" borderId="0"/>
    <xf numFmtId="0" fontId="18" fillId="0" borderId="0"/>
    <xf numFmtId="0" fontId="5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6" fillId="0" borderId="0"/>
    <xf numFmtId="0" fontId="59" fillId="0" borderId="0" applyFont="0" applyFill="0" applyBorder="0" applyAlignment="0" applyProtection="0"/>
    <xf numFmtId="0" fontId="18" fillId="0" borderId="0"/>
    <xf numFmtId="0" fontId="18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20" fillId="0" borderId="0"/>
    <xf numFmtId="0" fontId="20" fillId="0" borderId="0"/>
    <xf numFmtId="0" fontId="18" fillId="0" borderId="0"/>
    <xf numFmtId="0" fontId="59" fillId="0" borderId="0" applyFont="0" applyFill="0" applyBorder="0" applyAlignment="0" applyProtection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188" fontId="62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59" fillId="0" borderId="0" applyFont="0" applyFill="0" applyBorder="0" applyAlignment="0" applyProtection="0"/>
    <xf numFmtId="0" fontId="18" fillId="0" borderId="0"/>
    <xf numFmtId="0" fontId="18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9" fillId="0" borderId="0" applyFont="0" applyFill="0" applyBorder="0" applyAlignment="0" applyProtection="0"/>
    <xf numFmtId="0" fontId="18" fillId="0" borderId="0"/>
    <xf numFmtId="0" fontId="59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 applyFont="0" applyFill="0" applyBorder="0" applyAlignment="0" applyProtection="0"/>
    <xf numFmtId="0" fontId="18" fillId="0" borderId="0"/>
    <xf numFmtId="0" fontId="60" fillId="0" borderId="0"/>
    <xf numFmtId="0" fontId="18" fillId="0" borderId="0"/>
    <xf numFmtId="0" fontId="59" fillId="0" borderId="0" applyFont="0" applyFill="0" applyBorder="0" applyAlignment="0" applyProtection="0"/>
    <xf numFmtId="0" fontId="60" fillId="0" borderId="0"/>
    <xf numFmtId="0" fontId="18" fillId="0" borderId="0"/>
    <xf numFmtId="0" fontId="59" fillId="0" borderId="0" applyFont="0" applyFill="0" applyBorder="0" applyAlignment="0" applyProtection="0"/>
    <xf numFmtId="0" fontId="6" fillId="0" borderId="0"/>
    <xf numFmtId="0" fontId="60" fillId="0" borderId="0"/>
    <xf numFmtId="0" fontId="18" fillId="0" borderId="0"/>
    <xf numFmtId="0" fontId="5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188" fontId="62" fillId="0" borderId="0" applyFont="0" applyFill="0" applyBorder="0" applyAlignment="0" applyProtection="0"/>
    <xf numFmtId="188" fontId="62" fillId="0" borderId="0" applyFont="0" applyFill="0" applyBorder="0" applyAlignment="0" applyProtection="0"/>
    <xf numFmtId="0" fontId="18" fillId="0" borderId="0"/>
    <xf numFmtId="0" fontId="5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6" fillId="0" borderId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5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9" fillId="0" borderId="0" applyFont="0" applyFill="0" applyBorder="0" applyAlignment="0" applyProtection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9" fillId="0" borderId="0" applyFont="0" applyFill="0" applyBorder="0" applyAlignment="0" applyProtection="0"/>
    <xf numFmtId="0" fontId="18" fillId="0" borderId="0"/>
    <xf numFmtId="0" fontId="18" fillId="0" borderId="0"/>
    <xf numFmtId="0" fontId="5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60" fillId="0" borderId="0"/>
    <xf numFmtId="0" fontId="60" fillId="0" borderId="0"/>
    <xf numFmtId="0" fontId="59" fillId="0" borderId="0"/>
    <xf numFmtId="0" fontId="18" fillId="0" borderId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20" fillId="0" borderId="0"/>
    <xf numFmtId="0" fontId="59" fillId="0" borderId="0" applyFont="0" applyFill="0" applyBorder="0" applyAlignment="0" applyProtection="0"/>
    <xf numFmtId="0" fontId="18" fillId="0" borderId="0"/>
    <xf numFmtId="0" fontId="63" fillId="0" borderId="0"/>
    <xf numFmtId="0" fontId="25" fillId="0" borderId="0">
      <protection locked="0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63" fillId="0" borderId="0"/>
    <xf numFmtId="0" fontId="3" fillId="0" borderId="0">
      <alignment vertical="center"/>
    </xf>
    <xf numFmtId="0" fontId="3" fillId="0" borderId="0">
      <alignment vertical="center"/>
    </xf>
    <xf numFmtId="207" fontId="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3" fillId="0" borderId="0" applyFont="0" applyFill="0" applyBorder="0" applyAlignment="0" applyProtection="0"/>
    <xf numFmtId="208" fontId="25" fillId="0" borderId="0">
      <protection locked="0"/>
    </xf>
    <xf numFmtId="208" fontId="25" fillId="0" borderId="0">
      <protection locked="0"/>
    </xf>
    <xf numFmtId="208" fontId="25" fillId="0" borderId="0">
      <protection locked="0"/>
    </xf>
    <xf numFmtId="191" fontId="5" fillId="0" borderId="0">
      <protection locked="0"/>
    </xf>
    <xf numFmtId="208" fontId="25" fillId="0" borderId="0">
      <protection locked="0"/>
    </xf>
    <xf numFmtId="208" fontId="25" fillId="0" borderId="0">
      <protection locked="0"/>
    </xf>
    <xf numFmtId="208" fontId="2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208" fontId="25" fillId="0" borderId="0">
      <protection locked="0"/>
    </xf>
    <xf numFmtId="208" fontId="25" fillId="0" borderId="0">
      <protection locked="0"/>
    </xf>
    <xf numFmtId="208" fontId="2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208" fontId="2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191" fontId="5" fillId="0" borderId="0">
      <protection locked="0"/>
    </xf>
    <xf numFmtId="9" fontId="19" fillId="0" borderId="0">
      <alignment vertical="center"/>
    </xf>
    <xf numFmtId="205" fontId="18" fillId="0" borderId="0" applyFont="0" applyFill="0" applyBorder="0" applyAlignment="0" applyProtection="0"/>
    <xf numFmtId="3" fontId="56" fillId="0" borderId="3"/>
    <xf numFmtId="0" fontId="19" fillId="0" borderId="0">
      <alignment vertical="center"/>
    </xf>
    <xf numFmtId="3" fontId="56" fillId="0" borderId="3"/>
    <xf numFmtId="10" fontId="19" fillId="0" borderId="0">
      <alignment vertical="center"/>
    </xf>
    <xf numFmtId="0" fontId="19" fillId="0" borderId="0">
      <alignment vertical="center"/>
    </xf>
    <xf numFmtId="209" fontId="5" fillId="0" borderId="0">
      <alignment vertical="center"/>
    </xf>
    <xf numFmtId="0" fontId="1" fillId="0" borderId="0">
      <alignment horizontal="center" vertical="center"/>
    </xf>
    <xf numFmtId="205" fontId="18" fillId="0" borderId="0" applyFont="0" applyFill="0" applyBorder="0" applyAlignment="0" applyProtection="0"/>
    <xf numFmtId="0" fontId="3" fillId="0" borderId="0"/>
    <xf numFmtId="3" fontId="64" fillId="0" borderId="5">
      <alignment horizontal="right" vertical="center"/>
    </xf>
    <xf numFmtId="3" fontId="64" fillId="0" borderId="5">
      <alignment horizontal="right" vertical="center"/>
    </xf>
    <xf numFmtId="0" fontId="1" fillId="0" borderId="0">
      <alignment horizontal="center" vertical="center"/>
    </xf>
    <xf numFmtId="0" fontId="3" fillId="0" borderId="0"/>
    <xf numFmtId="3" fontId="64" fillId="0" borderId="5">
      <alignment horizontal="right" vertical="center"/>
    </xf>
    <xf numFmtId="3" fontId="64" fillId="0" borderId="5">
      <alignment horizontal="right" vertical="center"/>
    </xf>
    <xf numFmtId="3" fontId="64" fillId="0" borderId="5">
      <alignment horizontal="right" vertical="center"/>
    </xf>
    <xf numFmtId="3" fontId="64" fillId="0" borderId="5">
      <alignment horizontal="right" vertical="center"/>
    </xf>
    <xf numFmtId="3" fontId="64" fillId="0" borderId="5">
      <alignment horizontal="right" vertical="center"/>
    </xf>
    <xf numFmtId="3" fontId="64" fillId="0" borderId="5">
      <alignment horizontal="right" vertical="center"/>
    </xf>
    <xf numFmtId="3" fontId="64" fillId="0" borderId="5">
      <alignment horizontal="right" vertical="center"/>
    </xf>
    <xf numFmtId="3" fontId="64" fillId="0" borderId="5">
      <alignment horizontal="right" vertical="center"/>
    </xf>
    <xf numFmtId="3" fontId="64" fillId="0" borderId="5">
      <alignment horizontal="right" vertical="center"/>
    </xf>
    <xf numFmtId="3" fontId="64" fillId="0" borderId="5">
      <alignment horizontal="right" vertical="center"/>
    </xf>
    <xf numFmtId="3" fontId="64" fillId="0" borderId="5">
      <alignment horizontal="right" vertical="center"/>
    </xf>
    <xf numFmtId="3" fontId="64" fillId="0" borderId="5">
      <alignment horizontal="right" vertical="center"/>
    </xf>
    <xf numFmtId="3" fontId="64" fillId="0" borderId="5">
      <alignment horizontal="right" vertical="center"/>
    </xf>
    <xf numFmtId="3" fontId="64" fillId="0" borderId="5">
      <alignment horizontal="right" vertical="center"/>
    </xf>
    <xf numFmtId="3" fontId="64" fillId="0" borderId="5">
      <alignment horizontal="right" vertical="center"/>
    </xf>
    <xf numFmtId="3" fontId="64" fillId="0" borderId="5">
      <alignment horizontal="right" vertical="center"/>
    </xf>
    <xf numFmtId="3" fontId="64" fillId="0" borderId="5">
      <alignment horizontal="right" vertical="center"/>
    </xf>
    <xf numFmtId="3" fontId="64" fillId="0" borderId="5">
      <alignment horizontal="right" vertical="center"/>
    </xf>
    <xf numFmtId="3" fontId="64" fillId="0" borderId="5">
      <alignment horizontal="right" vertical="center"/>
    </xf>
    <xf numFmtId="3" fontId="64" fillId="0" borderId="5">
      <alignment horizontal="right" vertical="center"/>
    </xf>
    <xf numFmtId="3" fontId="64" fillId="0" borderId="5">
      <alignment horizontal="right" vertical="center"/>
    </xf>
    <xf numFmtId="3" fontId="64" fillId="0" borderId="5">
      <alignment horizontal="right" vertical="center"/>
    </xf>
    <xf numFmtId="3" fontId="64" fillId="0" borderId="5">
      <alignment horizontal="right" vertical="center"/>
    </xf>
    <xf numFmtId="3" fontId="64" fillId="0" borderId="5">
      <alignment horizontal="right" vertical="center"/>
    </xf>
    <xf numFmtId="3" fontId="64" fillId="0" borderId="5">
      <alignment horizontal="right" vertical="center"/>
    </xf>
    <xf numFmtId="3" fontId="64" fillId="0" borderId="5">
      <alignment horizontal="right" vertical="center"/>
    </xf>
    <xf numFmtId="3" fontId="64" fillId="0" borderId="5">
      <alignment horizontal="right" vertical="center"/>
    </xf>
    <xf numFmtId="3" fontId="64" fillId="0" borderId="5">
      <alignment horizontal="right" vertical="center"/>
    </xf>
    <xf numFmtId="3" fontId="64" fillId="0" borderId="5">
      <alignment horizontal="right" vertical="center"/>
    </xf>
    <xf numFmtId="3" fontId="64" fillId="0" borderId="5">
      <alignment horizontal="right" vertical="center"/>
    </xf>
    <xf numFmtId="3" fontId="64" fillId="0" borderId="5">
      <alignment horizontal="right" vertical="center"/>
    </xf>
    <xf numFmtId="3" fontId="64" fillId="0" borderId="5">
      <alignment horizontal="right" vertical="center"/>
    </xf>
    <xf numFmtId="3" fontId="64" fillId="0" borderId="5">
      <alignment horizontal="right" vertical="center"/>
    </xf>
    <xf numFmtId="3" fontId="64" fillId="0" borderId="5">
      <alignment horizontal="right" vertical="center"/>
    </xf>
    <xf numFmtId="3" fontId="64" fillId="0" borderId="5">
      <alignment horizontal="right" vertical="center"/>
    </xf>
    <xf numFmtId="3" fontId="64" fillId="0" borderId="5">
      <alignment horizontal="right" vertical="center"/>
    </xf>
    <xf numFmtId="3" fontId="64" fillId="0" borderId="5">
      <alignment horizontal="right" vertical="center"/>
    </xf>
    <xf numFmtId="0" fontId="3" fillId="0" borderId="0"/>
    <xf numFmtId="0" fontId="3" fillId="0" borderId="0"/>
    <xf numFmtId="41" fontId="6" fillId="0" borderId="0">
      <alignment horizontal="center" vertical="center"/>
    </xf>
    <xf numFmtId="187" fontId="65" fillId="0" borderId="0">
      <alignment horizontal="center" vertical="center"/>
    </xf>
    <xf numFmtId="3" fontId="64" fillId="0" borderId="5">
      <alignment horizontal="right" vertical="center"/>
    </xf>
    <xf numFmtId="0" fontId="3" fillId="0" borderId="0"/>
    <xf numFmtId="0" fontId="20" fillId="0" borderId="6"/>
    <xf numFmtId="4" fontId="66" fillId="0" borderId="7">
      <alignment vertical="center"/>
    </xf>
    <xf numFmtId="0" fontId="18" fillId="0" borderId="0" applyNumberFormat="0" applyFill="0" applyBorder="0" applyAlignment="0" applyProtection="0"/>
    <xf numFmtId="190" fontId="6" fillId="0" borderId="0">
      <protection locked="0"/>
    </xf>
    <xf numFmtId="191" fontId="5" fillId="0" borderId="0">
      <protection locked="0"/>
    </xf>
    <xf numFmtId="10" fontId="54" fillId="0" borderId="0" applyFont="0" applyFill="0" applyBorder="0" applyAlignment="0" applyProtection="0"/>
    <xf numFmtId="0" fontId="6" fillId="0" borderId="0"/>
    <xf numFmtId="2" fontId="64" fillId="0" borderId="5">
      <alignment horizontal="right" vertical="center"/>
    </xf>
    <xf numFmtId="0" fontId="6" fillId="0" borderId="8">
      <alignment horizontal="center"/>
    </xf>
    <xf numFmtId="2" fontId="64" fillId="0" borderId="5">
      <alignment horizontal="right" vertical="center"/>
    </xf>
    <xf numFmtId="2" fontId="64" fillId="0" borderId="5">
      <alignment horizontal="right" vertical="center"/>
    </xf>
    <xf numFmtId="2" fontId="64" fillId="0" borderId="5">
      <alignment horizontal="right" vertical="center"/>
    </xf>
    <xf numFmtId="2" fontId="64" fillId="0" borderId="5">
      <alignment horizontal="right" vertical="center"/>
    </xf>
    <xf numFmtId="2" fontId="64" fillId="0" borderId="5">
      <alignment horizontal="right" vertical="center"/>
    </xf>
    <xf numFmtId="2" fontId="64" fillId="0" borderId="5">
      <alignment horizontal="right" vertical="center"/>
    </xf>
    <xf numFmtId="2" fontId="64" fillId="0" borderId="5">
      <alignment horizontal="right" vertical="center"/>
    </xf>
    <xf numFmtId="2" fontId="64" fillId="0" borderId="5">
      <alignment horizontal="right" vertical="center"/>
    </xf>
    <xf numFmtId="2" fontId="64" fillId="0" borderId="5">
      <alignment horizontal="right" vertical="center"/>
    </xf>
    <xf numFmtId="2" fontId="64" fillId="0" borderId="5">
      <alignment horizontal="right" vertical="center"/>
    </xf>
    <xf numFmtId="2" fontId="64" fillId="0" borderId="5">
      <alignment horizontal="right" vertical="center"/>
    </xf>
    <xf numFmtId="2" fontId="64" fillId="0" borderId="5">
      <alignment horizontal="right" vertical="center"/>
    </xf>
    <xf numFmtId="2" fontId="64" fillId="0" borderId="5">
      <alignment horizontal="right" vertical="center"/>
    </xf>
    <xf numFmtId="2" fontId="64" fillId="0" borderId="5">
      <alignment horizontal="right" vertical="center"/>
    </xf>
    <xf numFmtId="2" fontId="64" fillId="0" borderId="5">
      <alignment horizontal="right" vertical="center"/>
    </xf>
    <xf numFmtId="2" fontId="64" fillId="0" borderId="5">
      <alignment horizontal="right" vertical="center"/>
    </xf>
    <xf numFmtId="2" fontId="64" fillId="0" borderId="5">
      <alignment horizontal="right" vertical="center"/>
    </xf>
    <xf numFmtId="2" fontId="64" fillId="0" borderId="5">
      <alignment horizontal="right" vertical="center"/>
    </xf>
    <xf numFmtId="2" fontId="64" fillId="0" borderId="5">
      <alignment horizontal="right" vertical="center"/>
    </xf>
    <xf numFmtId="2" fontId="64" fillId="0" borderId="5">
      <alignment horizontal="right" vertical="center"/>
    </xf>
    <xf numFmtId="2" fontId="64" fillId="0" borderId="5">
      <alignment horizontal="right" vertical="center"/>
    </xf>
    <xf numFmtId="2" fontId="64" fillId="0" borderId="5">
      <alignment horizontal="right" vertical="center"/>
    </xf>
    <xf numFmtId="2" fontId="64" fillId="0" borderId="5">
      <alignment horizontal="right" vertical="center"/>
    </xf>
    <xf numFmtId="2" fontId="64" fillId="0" borderId="5">
      <alignment horizontal="right" vertical="center"/>
    </xf>
    <xf numFmtId="2" fontId="64" fillId="0" borderId="5">
      <alignment horizontal="right" vertical="center"/>
    </xf>
    <xf numFmtId="2" fontId="64" fillId="0" borderId="5">
      <alignment horizontal="right" vertical="center"/>
    </xf>
    <xf numFmtId="2" fontId="64" fillId="0" borderId="5">
      <alignment horizontal="right" vertical="center"/>
    </xf>
    <xf numFmtId="2" fontId="64" fillId="0" borderId="5">
      <alignment horizontal="right" vertical="center"/>
    </xf>
    <xf numFmtId="2" fontId="64" fillId="0" borderId="5">
      <alignment horizontal="right" vertical="center"/>
    </xf>
    <xf numFmtId="2" fontId="64" fillId="0" borderId="5">
      <alignment horizontal="right" vertical="center"/>
    </xf>
    <xf numFmtId="2" fontId="64" fillId="0" borderId="5">
      <alignment horizontal="right" vertical="center"/>
    </xf>
    <xf numFmtId="2" fontId="64" fillId="0" borderId="5">
      <alignment horizontal="right" vertical="center"/>
    </xf>
    <xf numFmtId="2" fontId="64" fillId="0" borderId="5">
      <alignment horizontal="right" vertical="center"/>
    </xf>
    <xf numFmtId="2" fontId="64" fillId="0" borderId="5">
      <alignment horizontal="right" vertical="center"/>
    </xf>
    <xf numFmtId="2" fontId="64" fillId="0" borderId="5">
      <alignment horizontal="right" vertical="center"/>
    </xf>
    <xf numFmtId="2" fontId="64" fillId="0" borderId="5">
      <alignment horizontal="right" vertical="center"/>
    </xf>
    <xf numFmtId="2" fontId="64" fillId="0" borderId="5">
      <alignment horizontal="right" vertical="center"/>
    </xf>
    <xf numFmtId="2" fontId="64" fillId="0" borderId="5">
      <alignment horizontal="right" vertical="center"/>
    </xf>
    <xf numFmtId="2" fontId="64" fillId="0" borderId="5">
      <alignment horizontal="right" vertical="center"/>
    </xf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210" fontId="157" fillId="3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5" fillId="0" borderId="0">
      <protection locked="0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210" fontId="157" fillId="3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9" fontId="6" fillId="0" borderId="0">
      <protection locked="0"/>
    </xf>
    <xf numFmtId="0" fontId="38" fillId="12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6" fillId="0" borderId="0"/>
    <xf numFmtId="0" fontId="67" fillId="0" borderId="9">
      <alignment horizontal="center" vertical="center"/>
    </xf>
    <xf numFmtId="190" fontId="6" fillId="0" borderId="0">
      <protection locked="0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70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69" fillId="0" borderId="0" applyFont="0" applyFill="0" applyBorder="0" applyAlignment="0" applyProtection="0"/>
    <xf numFmtId="41" fontId="71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70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69" fillId="0" borderId="0" applyFont="0" applyFill="0" applyBorder="0" applyAlignment="0" applyProtection="0"/>
    <xf numFmtId="43" fontId="71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188" fontId="1" fillId="0" borderId="10">
      <alignment horizontal="center" vertical="center"/>
    </xf>
    <xf numFmtId="3" fontId="19" fillId="0" borderId="0"/>
    <xf numFmtId="190" fontId="6" fillId="0" borderId="0">
      <protection locked="0"/>
    </xf>
    <xf numFmtId="211" fontId="3" fillId="16" borderId="11">
      <alignment horizontal="center" vertical="center"/>
    </xf>
    <xf numFmtId="190" fontId="6" fillId="0" borderId="0">
      <protection locked="0"/>
    </xf>
    <xf numFmtId="191" fontId="5" fillId="0" borderId="0">
      <protection locked="0"/>
    </xf>
    <xf numFmtId="190" fontId="6" fillId="0" borderId="0">
      <protection locked="0"/>
    </xf>
    <xf numFmtId="191" fontId="5" fillId="0" borderId="0">
      <protection locked="0"/>
    </xf>
    <xf numFmtId="0" fontId="74" fillId="0" borderId="0" applyFont="0" applyFill="0" applyBorder="0" applyAlignment="0" applyProtection="0"/>
    <xf numFmtId="212" fontId="75" fillId="0" borderId="0" applyFont="0" applyFill="0" applyBorder="0" applyAlignment="0" applyProtection="0"/>
    <xf numFmtId="42" fontId="7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77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54" fillId="0" borderId="0" applyFont="0" applyFill="0" applyBorder="0" applyAlignment="0" applyProtection="0"/>
    <xf numFmtId="213" fontId="5" fillId="0" borderId="0" applyFont="0" applyFill="0" applyBorder="0" applyAlignment="0" applyProtection="0"/>
    <xf numFmtId="0" fontId="25" fillId="0" borderId="0">
      <protection locked="0"/>
    </xf>
    <xf numFmtId="0" fontId="54" fillId="0" borderId="0" applyFont="0" applyFill="0" applyBorder="0" applyAlignment="0" applyProtection="0"/>
    <xf numFmtId="214" fontId="75" fillId="0" borderId="0" applyFont="0" applyFill="0" applyBorder="0" applyAlignment="0" applyProtection="0"/>
    <xf numFmtId="44" fontId="7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54" fillId="0" borderId="0" applyFont="0" applyFill="0" applyBorder="0" applyAlignment="0" applyProtection="0"/>
    <xf numFmtId="44" fontId="77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54" fillId="0" borderId="0" applyFont="0" applyFill="0" applyBorder="0" applyAlignment="0" applyProtection="0"/>
    <xf numFmtId="214" fontId="76" fillId="0" borderId="0" applyFont="0" applyFill="0" applyBorder="0" applyAlignment="0" applyProtection="0"/>
    <xf numFmtId="190" fontId="6" fillId="0" borderId="0">
      <protection locked="0"/>
    </xf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15" fontId="5" fillId="0" borderId="0">
      <protection locked="0"/>
    </xf>
    <xf numFmtId="0" fontId="20" fillId="0" borderId="0"/>
    <xf numFmtId="0" fontId="78" fillId="0" borderId="0">
      <alignment horizontal="center" wrapText="1"/>
      <protection locked="0"/>
    </xf>
    <xf numFmtId="191" fontId="5" fillId="0" borderId="0">
      <protection locked="0"/>
    </xf>
    <xf numFmtId="190" fontId="6" fillId="0" borderId="0">
      <protection locked="0"/>
    </xf>
    <xf numFmtId="191" fontId="5" fillId="0" borderId="0">
      <protection locked="0"/>
    </xf>
    <xf numFmtId="0" fontId="74" fillId="0" borderId="0" applyFont="0" applyFill="0" applyBorder="0" applyAlignment="0" applyProtection="0"/>
    <xf numFmtId="188" fontId="75" fillId="0" borderId="0" applyFont="0" applyFill="0" applyBorder="0" applyAlignment="0" applyProtection="0"/>
    <xf numFmtId="41" fontId="74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54" fillId="0" borderId="0" applyFont="0" applyFill="0" applyBorder="0" applyAlignment="0" applyProtection="0"/>
    <xf numFmtId="41" fontId="77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216" fontId="3" fillId="0" borderId="0" applyFont="0" applyFill="0" applyBorder="0" applyAlignment="0" applyProtection="0"/>
    <xf numFmtId="0" fontId="76" fillId="0" borderId="0" applyFont="0" applyFill="0" applyBorder="0" applyAlignment="0" applyProtection="0"/>
    <xf numFmtId="183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0" fontId="54" fillId="0" borderId="0" applyFont="0" applyFill="0" applyBorder="0" applyAlignment="0" applyProtection="0"/>
    <xf numFmtId="192" fontId="75" fillId="0" borderId="0" applyFont="0" applyFill="0" applyBorder="0" applyAlignment="0" applyProtection="0"/>
    <xf numFmtId="43" fontId="74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54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59" fillId="0" borderId="0" applyFont="0" applyFill="0" applyBorder="0" applyAlignment="0" applyProtection="0"/>
    <xf numFmtId="192" fontId="76" fillId="0" borderId="0" applyFont="0" applyFill="0" applyBorder="0" applyAlignment="0" applyProtection="0"/>
    <xf numFmtId="4" fontId="25" fillId="0" borderId="0">
      <protection locked="0"/>
    </xf>
    <xf numFmtId="182" fontId="5" fillId="0" borderId="0">
      <protection locked="0"/>
    </xf>
    <xf numFmtId="0" fontId="5" fillId="0" borderId="0" applyFont="0" applyFill="0" applyBorder="0" applyAlignment="0" applyProtection="0"/>
    <xf numFmtId="0" fontId="23" fillId="0" borderId="0"/>
    <xf numFmtId="0" fontId="18" fillId="0" borderId="0"/>
    <xf numFmtId="0" fontId="18" fillId="0" borderId="0"/>
    <xf numFmtId="0" fontId="80" fillId="0" borderId="0"/>
    <xf numFmtId="217" fontId="81" fillId="0" borderId="12" applyAlignment="0" applyProtection="0"/>
    <xf numFmtId="0" fontId="23" fillId="0" borderId="0"/>
    <xf numFmtId="190" fontId="6" fillId="0" borderId="0">
      <protection locked="0"/>
    </xf>
    <xf numFmtId="0" fontId="23" fillId="0" borderId="0"/>
    <xf numFmtId="0" fontId="82" fillId="0" borderId="0"/>
    <xf numFmtId="0" fontId="68" fillId="0" borderId="0"/>
    <xf numFmtId="0" fontId="83" fillId="0" borderId="0"/>
    <xf numFmtId="0" fontId="68" fillId="0" borderId="0"/>
    <xf numFmtId="0" fontId="69" fillId="0" borderId="0"/>
    <xf numFmtId="0" fontId="68" fillId="0" borderId="0"/>
    <xf numFmtId="0" fontId="69" fillId="0" borderId="0"/>
    <xf numFmtId="0" fontId="5" fillId="0" borderId="0"/>
    <xf numFmtId="0" fontId="84" fillId="0" borderId="0"/>
    <xf numFmtId="0" fontId="70" fillId="0" borderId="0"/>
    <xf numFmtId="0" fontId="69" fillId="0" borderId="0"/>
    <xf numFmtId="0" fontId="68" fillId="0" borderId="0"/>
    <xf numFmtId="0" fontId="85" fillId="0" borderId="0"/>
    <xf numFmtId="0" fontId="5" fillId="0" borderId="0"/>
    <xf numFmtId="191" fontId="5" fillId="0" borderId="0">
      <protection locked="0"/>
    </xf>
    <xf numFmtId="0" fontId="54" fillId="0" borderId="0"/>
    <xf numFmtId="0" fontId="74" fillId="0" borderId="0"/>
    <xf numFmtId="0" fontId="75" fillId="0" borderId="0"/>
    <xf numFmtId="0" fontId="23" fillId="0" borderId="0"/>
    <xf numFmtId="0" fontId="23" fillId="0" borderId="0"/>
    <xf numFmtId="0" fontId="75" fillId="0" borderId="0"/>
    <xf numFmtId="0" fontId="86" fillId="0" borderId="0"/>
    <xf numFmtId="0" fontId="75" fillId="0" borderId="0"/>
    <xf numFmtId="0" fontId="54" fillId="0" borderId="0"/>
    <xf numFmtId="0" fontId="75" fillId="0" borderId="0"/>
    <xf numFmtId="0" fontId="23" fillId="0" borderId="0" applyNumberFormat="0"/>
    <xf numFmtId="0" fontId="77" fillId="0" borderId="0"/>
    <xf numFmtId="0" fontId="54" fillId="0" borderId="0"/>
    <xf numFmtId="0" fontId="75" fillId="0" borderId="0"/>
    <xf numFmtId="37" fontId="54" fillId="0" borderId="0"/>
    <xf numFmtId="37" fontId="75" fillId="0" borderId="0"/>
    <xf numFmtId="37" fontId="54" fillId="0" borderId="0"/>
    <xf numFmtId="0" fontId="75" fillId="0" borderId="0"/>
    <xf numFmtId="0" fontId="54" fillId="0" borderId="0"/>
    <xf numFmtId="0" fontId="75" fillId="0" borderId="0"/>
    <xf numFmtId="0" fontId="54" fillId="0" borderId="0"/>
    <xf numFmtId="0" fontId="87" fillId="0" borderId="0"/>
    <xf numFmtId="0" fontId="5" fillId="0" borderId="0" applyFill="0" applyBorder="0" applyAlignment="0"/>
    <xf numFmtId="218" fontId="5" fillId="0" borderId="0" applyFill="0" applyBorder="0" applyAlignment="0"/>
    <xf numFmtId="219" fontId="5" fillId="0" borderId="0" applyFill="0" applyBorder="0" applyAlignment="0"/>
    <xf numFmtId="220" fontId="5" fillId="0" borderId="0" applyFill="0" applyBorder="0" applyAlignment="0"/>
    <xf numFmtId="221" fontId="5" fillId="0" borderId="0" applyFill="0" applyBorder="0" applyAlignment="0"/>
    <xf numFmtId="222" fontId="5" fillId="0" borderId="0" applyFill="0" applyBorder="0" applyAlignment="0"/>
    <xf numFmtId="223" fontId="5" fillId="0" borderId="0" applyFill="0" applyBorder="0" applyAlignment="0"/>
    <xf numFmtId="218" fontId="5" fillId="0" borderId="0" applyFill="0" applyBorder="0" applyAlignment="0"/>
    <xf numFmtId="0" fontId="24" fillId="0" borderId="0"/>
    <xf numFmtId="0" fontId="88" fillId="0" borderId="0" applyNumberFormat="0" applyFill="0" applyBorder="0" applyAlignment="0" applyProtection="0">
      <alignment vertical="top"/>
      <protection locked="0"/>
    </xf>
    <xf numFmtId="224" fontId="6" fillId="0" borderId="0" applyFont="0" applyFill="0" applyBorder="0" applyAlignment="0" applyProtection="0"/>
    <xf numFmtId="190" fontId="6" fillId="0" borderId="0">
      <protection locked="0"/>
    </xf>
    <xf numFmtId="0" fontId="25" fillId="0" borderId="13">
      <protection locked="0"/>
    </xf>
    <xf numFmtId="4" fontId="25" fillId="0" borderId="0">
      <protection locked="0"/>
    </xf>
    <xf numFmtId="38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222" fontId="5" fillId="0" borderId="0" applyFont="0" applyFill="0" applyBorder="0" applyAlignment="0" applyProtection="0"/>
    <xf numFmtId="225" fontId="5" fillId="0" borderId="0"/>
    <xf numFmtId="226" fontId="5" fillId="0" borderId="0"/>
    <xf numFmtId="43" fontId="18" fillId="0" borderId="0" applyFont="0" applyFill="0" applyBorder="0" applyAlignment="0" applyProtection="0"/>
    <xf numFmtId="3" fontId="89" fillId="0" borderId="0" applyFont="0" applyFill="0" applyBorder="0" applyAlignment="0" applyProtection="0"/>
    <xf numFmtId="0" fontId="90" fillId="0" borderId="0" applyNumberFormat="0" applyAlignment="0">
      <alignment horizontal="left"/>
    </xf>
    <xf numFmtId="0" fontId="91" fillId="0" borderId="0" applyNumberFormat="0" applyAlignment="0"/>
    <xf numFmtId="227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25" fillId="0" borderId="0">
      <protection locked="0"/>
    </xf>
    <xf numFmtId="0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218" fontId="5" fillId="0" borderId="0" applyFont="0" applyFill="0" applyBorder="0" applyAlignment="0" applyProtection="0"/>
    <xf numFmtId="228" fontId="92" fillId="0" borderId="3" applyFill="0" applyBorder="0" applyAlignment="0"/>
    <xf numFmtId="193" fontId="18" fillId="0" borderId="0" applyFont="0" applyFill="0" applyBorder="0" applyAlignment="0" applyProtection="0"/>
    <xf numFmtId="229" fontId="5" fillId="0" borderId="0" applyFont="0" applyFill="0" applyBorder="0" applyAlignment="0" applyProtection="0"/>
    <xf numFmtId="230" fontId="5" fillId="0" borderId="0"/>
    <xf numFmtId="231" fontId="56" fillId="0" borderId="0"/>
    <xf numFmtId="231" fontId="56" fillId="0" borderId="0"/>
    <xf numFmtId="231" fontId="56" fillId="0" borderId="0"/>
    <xf numFmtId="232" fontId="6" fillId="0" borderId="0"/>
    <xf numFmtId="0" fontId="89" fillId="0" borderId="0" applyFont="0" applyFill="0" applyBorder="0" applyAlignment="0" applyProtection="0"/>
    <xf numFmtId="14" fontId="93" fillId="0" borderId="0" applyFill="0" applyBorder="0" applyAlignment="0"/>
    <xf numFmtId="233" fontId="94" fillId="0" borderId="0">
      <protection locked="0"/>
    </xf>
    <xf numFmtId="38" fontId="20" fillId="0" borderId="0" applyFont="0" applyFill="0" applyBorder="0" applyAlignment="0" applyProtection="0"/>
    <xf numFmtId="40" fontId="20" fillId="0" borderId="0" applyFont="0" applyFill="0" applyBorder="0" applyAlignment="0" applyProtection="0"/>
    <xf numFmtId="234" fontId="5" fillId="0" borderId="0"/>
    <xf numFmtId="235" fontId="5" fillId="0" borderId="0"/>
    <xf numFmtId="236" fontId="5" fillId="0" borderId="0">
      <protection locked="0"/>
    </xf>
    <xf numFmtId="237" fontId="5" fillId="0" borderId="0">
      <protection locked="0"/>
    </xf>
    <xf numFmtId="222" fontId="5" fillId="0" borderId="0" applyFill="0" applyBorder="0" applyAlignment="0"/>
    <xf numFmtId="218" fontId="5" fillId="0" borderId="0" applyFill="0" applyBorder="0" applyAlignment="0"/>
    <xf numFmtId="222" fontId="5" fillId="0" borderId="0" applyFill="0" applyBorder="0" applyAlignment="0"/>
    <xf numFmtId="223" fontId="5" fillId="0" borderId="0" applyFill="0" applyBorder="0" applyAlignment="0"/>
    <xf numFmtId="218" fontId="5" fillId="0" borderId="0" applyFill="0" applyBorder="0" applyAlignment="0"/>
    <xf numFmtId="0" fontId="95" fillId="0" borderId="0" applyNumberFormat="0" applyAlignment="0">
      <alignment horizontal="left"/>
    </xf>
    <xf numFmtId="238" fontId="5" fillId="0" borderId="0" applyFont="0" applyFill="0" applyBorder="0" applyAlignment="0" applyProtection="0"/>
    <xf numFmtId="0" fontId="25" fillId="0" borderId="0">
      <protection locked="0"/>
    </xf>
    <xf numFmtId="0" fontId="25" fillId="0" borderId="0">
      <protection locked="0"/>
    </xf>
    <xf numFmtId="0" fontId="26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6" fillId="0" borderId="0">
      <protection locked="0"/>
    </xf>
    <xf numFmtId="2" fontId="89" fillId="0" borderId="0" applyFont="0" applyFill="0" applyBorder="0" applyAlignment="0" applyProtection="0"/>
    <xf numFmtId="0" fontId="6" fillId="0" borderId="0"/>
    <xf numFmtId="38" fontId="27" fillId="17" borderId="0" applyNumberFormat="0" applyBorder="0" applyAlignment="0" applyProtection="0"/>
    <xf numFmtId="38" fontId="27" fillId="18" borderId="0" applyNumberFormat="0" applyBorder="0" applyAlignment="0" applyProtection="0"/>
    <xf numFmtId="38" fontId="27" fillId="18" borderId="0" applyNumberFormat="0" applyBorder="0" applyAlignment="0" applyProtection="0"/>
    <xf numFmtId="38" fontId="27" fillId="18" borderId="0" applyNumberFormat="0" applyBorder="0" applyAlignment="0" applyProtection="0"/>
    <xf numFmtId="38" fontId="27" fillId="17" borderId="0" applyNumberFormat="0" applyBorder="0" applyAlignment="0" applyProtection="0"/>
    <xf numFmtId="3" fontId="19" fillId="0" borderId="14">
      <alignment horizontal="right" vertical="center"/>
    </xf>
    <xf numFmtId="4" fontId="19" fillId="0" borderId="14">
      <alignment horizontal="right" vertical="center"/>
    </xf>
    <xf numFmtId="0" fontId="97" fillId="0" borderId="0" applyAlignment="0">
      <alignment horizontal="right"/>
    </xf>
    <xf numFmtId="0" fontId="98" fillId="0" borderId="0"/>
    <xf numFmtId="0" fontId="99" fillId="0" borderId="0"/>
    <xf numFmtId="0" fontId="28" fillId="0" borderId="0">
      <alignment horizontal="left"/>
    </xf>
    <xf numFmtId="0" fontId="29" fillId="0" borderId="15" applyNumberFormat="0" applyAlignment="0" applyProtection="0">
      <alignment horizontal="left" vertical="center"/>
    </xf>
    <xf numFmtId="0" fontId="29" fillId="0" borderId="16">
      <alignment horizontal="left" vertical="center"/>
    </xf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208" fontId="102" fillId="0" borderId="0">
      <protection locked="0"/>
    </xf>
    <xf numFmtId="208" fontId="102" fillId="0" borderId="0">
      <protection locked="0"/>
    </xf>
    <xf numFmtId="0" fontId="103" fillId="0" borderId="0" applyNumberFormat="0" applyFill="0" applyBorder="0" applyAlignment="0" applyProtection="0"/>
    <xf numFmtId="0" fontId="104" fillId="0" borderId="17" applyNumberFormat="0" applyFill="0" applyAlignment="0" applyProtection="0"/>
    <xf numFmtId="0" fontId="88" fillId="0" borderId="0" applyNumberFormat="0" applyFill="0" applyBorder="0" applyAlignment="0" applyProtection="0">
      <alignment vertical="top"/>
      <protection locked="0"/>
    </xf>
    <xf numFmtId="10" fontId="27" fillId="17" borderId="3" applyNumberFormat="0" applyBorder="0" applyAlignment="0" applyProtection="0"/>
    <xf numFmtId="10" fontId="27" fillId="19" borderId="3" applyNumberFormat="0" applyBorder="0" applyAlignment="0" applyProtection="0"/>
    <xf numFmtId="10" fontId="27" fillId="19" borderId="3" applyNumberFormat="0" applyBorder="0" applyAlignment="0" applyProtection="0"/>
    <xf numFmtId="10" fontId="27" fillId="19" borderId="3" applyNumberFormat="0" applyBorder="0" applyAlignment="0" applyProtection="0"/>
    <xf numFmtId="10" fontId="27" fillId="17" borderId="3" applyNumberFormat="0" applyBorder="0" applyAlignment="0" applyProtection="0"/>
    <xf numFmtId="239" fontId="105" fillId="20" borderId="0"/>
    <xf numFmtId="240" fontId="5" fillId="0" borderId="0" applyFont="0" applyFill="0" applyBorder="0" applyAlignment="0" applyProtection="0"/>
    <xf numFmtId="241" fontId="5" fillId="0" borderId="0" applyFont="0" applyFill="0" applyBorder="0" applyAlignment="0" applyProtection="0"/>
    <xf numFmtId="0" fontId="5" fillId="0" borderId="18">
      <protection locked="0"/>
    </xf>
    <xf numFmtId="222" fontId="5" fillId="0" borderId="0" applyFill="0" applyBorder="0" applyAlignment="0"/>
    <xf numFmtId="218" fontId="5" fillId="0" borderId="0" applyFill="0" applyBorder="0" applyAlignment="0"/>
    <xf numFmtId="222" fontId="5" fillId="0" borderId="0" applyFill="0" applyBorder="0" applyAlignment="0"/>
    <xf numFmtId="223" fontId="5" fillId="0" borderId="0" applyFill="0" applyBorder="0" applyAlignment="0"/>
    <xf numFmtId="218" fontId="5" fillId="0" borderId="0" applyFill="0" applyBorder="0" applyAlignment="0"/>
    <xf numFmtId="239" fontId="106" fillId="21" borderId="0"/>
    <xf numFmtId="0" fontId="107" fillId="0" borderId="19" applyFont="0" applyBorder="0" applyAlignment="0">
      <alignment horizontal="center" vertical="center"/>
    </xf>
    <xf numFmtId="0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242" fontId="18" fillId="0" borderId="0" applyFont="0" applyFill="0" applyBorder="0" applyAlignment="0" applyProtection="0"/>
    <xf numFmtId="243" fontId="108" fillId="0" borderId="0">
      <alignment horizontal="left"/>
    </xf>
    <xf numFmtId="0" fontId="18" fillId="0" borderId="0" applyFont="0" applyFill="0" applyBorder="0" applyAlignment="0" applyProtection="0"/>
    <xf numFmtId="0" fontId="30" fillId="0" borderId="18"/>
    <xf numFmtId="0" fontId="18" fillId="0" borderId="0" applyFont="0" applyFill="0" applyBorder="0" applyAlignment="0" applyProtection="0"/>
    <xf numFmtId="0" fontId="109" fillId="0" borderId="0" applyFont="0" applyFill="0" applyBorder="0" applyAlignment="0" applyProtection="0"/>
    <xf numFmtId="0" fontId="110" fillId="18" borderId="0" applyNumberFormat="0" applyFont="0" applyFill="0" applyBorder="0" applyAlignment="0">
      <alignment vertical="center"/>
    </xf>
    <xf numFmtId="37" fontId="1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244" fontId="6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6" fillId="0" borderId="0"/>
    <xf numFmtId="0" fontId="18" fillId="0" borderId="0"/>
    <xf numFmtId="0" fontId="18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/>
    <xf numFmtId="14" fontId="78" fillId="0" borderId="0">
      <alignment horizontal="center" wrapText="1"/>
      <protection locked="0"/>
    </xf>
    <xf numFmtId="0" fontId="25" fillId="0" borderId="0">
      <protection locked="0"/>
    </xf>
    <xf numFmtId="221" fontId="5" fillId="0" borderId="0" applyFont="0" applyFill="0" applyBorder="0" applyAlignment="0" applyProtection="0"/>
    <xf numFmtId="245" fontId="5" fillId="0" borderId="0" applyFont="0" applyFill="0" applyBorder="0" applyAlignment="0" applyProtection="0"/>
    <xf numFmtId="10" fontId="18" fillId="0" borderId="0" applyFont="0" applyFill="0" applyBorder="0" applyAlignment="0" applyProtection="0"/>
    <xf numFmtId="246" fontId="5" fillId="0" borderId="0" applyFont="0" applyFill="0" applyBorder="0" applyAlignment="0" applyProtection="0"/>
    <xf numFmtId="222" fontId="5" fillId="0" borderId="0" applyFill="0" applyBorder="0" applyAlignment="0"/>
    <xf numFmtId="218" fontId="5" fillId="0" borderId="0" applyFill="0" applyBorder="0" applyAlignment="0"/>
    <xf numFmtId="222" fontId="5" fillId="0" borderId="0" applyFill="0" applyBorder="0" applyAlignment="0"/>
    <xf numFmtId="247" fontId="5" fillId="0" borderId="0" applyFill="0" applyBorder="0" applyAlignment="0"/>
    <xf numFmtId="218" fontId="5" fillId="0" borderId="0" applyFill="0" applyBorder="0" applyAlignment="0"/>
    <xf numFmtId="0" fontId="112" fillId="18" borderId="0" applyNumberFormat="0">
      <alignment vertical="center"/>
    </xf>
    <xf numFmtId="248" fontId="113" fillId="0" borderId="0"/>
    <xf numFmtId="9" fontId="114" fillId="0" borderId="0" applyFont="0" applyFill="0" applyProtection="0"/>
    <xf numFmtId="0" fontId="20" fillId="0" borderId="0" applyNumberFormat="0" applyFont="0" applyFill="0" applyBorder="0" applyAlignment="0" applyProtection="0">
      <alignment horizontal="left"/>
    </xf>
    <xf numFmtId="30" fontId="115" fillId="0" borderId="0" applyNumberFormat="0" applyFill="0" applyBorder="0" applyAlignment="0" applyProtection="0">
      <alignment horizontal="left"/>
    </xf>
    <xf numFmtId="249" fontId="116" fillId="0" borderId="20">
      <alignment vertical="center" wrapText="1"/>
    </xf>
    <xf numFmtId="0" fontId="114" fillId="0" borderId="0"/>
    <xf numFmtId="0" fontId="20" fillId="0" borderId="0"/>
    <xf numFmtId="0" fontId="117" fillId="0" borderId="0">
      <alignment horizontal="center" vertical="center"/>
    </xf>
    <xf numFmtId="0" fontId="118" fillId="0" borderId="0"/>
    <xf numFmtId="0" fontId="30" fillId="0" borderId="0"/>
    <xf numFmtId="40" fontId="119" fillId="0" borderId="0" applyBorder="0">
      <alignment horizontal="right"/>
    </xf>
    <xf numFmtId="250" fontId="120" fillId="0" borderId="0">
      <alignment horizontal="center"/>
    </xf>
    <xf numFmtId="49" fontId="93" fillId="0" borderId="0" applyFill="0" applyBorder="0" applyAlignment="0"/>
    <xf numFmtId="246" fontId="5" fillId="0" borderId="0" applyFill="0" applyBorder="0" applyAlignment="0"/>
    <xf numFmtId="251" fontId="5" fillId="0" borderId="0" applyFill="0" applyBorder="0" applyAlignment="0"/>
    <xf numFmtId="0" fontId="18" fillId="0" borderId="0"/>
    <xf numFmtId="0" fontId="18" fillId="0" borderId="0"/>
    <xf numFmtId="0" fontId="121" fillId="18" borderId="0">
      <alignment horizontal="centerContinuous"/>
    </xf>
    <xf numFmtId="0" fontId="122" fillId="0" borderId="0" applyFill="0" applyBorder="0" applyProtection="0">
      <alignment horizontal="centerContinuous" vertical="center"/>
    </xf>
    <xf numFmtId="0" fontId="3" fillId="17" borderId="0" applyFill="0" applyBorder="0" applyProtection="0">
      <alignment horizontal="center" vertical="center"/>
    </xf>
    <xf numFmtId="0" fontId="123" fillId="0" borderId="0"/>
    <xf numFmtId="0" fontId="89" fillId="0" borderId="13" applyNumberFormat="0" applyFont="0" applyFill="0" applyAlignment="0" applyProtection="0"/>
    <xf numFmtId="0" fontId="124" fillId="0" borderId="8">
      <alignment horizontal="left"/>
    </xf>
    <xf numFmtId="37" fontId="27" fillId="22" borderId="0" applyNumberFormat="0" applyBorder="0" applyAlignment="0" applyProtection="0"/>
    <xf numFmtId="37" fontId="27" fillId="0" borderId="0"/>
    <xf numFmtId="3" fontId="125" fillId="0" borderId="17" applyProtection="0"/>
    <xf numFmtId="252" fontId="5" fillId="0" borderId="0" applyFont="0" applyFill="0" applyBorder="0" applyAlignment="0" applyProtection="0"/>
    <xf numFmtId="253" fontId="5" fillId="0" borderId="0" applyFont="0" applyFill="0" applyBorder="0" applyAlignment="0" applyProtection="0"/>
    <xf numFmtId="254" fontId="20" fillId="0" borderId="0" applyFont="0" applyFill="0" applyBorder="0" applyAlignment="0" applyProtection="0"/>
    <xf numFmtId="255" fontId="20" fillId="0" borderId="0" applyFont="0" applyFill="0" applyBorder="0" applyAlignment="0" applyProtection="0"/>
    <xf numFmtId="0" fontId="126" fillId="0" borderId="0" applyNumberFormat="0" applyFill="0" applyBorder="0" applyAlignment="0" applyProtection="0">
      <alignment vertical="top"/>
      <protection locked="0"/>
    </xf>
    <xf numFmtId="0" fontId="127" fillId="0" borderId="0" applyNumberFormat="0" applyFill="0" applyBorder="0" applyAlignment="0" applyProtection="0">
      <alignment vertical="top"/>
      <protection locked="0"/>
    </xf>
    <xf numFmtId="0" fontId="128" fillId="0" borderId="0">
      <protection locked="0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256" fontId="6" fillId="0" borderId="0"/>
    <xf numFmtId="0" fontId="39" fillId="0" borderId="0" applyNumberFormat="0" applyFill="0" applyBorder="0" applyAlignment="0" applyProtection="0">
      <alignment vertical="center"/>
    </xf>
    <xf numFmtId="0" fontId="40" fillId="27" borderId="21" applyNumberFormat="0" applyAlignment="0" applyProtection="0">
      <alignment vertical="center"/>
    </xf>
    <xf numFmtId="257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2" fontId="129" fillId="0" borderId="0" applyFont="0" applyFill="0" applyBorder="0" applyAlignment="0" applyProtection="0"/>
    <xf numFmtId="0" fontId="130" fillId="0" borderId="0">
      <protection locked="0"/>
    </xf>
    <xf numFmtId="0" fontId="130" fillId="0" borderId="0">
      <protection locked="0"/>
    </xf>
    <xf numFmtId="0" fontId="130" fillId="0" borderId="0">
      <protection locked="0"/>
    </xf>
    <xf numFmtId="0" fontId="130" fillId="0" borderId="0">
      <protection locked="0"/>
    </xf>
    <xf numFmtId="0" fontId="131" fillId="0" borderId="0" applyNumberFormat="0" applyFill="0" applyBorder="0" applyAlignment="0" applyProtection="0"/>
    <xf numFmtId="0" fontId="130" fillId="0" borderId="0">
      <protection locked="0"/>
    </xf>
    <xf numFmtId="0" fontId="130" fillId="0" borderId="0">
      <protection locked="0"/>
    </xf>
    <xf numFmtId="0" fontId="130" fillId="0" borderId="0">
      <protection locked="0"/>
    </xf>
    <xf numFmtId="0" fontId="130" fillId="0" borderId="0">
      <protection locked="0"/>
    </xf>
    <xf numFmtId="0" fontId="132" fillId="0" borderId="0" applyNumberFormat="0" applyFill="0" applyBorder="0" applyAlignment="0" applyProtection="0"/>
    <xf numFmtId="0" fontId="133" fillId="0" borderId="0"/>
    <xf numFmtId="49" fontId="134" fillId="0" borderId="20">
      <alignment horizontal="center" vertical="center" wrapText="1"/>
    </xf>
    <xf numFmtId="243" fontId="135" fillId="0" borderId="0"/>
    <xf numFmtId="243" fontId="135" fillId="0" borderId="0"/>
    <xf numFmtId="243" fontId="135" fillId="0" borderId="0"/>
    <xf numFmtId="243" fontId="135" fillId="0" borderId="0"/>
    <xf numFmtId="243" fontId="135" fillId="0" borderId="0"/>
    <xf numFmtId="243" fontId="135" fillId="0" borderId="0"/>
    <xf numFmtId="243" fontId="135" fillId="0" borderId="0"/>
    <xf numFmtId="243" fontId="135" fillId="0" borderId="0"/>
    <xf numFmtId="243" fontId="135" fillId="0" borderId="0"/>
    <xf numFmtId="243" fontId="135" fillId="0" borderId="0"/>
    <xf numFmtId="243" fontId="135" fillId="0" borderId="0"/>
    <xf numFmtId="0" fontId="1" fillId="0" borderId="0"/>
    <xf numFmtId="0" fontId="136" fillId="0" borderId="22">
      <alignment horizontal="center" vertical="center"/>
    </xf>
    <xf numFmtId="0" fontId="13" fillId="0" borderId="0">
      <alignment vertical="center"/>
    </xf>
    <xf numFmtId="0" fontId="5" fillId="0" borderId="3">
      <alignment horizontal="right" vertical="center"/>
    </xf>
    <xf numFmtId="258" fontId="6" fillId="0" borderId="0"/>
    <xf numFmtId="0" fontId="137" fillId="0" borderId="0" applyFont="0" applyBorder="0" applyAlignment="0">
      <alignment horizontal="left" vertical="center"/>
    </xf>
    <xf numFmtId="0" fontId="5" fillId="0" borderId="0">
      <protection locked="0"/>
    </xf>
    <xf numFmtId="0" fontId="41" fillId="3" borderId="0" applyNumberFormat="0" applyBorder="0" applyAlignment="0" applyProtection="0">
      <alignment vertical="center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129" fillId="0" borderId="0" applyFont="0" applyFill="0" applyBorder="0" applyAlignment="0" applyProtection="0"/>
    <xf numFmtId="3" fontId="20" fillId="0" borderId="23">
      <alignment horizontal="center"/>
    </xf>
    <xf numFmtId="3" fontId="7" fillId="0" borderId="24" applyNumberFormat="0" applyFill="0" applyBorder="0" applyProtection="0">
      <alignment horizontal="center" vertical="center"/>
    </xf>
    <xf numFmtId="0" fontId="6" fillId="28" borderId="0">
      <alignment horizontal="left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129" fillId="0" borderId="0" applyFont="0" applyFill="0" applyBorder="0" applyAlignment="0" applyProtection="0"/>
    <xf numFmtId="49" fontId="138" fillId="0" borderId="20">
      <alignment horizontal="center" vertical="center" wrapText="1"/>
    </xf>
    <xf numFmtId="0" fontId="96" fillId="0" borderId="0" applyNumberFormat="0" applyFill="0" applyBorder="0" applyAlignment="0" applyProtection="0">
      <alignment vertical="top"/>
      <protection locked="0"/>
    </xf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5" fillId="29" borderId="25" applyNumberFormat="0" applyFont="0" applyAlignment="0" applyProtection="0">
      <alignment vertical="center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1" fontId="139" fillId="0" borderId="3" applyNumberFormat="0" applyFont="0" applyFill="0" applyBorder="0" applyProtection="0">
      <alignment horizontal="distributed"/>
    </xf>
    <xf numFmtId="190" fontId="6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42" fontId="1" fillId="0" borderId="0" applyFont="0" applyFill="0" applyBorder="0" applyAlignment="0" applyProtection="0"/>
    <xf numFmtId="9" fontId="1" fillId="17" borderId="0" applyFill="0" applyBorder="0" applyProtection="0">
      <alignment horizontal="right"/>
    </xf>
    <xf numFmtId="10" fontId="1" fillId="0" borderId="0" applyFill="0" applyBorder="0" applyProtection="0">
      <alignment horizontal="right"/>
    </xf>
    <xf numFmtId="9" fontId="5" fillId="0" borderId="0" applyFont="0" applyFill="0" applyBorder="0" applyAlignment="0" applyProtection="0"/>
    <xf numFmtId="42" fontId="1" fillId="0" borderId="0" applyFont="0" applyFill="0" applyBorder="0" applyAlignment="0" applyProtection="0"/>
    <xf numFmtId="25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210" fontId="14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7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0" fontId="42" fillId="30" borderId="0" applyNumberFormat="0" applyBorder="0" applyAlignment="0" applyProtection="0">
      <alignment vertical="center"/>
    </xf>
    <xf numFmtId="0" fontId="140" fillId="0" borderId="24" applyFont="0" applyFill="0" applyAlignment="0" applyProtection="0">
      <alignment horizontal="center" vertical="center"/>
    </xf>
    <xf numFmtId="0" fontId="6" fillId="0" borderId="0"/>
    <xf numFmtId="260" fontId="133" fillId="0" borderId="26" applyBorder="0"/>
    <xf numFmtId="0" fontId="5" fillId="0" borderId="0"/>
    <xf numFmtId="177" fontId="5" fillId="0" borderId="0" applyNumberFormat="0" applyFont="0" applyFill="0" applyBorder="0" applyProtection="0">
      <alignment horizontal="centerContinuous"/>
    </xf>
    <xf numFmtId="38" fontId="141" fillId="0" borderId="0">
      <alignment vertical="center" wrapText="1"/>
    </xf>
    <xf numFmtId="3" fontId="139" fillId="0" borderId="3"/>
    <xf numFmtId="0" fontId="139" fillId="0" borderId="3"/>
    <xf numFmtId="3" fontId="139" fillId="0" borderId="27"/>
    <xf numFmtId="3" fontId="139" fillId="0" borderId="28"/>
    <xf numFmtId="0" fontId="142" fillId="0" borderId="3"/>
    <xf numFmtId="0" fontId="143" fillId="0" borderId="0">
      <alignment horizontal="center"/>
    </xf>
    <xf numFmtId="0" fontId="144" fillId="0" borderId="29">
      <alignment horizontal="center"/>
    </xf>
    <xf numFmtId="0" fontId="43" fillId="0" borderId="0" applyNumberFormat="0" applyFill="0" applyBorder="0" applyAlignment="0" applyProtection="0">
      <alignment vertical="center"/>
    </xf>
    <xf numFmtId="0" fontId="44" fillId="31" borderId="30" applyNumberFormat="0" applyAlignment="0" applyProtection="0">
      <alignment vertical="center"/>
    </xf>
    <xf numFmtId="1" fontId="6" fillId="0" borderId="0"/>
    <xf numFmtId="4" fontId="145" fillId="0" borderId="0" applyNumberFormat="0" applyFill="0" applyBorder="0" applyAlignment="0">
      <alignment horizontal="centerContinuous" vertical="center"/>
    </xf>
    <xf numFmtId="261" fontId="18" fillId="0" borderId="0">
      <alignment vertical="center"/>
    </xf>
    <xf numFmtId="0" fontId="146" fillId="0" borderId="0">
      <alignment vertical="center"/>
    </xf>
    <xf numFmtId="0" fontId="146" fillId="0" borderId="0">
      <alignment vertical="center"/>
    </xf>
    <xf numFmtId="0" fontId="146" fillId="0" borderId="0">
      <alignment vertical="center"/>
    </xf>
    <xf numFmtId="201" fontId="5" fillId="0" borderId="0">
      <alignment vertical="center"/>
    </xf>
    <xf numFmtId="43" fontId="1" fillId="0" borderId="0" applyFont="0" applyFill="0" applyBorder="0" applyAlignment="0" applyProtection="0"/>
    <xf numFmtId="210" fontId="1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210" fontId="98" fillId="0" borderId="0" applyFont="0" applyFill="0" applyBorder="0" applyAlignment="0" applyProtection="0"/>
    <xf numFmtId="198" fontId="9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18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210" fontId="14" fillId="0" borderId="0" applyFont="0" applyFill="0" applyBorder="0" applyAlignment="0" applyProtection="0">
      <alignment vertical="center"/>
    </xf>
    <xf numFmtId="259" fontId="14" fillId="0" borderId="0" applyFont="0" applyFill="0" applyBorder="0" applyAlignment="0" applyProtection="0">
      <alignment vertical="center"/>
    </xf>
    <xf numFmtId="210" fontId="1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8" fillId="0" borderId="0"/>
    <xf numFmtId="0" fontId="6" fillId="0" borderId="0"/>
    <xf numFmtId="0" fontId="3" fillId="0" borderId="0" applyFont="0" applyFill="0" applyBorder="0" applyAlignment="0" applyProtection="0"/>
    <xf numFmtId="0" fontId="19" fillId="0" borderId="0"/>
    <xf numFmtId="0" fontId="6" fillId="0" borderId="0"/>
    <xf numFmtId="0" fontId="6" fillId="0" borderId="0"/>
    <xf numFmtId="0" fontId="60" fillId="0" borderId="0"/>
    <xf numFmtId="0" fontId="19" fillId="0" borderId="0"/>
    <xf numFmtId="0" fontId="6" fillId="0" borderId="0"/>
    <xf numFmtId="0" fontId="147" fillId="0" borderId="31"/>
    <xf numFmtId="0" fontId="45" fillId="0" borderId="3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46" fillId="0" borderId="33" applyNumberFormat="0" applyFill="0" applyAlignment="0" applyProtection="0">
      <alignment vertical="center"/>
    </xf>
    <xf numFmtId="186" fontId="3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263" fontId="148" fillId="0" borderId="0" applyFont="0" applyFill="0" applyBorder="0" applyAlignment="0" applyProtection="0"/>
    <xf numFmtId="259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263" fontId="148" fillId="0" borderId="0" applyFont="0" applyFill="0" applyBorder="0" applyAlignment="0" applyProtection="0"/>
    <xf numFmtId="262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259" fontId="5" fillId="0" borderId="0" applyFont="0" applyFill="0" applyBorder="0" applyAlignment="0" applyProtection="0"/>
    <xf numFmtId="262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0" fontId="149" fillId="0" borderId="0">
      <alignment vertical="center"/>
    </xf>
    <xf numFmtId="0" fontId="150" fillId="0" borderId="0">
      <alignment horizontal="center" vertical="center"/>
    </xf>
    <xf numFmtId="0" fontId="141" fillId="0" borderId="0" applyNumberFormat="0" applyBorder="0" applyAlignment="0">
      <alignment horizontal="centerContinuous" vertical="center"/>
    </xf>
    <xf numFmtId="0" fontId="47" fillId="7" borderId="21" applyNumberFormat="0" applyAlignment="0" applyProtection="0">
      <alignment vertical="center"/>
    </xf>
    <xf numFmtId="4" fontId="25" fillId="0" borderId="0">
      <protection locked="0"/>
    </xf>
    <xf numFmtId="4" fontId="25" fillId="0" borderId="0">
      <protection locked="0"/>
    </xf>
    <xf numFmtId="4" fontId="25" fillId="0" borderId="0">
      <protection locked="0"/>
    </xf>
    <xf numFmtId="4" fontId="25" fillId="0" borderId="0">
      <protection locked="0"/>
    </xf>
    <xf numFmtId="264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3" fontId="129" fillId="0" borderId="0" applyFont="0" applyFill="0" applyBorder="0" applyAlignment="0" applyProtection="0"/>
    <xf numFmtId="0" fontId="6" fillId="0" borderId="34" applyNumberFormat="0"/>
    <xf numFmtId="1" fontId="56" fillId="17" borderId="0" applyNumberFormat="0" applyFont="0" applyFill="0" applyBorder="0" applyAlignment="0">
      <alignment vertical="center"/>
    </xf>
    <xf numFmtId="0" fontId="110" fillId="18" borderId="0" applyNumberFormat="0" applyFont="0" applyFill="0" applyBorder="0" applyAlignment="0">
      <alignment vertical="center"/>
    </xf>
    <xf numFmtId="0" fontId="49" fillId="0" borderId="35" applyNumberFormat="0" applyFill="0" applyAlignment="0" applyProtection="0">
      <alignment vertical="center"/>
    </xf>
    <xf numFmtId="0" fontId="50" fillId="0" borderId="36" applyNumberFormat="0" applyFill="0" applyAlignment="0" applyProtection="0">
      <alignment vertical="center"/>
    </xf>
    <xf numFmtId="0" fontId="51" fillId="0" borderId="37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6" fillId="0" borderId="3">
      <alignment horizontal="distributed" vertical="center"/>
    </xf>
    <xf numFmtId="0" fontId="6" fillId="0" borderId="26">
      <alignment horizontal="distributed" vertical="top"/>
    </xf>
    <xf numFmtId="0" fontId="6" fillId="0" borderId="38">
      <alignment horizontal="distributed"/>
    </xf>
    <xf numFmtId="265" fontId="151" fillId="0" borderId="0">
      <alignment vertical="center"/>
    </xf>
    <xf numFmtId="0" fontId="152" fillId="0" borderId="0"/>
    <xf numFmtId="0" fontId="52" fillId="4" borderId="0" applyNumberFormat="0" applyBorder="0" applyAlignment="0" applyProtection="0">
      <alignment vertical="center"/>
    </xf>
    <xf numFmtId="0" fontId="6" fillId="0" borderId="0"/>
    <xf numFmtId="1" fontId="153" fillId="17" borderId="0" applyNumberFormat="0" applyFont="0" applyFill="0" applyBorder="0" applyAlignment="0">
      <alignment vertical="center"/>
    </xf>
    <xf numFmtId="0" fontId="53" fillId="27" borderId="39" applyNumberFormat="0" applyAlignment="0" applyProtection="0">
      <alignment vertical="center"/>
    </xf>
    <xf numFmtId="0" fontId="59" fillId="0" borderId="14">
      <alignment horizontal="center" vertical="center"/>
    </xf>
    <xf numFmtId="190" fontId="6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6" fillId="0" borderId="0" applyFont="0" applyFill="0" applyBorder="0" applyAlignment="0" applyProtection="0"/>
    <xf numFmtId="190" fontId="6" fillId="0" borderId="0">
      <protection locked="0"/>
    </xf>
    <xf numFmtId="214" fontId="5" fillId="0" borderId="0" applyFont="0" applyFill="0" applyBorder="0" applyProtection="0">
      <alignment vertical="center"/>
    </xf>
    <xf numFmtId="188" fontId="6" fillId="0" borderId="3">
      <alignment horizontal="center" vertical="center"/>
    </xf>
    <xf numFmtId="266" fontId="6" fillId="0" borderId="0" applyFont="0" applyFill="0" applyBorder="0" applyAlignment="0" applyProtection="0"/>
    <xf numFmtId="188" fontId="6" fillId="0" borderId="0" applyNumberFormat="0" applyFont="0" applyFill="0" applyBorder="0" applyProtection="0">
      <alignment vertical="center"/>
    </xf>
    <xf numFmtId="267" fontId="6" fillId="17" borderId="0" applyFill="0" applyBorder="0" applyProtection="0">
      <alignment horizontal="right"/>
    </xf>
    <xf numFmtId="38" fontId="139" fillId="0" borderId="0" applyFont="0" applyFill="0" applyBorder="0" applyAlignment="0" applyProtection="0">
      <alignment vertical="center"/>
    </xf>
    <xf numFmtId="189" fontId="5" fillId="0" borderId="0" applyFont="0" applyFill="0" applyBorder="0" applyAlignment="0" applyProtection="0">
      <alignment vertical="center"/>
    </xf>
    <xf numFmtId="268" fontId="5" fillId="0" borderId="0" applyFont="0" applyFill="0" applyBorder="0" applyAlignment="0" applyProtection="0">
      <alignment vertical="center"/>
    </xf>
    <xf numFmtId="196" fontId="21" fillId="0" borderId="40"/>
    <xf numFmtId="0" fontId="5" fillId="0" borderId="0" applyFont="0" applyFill="0" applyBorder="0" applyAlignment="0" applyProtection="0"/>
    <xf numFmtId="210" fontId="5" fillId="0" borderId="0" applyFont="0" applyFill="0" applyBorder="0" applyAlignment="0" applyProtection="0">
      <alignment textRotation="255"/>
    </xf>
    <xf numFmtId="0" fontId="5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56" fillId="0" borderId="0" applyFont="0" applyFill="0" applyBorder="0" applyAlignment="0" applyProtection="0"/>
    <xf numFmtId="0" fontId="6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0" fontId="59" fillId="0" borderId="0" applyFont="0" applyFill="0" applyBorder="0" applyAlignment="0" applyProtection="0"/>
    <xf numFmtId="188" fontId="6" fillId="0" borderId="0" applyFont="0" applyFill="0" applyBorder="0" applyAlignment="0" applyProtection="0"/>
    <xf numFmtId="190" fontId="6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41" fontId="1" fillId="0" borderId="0" applyFont="0" applyFill="0" applyBorder="0" applyAlignment="0" applyProtection="0"/>
    <xf numFmtId="190" fontId="6" fillId="0" borderId="0">
      <protection locked="0"/>
    </xf>
    <xf numFmtId="42" fontId="1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/>
    <xf numFmtId="210" fontId="14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269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10" fontId="129" fillId="0" borderId="0" applyFont="0" applyFill="0" applyBorder="0" applyAlignment="0" applyProtection="0"/>
    <xf numFmtId="190" fontId="6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15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137" fillId="0" borderId="0"/>
    <xf numFmtId="210" fontId="157" fillId="0" borderId="0">
      <alignment vertical="center"/>
    </xf>
    <xf numFmtId="0" fontId="137" fillId="0" borderId="0"/>
    <xf numFmtId="0" fontId="137" fillId="0" borderId="0"/>
    <xf numFmtId="0" fontId="137" fillId="0" borderId="0"/>
    <xf numFmtId="0" fontId="137" fillId="0" borderId="0"/>
    <xf numFmtId="210" fontId="157" fillId="0" borderId="0">
      <alignment vertical="center"/>
    </xf>
    <xf numFmtId="0" fontId="137" fillId="0" borderId="0"/>
    <xf numFmtId="0" fontId="137" fillId="0" borderId="0"/>
    <xf numFmtId="0" fontId="137" fillId="0" borderId="0"/>
    <xf numFmtId="0" fontId="137" fillId="0" borderId="0"/>
    <xf numFmtId="210" fontId="157" fillId="0" borderId="0">
      <alignment vertical="center"/>
    </xf>
    <xf numFmtId="210" fontId="157" fillId="0" borderId="0">
      <alignment vertical="center"/>
    </xf>
    <xf numFmtId="210" fontId="157" fillId="0" borderId="0">
      <alignment vertical="center"/>
    </xf>
    <xf numFmtId="259" fontId="157" fillId="0" borderId="0">
      <alignment vertical="center"/>
    </xf>
    <xf numFmtId="259" fontId="157" fillId="0" borderId="0">
      <alignment vertical="center"/>
    </xf>
    <xf numFmtId="0" fontId="157" fillId="0" borderId="0">
      <alignment vertical="center"/>
    </xf>
    <xf numFmtId="0" fontId="157" fillId="0" borderId="0">
      <alignment vertical="center"/>
    </xf>
    <xf numFmtId="0" fontId="18" fillId="0" borderId="0"/>
    <xf numFmtId="210" fontId="157" fillId="0" borderId="0">
      <alignment vertical="center"/>
    </xf>
    <xf numFmtId="0" fontId="1" fillId="0" borderId="0"/>
    <xf numFmtId="0" fontId="157" fillId="0" borderId="0">
      <alignment vertical="center"/>
    </xf>
    <xf numFmtId="0" fontId="5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5" fillId="0" borderId="0"/>
    <xf numFmtId="0" fontId="5" fillId="0" borderId="0"/>
    <xf numFmtId="0" fontId="157" fillId="0" borderId="0">
      <alignment vertical="center"/>
    </xf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210" fontId="5" fillId="0" borderId="0"/>
    <xf numFmtId="259" fontId="5" fillId="0" borderId="0"/>
    <xf numFmtId="259" fontId="5" fillId="0" borderId="0"/>
    <xf numFmtId="0" fontId="157" fillId="0" borderId="0">
      <alignment vertical="center"/>
    </xf>
    <xf numFmtId="0" fontId="157" fillId="0" borderId="0">
      <alignment vertical="center"/>
    </xf>
    <xf numFmtId="210" fontId="157" fillId="0" borderId="0">
      <alignment vertical="center"/>
    </xf>
    <xf numFmtId="0" fontId="1" fillId="0" borderId="0"/>
    <xf numFmtId="0" fontId="5" fillId="0" borderId="0"/>
    <xf numFmtId="0" fontId="14" fillId="0" borderId="0">
      <alignment vertical="center"/>
    </xf>
    <xf numFmtId="0" fontId="157" fillId="0" borderId="0">
      <alignment vertical="center"/>
    </xf>
    <xf numFmtId="0" fontId="14" fillId="0" borderId="0">
      <alignment vertical="center"/>
    </xf>
    <xf numFmtId="0" fontId="5" fillId="0" borderId="0"/>
    <xf numFmtId="0" fontId="19" fillId="0" borderId="0">
      <alignment horizontal="center" vertical="center"/>
    </xf>
    <xf numFmtId="210" fontId="157" fillId="0" borderId="0">
      <alignment vertical="center"/>
    </xf>
    <xf numFmtId="0" fontId="5" fillId="0" borderId="0"/>
    <xf numFmtId="0" fontId="5" fillId="0" borderId="0"/>
    <xf numFmtId="259" fontId="5" fillId="0" borderId="0"/>
    <xf numFmtId="0" fontId="5" fillId="0" borderId="0"/>
    <xf numFmtId="259" fontId="5" fillId="0" borderId="0"/>
    <xf numFmtId="0" fontId="5" fillId="0" borderId="0"/>
    <xf numFmtId="0" fontId="5" fillId="0" borderId="0"/>
    <xf numFmtId="0" fontId="5" fillId="0" borderId="0"/>
    <xf numFmtId="0" fontId="6" fillId="0" borderId="22">
      <alignment vertical="center" wrapText="1"/>
    </xf>
    <xf numFmtId="0" fontId="5" fillId="0" borderId="3" applyNumberFormat="0" applyFill="0" applyProtection="0">
      <alignment vertical="center"/>
    </xf>
    <xf numFmtId="14" fontId="155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7" fillId="0" borderId="9">
      <alignment horizontal="center" vertical="center"/>
    </xf>
    <xf numFmtId="0" fontId="156" fillId="0" borderId="0" applyNumberFormat="0" applyFill="0" applyBorder="0" applyAlignment="0" applyProtection="0">
      <alignment vertical="top"/>
      <protection locked="0"/>
    </xf>
    <xf numFmtId="0" fontId="25" fillId="0" borderId="13">
      <protection locked="0"/>
    </xf>
    <xf numFmtId="0" fontId="25" fillId="0" borderId="13">
      <protection locked="0"/>
    </xf>
    <xf numFmtId="0" fontId="25" fillId="0" borderId="13">
      <protection locked="0"/>
    </xf>
    <xf numFmtId="0" fontId="25" fillId="0" borderId="13">
      <protection locked="0"/>
    </xf>
    <xf numFmtId="0" fontId="129" fillId="0" borderId="13" applyNumberFormat="0" applyFont="0" applyFill="0" applyAlignment="0" applyProtection="0"/>
    <xf numFmtId="266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270" fontId="129" fillId="0" borderId="0" applyFont="0" applyFill="0" applyBorder="0" applyAlignment="0" applyProtection="0"/>
    <xf numFmtId="271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129" fillId="0" borderId="0" applyFont="0" applyFill="0" applyBorder="0" applyAlignment="0" applyProtection="0"/>
    <xf numFmtId="272" fontId="6" fillId="0" borderId="0" applyFill="0" applyBorder="0" applyProtection="0"/>
    <xf numFmtId="272" fontId="6" fillId="0" borderId="0" applyFill="0" applyBorder="0" applyProtection="0"/>
    <xf numFmtId="272" fontId="6" fillId="0" borderId="0" applyFill="0" applyBorder="0" applyProtection="0"/>
    <xf numFmtId="0" fontId="8" fillId="0" borderId="2">
      <alignment horizontal="centerContinuous" vertical="center"/>
    </xf>
    <xf numFmtId="0" fontId="8" fillId="0" borderId="2">
      <alignment horizontal="centerContinuous" vertical="center"/>
    </xf>
    <xf numFmtId="0" fontId="8" fillId="0" borderId="2">
      <alignment horizontal="centerContinuous" vertical="center"/>
    </xf>
    <xf numFmtId="0" fontId="8" fillId="0" borderId="2">
      <alignment horizontal="centerContinuous" vertical="center"/>
    </xf>
    <xf numFmtId="0" fontId="8" fillId="0" borderId="2">
      <alignment horizontal="centerContinuous" vertical="center"/>
    </xf>
    <xf numFmtId="0" fontId="8" fillId="0" borderId="2">
      <alignment horizontal="centerContinuous" vertical="center"/>
    </xf>
    <xf numFmtId="0" fontId="19" fillId="0" borderId="2">
      <alignment horizontal="centerContinuous" vertical="center"/>
    </xf>
    <xf numFmtId="0" fontId="8" fillId="0" borderId="2">
      <alignment horizontal="centerContinuous" vertical="center"/>
    </xf>
    <xf numFmtId="24" fontId="20" fillId="0" borderId="0" applyFont="0" applyFill="0" applyBorder="0" applyAlignment="0" applyProtection="0"/>
    <xf numFmtId="24" fontId="20" fillId="0" borderId="0" applyFont="0" applyFill="0" applyBorder="0" applyAlignment="0" applyProtection="0"/>
    <xf numFmtId="199" fontId="5" fillId="0" borderId="0" applyFont="0" applyFill="0" applyBorder="0" applyAlignment="0" applyProtection="0">
      <alignment vertical="center"/>
    </xf>
    <xf numFmtId="40" fontId="6" fillId="0" borderId="24"/>
    <xf numFmtId="38" fontId="6" fillId="0" borderId="41">
      <alignment horizontal="right"/>
    </xf>
    <xf numFmtId="0" fontId="180" fillId="0" borderId="0" applyNumberFormat="0">
      <alignment horizontal="center" vertical="center"/>
      <protection locked="0" hidden="1"/>
    </xf>
    <xf numFmtId="0" fontId="51" fillId="0" borderId="0" applyNumberFormat="0" applyFill="0" applyBorder="0" applyAlignment="0" applyProtection="0">
      <alignment vertical="center"/>
    </xf>
    <xf numFmtId="0" fontId="18" fillId="0" borderId="0" applyFont="0" applyFill="0" applyBorder="0" applyAlignment="0" applyProtection="0"/>
    <xf numFmtId="0" fontId="5" fillId="0" borderId="0"/>
    <xf numFmtId="0" fontId="181" fillId="0" borderId="0"/>
    <xf numFmtId="0" fontId="59" fillId="0" borderId="0" applyFont="0" applyFill="0" applyBorder="0" applyAlignment="0" applyProtection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61" fillId="0" borderId="0"/>
    <xf numFmtId="0" fontId="18" fillId="0" borderId="0"/>
    <xf numFmtId="0" fontId="20" fillId="0" borderId="0"/>
    <xf numFmtId="0" fontId="20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5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1" fillId="0" borderId="0"/>
    <xf numFmtId="0" fontId="5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273" fontId="5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6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 applyFont="0" applyFill="0" applyBorder="0" applyAlignment="0" applyProtection="0"/>
    <xf numFmtId="0" fontId="61" fillId="0" borderId="0"/>
    <xf numFmtId="0" fontId="18" fillId="0" borderId="0"/>
    <xf numFmtId="0" fontId="20" fillId="0" borderId="0"/>
    <xf numFmtId="0" fontId="20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5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88" fontId="6" fillId="0" borderId="0" applyFont="0" applyFill="0" applyBorder="0" applyAlignment="0" applyProtection="0"/>
    <xf numFmtId="0" fontId="6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0" borderId="0"/>
    <xf numFmtId="0" fontId="18" fillId="0" borderId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9" fillId="0" borderId="0"/>
    <xf numFmtId="0" fontId="18" fillId="0" borderId="0"/>
    <xf numFmtId="0" fontId="59" fillId="0" borderId="0"/>
    <xf numFmtId="0" fontId="18" fillId="0" borderId="0"/>
    <xf numFmtId="0" fontId="18" fillId="0" borderId="0"/>
    <xf numFmtId="0" fontId="59" fillId="0" borderId="0"/>
    <xf numFmtId="0" fontId="5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61" fillId="0" borderId="0"/>
    <xf numFmtId="0" fontId="5" fillId="0" borderId="0"/>
    <xf numFmtId="0" fontId="5" fillId="0" borderId="0"/>
    <xf numFmtId="0" fontId="6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55" fillId="0" borderId="0" applyFont="0" applyFill="0" applyBorder="0" applyAlignment="0" applyProtection="0"/>
    <xf numFmtId="0" fontId="61" fillId="0" borderId="0"/>
    <xf numFmtId="0" fontId="6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55" fillId="0" borderId="0" applyFont="0" applyFill="0" applyBorder="0" applyAlignment="0" applyProtection="0"/>
    <xf numFmtId="9" fontId="155" fillId="0" borderId="0" applyFont="0" applyFill="0" applyBorder="0" applyAlignment="0" applyProtection="0"/>
    <xf numFmtId="0" fontId="18" fillId="0" borderId="0"/>
    <xf numFmtId="0" fontId="5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59" fillId="0" borderId="0" applyFont="0" applyFill="0" applyBorder="0" applyAlignment="0" applyProtection="0"/>
    <xf numFmtId="0" fontId="5" fillId="0" borderId="0"/>
    <xf numFmtId="0" fontId="59" fillId="0" borderId="0"/>
    <xf numFmtId="0" fontId="18" fillId="0" borderId="0"/>
    <xf numFmtId="9" fontId="155" fillId="0" borderId="0" applyFont="0" applyFill="0" applyBorder="0" applyAlignment="0" applyProtection="0"/>
    <xf numFmtId="9" fontId="155" fillId="0" borderId="0" applyFont="0" applyFill="0" applyBorder="0" applyAlignment="0" applyProtection="0"/>
    <xf numFmtId="0" fontId="61" fillId="0" borderId="0"/>
    <xf numFmtId="0" fontId="18" fillId="0" borderId="0"/>
    <xf numFmtId="0" fontId="18" fillId="0" borderId="0"/>
    <xf numFmtId="0" fontId="59" fillId="0" borderId="0"/>
    <xf numFmtId="0" fontId="18" fillId="0" borderId="0"/>
    <xf numFmtId="0" fontId="19" fillId="0" borderId="0" applyFont="0" applyFill="0" applyBorder="0" applyAlignment="0" applyProtection="0"/>
    <xf numFmtId="0" fontId="59" fillId="0" borderId="0"/>
    <xf numFmtId="0" fontId="61" fillId="0" borderId="0"/>
    <xf numFmtId="0" fontId="61" fillId="0" borderId="0"/>
    <xf numFmtId="0" fontId="5" fillId="0" borderId="0"/>
    <xf numFmtId="0" fontId="5" fillId="0" borderId="0"/>
    <xf numFmtId="0" fontId="5" fillId="0" borderId="0"/>
    <xf numFmtId="0" fontId="59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1" fillId="0" borderId="0"/>
    <xf numFmtId="0" fontId="18" fillId="0" borderId="0"/>
    <xf numFmtId="0" fontId="59" fillId="0" borderId="0" applyFont="0" applyFill="0" applyBorder="0" applyAlignment="0" applyProtection="0"/>
    <xf numFmtId="0" fontId="61" fillId="0" borderId="0"/>
    <xf numFmtId="0" fontId="18" fillId="0" borderId="0"/>
    <xf numFmtId="0" fontId="59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59" fillId="0" borderId="0" applyFont="0" applyFill="0" applyBorder="0" applyAlignment="0" applyProtection="0"/>
    <xf numFmtId="0" fontId="18" fillId="0" borderId="0"/>
    <xf numFmtId="0" fontId="59" fillId="0" borderId="0"/>
    <xf numFmtId="0" fontId="59" fillId="0" borderId="0"/>
    <xf numFmtId="0" fontId="18" fillId="0" borderId="0"/>
    <xf numFmtId="0" fontId="18" fillId="0" borderId="0"/>
    <xf numFmtId="0" fontId="59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55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9" fillId="0" borderId="0"/>
    <xf numFmtId="0" fontId="5" fillId="0" borderId="0"/>
    <xf numFmtId="0" fontId="59" fillId="0" borderId="0"/>
    <xf numFmtId="0" fontId="61" fillId="0" borderId="0"/>
    <xf numFmtId="0" fontId="18" fillId="0" borderId="0"/>
    <xf numFmtId="0" fontId="18" fillId="0" borderId="0"/>
    <xf numFmtId="9" fontId="15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275" fontId="155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155" fillId="0" borderId="0" applyFont="0" applyFill="0" applyBorder="0" applyAlignment="0" applyProtection="0"/>
    <xf numFmtId="274" fontId="155" fillId="0" borderId="0" applyFont="0" applyFill="0" applyBorder="0" applyAlignment="0" applyProtection="0"/>
    <xf numFmtId="43" fontId="155" fillId="0" borderId="0" applyFont="0" applyFill="0" applyBorder="0" applyAlignment="0" applyProtection="0"/>
    <xf numFmtId="41" fontId="155" fillId="0" borderId="0" applyFont="0" applyFill="0" applyBorder="0" applyAlignment="0" applyProtection="0"/>
    <xf numFmtId="41" fontId="155" fillId="0" borderId="0" applyFont="0" applyFill="0" applyBorder="0" applyAlignment="0" applyProtection="0"/>
    <xf numFmtId="41" fontId="155" fillId="0" borderId="0" applyFont="0" applyFill="0" applyBorder="0" applyAlignment="0" applyProtection="0"/>
    <xf numFmtId="41" fontId="155" fillId="0" borderId="0" applyFont="0" applyFill="0" applyBorder="0" applyAlignment="0" applyProtection="0"/>
    <xf numFmtId="274" fontId="155" fillId="0" borderId="0" applyFont="0" applyFill="0" applyBorder="0" applyAlignment="0" applyProtection="0"/>
    <xf numFmtId="41" fontId="155" fillId="0" borderId="0" applyFont="0" applyFill="0" applyBorder="0" applyAlignment="0" applyProtection="0"/>
    <xf numFmtId="41" fontId="155" fillId="0" borderId="0" applyFont="0" applyFill="0" applyBorder="0" applyAlignment="0" applyProtection="0"/>
    <xf numFmtId="274" fontId="155" fillId="0" borderId="0" applyFont="0" applyFill="0" applyBorder="0" applyAlignment="0" applyProtection="0"/>
    <xf numFmtId="274" fontId="155" fillId="0" borderId="0" applyFont="0" applyFill="0" applyBorder="0" applyAlignment="0" applyProtection="0"/>
    <xf numFmtId="274" fontId="155" fillId="0" borderId="0" applyFont="0" applyFill="0" applyBorder="0" applyAlignment="0" applyProtection="0"/>
    <xf numFmtId="274" fontId="155" fillId="0" borderId="0" applyFont="0" applyFill="0" applyBorder="0" applyAlignment="0" applyProtection="0"/>
    <xf numFmtId="274" fontId="155" fillId="0" borderId="0" applyFont="0" applyFill="0" applyBorder="0" applyAlignment="0" applyProtection="0"/>
    <xf numFmtId="41" fontId="155" fillId="0" borderId="0" applyFont="0" applyFill="0" applyBorder="0" applyAlignment="0" applyProtection="0"/>
    <xf numFmtId="274" fontId="155" fillId="0" borderId="0" applyFont="0" applyFill="0" applyBorder="0" applyAlignment="0" applyProtection="0"/>
    <xf numFmtId="41" fontId="155" fillId="0" borderId="0" applyFont="0" applyFill="0" applyBorder="0" applyAlignment="0" applyProtection="0"/>
    <xf numFmtId="41" fontId="155" fillId="0" borderId="0" applyFont="0" applyFill="0" applyBorder="0" applyAlignment="0" applyProtection="0"/>
    <xf numFmtId="43" fontId="155" fillId="0" borderId="0" applyFont="0" applyFill="0" applyBorder="0" applyAlignment="0" applyProtection="0"/>
    <xf numFmtId="43" fontId="155" fillId="0" borderId="0" applyFont="0" applyFill="0" applyBorder="0" applyAlignment="0" applyProtection="0"/>
    <xf numFmtId="275" fontId="155" fillId="0" borderId="0" applyFont="0" applyFill="0" applyBorder="0" applyAlignment="0" applyProtection="0"/>
    <xf numFmtId="43" fontId="155" fillId="0" borderId="0" applyFont="0" applyFill="0" applyBorder="0" applyAlignment="0" applyProtection="0"/>
    <xf numFmtId="43" fontId="155" fillId="0" borderId="0" applyFont="0" applyFill="0" applyBorder="0" applyAlignment="0" applyProtection="0"/>
    <xf numFmtId="275" fontId="155" fillId="0" borderId="0" applyFont="0" applyFill="0" applyBorder="0" applyAlignment="0" applyProtection="0"/>
    <xf numFmtId="275" fontId="155" fillId="0" borderId="0" applyFont="0" applyFill="0" applyBorder="0" applyAlignment="0" applyProtection="0"/>
    <xf numFmtId="275" fontId="155" fillId="0" borderId="0" applyFont="0" applyFill="0" applyBorder="0" applyAlignment="0" applyProtection="0"/>
    <xf numFmtId="275" fontId="155" fillId="0" borderId="0" applyFont="0" applyFill="0" applyBorder="0" applyAlignment="0" applyProtection="0"/>
    <xf numFmtId="275" fontId="155" fillId="0" borderId="0" applyFont="0" applyFill="0" applyBorder="0" applyAlignment="0" applyProtection="0"/>
    <xf numFmtId="43" fontId="155" fillId="0" borderId="0" applyFont="0" applyFill="0" applyBorder="0" applyAlignment="0" applyProtection="0"/>
    <xf numFmtId="275" fontId="155" fillId="0" borderId="0" applyFont="0" applyFill="0" applyBorder="0" applyAlignment="0" applyProtection="0"/>
    <xf numFmtId="43" fontId="155" fillId="0" borderId="0" applyFont="0" applyFill="0" applyBorder="0" applyAlignment="0" applyProtection="0"/>
    <xf numFmtId="43" fontId="155" fillId="0" borderId="0" applyFont="0" applyFill="0" applyBorder="0" applyAlignment="0" applyProtection="0"/>
    <xf numFmtId="0" fontId="18" fillId="0" borderId="0"/>
    <xf numFmtId="0" fontId="60" fillId="0" borderId="0"/>
    <xf numFmtId="0" fontId="18" fillId="0" borderId="0"/>
    <xf numFmtId="0" fontId="20" fillId="0" borderId="0"/>
    <xf numFmtId="0" fontId="61" fillId="0" borderId="0"/>
    <xf numFmtId="9" fontId="155" fillId="0" borderId="0" applyFont="0" applyFill="0" applyBorder="0" applyAlignment="0" applyProtection="0"/>
    <xf numFmtId="0" fontId="18" fillId="0" borderId="0"/>
    <xf numFmtId="0" fontId="59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60" fillId="0" borderId="0"/>
    <xf numFmtId="0" fontId="6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9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3" fillId="0" borderId="0"/>
    <xf numFmtId="43" fontId="1" fillId="0" borderId="0" applyFont="0" applyFill="0" applyBorder="0" applyAlignment="0" applyProtection="0"/>
    <xf numFmtId="0" fontId="5" fillId="0" borderId="0">
      <alignment vertical="center"/>
    </xf>
  </cellStyleXfs>
  <cellXfs count="274">
    <xf numFmtId="0" fontId="0" fillId="0" borderId="0" xfId="0"/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" vertical="distributed"/>
    </xf>
    <xf numFmtId="0" fontId="11" fillId="0" borderId="0" xfId="0" applyFont="1" applyAlignment="1">
      <alignment horizontal="left" vertical="distributed"/>
    </xf>
    <xf numFmtId="0" fontId="8" fillId="0" borderId="0" xfId="0" applyFont="1" applyBorder="1"/>
    <xf numFmtId="0" fontId="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3" fontId="158" fillId="0" borderId="0" xfId="1415" applyFont="1" applyBorder="1" applyAlignment="1">
      <alignment vertical="center"/>
    </xf>
    <xf numFmtId="43" fontId="158" fillId="0" borderId="0" xfId="1415" applyFont="1" applyFill="1" applyBorder="1" applyAlignment="1">
      <alignment vertical="center"/>
    </xf>
    <xf numFmtId="43" fontId="158" fillId="0" borderId="0" xfId="1415" applyFont="1" applyBorder="1" applyAlignment="1">
      <alignment horizontal="center" vertical="center"/>
    </xf>
    <xf numFmtId="181" fontId="158" fillId="0" borderId="0" xfId="1415" applyNumberFormat="1" applyFont="1" applyBorder="1" applyAlignment="1">
      <alignment horizontal="center" vertical="center"/>
    </xf>
    <xf numFmtId="43" fontId="158" fillId="0" borderId="3" xfId="0" applyNumberFormat="1" applyFont="1" applyBorder="1" applyAlignment="1">
      <alignment horizontal="center" vertical="center"/>
    </xf>
    <xf numFmtId="0" fontId="158" fillId="0" borderId="0" xfId="0" applyFont="1" applyAlignment="1">
      <alignment vertical="center"/>
    </xf>
    <xf numFmtId="0" fontId="158" fillId="0" borderId="0" xfId="0" applyFont="1" applyFill="1" applyAlignment="1">
      <alignment vertical="center"/>
    </xf>
    <xf numFmtId="0" fontId="158" fillId="35" borderId="3" xfId="0" applyFont="1" applyFill="1" applyBorder="1" applyAlignment="1">
      <alignment horizontal="center" vertical="center"/>
    </xf>
    <xf numFmtId="43" fontId="158" fillId="0" borderId="3" xfId="1415" applyFont="1" applyFill="1" applyBorder="1" applyAlignment="1">
      <alignment horizontal="left" vertical="center" shrinkToFit="1"/>
    </xf>
    <xf numFmtId="176" fontId="158" fillId="0" borderId="3" xfId="1415" applyNumberFormat="1" applyFont="1" applyFill="1" applyBorder="1" applyAlignment="1">
      <alignment horizontal="left" vertical="center"/>
    </xf>
    <xf numFmtId="0" fontId="158" fillId="0" borderId="3" xfId="0" applyFont="1" applyBorder="1" applyAlignment="1">
      <alignment horizontal="left" vertical="center"/>
    </xf>
    <xf numFmtId="0" fontId="158" fillId="0" borderId="0" xfId="0" applyFont="1" applyAlignment="1">
      <alignment horizontal="center" vertical="center"/>
    </xf>
    <xf numFmtId="0" fontId="158" fillId="0" borderId="0" xfId="0" applyFont="1" applyAlignment="1">
      <alignment vertical="center" shrinkToFit="1"/>
    </xf>
    <xf numFmtId="176" fontId="158" fillId="0" borderId="0" xfId="0" applyNumberFormat="1" applyFont="1" applyAlignment="1">
      <alignment horizontal="center" vertical="center"/>
    </xf>
    <xf numFmtId="43" fontId="158" fillId="0" borderId="3" xfId="1415" applyFont="1" applyFill="1" applyBorder="1" applyAlignment="1">
      <alignment horizontal="left" vertical="center"/>
    </xf>
    <xf numFmtId="43" fontId="158" fillId="0" borderId="0" xfId="1415" applyFont="1" applyBorder="1" applyAlignment="1">
      <alignment vertical="center"/>
    </xf>
    <xf numFmtId="43" fontId="158" fillId="0" borderId="0" xfId="1415" applyFont="1" applyFill="1" applyBorder="1" applyAlignment="1">
      <alignment vertical="center"/>
    </xf>
    <xf numFmtId="181" fontId="159" fillId="17" borderId="3" xfId="1415" applyNumberFormat="1" applyFont="1" applyFill="1" applyBorder="1" applyAlignment="1">
      <alignment vertical="center"/>
    </xf>
    <xf numFmtId="41" fontId="160" fillId="0" borderId="0" xfId="1437" applyFont="1" applyAlignment="1">
      <alignment horizontal="center" vertical="center"/>
    </xf>
    <xf numFmtId="0" fontId="161" fillId="0" borderId="0" xfId="0" applyFont="1" applyAlignment="1">
      <alignment vertical="center"/>
    </xf>
    <xf numFmtId="41" fontId="161" fillId="0" borderId="0" xfId="1437" applyFont="1" applyAlignment="1">
      <alignment horizontal="center" vertical="center"/>
    </xf>
    <xf numFmtId="176" fontId="161" fillId="0" borderId="3" xfId="1415" applyNumberFormat="1" applyFont="1" applyFill="1" applyBorder="1" applyAlignment="1">
      <alignment horizontal="center" vertical="center"/>
    </xf>
    <xf numFmtId="0" fontId="161" fillId="0" borderId="0" xfId="0" applyFont="1" applyAlignment="1">
      <alignment horizontal="center" vertical="center"/>
    </xf>
    <xf numFmtId="0" fontId="161" fillId="0" borderId="3" xfId="0" applyFont="1" applyFill="1" applyBorder="1" applyAlignment="1">
      <alignment horizontal="center" vertical="center"/>
    </xf>
    <xf numFmtId="176" fontId="161" fillId="0" borderId="3" xfId="1415" applyNumberFormat="1" applyFont="1" applyFill="1" applyBorder="1" applyAlignment="1">
      <alignment vertical="center"/>
    </xf>
    <xf numFmtId="10" fontId="161" fillId="0" borderId="3" xfId="1377" applyNumberFormat="1" applyFont="1" applyFill="1" applyBorder="1" applyAlignment="1">
      <alignment horizontal="center" vertical="center"/>
    </xf>
    <xf numFmtId="0" fontId="161" fillId="0" borderId="0" xfId="0" applyFont="1" applyFill="1" applyAlignment="1">
      <alignment horizontal="center" vertical="center"/>
    </xf>
    <xf numFmtId="0" fontId="161" fillId="0" borderId="0" xfId="0" applyFont="1" applyFill="1" applyAlignment="1">
      <alignment vertical="center"/>
    </xf>
    <xf numFmtId="176" fontId="161" fillId="0" borderId="0" xfId="1415" applyNumberFormat="1" applyFont="1" applyFill="1" applyAlignment="1">
      <alignment vertical="center"/>
    </xf>
    <xf numFmtId="41" fontId="161" fillId="0" borderId="0" xfId="1930" applyFont="1" applyFill="1" applyAlignment="1">
      <alignment vertical="center"/>
    </xf>
    <xf numFmtId="176" fontId="161" fillId="35" borderId="3" xfId="1415" applyNumberFormat="1" applyFont="1" applyFill="1" applyBorder="1" applyAlignment="1">
      <alignment horizontal="center" vertical="center"/>
    </xf>
    <xf numFmtId="41" fontId="161" fillId="35" borderId="3" xfId="1930" applyFont="1" applyFill="1" applyBorder="1" applyAlignment="1">
      <alignment horizontal="center" vertical="center"/>
    </xf>
    <xf numFmtId="176" fontId="161" fillId="35" borderId="3" xfId="1415" applyNumberFormat="1" applyFont="1" applyFill="1" applyBorder="1" applyAlignment="1">
      <alignment vertical="center"/>
    </xf>
    <xf numFmtId="43" fontId="158" fillId="0" borderId="0" xfId="1415" applyFont="1" applyBorder="1" applyAlignment="1">
      <alignment horizontal="center" vertical="center" shrinkToFit="1"/>
    </xf>
    <xf numFmtId="0" fontId="15" fillId="17" borderId="0" xfId="0" applyFont="1" applyFill="1" applyBorder="1" applyAlignment="1">
      <alignment horizontal="left" vertical="center"/>
    </xf>
    <xf numFmtId="0" fontId="16" fillId="17" borderId="0" xfId="0" applyFont="1" applyFill="1" applyBorder="1" applyAlignment="1">
      <alignment horizontal="left" vertical="center"/>
    </xf>
    <xf numFmtId="0" fontId="17" fillId="17" borderId="0" xfId="0" applyFont="1" applyFill="1" applyBorder="1" applyAlignment="1">
      <alignment horizontal="center" vertical="top" wrapText="1"/>
    </xf>
    <xf numFmtId="0" fontId="162" fillId="0" borderId="0" xfId="0" applyFont="1" applyBorder="1" applyAlignment="1">
      <alignment horizontal="center" vertical="distributed"/>
    </xf>
    <xf numFmtId="0" fontId="163" fillId="0" borderId="0" xfId="0" applyFont="1" applyAlignment="1">
      <alignment vertical="center"/>
    </xf>
    <xf numFmtId="0" fontId="162" fillId="0" borderId="0" xfId="0" applyFont="1"/>
    <xf numFmtId="0" fontId="162" fillId="0" borderId="0" xfId="0" applyFont="1" applyBorder="1"/>
    <xf numFmtId="0" fontId="164" fillId="0" borderId="0" xfId="0" applyFont="1" applyBorder="1" applyAlignment="1">
      <alignment horizontal="center" vertical="center"/>
    </xf>
    <xf numFmtId="0" fontId="161" fillId="0" borderId="0" xfId="0" applyFont="1" applyBorder="1" applyAlignment="1">
      <alignment vertical="center"/>
    </xf>
    <xf numFmtId="0" fontId="165" fillId="0" borderId="0" xfId="0" applyFont="1" applyBorder="1"/>
    <xf numFmtId="0" fontId="166" fillId="0" borderId="0" xfId="0" applyFont="1" applyBorder="1"/>
    <xf numFmtId="43" fontId="158" fillId="36" borderId="3" xfId="1415" applyFont="1" applyFill="1" applyBorder="1" applyAlignment="1">
      <alignment horizontal="center" vertical="center"/>
    </xf>
    <xf numFmtId="43" fontId="158" fillId="36" borderId="3" xfId="1415" applyFont="1" applyFill="1" applyBorder="1" applyAlignment="1">
      <alignment horizontal="left" vertical="center" shrinkToFit="1"/>
    </xf>
    <xf numFmtId="176" fontId="158" fillId="36" borderId="3" xfId="1415" applyNumberFormat="1" applyFont="1" applyFill="1" applyBorder="1" applyAlignment="1">
      <alignment horizontal="right" vertical="center"/>
    </xf>
    <xf numFmtId="177" fontId="159" fillId="36" borderId="3" xfId="1415" applyNumberFormat="1" applyFont="1" applyFill="1" applyBorder="1" applyAlignment="1">
      <alignment vertical="center"/>
    </xf>
    <xf numFmtId="0" fontId="167" fillId="0" borderId="0" xfId="2024" applyFont="1" applyAlignment="1">
      <alignment vertical="center"/>
    </xf>
    <xf numFmtId="43" fontId="158" fillId="37" borderId="3" xfId="1415" applyFont="1" applyFill="1" applyBorder="1" applyAlignment="1">
      <alignment horizontal="center" vertical="center" shrinkToFit="1"/>
    </xf>
    <xf numFmtId="43" fontId="158" fillId="37" borderId="3" xfId="1415" applyFont="1" applyFill="1" applyBorder="1" applyAlignment="1">
      <alignment horizontal="center" vertical="center"/>
    </xf>
    <xf numFmtId="43" fontId="158" fillId="37" borderId="3" xfId="1415" applyFont="1" applyFill="1" applyBorder="1" applyAlignment="1">
      <alignment horizontal="right" vertical="center"/>
    </xf>
    <xf numFmtId="181" fontId="158" fillId="37" borderId="3" xfId="1415" applyNumberFormat="1" applyFont="1" applyFill="1" applyBorder="1" applyAlignment="1">
      <alignment vertical="center"/>
    </xf>
    <xf numFmtId="181" fontId="168" fillId="37" borderId="3" xfId="1415" applyNumberFormat="1" applyFont="1" applyFill="1" applyBorder="1" applyAlignment="1">
      <alignment vertical="center"/>
    </xf>
    <xf numFmtId="43" fontId="158" fillId="37" borderId="3" xfId="1415" applyFont="1" applyFill="1" applyBorder="1" applyAlignment="1">
      <alignment vertical="center"/>
    </xf>
    <xf numFmtId="185" fontId="158" fillId="36" borderId="3" xfId="1415" applyNumberFormat="1" applyFont="1" applyFill="1" applyBorder="1" applyAlignment="1">
      <alignment horizontal="right" vertical="center"/>
    </xf>
    <xf numFmtId="191" fontId="158" fillId="0" borderId="3" xfId="1415" applyNumberFormat="1" applyFont="1" applyFill="1" applyBorder="1" applyAlignment="1">
      <alignment horizontal="right" vertical="center"/>
    </xf>
    <xf numFmtId="177" fontId="159" fillId="37" borderId="3" xfId="1415" applyNumberFormat="1" applyFont="1" applyFill="1" applyBorder="1" applyAlignment="1">
      <alignment vertical="center"/>
    </xf>
    <xf numFmtId="177" fontId="159" fillId="17" borderId="3" xfId="1415" applyNumberFormat="1" applyFont="1" applyFill="1" applyBorder="1" applyAlignment="1">
      <alignment vertical="center"/>
    </xf>
    <xf numFmtId="43" fontId="158" fillId="36" borderId="3" xfId="1415" applyFont="1" applyFill="1" applyBorder="1" applyAlignment="1">
      <alignment horizontal="center" vertical="center" shrinkToFit="1"/>
    </xf>
    <xf numFmtId="180" fontId="158" fillId="0" borderId="3" xfId="1415" applyNumberFormat="1" applyFont="1" applyFill="1" applyBorder="1" applyAlignment="1">
      <alignment horizontal="center" vertical="center"/>
    </xf>
    <xf numFmtId="185" fontId="158" fillId="0" borderId="3" xfId="1415" applyNumberFormat="1" applyFont="1" applyFill="1" applyBorder="1" applyAlignment="1">
      <alignment horizontal="right" vertical="center"/>
    </xf>
    <xf numFmtId="180" fontId="158" fillId="0" borderId="3" xfId="1415" applyNumberFormat="1" applyFon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169" fillId="0" borderId="0" xfId="0" applyFont="1" applyBorder="1" applyAlignment="1">
      <alignment horizontal="center" vertical="center"/>
    </xf>
    <xf numFmtId="0" fontId="167" fillId="0" borderId="0" xfId="0" applyFont="1" applyAlignment="1">
      <alignment vertical="center"/>
    </xf>
    <xf numFmtId="0" fontId="167" fillId="0" borderId="0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33" fillId="0" borderId="0" xfId="0" applyFont="1" applyBorder="1"/>
    <xf numFmtId="0" fontId="170" fillId="0" borderId="0" xfId="0" applyFont="1" applyBorder="1" applyAlignment="1">
      <alignment vertical="center"/>
    </xf>
    <xf numFmtId="0" fontId="164" fillId="0" borderId="0" xfId="0" applyFont="1" applyBorder="1" applyAlignment="1">
      <alignment horizontal="center" vertical="center"/>
    </xf>
    <xf numFmtId="0" fontId="36" fillId="0" borderId="0" xfId="0" applyFont="1" applyBorder="1"/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/>
    <xf numFmtId="177" fontId="11" fillId="0" borderId="0" xfId="0" applyNumberFormat="1" applyFont="1" applyBorder="1" applyAlignment="1">
      <alignment horizontal="right"/>
    </xf>
    <xf numFmtId="0" fontId="11" fillId="0" borderId="0" xfId="0" applyFont="1"/>
    <xf numFmtId="0" fontId="171" fillId="38" borderId="3" xfId="0" applyFont="1" applyFill="1" applyBorder="1" applyAlignment="1">
      <alignment horizontal="center" vertical="center"/>
    </xf>
    <xf numFmtId="41" fontId="171" fillId="0" borderId="3" xfId="1419" applyFont="1" applyBorder="1" applyAlignment="1">
      <alignment horizontal="center" vertical="center"/>
    </xf>
    <xf numFmtId="0" fontId="172" fillId="0" borderId="3" xfId="0" applyFont="1" applyBorder="1" applyAlignment="1">
      <alignment horizontal="center" vertical="center"/>
    </xf>
    <xf numFmtId="0" fontId="171" fillId="36" borderId="3" xfId="0" applyFont="1" applyFill="1" applyBorder="1" applyAlignment="1">
      <alignment horizontal="center" vertical="center"/>
    </xf>
    <xf numFmtId="177" fontId="11" fillId="0" borderId="0" xfId="0" applyNumberFormat="1" applyFont="1" applyAlignment="1">
      <alignment horizontal="right"/>
    </xf>
    <xf numFmtId="0" fontId="171" fillId="38" borderId="2" xfId="0" applyFont="1" applyFill="1" applyBorder="1" applyAlignment="1">
      <alignment horizontal="center" vertical="center"/>
    </xf>
    <xf numFmtId="0" fontId="171" fillId="37" borderId="2" xfId="0" applyFont="1" applyFill="1" applyBorder="1" applyAlignment="1">
      <alignment horizontal="center" vertical="center"/>
    </xf>
    <xf numFmtId="0" fontId="171" fillId="37" borderId="3" xfId="0" applyFont="1" applyFill="1" applyBorder="1" applyAlignment="1">
      <alignment horizontal="center" vertical="center"/>
    </xf>
    <xf numFmtId="41" fontId="171" fillId="37" borderId="3" xfId="1419" applyFont="1" applyFill="1" applyBorder="1" applyAlignment="1">
      <alignment horizontal="center" vertical="center"/>
    </xf>
    <xf numFmtId="0" fontId="172" fillId="37" borderId="3" xfId="0" applyFont="1" applyFill="1" applyBorder="1" applyAlignment="1">
      <alignment horizontal="center" vertical="center"/>
    </xf>
    <xf numFmtId="0" fontId="173" fillId="36" borderId="0" xfId="0" applyFont="1" applyFill="1" applyBorder="1"/>
    <xf numFmtId="41" fontId="158" fillId="0" borderId="3" xfId="0" applyNumberFormat="1" applyFont="1" applyBorder="1" applyAlignment="1">
      <alignment horizontal="left" vertical="center"/>
    </xf>
    <xf numFmtId="0" fontId="158" fillId="0" borderId="3" xfId="0" applyFont="1" applyBorder="1" applyAlignment="1">
      <alignment horizontal="center" vertical="center"/>
    </xf>
    <xf numFmtId="43" fontId="158" fillId="0" borderId="3" xfId="1415" applyFont="1" applyFill="1" applyBorder="1" applyAlignment="1">
      <alignment horizontal="center" vertical="center"/>
    </xf>
    <xf numFmtId="0" fontId="158" fillId="18" borderId="3" xfId="0" applyFont="1" applyFill="1" applyBorder="1" applyAlignment="1">
      <alignment horizontal="center" vertical="center"/>
    </xf>
    <xf numFmtId="0" fontId="158" fillId="18" borderId="3" xfId="1415" applyNumberFormat="1" applyFont="1" applyFill="1" applyBorder="1" applyAlignment="1">
      <alignment horizontal="center" vertical="center"/>
    </xf>
    <xf numFmtId="0" fontId="158" fillId="0" borderId="3" xfId="0" applyFont="1" applyFill="1" applyBorder="1" applyAlignment="1">
      <alignment horizontal="center" vertical="center"/>
    </xf>
    <xf numFmtId="0" fontId="158" fillId="0" borderId="3" xfId="1415" applyNumberFormat="1" applyFont="1" applyFill="1" applyBorder="1" applyAlignment="1">
      <alignment horizontal="center" vertical="center"/>
    </xf>
    <xf numFmtId="0" fontId="158" fillId="18" borderId="3" xfId="0" applyFont="1" applyFill="1" applyBorder="1" applyAlignment="1">
      <alignment vertical="center"/>
    </xf>
    <xf numFmtId="0" fontId="174" fillId="0" borderId="3" xfId="0" applyFont="1" applyFill="1" applyBorder="1" applyAlignment="1">
      <alignment vertical="center"/>
    </xf>
    <xf numFmtId="43" fontId="158" fillId="0" borderId="3" xfId="1415" applyFont="1" applyFill="1" applyBorder="1" applyAlignment="1">
      <alignment vertical="center"/>
    </xf>
    <xf numFmtId="3" fontId="158" fillId="0" borderId="3" xfId="1415" applyNumberFormat="1" applyFont="1" applyFill="1" applyBorder="1" applyAlignment="1">
      <alignment horizontal="center" vertical="center"/>
    </xf>
    <xf numFmtId="0" fontId="161" fillId="0" borderId="3" xfId="0" applyFont="1" applyFill="1" applyBorder="1" applyAlignment="1">
      <alignment horizontal="center" vertical="center"/>
    </xf>
    <xf numFmtId="43" fontId="158" fillId="36" borderId="3" xfId="1415" applyNumberFormat="1" applyFont="1" applyFill="1" applyBorder="1" applyAlignment="1">
      <alignment horizontal="right" vertical="center"/>
    </xf>
    <xf numFmtId="43" fontId="158" fillId="39" borderId="3" xfId="1415" applyFont="1" applyFill="1" applyBorder="1" applyAlignment="1">
      <alignment horizontal="center" vertical="center"/>
    </xf>
    <xf numFmtId="43" fontId="158" fillId="0" borderId="3" xfId="1425" applyFont="1" applyFill="1" applyBorder="1" applyAlignment="1">
      <alignment horizontal="center" vertical="center" shrinkToFit="1"/>
    </xf>
    <xf numFmtId="176" fontId="158" fillId="0" borderId="3" xfId="1425" applyNumberFormat="1" applyFont="1" applyBorder="1" applyAlignment="1">
      <alignment horizontal="left" vertical="center"/>
    </xf>
    <xf numFmtId="176" fontId="158" fillId="0" borderId="3" xfId="1425" applyNumberFormat="1" applyFont="1" applyBorder="1" applyAlignment="1">
      <alignment horizontal="center" vertical="center"/>
    </xf>
    <xf numFmtId="41" fontId="158" fillId="0" borderId="3" xfId="1425" applyNumberFormat="1" applyFont="1" applyBorder="1" applyAlignment="1">
      <alignment horizontal="left" vertical="center"/>
    </xf>
    <xf numFmtId="43" fontId="158" fillId="0" borderId="3" xfId="1425" applyFont="1" applyFill="1" applyBorder="1" applyAlignment="1">
      <alignment horizontal="left" vertical="center" shrinkToFit="1"/>
    </xf>
    <xf numFmtId="43" fontId="158" fillId="0" borderId="3" xfId="1425" applyFont="1" applyBorder="1" applyAlignment="1">
      <alignment horizontal="left" vertical="center"/>
    </xf>
    <xf numFmtId="43" fontId="158" fillId="0" borderId="3" xfId="1425" applyFont="1" applyFill="1" applyBorder="1" applyAlignment="1">
      <alignment horizontal="center" vertical="center"/>
    </xf>
    <xf numFmtId="176" fontId="158" fillId="0" borderId="3" xfId="1425" applyNumberFormat="1" applyFont="1" applyFill="1" applyBorder="1" applyAlignment="1">
      <alignment horizontal="left" vertical="center"/>
    </xf>
    <xf numFmtId="0" fontId="158" fillId="0" borderId="3" xfId="0" applyFont="1" applyBorder="1" applyAlignment="1">
      <alignment horizontal="center" vertical="center" shrinkToFit="1"/>
    </xf>
    <xf numFmtId="176" fontId="159" fillId="0" borderId="3" xfId="1425" applyNumberFormat="1" applyFont="1" applyBorder="1" applyAlignment="1">
      <alignment horizontal="right" vertical="center"/>
    </xf>
    <xf numFmtId="0" fontId="158" fillId="40" borderId="3" xfId="0" applyFont="1" applyFill="1" applyBorder="1" applyAlignment="1">
      <alignment horizontal="center" vertical="center"/>
    </xf>
    <xf numFmtId="177" fontId="158" fillId="40" borderId="3" xfId="2086" applyNumberFormat="1" applyFont="1" applyFill="1" applyBorder="1" applyAlignment="1">
      <alignment horizontal="center" vertical="center" shrinkToFit="1"/>
    </xf>
    <xf numFmtId="177" fontId="158" fillId="40" borderId="3" xfId="2086" applyNumberFormat="1" applyFont="1" applyFill="1" applyBorder="1" applyAlignment="1">
      <alignment horizontal="left" vertical="center" shrinkToFit="1"/>
    </xf>
    <xf numFmtId="177" fontId="158" fillId="40" borderId="3" xfId="2086" applyNumberFormat="1" applyFont="1" applyFill="1" applyBorder="1" applyAlignment="1">
      <alignment horizontal="center" vertical="center"/>
    </xf>
    <xf numFmtId="176" fontId="158" fillId="40" borderId="3" xfId="2086" applyNumberFormat="1" applyFont="1" applyFill="1" applyBorder="1" applyAlignment="1">
      <alignment horizontal="center" vertical="center"/>
    </xf>
    <xf numFmtId="43" fontId="158" fillId="40" borderId="3" xfId="1425" applyFont="1" applyFill="1" applyBorder="1" applyAlignment="1">
      <alignment vertical="center"/>
    </xf>
    <xf numFmtId="176" fontId="158" fillId="40" borderId="3" xfId="1425" applyNumberFormat="1" applyFont="1" applyFill="1" applyBorder="1" applyAlignment="1">
      <alignment vertical="center"/>
    </xf>
    <xf numFmtId="41" fontId="158" fillId="40" borderId="3" xfId="0" applyNumberFormat="1" applyFont="1" applyFill="1" applyBorder="1" applyAlignment="1">
      <alignment vertical="center"/>
    </xf>
    <xf numFmtId="41" fontId="158" fillId="40" borderId="3" xfId="1438" applyNumberFormat="1" applyFont="1" applyFill="1" applyBorder="1" applyAlignment="1">
      <alignment vertical="center"/>
    </xf>
    <xf numFmtId="177" fontId="158" fillId="40" borderId="3" xfId="1438" applyNumberFormat="1" applyFont="1" applyFill="1" applyBorder="1" applyAlignment="1">
      <alignment vertical="center"/>
    </xf>
    <xf numFmtId="178" fontId="158" fillId="40" borderId="3" xfId="0" applyNumberFormat="1" applyFont="1" applyFill="1" applyBorder="1" applyAlignment="1">
      <alignment vertical="center"/>
    </xf>
    <xf numFmtId="179" fontId="161" fillId="0" borderId="3" xfId="1377" applyNumberFormat="1" applyFont="1" applyFill="1" applyBorder="1" applyAlignment="1">
      <alignment horizontal="center" vertical="center"/>
    </xf>
    <xf numFmtId="177" fontId="158" fillId="0" borderId="3" xfId="1415" applyNumberFormat="1" applyFont="1" applyFill="1" applyBorder="1" applyAlignment="1">
      <alignment horizontal="center" vertical="center"/>
    </xf>
    <xf numFmtId="0" fontId="158" fillId="0" borderId="3" xfId="1425" applyNumberFormat="1" applyFont="1" applyBorder="1" applyAlignment="1">
      <alignment horizontal="left" vertical="center"/>
    </xf>
    <xf numFmtId="0" fontId="171" fillId="37" borderId="38" xfId="0" applyFont="1" applyFill="1" applyBorder="1" applyAlignment="1">
      <alignment horizontal="center" vertical="center"/>
    </xf>
    <xf numFmtId="0" fontId="172" fillId="36" borderId="3" xfId="0" applyFont="1" applyFill="1" applyBorder="1" applyAlignment="1">
      <alignment horizontal="center" vertical="center"/>
    </xf>
    <xf numFmtId="0" fontId="171" fillId="38" borderId="2" xfId="0" applyFont="1" applyFill="1" applyBorder="1" applyAlignment="1">
      <alignment horizontal="center" vertical="center"/>
    </xf>
    <xf numFmtId="0" fontId="34" fillId="0" borderId="0" xfId="2022" applyFont="1" applyAlignment="1">
      <alignment vertical="center"/>
    </xf>
    <xf numFmtId="0" fontId="37" fillId="0" borderId="42" xfId="2022" applyFont="1" applyBorder="1" applyAlignment="1">
      <alignment horizontal="left" vertical="center"/>
    </xf>
    <xf numFmtId="0" fontId="32" fillId="0" borderId="43" xfId="2022" applyFont="1" applyBorder="1" applyAlignment="1">
      <alignment horizontal="center" vertical="center"/>
    </xf>
    <xf numFmtId="0" fontId="32" fillId="0" borderId="0" xfId="2022" applyFont="1" applyAlignment="1">
      <alignment horizontal="center" vertical="center"/>
    </xf>
    <xf numFmtId="0" fontId="35" fillId="0" borderId="44" xfId="2022" applyFont="1" applyBorder="1" applyAlignment="1">
      <alignment vertical="center"/>
    </xf>
    <xf numFmtId="0" fontId="35" fillId="0" borderId="45" xfId="2022" applyFont="1" applyBorder="1" applyAlignment="1">
      <alignment vertical="center"/>
    </xf>
    <xf numFmtId="0" fontId="32" fillId="0" borderId="43" xfId="2022" applyFont="1" applyBorder="1" applyAlignment="1">
      <alignment vertical="center"/>
    </xf>
    <xf numFmtId="0" fontId="32" fillId="0" borderId="0" xfId="2022" applyFont="1" applyAlignment="1">
      <alignment vertical="center"/>
    </xf>
    <xf numFmtId="0" fontId="35" fillId="0" borderId="22" xfId="2022" applyFont="1" applyFill="1" applyBorder="1" applyAlignment="1">
      <alignment vertical="center"/>
    </xf>
    <xf numFmtId="0" fontId="35" fillId="0" borderId="23" xfId="2022" applyFont="1" applyBorder="1" applyAlignment="1">
      <alignment vertical="center"/>
    </xf>
    <xf numFmtId="0" fontId="35" fillId="0" borderId="46" xfId="2022" applyFont="1" applyBorder="1" applyAlignment="1">
      <alignment vertical="center"/>
    </xf>
    <xf numFmtId="0" fontId="35" fillId="0" borderId="0" xfId="2022" applyFont="1" applyAlignment="1">
      <alignment vertical="center"/>
    </xf>
    <xf numFmtId="0" fontId="37" fillId="0" borderId="0" xfId="2022" applyFont="1" applyAlignment="1">
      <alignment horizontal="right" vertical="center"/>
    </xf>
    <xf numFmtId="0" fontId="35" fillId="0" borderId="48" xfId="2022" applyFont="1" applyBorder="1" applyAlignment="1">
      <alignment horizontal="center" vertical="center"/>
    </xf>
    <xf numFmtId="0" fontId="35" fillId="41" borderId="3" xfId="2022" applyFont="1" applyFill="1" applyBorder="1" applyAlignment="1">
      <alignment horizontal="center" vertical="center"/>
    </xf>
    <xf numFmtId="41" fontId="161" fillId="37" borderId="3" xfId="1419" applyFont="1" applyFill="1" applyBorder="1" applyAlignment="1">
      <alignment horizontal="center" vertical="center"/>
    </xf>
    <xf numFmtId="0" fontId="158" fillId="35" borderId="3" xfId="0" applyFont="1" applyFill="1" applyBorder="1" applyAlignment="1">
      <alignment horizontal="center" vertical="center"/>
    </xf>
    <xf numFmtId="186" fontId="158" fillId="0" borderId="3" xfId="0" applyNumberFormat="1" applyFont="1" applyBorder="1" applyAlignment="1">
      <alignment horizontal="center" vertical="center"/>
    </xf>
    <xf numFmtId="43" fontId="158" fillId="0" borderId="3" xfId="0" applyNumberFormat="1" applyFont="1" applyBorder="1" applyAlignment="1">
      <alignment horizontal="left" vertical="center"/>
    </xf>
    <xf numFmtId="0" fontId="161" fillId="0" borderId="3" xfId="0" applyFont="1" applyFill="1" applyBorder="1" applyAlignment="1">
      <alignment horizontal="center" vertical="center"/>
    </xf>
    <xf numFmtId="177" fontId="158" fillId="0" borderId="3" xfId="0" applyNumberFormat="1" applyFont="1" applyBorder="1" applyAlignment="1">
      <alignment horizontal="center" vertical="center"/>
    </xf>
    <xf numFmtId="0" fontId="158" fillId="42" borderId="3" xfId="0" applyFont="1" applyFill="1" applyBorder="1" applyAlignment="1">
      <alignment horizontal="center" vertical="center"/>
    </xf>
    <xf numFmtId="0" fontId="167" fillId="0" borderId="0" xfId="0" applyFont="1" applyAlignment="1">
      <alignment vertical="center"/>
    </xf>
    <xf numFmtId="0" fontId="175" fillId="32" borderId="47" xfId="2022" applyFont="1" applyFill="1" applyBorder="1" applyAlignment="1">
      <alignment horizontal="center" vertical="center"/>
    </xf>
    <xf numFmtId="0" fontId="158" fillId="35" borderId="3" xfId="0" applyFont="1" applyFill="1" applyBorder="1" applyAlignment="1">
      <alignment horizontal="center" vertical="center"/>
    </xf>
    <xf numFmtId="43" fontId="158" fillId="35" borderId="3" xfId="1415" applyFont="1" applyFill="1" applyBorder="1" applyAlignment="1">
      <alignment horizontal="center" vertical="center"/>
    </xf>
    <xf numFmtId="0" fontId="162" fillId="0" borderId="0" xfId="0" applyFont="1" applyBorder="1" applyAlignment="1">
      <alignment horizontal="left" vertical="distributed"/>
    </xf>
    <xf numFmtId="0" fontId="175" fillId="32" borderId="22" xfId="2022" applyFont="1" applyFill="1" applyBorder="1" applyAlignment="1">
      <alignment horizontal="center" vertical="center"/>
    </xf>
    <xf numFmtId="43" fontId="158" fillId="37" borderId="4" xfId="1415" applyFont="1" applyFill="1" applyBorder="1" applyAlignment="1">
      <alignment horizontal="center" vertical="center"/>
    </xf>
    <xf numFmtId="41" fontId="158" fillId="0" borderId="3" xfId="1425" applyNumberFormat="1" applyFont="1" applyFill="1" applyBorder="1" applyAlignment="1">
      <alignment horizontal="center" vertical="center"/>
    </xf>
    <xf numFmtId="0" fontId="167" fillId="0" borderId="0" xfId="0" applyFont="1" applyAlignment="1">
      <alignment vertical="center"/>
    </xf>
    <xf numFmtId="0" fontId="161" fillId="0" borderId="3" xfId="0" applyFont="1" applyFill="1" applyBorder="1" applyAlignment="1">
      <alignment horizontal="center" vertical="center"/>
    </xf>
    <xf numFmtId="41" fontId="158" fillId="0" borderId="3" xfId="1415" applyNumberFormat="1" applyFont="1" applyFill="1" applyBorder="1" applyAlignment="1">
      <alignment horizontal="left" vertical="center"/>
    </xf>
    <xf numFmtId="0" fontId="167" fillId="0" borderId="0" xfId="0" applyFont="1" applyBorder="1" applyAlignment="1">
      <alignment vertical="center" wrapText="1"/>
    </xf>
    <xf numFmtId="0" fontId="0" fillId="0" borderId="0" xfId="0"/>
    <xf numFmtId="41" fontId="161" fillId="0" borderId="3" xfId="1419" applyFont="1" applyBorder="1" applyAlignment="1">
      <alignment horizontal="left" vertical="center"/>
    </xf>
    <xf numFmtId="0" fontId="182" fillId="0" borderId="0" xfId="0" applyFont="1"/>
    <xf numFmtId="0" fontId="33" fillId="0" borderId="0" xfId="0" applyFont="1"/>
    <xf numFmtId="0" fontId="0" fillId="0" borderId="0" xfId="0"/>
    <xf numFmtId="43" fontId="11" fillId="0" borderId="0" xfId="0" applyNumberFormat="1" applyFont="1" applyBorder="1"/>
    <xf numFmtId="177" fontId="158" fillId="42" borderId="3" xfId="1415" applyNumberFormat="1" applyFont="1" applyFill="1" applyBorder="1" applyAlignment="1">
      <alignment horizontal="center" vertical="center"/>
    </xf>
    <xf numFmtId="276" fontId="158" fillId="36" borderId="3" xfId="1415" applyNumberFormat="1" applyFont="1" applyFill="1" applyBorder="1" applyAlignment="1">
      <alignment horizontal="right" vertical="center"/>
    </xf>
    <xf numFmtId="41" fontId="158" fillId="36" borderId="3" xfId="0" applyNumberFormat="1" applyFont="1" applyFill="1" applyBorder="1" applyAlignment="1">
      <alignment horizontal="left" vertical="center"/>
    </xf>
    <xf numFmtId="176" fontId="158" fillId="36" borderId="3" xfId="1425" applyNumberFormat="1" applyFont="1" applyFill="1" applyBorder="1" applyAlignment="1">
      <alignment horizontal="left" vertical="center"/>
    </xf>
    <xf numFmtId="0" fontId="184" fillId="0" borderId="0" xfId="0" applyFont="1"/>
    <xf numFmtId="0" fontId="167" fillId="0" borderId="0" xfId="0" applyFont="1" applyFill="1" applyBorder="1" applyAlignment="1">
      <alignment vertical="center"/>
    </xf>
    <xf numFmtId="0" fontId="185" fillId="17" borderId="0" xfId="0" applyFont="1" applyFill="1" applyBorder="1" applyAlignment="1">
      <alignment horizontal="center" vertical="center" wrapText="1"/>
    </xf>
    <xf numFmtId="0" fontId="186" fillId="0" borderId="0" xfId="0" applyFont="1"/>
    <xf numFmtId="0" fontId="164" fillId="0" borderId="4" xfId="0" applyFont="1" applyBorder="1" applyAlignment="1">
      <alignment horizontal="center" vertical="distributed"/>
    </xf>
    <xf numFmtId="0" fontId="164" fillId="0" borderId="0" xfId="0" applyFont="1" applyBorder="1" applyAlignment="1">
      <alignment horizontal="center" vertical="distributed"/>
    </xf>
    <xf numFmtId="0" fontId="164" fillId="0" borderId="49" xfId="0" applyFont="1" applyBorder="1" applyAlignment="1">
      <alignment horizontal="center" vertical="distributed"/>
    </xf>
    <xf numFmtId="0" fontId="167" fillId="0" borderId="0" xfId="0" applyFont="1" applyAlignment="1">
      <alignment vertical="center"/>
    </xf>
    <xf numFmtId="0" fontId="164" fillId="0" borderId="0" xfId="0" applyFont="1" applyBorder="1" applyAlignment="1">
      <alignment horizontal="center" vertical="center"/>
    </xf>
    <xf numFmtId="0" fontId="167" fillId="0" borderId="0" xfId="0" applyFont="1" applyAlignment="1">
      <alignment horizontal="center" vertical="center"/>
    </xf>
    <xf numFmtId="0" fontId="164" fillId="36" borderId="0" xfId="0" applyFont="1" applyFill="1" applyBorder="1" applyAlignment="1">
      <alignment horizontal="center" vertical="center"/>
    </xf>
    <xf numFmtId="0" fontId="35" fillId="0" borderId="50" xfId="2022" applyFont="1" applyBorder="1" applyAlignment="1">
      <alignment horizontal="center" vertical="center" wrapText="1" shrinkToFit="1"/>
    </xf>
    <xf numFmtId="0" fontId="35" fillId="0" borderId="45" xfId="2022" applyFont="1" applyBorder="1" applyAlignment="1">
      <alignment horizontal="center" vertical="center" wrapText="1" shrinkToFit="1"/>
    </xf>
    <xf numFmtId="0" fontId="35" fillId="0" borderId="8" xfId="2022" applyFont="1" applyBorder="1" applyAlignment="1">
      <alignment horizontal="center" vertical="center" wrapText="1" shrinkToFit="1"/>
    </xf>
    <xf numFmtId="0" fontId="35" fillId="0" borderId="48" xfId="2022" applyFont="1" applyBorder="1" applyAlignment="1">
      <alignment horizontal="center" vertical="center" wrapText="1" shrinkToFit="1"/>
    </xf>
    <xf numFmtId="0" fontId="35" fillId="0" borderId="51" xfId="2022" applyFont="1" applyBorder="1" applyAlignment="1">
      <alignment horizontal="center" vertical="center" wrapText="1" shrinkToFit="1"/>
    </xf>
    <xf numFmtId="0" fontId="35" fillId="0" borderId="46" xfId="2022" applyFont="1" applyBorder="1" applyAlignment="1">
      <alignment horizontal="center" vertical="center" wrapText="1" shrinkToFit="1"/>
    </xf>
    <xf numFmtId="0" fontId="35" fillId="0" borderId="41" xfId="2022" applyFont="1" applyBorder="1" applyAlignment="1">
      <alignment horizontal="center" vertical="center" wrapText="1" shrinkToFit="1"/>
    </xf>
    <xf numFmtId="0" fontId="35" fillId="0" borderId="52" xfId="2022" applyFont="1" applyBorder="1" applyAlignment="1">
      <alignment horizontal="center" vertical="center" wrapText="1" shrinkToFit="1"/>
    </xf>
    <xf numFmtId="0" fontId="35" fillId="0" borderId="4" xfId="2022" applyFont="1" applyBorder="1" applyAlignment="1">
      <alignment horizontal="center" vertical="center" wrapText="1" shrinkToFit="1"/>
    </xf>
    <xf numFmtId="0" fontId="35" fillId="0" borderId="49" xfId="2022" applyFont="1" applyBorder="1" applyAlignment="1">
      <alignment horizontal="center" vertical="center" wrapText="1" shrinkToFit="1"/>
    </xf>
    <xf numFmtId="0" fontId="35" fillId="0" borderId="6" xfId="2022" applyFont="1" applyBorder="1" applyAlignment="1">
      <alignment horizontal="center" vertical="center" wrapText="1" shrinkToFit="1"/>
    </xf>
    <xf numFmtId="0" fontId="35" fillId="0" borderId="24" xfId="2022" applyFont="1" applyBorder="1" applyAlignment="1">
      <alignment horizontal="center" vertical="center" wrapText="1" shrinkToFit="1"/>
    </xf>
    <xf numFmtId="0" fontId="35" fillId="17" borderId="12" xfId="2022" applyFont="1" applyFill="1" applyBorder="1" applyAlignment="1" applyProtection="1">
      <alignment vertical="center"/>
      <protection locked="0" hidden="1"/>
    </xf>
    <xf numFmtId="0" fontId="35" fillId="17" borderId="52" xfId="2022" applyFont="1" applyFill="1" applyBorder="1" applyAlignment="1" applyProtection="1">
      <alignment vertical="center"/>
      <protection locked="0" hidden="1"/>
    </xf>
    <xf numFmtId="0" fontId="35" fillId="17" borderId="0" xfId="2022" applyFont="1" applyFill="1" applyBorder="1" applyAlignment="1" applyProtection="1">
      <alignment vertical="center"/>
      <protection locked="0" hidden="1"/>
    </xf>
    <xf numFmtId="0" fontId="35" fillId="17" borderId="49" xfId="2022" applyFont="1" applyFill="1" applyBorder="1" applyAlignment="1" applyProtection="1">
      <alignment vertical="center"/>
      <protection locked="0" hidden="1"/>
    </xf>
    <xf numFmtId="0" fontId="35" fillId="17" borderId="42" xfId="2022" applyFont="1" applyFill="1" applyBorder="1" applyAlignment="1" applyProtection="1">
      <alignment vertical="center"/>
      <protection locked="0" hidden="1"/>
    </xf>
    <xf numFmtId="0" fontId="35" fillId="17" borderId="24" xfId="2022" applyFont="1" applyFill="1" applyBorder="1" applyAlignment="1" applyProtection="1">
      <alignment vertical="center"/>
      <protection locked="0" hidden="1"/>
    </xf>
    <xf numFmtId="0" fontId="34" fillId="0" borderId="0" xfId="2022" applyFont="1" applyFill="1" applyBorder="1" applyAlignment="1">
      <alignment vertical="center"/>
    </xf>
    <xf numFmtId="0" fontId="34" fillId="0" borderId="42" xfId="2022" applyFont="1" applyBorder="1" applyAlignment="1">
      <alignment vertical="center"/>
    </xf>
    <xf numFmtId="0" fontId="34" fillId="0" borderId="0" xfId="2022" applyFont="1" applyBorder="1" applyAlignment="1">
      <alignment vertical="center"/>
    </xf>
    <xf numFmtId="0" fontId="35" fillId="41" borderId="53" xfId="2022" applyFont="1" applyFill="1" applyBorder="1" applyAlignment="1">
      <alignment horizontal="left" vertical="center" wrapText="1"/>
    </xf>
    <xf numFmtId="0" fontId="35" fillId="41" borderId="54" xfId="2022" applyFont="1" applyFill="1" applyBorder="1" applyAlignment="1">
      <alignment horizontal="left" vertical="center"/>
    </xf>
    <xf numFmtId="0" fontId="176" fillId="0" borderId="55" xfId="0" applyFont="1" applyBorder="1" applyAlignment="1">
      <alignment horizontal="center" vertical="center"/>
    </xf>
    <xf numFmtId="0" fontId="176" fillId="0" borderId="56" xfId="0" applyFont="1" applyBorder="1" applyAlignment="1">
      <alignment horizontal="center" vertical="center"/>
    </xf>
    <xf numFmtId="0" fontId="176" fillId="0" borderId="57" xfId="0" applyFont="1" applyBorder="1" applyAlignment="1">
      <alignment horizontal="center" vertical="center"/>
    </xf>
    <xf numFmtId="0" fontId="161" fillId="0" borderId="3" xfId="0" applyFont="1" applyFill="1" applyBorder="1" applyAlignment="1">
      <alignment horizontal="right" vertical="center"/>
    </xf>
    <xf numFmtId="0" fontId="161" fillId="35" borderId="3" xfId="0" applyFont="1" applyFill="1" applyBorder="1" applyAlignment="1">
      <alignment horizontal="center" vertical="center"/>
    </xf>
    <xf numFmtId="0" fontId="161" fillId="0" borderId="3" xfId="0" applyFont="1" applyFill="1" applyBorder="1" applyAlignment="1">
      <alignment vertical="center"/>
    </xf>
    <xf numFmtId="0" fontId="161" fillId="0" borderId="3" xfId="0" applyFont="1" applyFill="1" applyBorder="1" applyAlignment="1">
      <alignment horizontal="center" vertical="center"/>
    </xf>
    <xf numFmtId="0" fontId="161" fillId="0" borderId="3" xfId="0" applyFont="1" applyFill="1" applyBorder="1" applyAlignment="1">
      <alignment horizontal="center" vertical="center" textRotation="255"/>
    </xf>
    <xf numFmtId="0" fontId="158" fillId="35" borderId="3" xfId="0" applyFont="1" applyFill="1" applyBorder="1" applyAlignment="1">
      <alignment horizontal="center" vertical="center"/>
    </xf>
    <xf numFmtId="0" fontId="164" fillId="0" borderId="3" xfId="0" applyFont="1" applyBorder="1" applyAlignment="1">
      <alignment horizontal="center" vertical="center"/>
    </xf>
    <xf numFmtId="0" fontId="158" fillId="35" borderId="3" xfId="0" applyFont="1" applyFill="1" applyBorder="1" applyAlignment="1">
      <alignment horizontal="center" vertical="center" shrinkToFit="1"/>
    </xf>
    <xf numFmtId="176" fontId="158" fillId="35" borderId="3" xfId="0" applyNumberFormat="1" applyFont="1" applyFill="1" applyBorder="1" applyAlignment="1">
      <alignment horizontal="center" vertical="center"/>
    </xf>
    <xf numFmtId="43" fontId="177" fillId="39" borderId="3" xfId="1415" applyFont="1" applyFill="1" applyBorder="1" applyAlignment="1">
      <alignment horizontal="left" vertical="center"/>
    </xf>
    <xf numFmtId="43" fontId="158" fillId="35" borderId="3" xfId="1415" applyFont="1" applyFill="1" applyBorder="1" applyAlignment="1">
      <alignment horizontal="center" vertical="center"/>
    </xf>
    <xf numFmtId="43" fontId="164" fillId="0" borderId="3" xfId="1415" applyFont="1" applyBorder="1" applyAlignment="1">
      <alignment horizontal="center" vertical="center"/>
    </xf>
    <xf numFmtId="43" fontId="178" fillId="0" borderId="3" xfId="1415" applyFont="1" applyBorder="1" applyAlignment="1">
      <alignment horizontal="center" vertical="center"/>
    </xf>
    <xf numFmtId="43" fontId="158" fillId="35" borderId="3" xfId="1415" applyFont="1" applyFill="1" applyBorder="1" applyAlignment="1">
      <alignment horizontal="center" vertical="center" shrinkToFit="1"/>
    </xf>
    <xf numFmtId="181" fontId="158" fillId="35" borderId="3" xfId="1415" applyNumberFormat="1" applyFont="1" applyFill="1" applyBorder="1" applyAlignment="1">
      <alignment horizontal="center" vertical="center"/>
    </xf>
    <xf numFmtId="0" fontId="164" fillId="0" borderId="2" xfId="0" applyFont="1" applyBorder="1" applyAlignment="1">
      <alignment horizontal="center" vertical="center"/>
    </xf>
    <xf numFmtId="0" fontId="164" fillId="0" borderId="16" xfId="0" applyFont="1" applyBorder="1" applyAlignment="1">
      <alignment horizontal="center" vertical="center"/>
    </xf>
    <xf numFmtId="0" fontId="164" fillId="0" borderId="59" xfId="0" applyFont="1" applyBorder="1" applyAlignment="1">
      <alignment horizontal="center" vertical="center"/>
    </xf>
    <xf numFmtId="183" fontId="158" fillId="18" borderId="2" xfId="1415" applyNumberFormat="1" applyFont="1" applyFill="1" applyBorder="1" applyAlignment="1">
      <alignment horizontal="center" vertical="center"/>
    </xf>
    <xf numFmtId="183" fontId="158" fillId="18" borderId="16" xfId="1415" applyNumberFormat="1" applyFont="1" applyFill="1" applyBorder="1" applyAlignment="1">
      <alignment horizontal="center" vertical="center"/>
    </xf>
    <xf numFmtId="183" fontId="158" fillId="18" borderId="59" xfId="1415" applyNumberFormat="1" applyFont="1" applyFill="1" applyBorder="1" applyAlignment="1">
      <alignment horizontal="center" vertical="center"/>
    </xf>
    <xf numFmtId="0" fontId="159" fillId="0" borderId="2" xfId="1415" applyNumberFormat="1" applyFont="1" applyFill="1" applyBorder="1" applyAlignment="1">
      <alignment horizontal="left" vertical="center"/>
    </xf>
    <xf numFmtId="0" fontId="159" fillId="0" borderId="16" xfId="1415" applyNumberFormat="1" applyFont="1" applyFill="1" applyBorder="1" applyAlignment="1">
      <alignment horizontal="left" vertical="center"/>
    </xf>
    <xf numFmtId="0" fontId="159" fillId="0" borderId="59" xfId="1415" applyNumberFormat="1" applyFont="1" applyFill="1" applyBorder="1" applyAlignment="1">
      <alignment horizontal="left" vertical="center"/>
    </xf>
    <xf numFmtId="0" fontId="159" fillId="42" borderId="2" xfId="1415" applyNumberFormat="1" applyFont="1" applyFill="1" applyBorder="1" applyAlignment="1">
      <alignment horizontal="left" vertical="center"/>
    </xf>
    <xf numFmtId="0" fontId="159" fillId="42" borderId="16" xfId="1415" applyNumberFormat="1" applyFont="1" applyFill="1" applyBorder="1" applyAlignment="1">
      <alignment horizontal="left" vertical="center"/>
    </xf>
    <xf numFmtId="0" fontId="159" fillId="42" borderId="59" xfId="1415" applyNumberFormat="1" applyFont="1" applyFill="1" applyBorder="1" applyAlignment="1">
      <alignment horizontal="left" vertical="center"/>
    </xf>
    <xf numFmtId="0" fontId="164" fillId="0" borderId="42" xfId="0" applyFont="1" applyBorder="1" applyAlignment="1">
      <alignment horizontal="center" vertical="center"/>
    </xf>
    <xf numFmtId="0" fontId="171" fillId="38" borderId="2" xfId="0" applyFont="1" applyFill="1" applyBorder="1" applyAlignment="1">
      <alignment horizontal="center" vertical="center"/>
    </xf>
    <xf numFmtId="0" fontId="171" fillId="38" borderId="16" xfId="0" applyFont="1" applyFill="1" applyBorder="1" applyAlignment="1">
      <alignment horizontal="center" vertical="center"/>
    </xf>
    <xf numFmtId="0" fontId="171" fillId="38" borderId="59" xfId="0" applyFont="1" applyFill="1" applyBorder="1" applyAlignment="1">
      <alignment horizontal="center" vertical="center"/>
    </xf>
    <xf numFmtId="0" fontId="171" fillId="43" borderId="2" xfId="0" applyFont="1" applyFill="1" applyBorder="1" applyAlignment="1">
      <alignment horizontal="left" vertical="center"/>
    </xf>
    <xf numFmtId="0" fontId="171" fillId="43" borderId="16" xfId="0" applyFont="1" applyFill="1" applyBorder="1" applyAlignment="1">
      <alignment horizontal="left" vertical="center"/>
    </xf>
    <xf numFmtId="0" fontId="171" fillId="43" borderId="59" xfId="0" applyFont="1" applyFill="1" applyBorder="1" applyAlignment="1">
      <alignment horizontal="left" vertical="center"/>
    </xf>
    <xf numFmtId="0" fontId="171" fillId="36" borderId="38" xfId="0" applyFont="1" applyFill="1" applyBorder="1" applyAlignment="1">
      <alignment horizontal="center" vertical="center" wrapText="1"/>
    </xf>
    <xf numFmtId="0" fontId="171" fillId="36" borderId="58" xfId="0" applyFont="1" applyFill="1" applyBorder="1" applyAlignment="1">
      <alignment horizontal="center" vertical="center" wrapText="1"/>
    </xf>
    <xf numFmtId="0" fontId="171" fillId="36" borderId="26" xfId="0" applyFont="1" applyFill="1" applyBorder="1" applyAlignment="1">
      <alignment horizontal="center" vertical="center" wrapText="1"/>
    </xf>
    <xf numFmtId="176" fontId="171" fillId="37" borderId="2" xfId="1419" applyNumberFormat="1" applyFont="1" applyFill="1" applyBorder="1" applyAlignment="1">
      <alignment horizontal="center" vertical="center"/>
    </xf>
    <xf numFmtId="176" fontId="171" fillId="37" borderId="16" xfId="1419" applyNumberFormat="1" applyFont="1" applyFill="1" applyBorder="1" applyAlignment="1">
      <alignment horizontal="center" vertical="center"/>
    </xf>
    <xf numFmtId="176" fontId="171" fillId="37" borderId="59" xfId="1419" applyNumberFormat="1" applyFont="1" applyFill="1" applyBorder="1" applyAlignment="1">
      <alignment horizontal="center" vertical="center"/>
    </xf>
    <xf numFmtId="41" fontId="171" fillId="0" borderId="2" xfId="1419" applyFont="1" applyBorder="1" applyAlignment="1">
      <alignment horizontal="center" vertical="center"/>
    </xf>
    <xf numFmtId="41" fontId="171" fillId="0" borderId="16" xfId="1419" applyFont="1" applyBorder="1" applyAlignment="1">
      <alignment horizontal="center" vertical="center"/>
    </xf>
    <xf numFmtId="41" fontId="171" fillId="0" borderId="59" xfId="1419" applyFont="1" applyBorder="1" applyAlignment="1">
      <alignment horizontal="center" vertical="center"/>
    </xf>
    <xf numFmtId="0" fontId="171" fillId="0" borderId="38" xfId="0" applyFont="1" applyBorder="1" applyAlignment="1">
      <alignment horizontal="center" vertical="center" wrapText="1"/>
    </xf>
    <xf numFmtId="0" fontId="171" fillId="0" borderId="58" xfId="0" applyFont="1" applyBorder="1" applyAlignment="1">
      <alignment horizontal="center" vertical="center" wrapText="1"/>
    </xf>
    <xf numFmtId="41" fontId="171" fillId="36" borderId="2" xfId="1419" applyFont="1" applyFill="1" applyBorder="1" applyAlignment="1">
      <alignment horizontal="center" vertical="center"/>
    </xf>
    <xf numFmtId="41" fontId="171" fillId="36" borderId="16" xfId="1419" applyFont="1" applyFill="1" applyBorder="1" applyAlignment="1">
      <alignment horizontal="center" vertical="center"/>
    </xf>
    <xf numFmtId="41" fontId="171" fillId="36" borderId="59" xfId="1419" applyFont="1" applyFill="1" applyBorder="1" applyAlignment="1">
      <alignment horizontal="center" vertical="center"/>
    </xf>
    <xf numFmtId="41" fontId="171" fillId="37" borderId="2" xfId="1419" applyFont="1" applyFill="1" applyBorder="1" applyAlignment="1">
      <alignment horizontal="center" vertical="center"/>
    </xf>
    <xf numFmtId="41" fontId="171" fillId="37" borderId="59" xfId="1419" applyFont="1" applyFill="1" applyBorder="1" applyAlignment="1">
      <alignment horizontal="center" vertical="center"/>
    </xf>
    <xf numFmtId="0" fontId="171" fillId="0" borderId="38" xfId="0" applyFont="1" applyBorder="1" applyAlignment="1">
      <alignment horizontal="center" vertical="center"/>
    </xf>
    <xf numFmtId="0" fontId="171" fillId="0" borderId="58" xfId="0" applyFont="1" applyBorder="1" applyAlignment="1">
      <alignment horizontal="center" vertical="center"/>
    </xf>
    <xf numFmtId="0" fontId="171" fillId="36" borderId="38" xfId="0" applyFont="1" applyFill="1" applyBorder="1" applyAlignment="1">
      <alignment horizontal="center" vertical="center"/>
    </xf>
    <xf numFmtId="0" fontId="171" fillId="36" borderId="58" xfId="0" applyFont="1" applyFill="1" applyBorder="1" applyAlignment="1">
      <alignment horizontal="center" vertical="center"/>
    </xf>
    <xf numFmtId="41" fontId="171" fillId="0" borderId="2" xfId="1419" applyNumberFormat="1" applyFont="1" applyBorder="1" applyAlignment="1">
      <alignment horizontal="center" vertical="center"/>
    </xf>
    <xf numFmtId="41" fontId="171" fillId="0" borderId="59" xfId="1419" applyNumberFormat="1" applyFont="1" applyBorder="1" applyAlignment="1">
      <alignment horizontal="center" vertical="center"/>
    </xf>
  </cellXfs>
  <cellStyles count="11365">
    <cellStyle name="' '" xfId="1"/>
    <cellStyle name="          _x000d__x000a_386grabber=vga.3gr_x000d__x000a_" xfId="2"/>
    <cellStyle name="' ' 2" xfId="2108"/>
    <cellStyle name="' ' 3" xfId="2109"/>
    <cellStyle name="' ' 4" xfId="2110"/>
    <cellStyle name="Ი_x000b_" xfId="3"/>
    <cellStyle name="&quot;" xfId="4"/>
    <cellStyle name="&quot;큰제목&quot;" xfId="5"/>
    <cellStyle name="#" xfId="6"/>
    <cellStyle name="#,##0" xfId="7"/>
    <cellStyle name="#,##0.0" xfId="8"/>
    <cellStyle name="#,##0.00" xfId="9"/>
    <cellStyle name="#,##0.000" xfId="10"/>
    <cellStyle name="#,##0_단가비교표-구조물" xfId="11"/>
    <cellStyle name="#_cost9702 (2)_계통도 (2)_계통도 " xfId="2111"/>
    <cellStyle name="#_cost9702 (2)_공사비예산서 (2)_계통도 " xfId="2112"/>
    <cellStyle name="#_cost9702 (2)_공사비예산서_계통도 " xfId="2113"/>
    <cellStyle name="#_cost9702 (2)_예정공정표 (2)_계통도 " xfId="2114"/>
    <cellStyle name="#_cost9702 (2)_주요자재_계통도 " xfId="2115"/>
    <cellStyle name="#_예정공정표_계통도 " xfId="2116"/>
    <cellStyle name="#_품셈 " xfId="2117"/>
    <cellStyle name="#_품셈_계통도 " xfId="2118"/>
    <cellStyle name="$" xfId="12"/>
    <cellStyle name="$_0008금감원통합감독검사정보시스템" xfId="13"/>
    <cellStyle name="$_0009김포공항LED교체공사(광일)" xfId="14"/>
    <cellStyle name="$_0011KIST소각설비제작설치" xfId="15"/>
    <cellStyle name="$_0011긴급전화기정산(99년형광일)" xfId="16"/>
    <cellStyle name="$_0011부산종합경기장전광판" xfId="17"/>
    <cellStyle name="$_0011부산종합경기장전광판_강원지역본부(2006년_060109)" xfId="18"/>
    <cellStyle name="$_0011부산종합경기장전광판_경남지역본부-" xfId="19"/>
    <cellStyle name="$_0011부산종합경기장전광판_경북지역본부-" xfId="20"/>
    <cellStyle name="$_0011부산종합경기장전광판_중부지역본부-" xfId="21"/>
    <cellStyle name="$_0011부산종합경기장전광판_충청지역본부-" xfId="22"/>
    <cellStyle name="$_0011부산종합경기장전광판_통행료면탈방지시스템(최종)" xfId="23"/>
    <cellStyle name="$_0011부산종합경기장전광판_호남지역본부-" xfId="24"/>
    <cellStyle name="$_0012문화유적지표석제작설치" xfId="25"/>
    <cellStyle name="$_0102국제조명신공항분수조명" xfId="26"/>
    <cellStyle name="$_0102국제조명신공항분수조명_강원지역본부(2006년_060109)" xfId="27"/>
    <cellStyle name="$_0102국제조명신공항분수조명_경남지역본부-" xfId="28"/>
    <cellStyle name="$_0102국제조명신공항분수조명_경북지역본부-" xfId="29"/>
    <cellStyle name="$_0102국제조명신공항분수조명_중부지역본부-" xfId="30"/>
    <cellStyle name="$_0102국제조명신공항분수조명_충청지역본부-" xfId="31"/>
    <cellStyle name="$_0102국제조명신공항분수조명_통행료면탈방지시스템(최종)" xfId="32"/>
    <cellStyle name="$_0102국제조명신공항분수조명_호남지역본부-" xfId="33"/>
    <cellStyle name="$_0103회전식현수막게시대제작설치" xfId="34"/>
    <cellStyle name="$_0104포항시침출수처리시스템" xfId="35"/>
    <cellStyle name="$_0105담배자판기개조원가" xfId="36"/>
    <cellStyle name="$_0105담배자판기개조원가_강원지역본부(2006년_060109)" xfId="37"/>
    <cellStyle name="$_0105담배자판기개조원가_경남지역본부-" xfId="38"/>
    <cellStyle name="$_0105담배자판기개조원가_경북지역본부-" xfId="39"/>
    <cellStyle name="$_0105담배자판기개조원가_중부지역본부-" xfId="40"/>
    <cellStyle name="$_0105담배자판기개조원가_충청지역본부-" xfId="41"/>
    <cellStyle name="$_0105담배자판기개조원가_통행료면탈방지시스템(최종)" xfId="42"/>
    <cellStyle name="$_0105담배자판기개조원가_호남지역본부-" xfId="43"/>
    <cellStyle name="$_0106LG인버터냉난방기제작-1" xfId="44"/>
    <cellStyle name="$_0106LG인버터냉난방기제작-1_강원지역본부(2006년_060109)" xfId="45"/>
    <cellStyle name="$_0106LG인버터냉난방기제작-1_경남지역본부-" xfId="46"/>
    <cellStyle name="$_0106LG인버터냉난방기제작-1_경북지역본부-" xfId="47"/>
    <cellStyle name="$_0106LG인버터냉난방기제작-1_중부지역본부-" xfId="48"/>
    <cellStyle name="$_0106LG인버터냉난방기제작-1_충청지역본부-" xfId="49"/>
    <cellStyle name="$_0106LG인버터냉난방기제작-1_통행료면탈방지시스템(최종)" xfId="50"/>
    <cellStyle name="$_0106LG인버터냉난방기제작-1_호남지역본부-" xfId="51"/>
    <cellStyle name="$_0107광전송장비구매설치" xfId="52"/>
    <cellStyle name="$_0107도공IBS설비SW부문(참조)" xfId="53"/>
    <cellStyle name="$_0107문화재복원용목재-8월6일" xfId="54"/>
    <cellStyle name="$_0107문화재복원용목재-8월6일_강원지역본부(2006년_060109)" xfId="55"/>
    <cellStyle name="$_0107문화재복원용목재-8월6일_경남지역본부-" xfId="56"/>
    <cellStyle name="$_0107문화재복원용목재-8월6일_경북지역본부-" xfId="57"/>
    <cellStyle name="$_0107문화재복원용목재-8월6일_중부지역본부-" xfId="58"/>
    <cellStyle name="$_0107문화재복원용목재-8월6일_충청지역본부-" xfId="59"/>
    <cellStyle name="$_0107문화재복원용목재-8월6일_통행료면탈방지시스템(최종)" xfId="60"/>
    <cellStyle name="$_0107문화재복원용목재-8월6일_호남지역본부-" xfId="61"/>
    <cellStyle name="$_0107포천영중수배전반(제조,설치)" xfId="62"/>
    <cellStyle name="$_0108농기반미곡건조기제작설치" xfId="63"/>
    <cellStyle name="$_0108담배인삼공사영업춘추복" xfId="64"/>
    <cellStyle name="$_0108한국전기교통-LED교통신호등((원본))" xfId="65"/>
    <cellStyle name="$_0108한국전기교통-LED교통신호등((원본))_강원지역본부(2006년_060109)" xfId="66"/>
    <cellStyle name="$_0108한국전기교통-LED교통신호등((원본))_경남지역본부-" xfId="67"/>
    <cellStyle name="$_0108한국전기교통-LED교통신호등((원본))_경북지역본부-" xfId="68"/>
    <cellStyle name="$_0108한국전기교통-LED교통신호등((원본))_중부지역본부-" xfId="69"/>
    <cellStyle name="$_0108한국전기교통-LED교통신호등((원본))_충청지역본부-" xfId="70"/>
    <cellStyle name="$_0108한국전기교통-LED교통신호등((원본))_통행료면탈방지시스템(최종)" xfId="71"/>
    <cellStyle name="$_0108한국전기교통-LED교통신호등((원본))_호남지역본부-" xfId="72"/>
    <cellStyle name="$_0111해양수산부등명기제작" xfId="73"/>
    <cellStyle name="$_0111핸디소프트-전자표준문서시스템" xfId="74"/>
    <cellStyle name="$_0112금감원사무자동화시스템" xfId="75"/>
    <cellStyle name="$_0112수도권매립지SW원가" xfId="76"/>
    <cellStyle name="$_0112중고원-HRD종합정보망구축(完)" xfId="77"/>
    <cellStyle name="$_0201종합예술회관의자제작설치" xfId="78"/>
    <cellStyle name="$_0201종합예술회관의자제작설치-1" xfId="79"/>
    <cellStyle name="$_0202마사회근무복" xfId="80"/>
    <cellStyle name="$_0202마사회근무복_강원지역본부(2006년_060109)" xfId="81"/>
    <cellStyle name="$_0202마사회근무복_경남지역본부-" xfId="82"/>
    <cellStyle name="$_0202마사회근무복_경북지역본부-" xfId="83"/>
    <cellStyle name="$_0202마사회근무복_중부지역본부-" xfId="84"/>
    <cellStyle name="$_0202마사회근무복_충청지역본부-" xfId="85"/>
    <cellStyle name="$_0202마사회근무복_통행료면탈방지시스템(최종)" xfId="86"/>
    <cellStyle name="$_0202마사회근무복_호남지역본부-" xfId="87"/>
    <cellStyle name="$_0202부경교재-승강칠판" xfId="88"/>
    <cellStyle name="$_0202부경교재-승강칠판_강원지역본부(2006년_060109)" xfId="89"/>
    <cellStyle name="$_0202부경교재-승강칠판_경남지역본부-" xfId="90"/>
    <cellStyle name="$_0202부경교재-승강칠판_경북지역본부-" xfId="91"/>
    <cellStyle name="$_0202부경교재-승강칠판_중부지역본부-" xfId="92"/>
    <cellStyle name="$_0202부경교재-승강칠판_충청지역본부-" xfId="93"/>
    <cellStyle name="$_0202부경교재-승강칠판_통행료면탈방지시스템(최종)" xfId="94"/>
    <cellStyle name="$_0202부경교재-승강칠판_호남지역본부-" xfId="95"/>
    <cellStyle name="$_0204한국석묘납골함-1규격" xfId="96"/>
    <cellStyle name="$_0205TTMS-긴급전화기&amp;전체총괄" xfId="97"/>
    <cellStyle name="$_0206금감원금융정보교환망재구축" xfId="98"/>
    <cellStyle name="$_0206정통부수납장표기기제작설치" xfId="99"/>
    <cellStyle name="$_0207담배인삼공사-담요" xfId="100"/>
    <cellStyle name="$_0208레비텍-다층여과기설계변경" xfId="101"/>
    <cellStyle name="$_0209이산화염소발생기-설치(50K)" xfId="102"/>
    <cellStyle name="$_0210현대정보기술-TD이중계" xfId="103"/>
    <cellStyle name="$_0211조달청-#1대북지원사업정산(1월7일)" xfId="104"/>
    <cellStyle name="$_0212금감원-법규정보시스템(完)" xfId="105"/>
    <cellStyle name="$_0301교통방송-CCTV유지보수" xfId="106"/>
    <cellStyle name="$_0302인천경찰청-무인단속기위탁관리" xfId="107"/>
    <cellStyle name="$_0302조달청-대북지원2차(안성연)" xfId="108"/>
    <cellStyle name="$_0302조달청-대북지원2차(최수현)" xfId="109"/>
    <cellStyle name="$_0302표준문서-쌍용정보통신(신)" xfId="110"/>
    <cellStyle name="$_0304소프트파워-정부표준전자문서시스템" xfId="111"/>
    <cellStyle name="$_0304소프트파워-정부표준전자문서시스템(完)" xfId="112"/>
    <cellStyle name="$_0304철도청-주변환장치-1" xfId="113"/>
    <cellStyle name="$_0305금감원-금융통계정보시스템구축(完)" xfId="114"/>
    <cellStyle name="$_0305제낭조합-면범포지" xfId="115"/>
    <cellStyle name="$_0306제낭공업협동조합-면범포지원단(경비까지)" xfId="116"/>
    <cellStyle name="$_0307경찰청-무인교통단속표준SW개발용역(完)" xfId="117"/>
    <cellStyle name="$_0308조달청-#8대북지원사업정산" xfId="118"/>
    <cellStyle name="$_0309두합크린텍-설치원가" xfId="119"/>
    <cellStyle name="$_0309조달청-#9대북지원사업정산" xfId="120"/>
    <cellStyle name="$_0310여주상수도-탈수기(유천ENG)" xfId="121"/>
    <cellStyle name="$_0311대기해양작업시간" xfId="122"/>
    <cellStyle name="$_0311대기해양중형등명기" xfId="123"/>
    <cellStyle name="$_0312국민체육진흥공단-전기부문" xfId="124"/>
    <cellStyle name="$_0312대기해양-중형등명기제작설치" xfId="125"/>
    <cellStyle name="$_0312라이준-칼라아스콘4규격" xfId="126"/>
    <cellStyle name="$_0401집진기프로그램SW개발비산정" xfId="127"/>
    <cellStyle name="$_13. 관리동" xfId="128"/>
    <cellStyle name="$_2001-06조달청신성-한냉지형" xfId="129"/>
    <cellStyle name="$_2002-03경찰대학-졸업식" xfId="130"/>
    <cellStyle name="$_2002-03경찰청-경찰표지장" xfId="131"/>
    <cellStyle name="$_2002-03반디-가로등(열주형)" xfId="132"/>
    <cellStyle name="$_2002-03신화전자-감지기" xfId="133"/>
    <cellStyle name="$_2002-04강원랜드-슬러트머신" xfId="134"/>
    <cellStyle name="$_2002-04메가컴-외주무대" xfId="135"/>
    <cellStyle name="$_2002-04엘지애드-무대" xfId="136"/>
    <cellStyle name="$_2002-05강원랜드-슬러트머신(넥스터)" xfId="137"/>
    <cellStyle name="$_2002-05경기경찰청-냉온수기공사" xfId="138"/>
    <cellStyle name="$_2002-05대통령비서실-카페트" xfId="139"/>
    <cellStyle name="$_2002결과표" xfId="140"/>
    <cellStyle name="$_2002결과표_강원지역본부(2006년_060109)" xfId="141"/>
    <cellStyle name="$_2002결과표_경남지역본부-" xfId="142"/>
    <cellStyle name="$_2002결과표_경북지역본부-" xfId="143"/>
    <cellStyle name="$_2002결과표_중부지역본부-" xfId="144"/>
    <cellStyle name="$_2002결과표_충청지역본부-" xfId="145"/>
    <cellStyle name="$_2002결과표_통행료면탈방지시스템(최종)" xfId="146"/>
    <cellStyle name="$_2002결과표_호남지역본부-" xfId="147"/>
    <cellStyle name="$_2002결과표1" xfId="148"/>
    <cellStyle name="$_2003-01정일사-표창5종" xfId="149"/>
    <cellStyle name="$_db진흥" xfId="150"/>
    <cellStyle name="$_Pilot플랜트-계변경" xfId="151"/>
    <cellStyle name="$_Pilot플랜트이전설치-변경최종" xfId="152"/>
    <cellStyle name="$_SE40" xfId="153"/>
    <cellStyle name="$_SW(케이비)" xfId="154"/>
    <cellStyle name="$_간지,목차,페이지,표지" xfId="155"/>
    <cellStyle name="$_강원지역본부(2006년_060109)" xfId="156"/>
    <cellStyle name="$_견적2" xfId="157"/>
    <cellStyle name="$_경남지역본부-" xfId="158"/>
    <cellStyle name="$_경북지역본부-" xfId="159"/>
    <cellStyle name="$_경찰청-근무,기동복" xfId="160"/>
    <cellStyle name="$_공사일반관리비양식" xfId="161"/>
    <cellStyle name="$_관리동sw" xfId="162"/>
    <cellStyle name="$_기아" xfId="163"/>
    <cellStyle name="$_기초공사" xfId="164"/>
    <cellStyle name="$_네인텍정보기술-회로카드(수현)" xfId="165"/>
    <cellStyle name="$_농림부공정표(세로)" xfId="2119"/>
    <cellStyle name="$_대기해양노무비" xfId="166"/>
    <cellStyle name="$_대북자재8월분" xfId="167"/>
    <cellStyle name="$_대북자재8월분-1" xfId="168"/>
    <cellStyle name="$_동산용사촌수현(원본)" xfId="169"/>
    <cellStyle name="$_목차" xfId="170"/>
    <cellStyle name="$_백제군사전시1" xfId="171"/>
    <cellStyle name="$_보완 - 북부(최종)" xfId="172"/>
    <cellStyle name="$_북부2차" xfId="173"/>
    <cellStyle name="$_수초제거기(대양기계)" xfId="174"/>
    <cellStyle name="$_수초제거기(대양기계)_강원지역본부(2006년_060109)" xfId="175"/>
    <cellStyle name="$_수초제거기(대양기계)_경남지역본부-" xfId="176"/>
    <cellStyle name="$_수초제거기(대양기계)_경북지역본부-" xfId="177"/>
    <cellStyle name="$_수초제거기(대양기계)_중부지역본부-" xfId="178"/>
    <cellStyle name="$_수초제거기(대양기계)_충청지역본부-" xfId="179"/>
    <cellStyle name="$_수초제거기(대양기계)_통행료면탈방지시스템(최종)" xfId="180"/>
    <cellStyle name="$_수초제거기(대양기계)_호남지역본부-" xfId="181"/>
    <cellStyle name="$_시설용역" xfId="182"/>
    <cellStyle name="$_암전정밀실체현미경(수현)" xfId="183"/>
    <cellStyle name="$_양수장잡철물공사" xfId="2120"/>
    <cellStyle name="$_오리엔탈" xfId="184"/>
    <cellStyle name="$_원본 - 한국전기교통-개선형신호등 4종" xfId="185"/>
    <cellStyle name="$_원본 - 한국전기교통-개선형신호등 4종_강원지역본부(2006년_060109)" xfId="186"/>
    <cellStyle name="$_원본 - 한국전기교통-개선형신호등 4종_경남지역본부-" xfId="187"/>
    <cellStyle name="$_원본 - 한국전기교통-개선형신호등 4종_경북지역본부-" xfId="188"/>
    <cellStyle name="$_원본 - 한국전기교통-개선형신호등 4종_중부지역본부-" xfId="189"/>
    <cellStyle name="$_원본 - 한국전기교통-개선형신호등 4종_충청지역본부-" xfId="190"/>
    <cellStyle name="$_원본 - 한국전기교통-개선형신호등 4종_통행료면탈방지시스템(최종)" xfId="191"/>
    <cellStyle name="$_원본 - 한국전기교통-개선형신호등 4종_호남지역본부-" xfId="192"/>
    <cellStyle name="$_잡종(총괄)" xfId="193"/>
    <cellStyle name="$_제경비율모음" xfId="194"/>
    <cellStyle name="$_제조원가" xfId="195"/>
    <cellStyle name="$_조달청-B판사천강교제작(최종본)" xfId="196"/>
    <cellStyle name="$_조달청-대북지원3차(최수현)" xfId="197"/>
    <cellStyle name="$_조달청-대북지원4차(최수현)" xfId="198"/>
    <cellStyle name="$_조달청-대북지원5차(최수현)" xfId="199"/>
    <cellStyle name="$_조달청-대북지원6차(번호)" xfId="200"/>
    <cellStyle name="$_조달청-대북지원6차(최수현)" xfId="201"/>
    <cellStyle name="$_조달청-대북지원7차(최수현)" xfId="202"/>
    <cellStyle name="$_조달청-대북지원8차(최수현)" xfId="203"/>
    <cellStyle name="$_조달청-대북지원9차(최수현)" xfId="204"/>
    <cellStyle name="$_중부지역본부-" xfId="205"/>
    <cellStyle name="$_중앙선관위(투표,개표)" xfId="206"/>
    <cellStyle name="$_중앙선관위(투표,개표)-사본" xfId="207"/>
    <cellStyle name="$_철공가공조립" xfId="208"/>
    <cellStyle name="$_최종-한국전기교통-개선형신호등 4종(공수조정)" xfId="209"/>
    <cellStyle name="$_최종-한국전기교통-개선형신호등 4종(공수조정)_강원지역본부(2006년_060109)" xfId="210"/>
    <cellStyle name="$_최종-한국전기교통-개선형신호등 4종(공수조정)_경남지역본부-" xfId="211"/>
    <cellStyle name="$_최종-한국전기교통-개선형신호등 4종(공수조정)_경북지역본부-" xfId="212"/>
    <cellStyle name="$_최종-한국전기교통-개선형신호등 4종(공수조정)_중부지역본부-" xfId="213"/>
    <cellStyle name="$_최종-한국전기교통-개선형신호등 4종(공수조정)_충청지역본부-" xfId="214"/>
    <cellStyle name="$_최종-한국전기교통-개선형신호등 4종(공수조정)_통행료면탈방지시스템(최종)" xfId="215"/>
    <cellStyle name="$_최종-한국전기교통-개선형신호등 4종(공수조정)_호남지역본부-" xfId="216"/>
    <cellStyle name="$_충청지역본부-" xfId="217"/>
    <cellStyle name="$_코솔라-제조원가" xfId="218"/>
    <cellStyle name="$_토지공사-간접비" xfId="219"/>
    <cellStyle name="$_통행료면탈방지시스템(최종)" xfId="220"/>
    <cellStyle name="$_한국도로공사" xfId="221"/>
    <cellStyle name="$_한전내역서-최종" xfId="222"/>
    <cellStyle name="$_호남지역본부-" xfId="223"/>
    <cellStyle name="(##.00)" xfId="2121"/>
    <cellStyle name="(△콤마)" xfId="224"/>
    <cellStyle name="(1)" xfId="2122"/>
    <cellStyle name="(백분율)" xfId="225"/>
    <cellStyle name="(콤마)" xfId="226"/>
    <cellStyle name="(표준)" xfId="2123"/>
    <cellStyle name=";;;" xfId="2124"/>
    <cellStyle name="?" xfId="2125"/>
    <cellStyle name="?? [0.00]_Region Orders (2)" xfId="227"/>
    <cellStyle name="??&amp;5_x0007_?._x0007_9_x0008_??_x0007__x0001__x0001_" xfId="2126"/>
    <cellStyle name="??&amp;O?&amp;H?_x0008__x000f__x0007_?_x0007__x0001__x0001_" xfId="228"/>
    <cellStyle name="??&amp;O?&amp;H?_x0008_??_x0007__x0001__x0001_" xfId="229"/>
    <cellStyle name="??&amp;O?&amp;H?_x0008_??_x0007__x0001__x0001_ 2" xfId="230"/>
    <cellStyle name="??&amp;O?&amp;H?_x0008_??_x0007__x0001__x0001_ 3" xfId="2127"/>
    <cellStyle name="??&amp;쏗?뷐9_x0008__x0011__x0007_?_x0007__x0001__x0001_" xfId="231"/>
    <cellStyle name="???­ [0]_¸ð??¸·" xfId="232"/>
    <cellStyle name="???­_¸ð??¸·" xfId="233"/>
    <cellStyle name="???Ø_??¾÷º?º° ??°? " xfId="234"/>
    <cellStyle name="??_?.????" xfId="2128"/>
    <cellStyle name="?Þ¸¶ [0]_¸ð??¸·" xfId="235"/>
    <cellStyle name="?Þ¸¶_¸ð??¸·" xfId="236"/>
    <cellStyle name="?W?_laroux" xfId="237"/>
    <cellStyle name="?曹%U?&amp;H?_x0008_?s_x000a__x0007__x0001__x0001_" xfId="238"/>
    <cellStyle name="@_laroux" xfId="239"/>
    <cellStyle name="@_laroux_제트베인" xfId="240"/>
    <cellStyle name="@_laroux_제트베인_1" xfId="241"/>
    <cellStyle name="_(01-14)광양항인건비" xfId="242"/>
    <cellStyle name="_(06년)소단식" xfId="2129"/>
    <cellStyle name="_(20041229)" xfId="243"/>
    <cellStyle name="_(수정)한강물환경생태 산출서" xfId="244"/>
    <cellStyle name="_▷기본자료기록" xfId="245"/>
    <cellStyle name="_▷기본자료들" xfId="246"/>
    <cellStyle name="_0.VMS내역서-A,B사" xfId="247"/>
    <cellStyle name="_00 단가산출서 9호선,공항,공용" xfId="248"/>
    <cellStyle name="_004수량산출서" xfId="2130"/>
    <cellStyle name="_01" xfId="249"/>
    <cellStyle name="_01.시설(의왕)0129" xfId="250"/>
    <cellStyle name="_01.전시시설(곡성심청)" xfId="251"/>
    <cellStyle name="_01.전시시설물(남원국악2층)" xfId="252"/>
    <cellStyle name="_01~02 1-1A,1B 구간 공사용 임시전력공사 내역서" xfId="253"/>
    <cellStyle name="_01년하반기계획" xfId="254"/>
    <cellStyle name="_02 농암교수량" xfId="2131"/>
    <cellStyle name="_02 농암교수량_구만교-슬래브수량" xfId="2132"/>
    <cellStyle name="_02 농암교수량_구만교-슬래브수량_구만교-슬래브수량" xfId="2133"/>
    <cellStyle name="_02 농암교수량_구만교-슬래브수량_구만교-슬래브수량_내서읍" xfId="2134"/>
    <cellStyle name="_02 농암교수량_구만교-슬래브수량_구만교-슬래브수량_삼계배수지 방수공사 설계내역서" xfId="2135"/>
    <cellStyle name="_02 농암교수량_구만교-슬래브수량_구만교-슬래브수량_천기3교-슬래브수량" xfId="2136"/>
    <cellStyle name="_02 농암교수량_구만교-슬래브수량_구만교-슬래브수량_천기3교-슬래브수량_내서읍" xfId="2137"/>
    <cellStyle name="_02 농암교수량_구만교-슬래브수량_구만교-슬래브수량_천기3교-슬래브수량_삼계배수지 방수공사 설계내역서" xfId="2138"/>
    <cellStyle name="_02 농암교수량_구만교-슬래브수량_내서읍" xfId="2139"/>
    <cellStyle name="_02 농암교수량_구만교-슬래브수량_삼계배수지 방수공사 설계내역서" xfId="2140"/>
    <cellStyle name="_02 농암교수량_내서읍" xfId="2141"/>
    <cellStyle name="_02 농암교수량_삼계배수지 방수공사 설계내역서" xfId="2142"/>
    <cellStyle name="_02 농암교수량_천기3교-슬래브수량" xfId="2143"/>
    <cellStyle name="_02 농암교수량_천기3교-슬래브수량_내서읍" xfId="2144"/>
    <cellStyle name="_02 농암교수량_천기3교-슬래브수량_삼계배수지 방수공사 설계내역서" xfId="2145"/>
    <cellStyle name="_02 원가계산서" xfId="255"/>
    <cellStyle name="_02.연출조명(남원국악2층)" xfId="256"/>
    <cellStyle name="_02.창룡문주변 공원 및 주차장 조성공사" xfId="2146"/>
    <cellStyle name="_02.창룡문주변 공원 및 주차장 조성공사_02.창룡문주변 공원 및 주차장 조성공사" xfId="2147"/>
    <cellStyle name="_02-15작업(건총)" xfId="2148"/>
    <cellStyle name="_03.상우-서당간 연결도로 포장공" xfId="2149"/>
    <cellStyle name="_03.실물모형연출(곡성심청)" xfId="257"/>
    <cellStyle name="_04 일위대가표" xfId="258"/>
    <cellStyle name="_04.구조물공" xfId="2150"/>
    <cellStyle name="_04.상우-서당간 연결도로 부대공" xfId="2151"/>
    <cellStyle name="_05 단가산출조서" xfId="259"/>
    <cellStyle name="_05 산출근거(방송)" xfId="260"/>
    <cellStyle name="_05.하상보호공" xfId="2152"/>
    <cellStyle name="_050726_gg_hw" xfId="261"/>
    <cellStyle name="_06.내역서(경관설비공사)-설계비 변경(9월14일)" xfId="262"/>
    <cellStyle name="_06년)하이패스_점검내역" xfId="263"/>
    <cellStyle name="_06월소장단회의" xfId="264"/>
    <cellStyle name="_1)차소리전시" xfId="265"/>
    <cellStyle name="_1. 경기35차로하이패스" xfId="266"/>
    <cellStyle name="_1. 총괄(제조+설치)" xfId="267"/>
    <cellStyle name="_1.갑지" xfId="2153"/>
    <cellStyle name="_1.실정보고내용수정(도계)" xfId="2154"/>
    <cellStyle name="_1.이에이스(의정부제조)-전시" xfId="268"/>
    <cellStyle name="_1.조명탑 설치" xfId="269"/>
    <cellStyle name="_1.조선테마(전시시설)" xfId="270"/>
    <cellStyle name="_1.토공" xfId="2155"/>
    <cellStyle name="_1_터널교통관리시설구축_공사설계서(달성12터널외2개소)" xfId="271"/>
    <cellStyle name="_1+2.무인발매기(제조+구매)-2" xfId="272"/>
    <cellStyle name="_1-1. 조명탑" xfId="273"/>
    <cellStyle name="_11.통합보안관리서버" xfId="274"/>
    <cellStyle name="_1220-원가조사-전자지불" xfId="275"/>
    <cellStyle name="_1공구(수원갈비Φ600)" xfId="2156"/>
    <cellStyle name="_2. 모형제조" xfId="276"/>
    <cellStyle name="_2.민속박물관(제조-전시)-완" xfId="277"/>
    <cellStyle name="_2.배수공" xfId="2157"/>
    <cellStyle name="_2000-10회의" xfId="278"/>
    <cellStyle name="_2001 장애조치" xfId="279"/>
    <cellStyle name="_2001년분 실행" xfId="280"/>
    <cellStyle name="_2001년스케쥴" xfId="281"/>
    <cellStyle name="_2001년업무(재조정)" xfId="282"/>
    <cellStyle name="_2002결과표1" xfId="283"/>
    <cellStyle name="_2-4.상반기실적부문별요약" xfId="2158"/>
    <cellStyle name="_2-4.상반기실적부문별요약(표지및목차포함)" xfId="2159"/>
    <cellStyle name="_2-4.상반기실적부문별요약(표지및목차포함)_1" xfId="2160"/>
    <cellStyle name="_2-4.상반기실적부문별요약_1" xfId="2161"/>
    <cellStyle name="_2공구수량" xfId="2162"/>
    <cellStyle name="_2차준공내역" xfId="284"/>
    <cellStyle name="_3. 영상SW(용역)" xfId="285"/>
    <cellStyle name="_3.1제1배수통관(시례우안3제)" xfId="2163"/>
    <cellStyle name="_3.1제1배수통관(시례우안3제)_3.1. 1배수통관(장현우안제)" xfId="2164"/>
    <cellStyle name="_3.1제1배수통관(시례우안3제)_3.1. 1배수통관(장현우안제)_내서읍" xfId="2165"/>
    <cellStyle name="_3.1제1배수통관(시례우안3제)_3.1. 1배수통관(장현우안제)_삼계배수지 방수공사 설계내역서" xfId="2166"/>
    <cellStyle name="_3.1제1배수통관(시례우안3제)_내서읍" xfId="2167"/>
    <cellStyle name="_3.1제1배수통관(시례우안3제)_삼계배수지 방수공사 설계내역서" xfId="2168"/>
    <cellStyle name="_3.2 제2배수통관" xfId="2169"/>
    <cellStyle name="_3.2 제2배수통관_3.1. 1배수통관(장현우안제)" xfId="2170"/>
    <cellStyle name="_3.2 제2배수통관_3.1. 1배수통관(장현우안제)_내서읍" xfId="2171"/>
    <cellStyle name="_3.2 제2배수통관_3.1. 1배수통관(장현우안제)_삼계배수지 방수공사 설계내역서" xfId="2172"/>
    <cellStyle name="_3.2 제2배수통관_내서읍" xfId="2173"/>
    <cellStyle name="_3.2 제2배수통관_삼계배수지 방수공사 설계내역서" xfId="2174"/>
    <cellStyle name="_3.2.1 제1배수통관(장현좌안제)" xfId="2175"/>
    <cellStyle name="_3.2.1 제1배수통관(장현좌안제)_내서읍" xfId="2176"/>
    <cellStyle name="_3.2.1 제1배수통관(장현좌안제)_삼계배수지 방수공사 설계내역서" xfId="2177"/>
    <cellStyle name="_3리" xfId="2178"/>
    <cellStyle name="_3차 발주내역" xfId="2179"/>
    <cellStyle name="_3차 발주내역_02.창룡문주변 공원 및 주차장 조성공사" xfId="2180"/>
    <cellStyle name="_3차 발주내역_02.창룡문주변 공원 및 주차장 조성공사_02.창룡문주변 공원 및 주차장 조성공사" xfId="2181"/>
    <cellStyle name="_3차 발주내역_조경(본공사)" xfId="2182"/>
    <cellStyle name="_3차 발주내역_조경(본공사)_02.창룡문주변 공원 및 주차장 조성공사" xfId="2183"/>
    <cellStyle name="_3차 발주내역_조경(본공사)_02.창룡문주변 공원 및 주차장 조성공사_02.창룡문주변 공원 및 주차장 조성공사" xfId="2184"/>
    <cellStyle name="_3차 발주내역_조경(본공사)수정" xfId="2185"/>
    <cellStyle name="_3차 발주내역_조경(본공사)수정_02.창룡문주변 공원 및 주차장 조성공사" xfId="2186"/>
    <cellStyle name="_3차 발주내역_조경(본공사)수정_02.창룡문주변 공원 및 주차장 조성공사_02.창룡문주변 공원 및 주차장 조성공사" xfId="2187"/>
    <cellStyle name="_4.파주시(용역_정보영상)" xfId="286"/>
    <cellStyle name="_4공구-도급계약(전체분)내역" xfId="2188"/>
    <cellStyle name="_4공구-도급계약(전체분)내역_2.실정보고(2차가시설)" xfId="2189"/>
    <cellStyle name="_4공구-도급계약(전체분)내역_3.실정보고(거푸집)" xfId="2190"/>
    <cellStyle name="_4공구-도급계약(전체분)내역_4.부대공" xfId="2191"/>
    <cellStyle name="_4공구-도급계약(전체분)내역_4.실정보고(물돌리기)" xfId="2192"/>
    <cellStyle name="_4공구-도급계약(전체분)내역_금산덕정실정(06)-펌프" xfId="2193"/>
    <cellStyle name="_4공구-도급계약(전체분)내역_금산현지실정(08)-보도" xfId="2194"/>
    <cellStyle name="_4공구-도급계약(전체분)내역_남강댐(실행)-new" xfId="2195"/>
    <cellStyle name="_4공구-도급계약(전체분)내역_남강댐(실행)-new_2.실정보고(2차가시설)" xfId="2196"/>
    <cellStyle name="_4공구-도급계약(전체분)내역_남강댐(실행)-new_3.실정보고(거푸집)" xfId="2197"/>
    <cellStyle name="_4공구-도급계약(전체분)내역_남강댐(실행)-new_4.부대공" xfId="2198"/>
    <cellStyle name="_4공구-도급계약(전체분)내역_남강댐(실행)-new_4.실정보고(물돌리기)" xfId="2199"/>
    <cellStyle name="_4공구-도급계약(전체분)내역_남강댐(실행)-new_금산덕정실정(06)-펌프" xfId="2200"/>
    <cellStyle name="_4공구-도급계약(전체분)내역_남강댐(실행)-new_금산현지실정(08)-보도" xfId="2201"/>
    <cellStyle name="_4공구-도급계약(전체분)내역_남강댐(실행)-new_단계천2차변경" xfId="2202"/>
    <cellStyle name="_4공구-도급계약(전체분)내역_남강댐(실행)-new_단계천2차변경_2.실정보고(2차가시설)" xfId="2203"/>
    <cellStyle name="_4공구-도급계약(전체분)내역_남강댐(실행)-new_단계천2차변경_3.실정보고(거푸집)" xfId="2204"/>
    <cellStyle name="_4공구-도급계약(전체분)내역_남강댐(실행)-new_단계천2차변경_4.부대공" xfId="2205"/>
    <cellStyle name="_4공구-도급계약(전체분)내역_남강댐(실행)-new_단계천2차변경_4.실정보고(물돌리기)" xfId="2206"/>
    <cellStyle name="_4공구-도급계약(전체분)내역_남강댐(실행)-new_단계천2차변경_금산덕정실정(06)-펌프" xfId="2207"/>
    <cellStyle name="_4공구-도급계약(전체분)내역_남강댐(실행)-new_단계천2차변경_금산현지실정(08)-보도" xfId="2208"/>
    <cellStyle name="_4공구-도급계약(전체분)내역_남강댐(실행)-new_단계천2차변경_덕정마을변경" xfId="2209"/>
    <cellStyle name="_4공구-도급계약(전체분)내역_남강댐(실행)-new_단계천2차변경_변경내역서" xfId="2210"/>
    <cellStyle name="_4공구-도급계약(전체분)내역_남강댐(실행)-new_단계천2차변경_변경내역서_2.실정보고(2차가시설)" xfId="2211"/>
    <cellStyle name="_4공구-도급계약(전체분)내역_남강댐(실행)-new_단계천2차변경_변경내역서_3.실정보고(거푸집)" xfId="2212"/>
    <cellStyle name="_4공구-도급계약(전체분)내역_남강댐(실행)-new_단계천2차변경_변경내역서_4.부대공" xfId="2213"/>
    <cellStyle name="_4공구-도급계약(전체분)내역_남강댐(실행)-new_단계천2차변경_변경내역서_4.실정보고(물돌리기)" xfId="2214"/>
    <cellStyle name="_4공구-도급계약(전체분)내역_남강댐(실행)-new_단계천2차변경_변경내역서_금산덕정실정(06)-펌프" xfId="2215"/>
    <cellStyle name="_4공구-도급계약(전체분)내역_남강댐(실행)-new_단계천2차변경_변경내역서_금산현지실정(08)-보도" xfId="2216"/>
    <cellStyle name="_4공구-도급계약(전체분)내역_남강댐(실행)-new_단계천2차변경_변경내역서_덕정마을변경" xfId="2217"/>
    <cellStyle name="_4공구-도급계약(전체분)내역_남강댐(실행)-new_단계천2차변경_변경내역서_설계변경" xfId="2218"/>
    <cellStyle name="_4공구-도급계약(전체분)내역_남강댐(실행)-new_단계천2차변경_변경내역서_설계변경(풍화)" xfId="2219"/>
    <cellStyle name="_4공구-도급계약(전체분)내역_남강댐(실행)-new_단계천2차변경_변경내역서_실정보고(가시설)" xfId="2220"/>
    <cellStyle name="_4공구-도급계약(전체분)내역_남강댐(실행)-new_단계천2차변경_변경내역서_실정보고(난간)" xfId="2221"/>
    <cellStyle name="_4공구-도급계약(전체분)내역_남강댐(실행)-new_단계천2차변경_변경내역서_실정보고(물돌리기)" xfId="2222"/>
    <cellStyle name="_4공구-도급계약(전체분)내역_남강댐(실행)-new_단계천2차변경_변경내역서_실정보고(석축헐기,콘크리트깨기)" xfId="2223"/>
    <cellStyle name="_4공구-도급계약(전체분)내역_남강댐(실행)-new_단계천2차변경_변경내역서_실정보고(전체분)" xfId="2224"/>
    <cellStyle name="_4공구-도급계약(전체분)내역_남강댐(실행)-new_단계천2차변경_변경내역서_실정보고(파형강관-밴드간접)" xfId="2225"/>
    <cellStyle name="_4공구-도급계약(전체분)내역_남강댐(실행)-new_단계천2차변경_변경내역서_실정보고(포장공)" xfId="2226"/>
    <cellStyle name="_4공구-도급계약(전체분)내역_남강댐(실행)-new_단계천2차변경_변경내역서_실정보고현황" xfId="2227"/>
    <cellStyle name="_4공구-도급계약(전체분)내역_남강댐(실행)-new_단계천2차변경_변경내역서_양덕천수해복구및개량공사_일위대가" xfId="2228"/>
    <cellStyle name="_4공구-도급계약(전체분)내역_남강댐(실행)-new_단계천2차변경_변경내역서_양덕천수해복구및개량공사_착공내역서(12.23)" xfId="2229"/>
    <cellStyle name="_4공구-도급계약(전체분)내역_남강댐(실행)-new_단계천2차변경_변경내역서_주요자재집계표" xfId="2230"/>
    <cellStyle name="_4공구-도급계약(전체분)내역_남강댐(실행)-new_단계천2차변경_변경내역서_최종변경내역서" xfId="2231"/>
    <cellStyle name="_4공구-도급계약(전체분)내역_남강댐(실행)-new_단계천2차변경_설계변경" xfId="2232"/>
    <cellStyle name="_4공구-도급계약(전체분)내역_남강댐(실행)-new_단계천2차변경_설계변경(풍화)" xfId="2233"/>
    <cellStyle name="_4공구-도급계약(전체분)내역_남강댐(실행)-new_단계천2차변경_실정보고(가시설)" xfId="2234"/>
    <cellStyle name="_4공구-도급계약(전체분)내역_남강댐(실행)-new_단계천2차변경_실정보고(난간)" xfId="2235"/>
    <cellStyle name="_4공구-도급계약(전체분)내역_남강댐(실행)-new_단계천2차변경_실정보고(물돌리기)" xfId="2236"/>
    <cellStyle name="_4공구-도급계약(전체분)내역_남강댐(실행)-new_단계천2차변경_실정보고(석축헐기,콘크리트깨기)" xfId="2237"/>
    <cellStyle name="_4공구-도급계약(전체분)내역_남강댐(실행)-new_단계천2차변경_실정보고(전체분)" xfId="2238"/>
    <cellStyle name="_4공구-도급계약(전체분)내역_남강댐(실행)-new_단계천2차변경_실정보고(파형강관-밴드간접)" xfId="2239"/>
    <cellStyle name="_4공구-도급계약(전체분)내역_남강댐(실행)-new_단계천2차변경_실정보고(포장공)" xfId="2240"/>
    <cellStyle name="_4공구-도급계약(전체분)내역_남강댐(실행)-new_단계천2차변경_실정보고현황" xfId="2241"/>
    <cellStyle name="_4공구-도급계약(전체분)내역_남강댐(실행)-new_단계천2차변경_양덕천수해복구및개량공사_일위대가" xfId="2242"/>
    <cellStyle name="_4공구-도급계약(전체분)내역_남강댐(실행)-new_단계천2차변경_양덕천수해복구및개량공사_착공내역서(12.23)" xfId="2243"/>
    <cellStyle name="_4공구-도급계약(전체분)내역_남강댐(실행)-new_단계천2차변경_주요자재집계표" xfId="2244"/>
    <cellStyle name="_4공구-도급계약(전체분)내역_남강댐(실행)-new_단계천2차변경_최종변경내역서" xfId="2245"/>
    <cellStyle name="_4공구-도급계약(전체분)내역_남강댐(실행)-new_덕정마을변경" xfId="2246"/>
    <cellStyle name="_4공구-도급계약(전체분)내역_남강댐(실행)-new_변경내역서" xfId="2247"/>
    <cellStyle name="_4공구-도급계약(전체분)내역_남강댐(실행)-new_변경내역서_2.실정보고(2차가시설)" xfId="2248"/>
    <cellStyle name="_4공구-도급계약(전체분)내역_남강댐(실행)-new_변경내역서_3.실정보고(거푸집)" xfId="2249"/>
    <cellStyle name="_4공구-도급계약(전체분)내역_남강댐(실행)-new_변경내역서_4.부대공" xfId="2250"/>
    <cellStyle name="_4공구-도급계약(전체분)내역_남강댐(실행)-new_변경내역서_4.실정보고(물돌리기)" xfId="2251"/>
    <cellStyle name="_4공구-도급계약(전체분)내역_남강댐(실행)-new_변경내역서_금산덕정실정(06)-펌프" xfId="2252"/>
    <cellStyle name="_4공구-도급계약(전체분)내역_남강댐(실행)-new_변경내역서_금산현지실정(08)-보도" xfId="2253"/>
    <cellStyle name="_4공구-도급계약(전체분)내역_남강댐(실행)-new_변경내역서_덕정마을변경" xfId="2254"/>
    <cellStyle name="_4공구-도급계약(전체분)내역_남강댐(실행)-new_변경내역서_변경내역서" xfId="2255"/>
    <cellStyle name="_4공구-도급계약(전체분)내역_남강댐(실행)-new_변경내역서_변경내역서_2.실정보고(2차가시설)" xfId="2256"/>
    <cellStyle name="_4공구-도급계약(전체분)내역_남강댐(실행)-new_변경내역서_변경내역서_3.실정보고(거푸집)" xfId="2257"/>
    <cellStyle name="_4공구-도급계약(전체분)내역_남강댐(실행)-new_변경내역서_변경내역서_4.부대공" xfId="2258"/>
    <cellStyle name="_4공구-도급계약(전체분)내역_남강댐(실행)-new_변경내역서_변경내역서_4.실정보고(물돌리기)" xfId="2259"/>
    <cellStyle name="_4공구-도급계약(전체분)내역_남강댐(실행)-new_변경내역서_변경내역서_금산덕정실정(06)-펌프" xfId="2260"/>
    <cellStyle name="_4공구-도급계약(전체분)내역_남강댐(실행)-new_변경내역서_변경내역서_금산현지실정(08)-보도" xfId="2261"/>
    <cellStyle name="_4공구-도급계약(전체분)내역_남강댐(실행)-new_변경내역서_변경내역서_덕정마을변경" xfId="2262"/>
    <cellStyle name="_4공구-도급계약(전체분)내역_남강댐(실행)-new_변경내역서_변경내역서_설계변경" xfId="2263"/>
    <cellStyle name="_4공구-도급계약(전체분)내역_남강댐(실행)-new_변경내역서_변경내역서_설계변경(풍화)" xfId="2264"/>
    <cellStyle name="_4공구-도급계약(전체분)내역_남강댐(실행)-new_변경내역서_변경내역서_실정보고(가시설)" xfId="2265"/>
    <cellStyle name="_4공구-도급계약(전체분)내역_남강댐(실행)-new_변경내역서_변경내역서_실정보고(난간)" xfId="2266"/>
    <cellStyle name="_4공구-도급계약(전체분)내역_남강댐(실행)-new_변경내역서_변경내역서_실정보고(물돌리기)" xfId="2267"/>
    <cellStyle name="_4공구-도급계약(전체분)내역_남강댐(실행)-new_변경내역서_변경내역서_실정보고(석축헐기,콘크리트깨기)" xfId="2268"/>
    <cellStyle name="_4공구-도급계약(전체분)내역_남강댐(실행)-new_변경내역서_변경내역서_실정보고(전체분)" xfId="2269"/>
    <cellStyle name="_4공구-도급계약(전체분)내역_남강댐(실행)-new_변경내역서_변경내역서_실정보고(파형강관-밴드간접)" xfId="2270"/>
    <cellStyle name="_4공구-도급계약(전체분)내역_남강댐(실행)-new_변경내역서_변경내역서_실정보고(포장공)" xfId="2271"/>
    <cellStyle name="_4공구-도급계약(전체분)내역_남강댐(실행)-new_변경내역서_변경내역서_실정보고현황" xfId="2272"/>
    <cellStyle name="_4공구-도급계약(전체분)내역_남강댐(실행)-new_변경내역서_변경내역서_양덕천수해복구및개량공사_일위대가" xfId="2273"/>
    <cellStyle name="_4공구-도급계약(전체분)내역_남강댐(실행)-new_변경내역서_변경내역서_양덕천수해복구및개량공사_착공내역서(12.23)" xfId="2274"/>
    <cellStyle name="_4공구-도급계약(전체분)내역_남강댐(실행)-new_변경내역서_변경내역서_주요자재집계표" xfId="2275"/>
    <cellStyle name="_4공구-도급계약(전체분)내역_남강댐(실행)-new_변경내역서_변경내역서_최종변경내역서" xfId="2276"/>
    <cellStyle name="_4공구-도급계약(전체분)내역_남강댐(실행)-new_변경내역서_설계변경" xfId="2277"/>
    <cellStyle name="_4공구-도급계약(전체분)내역_남강댐(실행)-new_변경내역서_설계변경(풍화)" xfId="2278"/>
    <cellStyle name="_4공구-도급계약(전체분)내역_남강댐(실행)-new_변경내역서_실정보고(가시설)" xfId="2279"/>
    <cellStyle name="_4공구-도급계약(전체분)내역_남강댐(실행)-new_변경내역서_실정보고(난간)" xfId="2280"/>
    <cellStyle name="_4공구-도급계약(전체분)내역_남강댐(실행)-new_변경내역서_실정보고(물돌리기)" xfId="2281"/>
    <cellStyle name="_4공구-도급계약(전체분)내역_남강댐(실행)-new_변경내역서_실정보고(석축헐기,콘크리트깨기)" xfId="2282"/>
    <cellStyle name="_4공구-도급계약(전체분)내역_남강댐(실행)-new_변경내역서_실정보고(전체분)" xfId="2283"/>
    <cellStyle name="_4공구-도급계약(전체분)내역_남강댐(실행)-new_변경내역서_실정보고(파형강관-밴드간접)" xfId="2284"/>
    <cellStyle name="_4공구-도급계약(전체분)내역_남강댐(실행)-new_변경내역서_실정보고(포장공)" xfId="2285"/>
    <cellStyle name="_4공구-도급계약(전체분)내역_남강댐(실행)-new_변경내역서_실정보고현황" xfId="2286"/>
    <cellStyle name="_4공구-도급계약(전체분)내역_남강댐(실행)-new_변경내역서_양덕천수해복구및개량공사_일위대가" xfId="2287"/>
    <cellStyle name="_4공구-도급계약(전체분)내역_남강댐(실행)-new_변경내역서_양덕천수해복구및개량공사_착공내역서(12.23)" xfId="2288"/>
    <cellStyle name="_4공구-도급계약(전체분)내역_남강댐(실행)-new_변경내역서_주요자재집계표" xfId="2289"/>
    <cellStyle name="_4공구-도급계약(전체분)내역_남강댐(실행)-new_변경내역서_최종변경내역서" xfId="2290"/>
    <cellStyle name="_4공구-도급계약(전체분)내역_남강댐(실행)-new_설계변경" xfId="2291"/>
    <cellStyle name="_4공구-도급계약(전체분)내역_남강댐(실행)-new_설계변경(풍화)" xfId="2292"/>
    <cellStyle name="_4공구-도급계약(전체분)내역_남강댐(실행)-new_실정보고(가시설)" xfId="2293"/>
    <cellStyle name="_4공구-도급계약(전체분)내역_남강댐(실행)-new_실정보고(난간)" xfId="2294"/>
    <cellStyle name="_4공구-도급계약(전체분)내역_남강댐(실행)-new_실정보고(물돌리기)" xfId="2295"/>
    <cellStyle name="_4공구-도급계약(전체분)내역_남강댐(실행)-new_실정보고(석축헐기,콘크리트깨기)" xfId="2296"/>
    <cellStyle name="_4공구-도급계약(전체분)내역_남강댐(실행)-new_실정보고(전체분)" xfId="2297"/>
    <cellStyle name="_4공구-도급계약(전체분)내역_남강댐(실행)-new_실정보고(파형강관-밴드간접)" xfId="2298"/>
    <cellStyle name="_4공구-도급계약(전체분)내역_남강댐(실행)-new_실정보고(포장공)" xfId="2299"/>
    <cellStyle name="_4공구-도급계약(전체분)내역_남강댐(실행)-new_실정보고현황" xfId="2300"/>
    <cellStyle name="_4공구-도급계약(전체분)내역_남강댐(실행)-new_양덕천수해복구및개량공사_일위대가" xfId="2301"/>
    <cellStyle name="_4공구-도급계약(전체분)내역_남강댐(실행)-new_양덕천수해복구및개량공사_착공내역서(12.23)" xfId="2302"/>
    <cellStyle name="_4공구-도급계약(전체분)내역_남강댐(실행)-new_주요자재집계표" xfId="2303"/>
    <cellStyle name="_4공구-도급계약(전체분)내역_남강댐(실행)-new_최종변경내역서" xfId="2304"/>
    <cellStyle name="_4공구-도급계약(전체분)내역_단계천2차변경" xfId="2305"/>
    <cellStyle name="_4공구-도급계약(전체분)내역_단계천2차변경_2.실정보고(2차가시설)" xfId="2306"/>
    <cellStyle name="_4공구-도급계약(전체분)내역_단계천2차변경_3.실정보고(거푸집)" xfId="2307"/>
    <cellStyle name="_4공구-도급계약(전체분)내역_단계천2차변경_4.부대공" xfId="2308"/>
    <cellStyle name="_4공구-도급계약(전체분)내역_단계천2차변경_4.실정보고(물돌리기)" xfId="2309"/>
    <cellStyle name="_4공구-도급계약(전체분)내역_단계천2차변경_금산덕정실정(06)-펌프" xfId="2310"/>
    <cellStyle name="_4공구-도급계약(전체분)내역_단계천2차변경_금산현지실정(08)-보도" xfId="2311"/>
    <cellStyle name="_4공구-도급계약(전체분)내역_단계천2차변경_덕정마을변경" xfId="2312"/>
    <cellStyle name="_4공구-도급계약(전체분)내역_단계천2차변경_변경내역서" xfId="2313"/>
    <cellStyle name="_4공구-도급계약(전체분)내역_단계천2차변경_변경내역서_2.실정보고(2차가시설)" xfId="2314"/>
    <cellStyle name="_4공구-도급계약(전체분)내역_단계천2차변경_변경내역서_3.실정보고(거푸집)" xfId="2315"/>
    <cellStyle name="_4공구-도급계약(전체분)내역_단계천2차변경_변경내역서_4.부대공" xfId="2316"/>
    <cellStyle name="_4공구-도급계약(전체분)내역_단계천2차변경_변경내역서_4.실정보고(물돌리기)" xfId="2317"/>
    <cellStyle name="_4공구-도급계약(전체분)내역_단계천2차변경_변경내역서_금산덕정실정(06)-펌프" xfId="2318"/>
    <cellStyle name="_4공구-도급계약(전체분)내역_단계천2차변경_변경내역서_금산현지실정(08)-보도" xfId="2319"/>
    <cellStyle name="_4공구-도급계약(전체분)내역_단계천2차변경_변경내역서_덕정마을변경" xfId="2320"/>
    <cellStyle name="_4공구-도급계약(전체분)내역_단계천2차변경_변경내역서_설계변경" xfId="2321"/>
    <cellStyle name="_4공구-도급계약(전체분)내역_단계천2차변경_변경내역서_설계변경(풍화)" xfId="2322"/>
    <cellStyle name="_4공구-도급계약(전체분)내역_단계천2차변경_변경내역서_실정보고(가시설)" xfId="2323"/>
    <cellStyle name="_4공구-도급계약(전체분)내역_단계천2차변경_변경내역서_실정보고(난간)" xfId="2324"/>
    <cellStyle name="_4공구-도급계약(전체분)내역_단계천2차변경_변경내역서_실정보고(물돌리기)" xfId="2325"/>
    <cellStyle name="_4공구-도급계약(전체분)내역_단계천2차변경_변경내역서_실정보고(석축헐기,콘크리트깨기)" xfId="2326"/>
    <cellStyle name="_4공구-도급계약(전체분)내역_단계천2차변경_변경내역서_실정보고(전체분)" xfId="2327"/>
    <cellStyle name="_4공구-도급계약(전체분)내역_단계천2차변경_변경내역서_실정보고(파형강관-밴드간접)" xfId="2328"/>
    <cellStyle name="_4공구-도급계약(전체분)내역_단계천2차변경_변경내역서_실정보고(포장공)" xfId="2329"/>
    <cellStyle name="_4공구-도급계약(전체분)내역_단계천2차변경_변경내역서_실정보고현황" xfId="2330"/>
    <cellStyle name="_4공구-도급계약(전체분)내역_단계천2차변경_변경내역서_양덕천수해복구및개량공사_일위대가" xfId="2331"/>
    <cellStyle name="_4공구-도급계약(전체분)내역_단계천2차변경_변경내역서_양덕천수해복구및개량공사_착공내역서(12.23)" xfId="2332"/>
    <cellStyle name="_4공구-도급계약(전체분)내역_단계천2차변경_변경내역서_주요자재집계표" xfId="2333"/>
    <cellStyle name="_4공구-도급계약(전체분)내역_단계천2차변경_변경내역서_최종변경내역서" xfId="2334"/>
    <cellStyle name="_4공구-도급계약(전체분)내역_단계천2차변경_설계변경" xfId="2335"/>
    <cellStyle name="_4공구-도급계약(전체분)내역_단계천2차변경_설계변경(풍화)" xfId="2336"/>
    <cellStyle name="_4공구-도급계약(전체분)내역_단계천2차변경_실정보고(가시설)" xfId="2337"/>
    <cellStyle name="_4공구-도급계약(전체분)내역_단계천2차변경_실정보고(난간)" xfId="2338"/>
    <cellStyle name="_4공구-도급계약(전체분)내역_단계천2차변경_실정보고(물돌리기)" xfId="2339"/>
    <cellStyle name="_4공구-도급계약(전체분)내역_단계천2차변경_실정보고(석축헐기,콘크리트깨기)" xfId="2340"/>
    <cellStyle name="_4공구-도급계약(전체분)내역_단계천2차변경_실정보고(전체분)" xfId="2341"/>
    <cellStyle name="_4공구-도급계약(전체분)내역_단계천2차변경_실정보고(파형강관-밴드간접)" xfId="2342"/>
    <cellStyle name="_4공구-도급계약(전체분)내역_단계천2차변경_실정보고(포장공)" xfId="2343"/>
    <cellStyle name="_4공구-도급계약(전체분)내역_단계천2차변경_실정보고현황" xfId="2344"/>
    <cellStyle name="_4공구-도급계약(전체분)내역_단계천2차변경_양덕천수해복구및개량공사_일위대가" xfId="2345"/>
    <cellStyle name="_4공구-도급계약(전체분)내역_단계천2차변경_양덕천수해복구및개량공사_착공내역서(12.23)" xfId="2346"/>
    <cellStyle name="_4공구-도급계약(전체분)내역_단계천2차변경_주요자재집계표" xfId="2347"/>
    <cellStyle name="_4공구-도급계약(전체분)내역_단계천2차변경_최종변경내역서" xfId="2348"/>
    <cellStyle name="_4공구-도급계약(전체분)내역_덕정마을변경" xfId="2349"/>
    <cellStyle name="_4공구-도급계약(전체분)내역_변경내역서" xfId="2350"/>
    <cellStyle name="_4공구-도급계약(전체분)내역_변경내역서_2.실정보고(2차가시설)" xfId="2351"/>
    <cellStyle name="_4공구-도급계약(전체분)내역_변경내역서_3.실정보고(거푸집)" xfId="2352"/>
    <cellStyle name="_4공구-도급계약(전체분)내역_변경내역서_4.부대공" xfId="2353"/>
    <cellStyle name="_4공구-도급계약(전체분)내역_변경내역서_4.실정보고(물돌리기)" xfId="2354"/>
    <cellStyle name="_4공구-도급계약(전체분)내역_변경내역서_금산덕정실정(06)-펌프" xfId="2355"/>
    <cellStyle name="_4공구-도급계약(전체분)내역_변경내역서_금산현지실정(08)-보도" xfId="2356"/>
    <cellStyle name="_4공구-도급계약(전체분)내역_변경내역서_덕정마을변경" xfId="2357"/>
    <cellStyle name="_4공구-도급계약(전체분)내역_변경내역서_변경내역서" xfId="2358"/>
    <cellStyle name="_4공구-도급계약(전체분)내역_변경내역서_변경내역서_2.실정보고(2차가시설)" xfId="2359"/>
    <cellStyle name="_4공구-도급계약(전체분)내역_변경내역서_변경내역서_3.실정보고(거푸집)" xfId="2360"/>
    <cellStyle name="_4공구-도급계약(전체분)내역_변경내역서_변경내역서_4.부대공" xfId="2361"/>
    <cellStyle name="_4공구-도급계약(전체분)내역_변경내역서_변경내역서_4.실정보고(물돌리기)" xfId="2362"/>
    <cellStyle name="_4공구-도급계약(전체분)내역_변경내역서_변경내역서_금산덕정실정(06)-펌프" xfId="2363"/>
    <cellStyle name="_4공구-도급계약(전체분)내역_변경내역서_변경내역서_금산현지실정(08)-보도" xfId="2364"/>
    <cellStyle name="_4공구-도급계약(전체분)내역_변경내역서_변경내역서_덕정마을변경" xfId="2365"/>
    <cellStyle name="_4공구-도급계약(전체분)내역_변경내역서_변경내역서_설계변경" xfId="2366"/>
    <cellStyle name="_4공구-도급계약(전체분)내역_변경내역서_변경내역서_설계변경(풍화)" xfId="2367"/>
    <cellStyle name="_4공구-도급계약(전체분)내역_변경내역서_변경내역서_실정보고(가시설)" xfId="2368"/>
    <cellStyle name="_4공구-도급계약(전체분)내역_변경내역서_변경내역서_실정보고(난간)" xfId="2369"/>
    <cellStyle name="_4공구-도급계약(전체분)내역_변경내역서_변경내역서_실정보고(물돌리기)" xfId="2370"/>
    <cellStyle name="_4공구-도급계약(전체분)내역_변경내역서_변경내역서_실정보고(석축헐기,콘크리트깨기)" xfId="2371"/>
    <cellStyle name="_4공구-도급계약(전체분)내역_변경내역서_변경내역서_실정보고(전체분)" xfId="2372"/>
    <cellStyle name="_4공구-도급계약(전체분)내역_변경내역서_변경내역서_실정보고(파형강관-밴드간접)" xfId="2373"/>
    <cellStyle name="_4공구-도급계약(전체분)내역_변경내역서_변경내역서_실정보고(포장공)" xfId="2374"/>
    <cellStyle name="_4공구-도급계약(전체분)내역_변경내역서_변경내역서_실정보고현황" xfId="2375"/>
    <cellStyle name="_4공구-도급계약(전체분)내역_변경내역서_변경내역서_양덕천수해복구및개량공사_일위대가" xfId="2376"/>
    <cellStyle name="_4공구-도급계약(전체분)내역_변경내역서_변경내역서_양덕천수해복구및개량공사_착공내역서(12.23)" xfId="2377"/>
    <cellStyle name="_4공구-도급계약(전체분)내역_변경내역서_변경내역서_주요자재집계표" xfId="2378"/>
    <cellStyle name="_4공구-도급계약(전체분)내역_변경내역서_변경내역서_최종변경내역서" xfId="2379"/>
    <cellStyle name="_4공구-도급계약(전체분)내역_변경내역서_설계변경" xfId="2380"/>
    <cellStyle name="_4공구-도급계약(전체분)내역_변경내역서_설계변경(풍화)" xfId="2381"/>
    <cellStyle name="_4공구-도급계약(전체분)내역_변경내역서_실정보고(가시설)" xfId="2382"/>
    <cellStyle name="_4공구-도급계약(전체분)내역_변경내역서_실정보고(난간)" xfId="2383"/>
    <cellStyle name="_4공구-도급계약(전체분)내역_변경내역서_실정보고(물돌리기)" xfId="2384"/>
    <cellStyle name="_4공구-도급계약(전체분)내역_변경내역서_실정보고(석축헐기,콘크리트깨기)" xfId="2385"/>
    <cellStyle name="_4공구-도급계약(전체분)내역_변경내역서_실정보고(전체분)" xfId="2386"/>
    <cellStyle name="_4공구-도급계약(전체분)내역_변경내역서_실정보고(파형강관-밴드간접)" xfId="2387"/>
    <cellStyle name="_4공구-도급계약(전체분)내역_변경내역서_실정보고(포장공)" xfId="2388"/>
    <cellStyle name="_4공구-도급계약(전체분)내역_변경내역서_실정보고현황" xfId="2389"/>
    <cellStyle name="_4공구-도급계약(전체분)내역_변경내역서_양덕천수해복구및개량공사_일위대가" xfId="2390"/>
    <cellStyle name="_4공구-도급계약(전체분)내역_변경내역서_양덕천수해복구및개량공사_착공내역서(12.23)" xfId="2391"/>
    <cellStyle name="_4공구-도급계약(전체분)내역_변경내역서_주요자재집계표" xfId="2392"/>
    <cellStyle name="_4공구-도급계약(전체분)내역_변경내역서_최종변경내역서" xfId="2393"/>
    <cellStyle name="_4공구-도급계약(전체분)내역_변경대곡천1내역서" xfId="2394"/>
    <cellStyle name="_4공구-도급계약(전체분)내역_설계변경" xfId="2395"/>
    <cellStyle name="_4공구-도급계약(전체분)내역_설계변경(풍화)" xfId="2396"/>
    <cellStyle name="_4공구-도급계약(전체분)내역_실정보고(가시설)" xfId="2397"/>
    <cellStyle name="_4공구-도급계약(전체분)내역_실정보고(난간)" xfId="2398"/>
    <cellStyle name="_4공구-도급계약(전체분)내역_실정보고(물돌리기)" xfId="2399"/>
    <cellStyle name="_4공구-도급계약(전체분)내역_실정보고(석축헐기,콘크리트깨기)" xfId="2400"/>
    <cellStyle name="_4공구-도급계약(전체분)내역_실정보고(전체분)" xfId="2401"/>
    <cellStyle name="_4공구-도급계약(전체분)내역_실정보고(파형강관-밴드간접)" xfId="2402"/>
    <cellStyle name="_4공구-도급계약(전체분)내역_실정보고(포장공)" xfId="2403"/>
    <cellStyle name="_4공구-도급계약(전체분)내역_실정보고현황" xfId="2404"/>
    <cellStyle name="_4공구-도급계약(전체분)내역_양덕천수해복구및개량공사_일위대가" xfId="2405"/>
    <cellStyle name="_4공구-도급계약(전체분)내역_양덕천수해복구및개량공사_착공내역서(12.23)" xfId="2406"/>
    <cellStyle name="_4공구-도급계약(전체분)내역_주요자재집계표" xfId="2407"/>
    <cellStyle name="_4공구-도급계약(전체분)내역_최종변경내역서" xfId="2408"/>
    <cellStyle name="_5.국악의성지(전시모형제조)" xfId="287"/>
    <cellStyle name="_5.소설태백(전시용영상)" xfId="288"/>
    <cellStyle name="_5.영상HW-1" xfId="289"/>
    <cellStyle name="_6)소설태백전기(변환)" xfId="290"/>
    <cellStyle name="_6.조선테마(전시용정보영상장비)" xfId="291"/>
    <cellStyle name="_6.태백산맥(전기)" xfId="292"/>
    <cellStyle name="_7월예정공정표" xfId="293"/>
    <cellStyle name="_8.차소리전기" xfId="294"/>
    <cellStyle name="_8월공무정산(서동조정)" xfId="295"/>
    <cellStyle name="_'99상반기경영개선활동결과(게시용)" xfId="2409"/>
    <cellStyle name="_9월소장단회의" xfId="296"/>
    <cellStyle name="_A,C부지 예산서" xfId="297"/>
    <cellStyle name="_Book1" xfId="298"/>
    <cellStyle name="_Book1 2" xfId="2410"/>
    <cellStyle name="_Book2" xfId="299"/>
    <cellStyle name="_Book2_구만교-슬래브수량" xfId="2411"/>
    <cellStyle name="_Book2_구만교-슬래브수량_구만교-슬래브수량" xfId="2412"/>
    <cellStyle name="_Book2_구만교-슬래브수량_구만교-슬래브수량_내서읍" xfId="2413"/>
    <cellStyle name="_Book2_구만교-슬래브수량_구만교-슬래브수량_삼계배수지 방수공사 설계내역서" xfId="2414"/>
    <cellStyle name="_Book2_구만교-슬래브수량_구만교-슬래브수량_천기3교-슬래브수량" xfId="2415"/>
    <cellStyle name="_Book2_구만교-슬래브수량_구만교-슬래브수량_천기3교-슬래브수량_내서읍" xfId="2416"/>
    <cellStyle name="_Book2_구만교-슬래브수량_구만교-슬래브수량_천기3교-슬래브수량_삼계배수지 방수공사 설계내역서" xfId="2417"/>
    <cellStyle name="_Book2_구만교-슬래브수량_내서읍" xfId="2418"/>
    <cellStyle name="_Book2_구만교-슬래브수량_삼계배수지 방수공사 설계내역서" xfId="2419"/>
    <cellStyle name="_Book2_내서읍" xfId="2420"/>
    <cellStyle name="_Book2_삼계배수지 방수공사 설계내역서" xfId="2421"/>
    <cellStyle name="_Book2_천기3교-슬래브수량" xfId="2422"/>
    <cellStyle name="_Book2_천기3교-슬래브수량_내서읍" xfId="2423"/>
    <cellStyle name="_Book2_천기3교-슬래브수량_삼계배수지 방수공사 설계내역서" xfId="2424"/>
    <cellStyle name="_Book3" xfId="300"/>
    <cellStyle name="_Book3 2" xfId="2425"/>
    <cellStyle name="_Box" xfId="2426"/>
    <cellStyle name="_B업체(최종)" xfId="301"/>
    <cellStyle name="_cover" xfId="302"/>
    <cellStyle name="_C앤C" xfId="303"/>
    <cellStyle name="_C앤C(네트웍)" xfId="304"/>
    <cellStyle name="_C앤C원가계산" xfId="305"/>
    <cellStyle name="_FCST (2)" xfId="306"/>
    <cellStyle name="_FRP사면일위대가(03년하-건설품셈)-설계자료" xfId="2427"/>
    <cellStyle name="_FRP사면일위대가(04년상-건설품셈)" xfId="2428"/>
    <cellStyle name="_GN_극동건설(주)_덕정병원_토목(작업)-1" xfId="307"/>
    <cellStyle name="_L형측구 실정" xfId="2429"/>
    <cellStyle name="_PERSONAL" xfId="2430"/>
    <cellStyle name="_RESULTS" xfId="2431"/>
    <cellStyle name="_r양주회암사지-전기산출서" xfId="308"/>
    <cellStyle name="_Sheet1" xfId="2432"/>
    <cellStyle name="_Sheet1_정읍천(입찰내역)_1안" xfId="2433"/>
    <cellStyle name="_TCS 영업소(050214)" xfId="309"/>
    <cellStyle name="_가로등+점검등산출" xfId="310"/>
    <cellStyle name="_간지" xfId="311"/>
    <cellStyle name="_간지,목차,페이지,표지" xfId="312"/>
    <cellStyle name="_감가상각(01년도) (2)" xfId="313"/>
    <cellStyle name="_감가상각(01년도) (3)" xfId="314"/>
    <cellStyle name="_감귤박물관영상제작설치내역(뷰로테크)" xfId="315"/>
    <cellStyle name="_갑지(1221)" xfId="316"/>
    <cellStyle name="_갑지(총)" xfId="317"/>
    <cellStyle name="_강과장(Fronnix,설계가1126)" xfId="318"/>
    <cellStyle name="_강남 상면 환경공사" xfId="319"/>
    <cellStyle name="_강내투찰내역서-x" xfId="2434"/>
    <cellStyle name="_강내투찰내역서-x_왜관-태평건설" xfId="2435"/>
    <cellStyle name="_강릉남산교-제출본" xfId="320"/>
    <cellStyle name="_강릉대학술정보지원센터총괄(월드2낙찰)" xfId="2436"/>
    <cellStyle name="_강산FRP" xfId="321"/>
    <cellStyle name="_강산-지압보도-1020" xfId="2437"/>
    <cellStyle name="_강산-지압보도-1020_역전로 수종갱신공사 설계서(2005년)" xfId="2438"/>
    <cellStyle name="_강산-지압보도-1023" xfId="2439"/>
    <cellStyle name="_강산-지압보도-1023_역전로 수종갱신공사 설계서(2005년)" xfId="2440"/>
    <cellStyle name="_강원지역본부(2006년_060109)" xfId="322"/>
    <cellStyle name="_개선형표지판(제조)-전송" xfId="323"/>
    <cellStyle name="_개성건설(잡철)원도급" xfId="2441"/>
    <cellStyle name="_개신초등학교 다목적강당 방송설비" xfId="324"/>
    <cellStyle name="_개요" xfId="325"/>
    <cellStyle name="_개요(봉림)-참고용" xfId="326"/>
    <cellStyle name="_개요(봉림)-최종" xfId="327"/>
    <cellStyle name="_개요(주안-인천)" xfId="328"/>
    <cellStyle name="_거게관광호텔 일위대가" xfId="329"/>
    <cellStyle name="_거래실례" xfId="330"/>
    <cellStyle name="_거제U-2(3차)" xfId="2442"/>
    <cellStyle name="_거제U-2(3차)_Sheet1" xfId="2443"/>
    <cellStyle name="_거제U-2(3차)_Sheet1_정읍천(입찰내역)_1안" xfId="2444"/>
    <cellStyle name="_거제U-2(3차)_거제U-2(3차)" xfId="2445"/>
    <cellStyle name="_거제U-2(3차)_거제U-2(3차)_Sheet1" xfId="2446"/>
    <cellStyle name="_거제U-2(3차)_거제U-2(3차)_Sheet1_정읍천(입찰내역)_1안" xfId="2447"/>
    <cellStyle name="_거제U-2(3차)_거제U-2(3차)_서후-평은(투찰)" xfId="2448"/>
    <cellStyle name="_거제U-2(3차)_거제U-2(3차)_서후-평은(투찰)_Sheet1" xfId="2449"/>
    <cellStyle name="_거제U-2(3차)_거제U-2(3차)_서후-평은(투찰)_Sheet1_정읍천(입찰내역)_1안" xfId="2450"/>
    <cellStyle name="_거제U-2(3차)_거제U-2(3차)_서후-평은(투찰)_정읍천(입찰내역)_1안" xfId="2451"/>
    <cellStyle name="_거제U-2(3차)_거제U-2(3차)_서후-평은(투찰)_정읍천(입찰내역)_1안_1" xfId="2452"/>
    <cellStyle name="_거제U-2(3차)_거제U-2(3차)_서후-평은(투찰)_정읍천(입찰내역)_1안_정읍천(입찰내역)_1안" xfId="2453"/>
    <cellStyle name="_거제U-2(3차)_거제U-2(3차)_서후-평은(투찰)_정읍천(입찰내역)_2안" xfId="2454"/>
    <cellStyle name="_거제U-2(3차)_거제U-2(3차)_서후-평은(투찰)_정읍천(입찰내역)_2안_정읍천(입찰내역)_1안" xfId="2455"/>
    <cellStyle name="_거제U-2(3차)_거제U-2(3차)_정읍천(입찰내역)_1안" xfId="2456"/>
    <cellStyle name="_거제U-2(3차)_거제U-2(3차)_정읍천(입찰내역)_1안_1" xfId="2457"/>
    <cellStyle name="_거제U-2(3차)_거제U-2(3차)_정읍천(입찰내역)_1안_정읍천(입찰내역)_1안" xfId="2458"/>
    <cellStyle name="_거제U-2(3차)_거제U-2(3차)_정읍천(입찰내역)_2안" xfId="2459"/>
    <cellStyle name="_거제U-2(3차)_거제U-2(3차)_정읍천(입찰내역)_2안_정읍천(입찰내역)_1안" xfId="2460"/>
    <cellStyle name="_거제U-2(3차)_서후-평은(투찰)" xfId="2461"/>
    <cellStyle name="_거제U-2(3차)_서후-평은(투찰)_Sheet1" xfId="2462"/>
    <cellStyle name="_거제U-2(3차)_서후-평은(투찰)_Sheet1_정읍천(입찰내역)_1안" xfId="2463"/>
    <cellStyle name="_거제U-2(3차)_서후-평은(투찰)_정읍천(입찰내역)_1안" xfId="2464"/>
    <cellStyle name="_거제U-2(3차)_서후-평은(투찰)_정읍천(입찰내역)_1안_1" xfId="2465"/>
    <cellStyle name="_거제U-2(3차)_서후-평은(투찰)_정읍천(입찰내역)_1안_정읍천(입찰내역)_1안" xfId="2466"/>
    <cellStyle name="_거제U-2(3차)_서후-평은(투찰)_정읍천(입찰내역)_2안" xfId="2467"/>
    <cellStyle name="_거제U-2(3차)_서후-평은(투찰)_정읍천(입찰내역)_2안_정읍천(입찰내역)_1안" xfId="2468"/>
    <cellStyle name="_거제U-2(3차)_정읍천(입찰내역)_1안" xfId="2469"/>
    <cellStyle name="_거제U-2(3차)_정읍천(입찰내역)_1안_1" xfId="2470"/>
    <cellStyle name="_거제U-2(3차)_정읍천(입찰내역)_1안_정읍천(입찰내역)_1안" xfId="2471"/>
    <cellStyle name="_거제U-2(3차)_정읍천(입찰내역)_2안" xfId="2472"/>
    <cellStyle name="_거제U-2(3차)_정읍천(입찰내역)_2안_정읍천(입찰내역)_1안" xfId="2473"/>
    <cellStyle name="_건설관리과" xfId="331"/>
    <cellStyle name="_견적샘플" xfId="332"/>
    <cellStyle name="_견적서(040713)" xfId="333"/>
    <cellStyle name="_견적서(1014)" xfId="334"/>
    <cellStyle name="_견적서(조이통신)중부스피커" xfId="2474"/>
    <cellStyle name="_견적서(한국경제정책연구소)-20050128" xfId="335"/>
    <cellStyle name="_견적서_모바일경기-정현창" xfId="336"/>
    <cellStyle name="_견적서-0213-CACC" xfId="337"/>
    <cellStyle name="_견적서갑지양식" xfId="338"/>
    <cellStyle name="_견적서-제출용0325-서울시" xfId="339"/>
    <cellStyle name="_견적서-클래러스-경기도청-이정환이사님-SUN 480.xls" xfId="340"/>
    <cellStyle name="_견적요청자료(일위대가)(1)" xfId="341"/>
    <cellStyle name="_결재문서 정보공개시스템" xfId="342"/>
    <cellStyle name="_경기산림전시관전기공사" xfId="343"/>
    <cellStyle name="_경남유통CCTV(040302)최종" xfId="344"/>
    <cellStyle name="_경남지역본부-" xfId="345"/>
    <cellStyle name="_경북031002" xfId="346"/>
    <cellStyle name="_경북지역본부-" xfId="347"/>
    <cellStyle name="_경영개선활동상반기실적(990708)" xfId="2475"/>
    <cellStyle name="_경영개선활동상반기실적(990708)_1" xfId="2476"/>
    <cellStyle name="_경영개선활동상반기실적(990708)_2" xfId="2477"/>
    <cellStyle name="_경영개선활성화방안(990802)" xfId="2478"/>
    <cellStyle name="_경영개선활성화방안(990802)_1" xfId="2479"/>
    <cellStyle name="_계룡휴게소~삽재고개입찰" xfId="2480"/>
    <cellStyle name="_계룡휴게소~삽재고개입찰_입찰내역(삽교천석우옥금제)" xfId="2481"/>
    <cellStyle name="_계룡휴게소~삽재고개입찰_입찰내역(삽교천석우옥금제)_입찰내역(삽교천석우옥금제)" xfId="2482"/>
    <cellStyle name="_계룡휴게소~삽재고개입찰_투찰내역" xfId="2483"/>
    <cellStyle name="_계룡휴게소~삽재고개입찰_투찰내역_입찰내역(삽교천석우옥금제)" xfId="2484"/>
    <cellStyle name="_계룡휴게소~삽재고개입찰_투찰내역_입찰내역(삽교천석우옥금제)_입찰내역(삽교천석우옥금제)" xfId="2485"/>
    <cellStyle name="_계중기(051216)" xfId="348"/>
    <cellStyle name="_고객서비스모니터링" xfId="349"/>
    <cellStyle name="_고산투찰" xfId="2486"/>
    <cellStyle name="_고속국도제1호선한남~반포간확장공사(대동)" xfId="2487"/>
    <cellStyle name="_공내역서-3(1)(1). 조경" xfId="2488"/>
    <cellStyle name="_공무월간보고" xfId="350"/>
    <cellStyle name="_공무월간보고_공무정산양식(10월초)" xfId="351"/>
    <cellStyle name="_공무월간보고_공무정산양식(10월초)_기성내역서" xfId="352"/>
    <cellStyle name="_공무월간보고_공무정산양식(10월초)_기성내역서_전체계약변경(03)" xfId="353"/>
    <cellStyle name="_공무월간보고_공무정산양식(10월초)_전체계약변경(03)" xfId="354"/>
    <cellStyle name="_공무월간보고_공무정산양식(10월초)_포장외건(최종)" xfId="355"/>
    <cellStyle name="_공무월간보고_기성내역서" xfId="356"/>
    <cellStyle name="_공무월간보고_기성내역서_전체계약변경(03)" xfId="357"/>
    <cellStyle name="_공무월간보고_전체계약변경(03)" xfId="358"/>
    <cellStyle name="_공무월간보고_포장외건(최종)" xfId="359"/>
    <cellStyle name="_공무정산0104" xfId="360"/>
    <cellStyle name="_공무정산0104_공무정산양식(10월초)" xfId="361"/>
    <cellStyle name="_공무정산0104_공무정산양식(10월초)_기성내역서" xfId="362"/>
    <cellStyle name="_공무정산0104_공무정산양식(10월초)_기성내역서_전체계약변경(03)" xfId="363"/>
    <cellStyle name="_공무정산0104_공무정산양식(10월초)_전체계약변경(03)" xfId="364"/>
    <cellStyle name="_공무정산0104_공무정산양식(10월초)_포장외건(최종)" xfId="365"/>
    <cellStyle name="_공무정산0104_기성내역서" xfId="366"/>
    <cellStyle name="_공무정산0104_기성내역서_전체계약변경(03)" xfId="367"/>
    <cellStyle name="_공무정산0104_전체계약변경(03)" xfId="368"/>
    <cellStyle name="_공무정산0104_포장외건(최종)" xfId="369"/>
    <cellStyle name="_공문 " xfId="2489"/>
    <cellStyle name="_공문 _내역서" xfId="2490"/>
    <cellStyle name="_공문양식" xfId="2491"/>
    <cellStyle name="_공사시공품의서(정남토건)" xfId="2492"/>
    <cellStyle name="_공종별산출내역서(미원)" xfId="2493"/>
    <cellStyle name="_과학의 날 행사용 영상물제작" xfId="370"/>
    <cellStyle name="_관리비&amp; 공통부대공(원덕)" xfId="371"/>
    <cellStyle name="_광가입자전송장비(FLC)삼성" xfId="372"/>
    <cellStyle name="_광릉투찰" xfId="2494"/>
    <cellStyle name="_광릉투찰_왜관-태평건설" xfId="2495"/>
    <cellStyle name="_광안리내역서(구도)" xfId="373"/>
    <cellStyle name="_광주증설교체" xfId="374"/>
    <cellStyle name="_광케이블_SNI_LGCNS_1" xfId="375"/>
    <cellStyle name="_구로지사 증축 및 보수공사 2차(최종)-12.16(신규)" xfId="376"/>
    <cellStyle name="_구로지사 증축 및 보수공사(최종)+개요" xfId="377"/>
    <cellStyle name="_구문소철암투찰" xfId="2496"/>
    <cellStyle name="_구문소철암투찰_광릉투찰" xfId="2497"/>
    <cellStyle name="_구문소철암투찰_광릉투찰_왜관-태평건설" xfId="2498"/>
    <cellStyle name="_구문소철암투찰_왜관-태평건설" xfId="2499"/>
    <cellStyle name="_구영월운간수량1" xfId="2500"/>
    <cellStyle name="_구운난간설계서" xfId="2501"/>
    <cellStyle name="_구조물공" xfId="2502"/>
    <cellStyle name="_구조물공(보강토옹벽공)-변경" xfId="2503"/>
    <cellStyle name="_구조물공(보강토옹벽공)-변경_BOX삭제" xfId="2504"/>
    <cellStyle name="_구조물공(보강토옹벽공)-변경_금곡성산도로 확포장공사" xfId="2505"/>
    <cellStyle name="_구조물공(보강토옹벽공)-변경_방호벽(가드레일삭제)" xfId="2506"/>
    <cellStyle name="_구조물공(보강토옹벽공)-변경_배수로(파형강관)" xfId="2507"/>
    <cellStyle name="_구조물공(보강토옹벽공)-변경_실정보고내역" xfId="2508"/>
    <cellStyle name="_구조물공(보강토옹벽공)-변경_씰미-천곡간 수량산출" xfId="2509"/>
    <cellStyle name="_구조물공_BOX삭제" xfId="2510"/>
    <cellStyle name="_구조물공_금곡성산도로 확포장공사" xfId="2511"/>
    <cellStyle name="_구조물공_방호벽(가드레일삭제)" xfId="2512"/>
    <cellStyle name="_구조물공_배수로(파형강관)" xfId="2513"/>
    <cellStyle name="_구조물공_실정보고내역" xfId="2514"/>
    <cellStyle name="_구조물공_씰미-천곡간 수량산출" xfId="2515"/>
    <cellStyle name="_구조물공1" xfId="2516"/>
    <cellStyle name="_구조물공4" xfId="2517"/>
    <cellStyle name="_구조물구조변수16공구" xfId="2518"/>
    <cellStyle name="_구조물적산(안양지청)-20080501" xfId="378"/>
    <cellStyle name="_구즉내역서" xfId="2519"/>
    <cellStyle name="_국도23호선영암연소지구내역서" xfId="2520"/>
    <cellStyle name="_국도38호선통리지구내역서" xfId="2521"/>
    <cellStyle name="_국도42호선여량지구오르막차로" xfId="379"/>
    <cellStyle name="_국수교수량" xfId="2522"/>
    <cellStyle name="_국수교수량_구만교-슬래브수량" xfId="2523"/>
    <cellStyle name="_국수교수량_구만교-슬래브수량_구만교-슬래브수량" xfId="2524"/>
    <cellStyle name="_국수교수량_구만교-슬래브수량_구만교-슬래브수량_내서읍" xfId="2525"/>
    <cellStyle name="_국수교수량_구만교-슬래브수량_구만교-슬래브수량_삼계배수지 방수공사 설계내역서" xfId="2526"/>
    <cellStyle name="_국수교수량_구만교-슬래브수량_구만교-슬래브수량_천기3교-슬래브수량" xfId="2527"/>
    <cellStyle name="_국수교수량_구만교-슬래브수량_구만교-슬래브수량_천기3교-슬래브수량_내서읍" xfId="2528"/>
    <cellStyle name="_국수교수량_구만교-슬래브수량_구만교-슬래브수량_천기3교-슬래브수량_삼계배수지 방수공사 설계내역서" xfId="2529"/>
    <cellStyle name="_국수교수량_구만교-슬래브수량_내서읍" xfId="2530"/>
    <cellStyle name="_국수교수량_구만교-슬래브수량_삼계배수지 방수공사 설계내역서" xfId="2531"/>
    <cellStyle name="_국수교수량_내서읍" xfId="2532"/>
    <cellStyle name="_국수교수량_삼계배수지 방수공사 설계내역서" xfId="2533"/>
    <cellStyle name="_국수교수량_성덕2교수량" xfId="2534"/>
    <cellStyle name="_국수교수량_성덕2교수량_구만교-슬래브수량" xfId="2535"/>
    <cellStyle name="_국수교수량_성덕2교수량_구만교-슬래브수량_구만교-슬래브수량" xfId="2536"/>
    <cellStyle name="_국수교수량_성덕2교수량_구만교-슬래브수량_구만교-슬래브수량_내서읍" xfId="2537"/>
    <cellStyle name="_국수교수량_성덕2교수량_구만교-슬래브수량_구만교-슬래브수량_삼계배수지 방수공사 설계내역서" xfId="2538"/>
    <cellStyle name="_국수교수량_성덕2교수량_구만교-슬래브수량_구만교-슬래브수량_천기3교-슬래브수량" xfId="2539"/>
    <cellStyle name="_국수교수량_성덕2교수량_구만교-슬래브수량_구만교-슬래브수량_천기3교-슬래브수량_내서읍" xfId="2540"/>
    <cellStyle name="_국수교수량_성덕2교수량_구만교-슬래브수량_구만교-슬래브수량_천기3교-슬래브수량_삼계배수지 방수공사 설계내역서" xfId="2541"/>
    <cellStyle name="_국수교수량_성덕2교수량_구만교-슬래브수량_내서읍" xfId="2542"/>
    <cellStyle name="_국수교수량_성덕2교수량_구만교-슬래브수량_삼계배수지 방수공사 설계내역서" xfId="2543"/>
    <cellStyle name="_국수교수량_성덕2교수량_내서읍" xfId="2544"/>
    <cellStyle name="_국수교수량_성덕2교수량_삼계배수지 방수공사 설계내역서" xfId="2545"/>
    <cellStyle name="_국수교수량_성덕2교수량_천기3교-슬래브수량" xfId="2546"/>
    <cellStyle name="_국수교수량_성덕2교수량_천기3교-슬래브수량_내서읍" xfId="2547"/>
    <cellStyle name="_국수교수량_성덕2교수량_천기3교-슬래브수량_삼계배수지 방수공사 설계내역서" xfId="2548"/>
    <cellStyle name="_국수교수량_천기3교-슬래브수량" xfId="2549"/>
    <cellStyle name="_국수교수량_천기3교-슬래브수량_내서읍" xfId="2550"/>
    <cellStyle name="_국수교수량_천기3교-슬래브수량_삼계배수지 방수공사 설계내역서" xfId="2551"/>
    <cellStyle name="_궁안교시행구분" xfId="380"/>
    <cellStyle name="_궁안교用" xfId="381"/>
    <cellStyle name="_금강Ⅱ지구김제2-2공구토목공사(동도)" xfId="2552"/>
    <cellStyle name="_금구초.중 공 내역서0" xfId="2553"/>
    <cellStyle name="_금천청소년수련관(토목林)" xfId="2554"/>
    <cellStyle name="_기성검사원" xfId="2555"/>
    <cellStyle name="_기성검사원_내역서" xfId="2556"/>
    <cellStyle name="_기존+신규추가소프트웨어" xfId="382"/>
    <cellStyle name="_기초공사" xfId="383"/>
    <cellStyle name="_기타경비" xfId="384"/>
    <cellStyle name="_기흥읍청사신축공사(조원)" xfId="2557"/>
    <cellStyle name="_길동배수지건설공사(구보)" xfId="2558"/>
    <cellStyle name="_김포ER(세종)" xfId="385"/>
    <cellStyle name="_김해2 실행" xfId="2559"/>
    <cellStyle name="_김해2 실행_낙금지구보완계획서(양식변경2차)" xfId="2560"/>
    <cellStyle name="_김해2 실행_낙금지구보완계획서(양식변경2차)_무림배수장건축공사(개성건설)계약내역" xfId="2561"/>
    <cellStyle name="_김해2 실행_낙금지구실행" xfId="2562"/>
    <cellStyle name="_김해2 실행_낙금지구실행_낙금지구보완계획서(양식변경2차)" xfId="2563"/>
    <cellStyle name="_김해2 실행_낙금지구실행_낙금지구보완계획서(양식변경2차)_무림배수장건축공사(개성건설)계약내역" xfId="2564"/>
    <cellStyle name="_김해2 실행_낙금지구실행_변경내역서(전체분)" xfId="2565"/>
    <cellStyle name="_김해2 실행_낙금지구실행_변경내역서(전체분)_무림배수장건축공사(개성건설)계약내역" xfId="2566"/>
    <cellStyle name="_김해2 실행_변경내역서(전체분)" xfId="2567"/>
    <cellStyle name="_김해2 실행_변경내역서(전체분)_무림배수장건축공사(개성건설)계약내역" xfId="2568"/>
    <cellStyle name="_김해분성고(동성)" xfId="2569"/>
    <cellStyle name="_나노엔텍(임금)" xfId="386"/>
    <cellStyle name="_낙금지구(전체분)수정분" xfId="2570"/>
    <cellStyle name="_낙금지구보완계획서(양식변경2차)" xfId="2571"/>
    <cellStyle name="_낙금지구보완계획서(양식변경2차)_무림배수장건축공사(개성건설)계약내역" xfId="2572"/>
    <cellStyle name="_낙금지구실행" xfId="2573"/>
    <cellStyle name="_낙금지구실행_낙금지구보완계획서(양식변경2차)" xfId="2574"/>
    <cellStyle name="_낙금지구실행_낙금지구보완계획서(양식변경2차)_무림배수장건축공사(개성건설)계약내역" xfId="2575"/>
    <cellStyle name="_낙금지구실행_변경내역서(전체분)" xfId="2576"/>
    <cellStyle name="_낙금지구실행_변경내역서(전체분)_무림배수장건축공사(개성건설)계약내역" xfId="2577"/>
    <cellStyle name="_낙동강수계치수개포지구(다운)" xfId="2578"/>
    <cellStyle name="_난계국악당일위대가" xfId="387"/>
    <cellStyle name="_난계국악당일위대가_1" xfId="388"/>
    <cellStyle name="_난계국악당일위대가_2" xfId="389"/>
    <cellStyle name="_남강댐(실행)-new" xfId="2579"/>
    <cellStyle name="_남강댐(실행)-new_2.실정보고(2차가시설)" xfId="2580"/>
    <cellStyle name="_남강댐(실행)-new_3.실정보고(거푸집)" xfId="2581"/>
    <cellStyle name="_남강댐(실행)-new_4.부대공" xfId="2582"/>
    <cellStyle name="_남강댐(실행)-new_4.실정보고(물돌리기)" xfId="2583"/>
    <cellStyle name="_남강댐(실행)-new_금산덕정실정(06)-펌프" xfId="2584"/>
    <cellStyle name="_남강댐(실행)-new_금산현지실정(08)-보도" xfId="2585"/>
    <cellStyle name="_남강댐(실행)-new_단계천2차변경" xfId="2586"/>
    <cellStyle name="_남강댐(실행)-new_단계천2차변경_2.실정보고(2차가시설)" xfId="2587"/>
    <cellStyle name="_남강댐(실행)-new_단계천2차변경_3.실정보고(거푸집)" xfId="2588"/>
    <cellStyle name="_남강댐(실행)-new_단계천2차변경_4.부대공" xfId="2589"/>
    <cellStyle name="_남강댐(실행)-new_단계천2차변경_4.실정보고(물돌리기)" xfId="2590"/>
    <cellStyle name="_남강댐(실행)-new_단계천2차변경_금산덕정실정(06)-펌프" xfId="2591"/>
    <cellStyle name="_남강댐(실행)-new_단계천2차변경_금산현지실정(08)-보도" xfId="2592"/>
    <cellStyle name="_남강댐(실행)-new_단계천2차변경_덕정마을변경" xfId="2593"/>
    <cellStyle name="_남강댐(실행)-new_단계천2차변경_변경내역서" xfId="2594"/>
    <cellStyle name="_남강댐(실행)-new_단계천2차변경_변경내역서_2.실정보고(2차가시설)" xfId="2595"/>
    <cellStyle name="_남강댐(실행)-new_단계천2차변경_변경내역서_3.실정보고(거푸집)" xfId="2596"/>
    <cellStyle name="_남강댐(실행)-new_단계천2차변경_변경내역서_4.부대공" xfId="2597"/>
    <cellStyle name="_남강댐(실행)-new_단계천2차변경_변경내역서_4.실정보고(물돌리기)" xfId="2598"/>
    <cellStyle name="_남강댐(실행)-new_단계천2차변경_변경내역서_금산덕정실정(06)-펌프" xfId="2599"/>
    <cellStyle name="_남강댐(실행)-new_단계천2차변경_변경내역서_금산현지실정(08)-보도" xfId="2600"/>
    <cellStyle name="_남강댐(실행)-new_단계천2차변경_변경내역서_덕정마을변경" xfId="2601"/>
    <cellStyle name="_남강댐(실행)-new_단계천2차변경_변경내역서_설계변경" xfId="2602"/>
    <cellStyle name="_남강댐(실행)-new_단계천2차변경_변경내역서_설계변경(풍화)" xfId="2603"/>
    <cellStyle name="_남강댐(실행)-new_단계천2차변경_변경내역서_실정보고(가시설)" xfId="2604"/>
    <cellStyle name="_남강댐(실행)-new_단계천2차변경_변경내역서_실정보고(난간)" xfId="2605"/>
    <cellStyle name="_남강댐(실행)-new_단계천2차변경_변경내역서_실정보고(물돌리기)" xfId="2606"/>
    <cellStyle name="_남강댐(실행)-new_단계천2차변경_변경내역서_실정보고(석축헐기,콘크리트깨기)" xfId="2607"/>
    <cellStyle name="_남강댐(실행)-new_단계천2차변경_변경내역서_실정보고(전체분)" xfId="2608"/>
    <cellStyle name="_남강댐(실행)-new_단계천2차변경_변경내역서_실정보고(파형강관-밴드간접)" xfId="2609"/>
    <cellStyle name="_남강댐(실행)-new_단계천2차변경_변경내역서_실정보고(포장공)" xfId="2610"/>
    <cellStyle name="_남강댐(실행)-new_단계천2차변경_변경내역서_실정보고현황" xfId="2611"/>
    <cellStyle name="_남강댐(실행)-new_단계천2차변경_변경내역서_양덕천수해복구및개량공사_일위대가" xfId="2612"/>
    <cellStyle name="_남강댐(실행)-new_단계천2차변경_변경내역서_양덕천수해복구및개량공사_착공내역서(12.23)" xfId="2613"/>
    <cellStyle name="_남강댐(실행)-new_단계천2차변경_변경내역서_주요자재집계표" xfId="2614"/>
    <cellStyle name="_남강댐(실행)-new_단계천2차변경_변경내역서_최종변경내역서" xfId="2615"/>
    <cellStyle name="_남강댐(실행)-new_단계천2차변경_설계변경" xfId="2616"/>
    <cellStyle name="_남강댐(실행)-new_단계천2차변경_설계변경(풍화)" xfId="2617"/>
    <cellStyle name="_남강댐(실행)-new_단계천2차변경_실정보고(가시설)" xfId="2618"/>
    <cellStyle name="_남강댐(실행)-new_단계천2차변경_실정보고(난간)" xfId="2619"/>
    <cellStyle name="_남강댐(실행)-new_단계천2차변경_실정보고(물돌리기)" xfId="2620"/>
    <cellStyle name="_남강댐(실행)-new_단계천2차변경_실정보고(석축헐기,콘크리트깨기)" xfId="2621"/>
    <cellStyle name="_남강댐(실행)-new_단계천2차변경_실정보고(전체분)" xfId="2622"/>
    <cellStyle name="_남강댐(실행)-new_단계천2차변경_실정보고(파형강관-밴드간접)" xfId="2623"/>
    <cellStyle name="_남강댐(실행)-new_단계천2차변경_실정보고(포장공)" xfId="2624"/>
    <cellStyle name="_남강댐(실행)-new_단계천2차변경_실정보고현황" xfId="2625"/>
    <cellStyle name="_남강댐(실행)-new_단계천2차변경_양덕천수해복구및개량공사_일위대가" xfId="2626"/>
    <cellStyle name="_남강댐(실행)-new_단계천2차변경_양덕천수해복구및개량공사_착공내역서(12.23)" xfId="2627"/>
    <cellStyle name="_남강댐(실행)-new_단계천2차변경_주요자재집계표" xfId="2628"/>
    <cellStyle name="_남강댐(실행)-new_단계천2차변경_최종변경내역서" xfId="2629"/>
    <cellStyle name="_남강댐(실행)-new_덕정마을변경" xfId="2630"/>
    <cellStyle name="_남강댐(실행)-new_변경내역서" xfId="2631"/>
    <cellStyle name="_남강댐(실행)-new_변경내역서_2.실정보고(2차가시설)" xfId="2632"/>
    <cellStyle name="_남강댐(실행)-new_변경내역서_3.실정보고(거푸집)" xfId="2633"/>
    <cellStyle name="_남강댐(실행)-new_변경내역서_4.부대공" xfId="2634"/>
    <cellStyle name="_남강댐(실행)-new_변경내역서_4.실정보고(물돌리기)" xfId="2635"/>
    <cellStyle name="_남강댐(실행)-new_변경내역서_금산덕정실정(06)-펌프" xfId="2636"/>
    <cellStyle name="_남강댐(실행)-new_변경내역서_금산현지실정(08)-보도" xfId="2637"/>
    <cellStyle name="_남강댐(실행)-new_변경내역서_덕정마을변경" xfId="2638"/>
    <cellStyle name="_남강댐(실행)-new_변경내역서_변경내역서" xfId="2639"/>
    <cellStyle name="_남강댐(실행)-new_변경내역서_변경내역서_2.실정보고(2차가시설)" xfId="2640"/>
    <cellStyle name="_남강댐(실행)-new_변경내역서_변경내역서_3.실정보고(거푸집)" xfId="2641"/>
    <cellStyle name="_남강댐(실행)-new_변경내역서_변경내역서_4.부대공" xfId="2642"/>
    <cellStyle name="_남강댐(실행)-new_변경내역서_변경내역서_4.실정보고(물돌리기)" xfId="2643"/>
    <cellStyle name="_남강댐(실행)-new_변경내역서_변경내역서_금산덕정실정(06)-펌프" xfId="2644"/>
    <cellStyle name="_남강댐(실행)-new_변경내역서_변경내역서_금산현지실정(08)-보도" xfId="2645"/>
    <cellStyle name="_남강댐(실행)-new_변경내역서_변경내역서_덕정마을변경" xfId="2646"/>
    <cellStyle name="_남강댐(실행)-new_변경내역서_변경내역서_설계변경" xfId="2647"/>
    <cellStyle name="_남강댐(실행)-new_변경내역서_변경내역서_설계변경(풍화)" xfId="2648"/>
    <cellStyle name="_남강댐(실행)-new_변경내역서_변경내역서_실정보고(가시설)" xfId="2649"/>
    <cellStyle name="_남강댐(실행)-new_변경내역서_변경내역서_실정보고(난간)" xfId="2650"/>
    <cellStyle name="_남강댐(실행)-new_변경내역서_변경내역서_실정보고(물돌리기)" xfId="2651"/>
    <cellStyle name="_남강댐(실행)-new_변경내역서_변경내역서_실정보고(석축헐기,콘크리트깨기)" xfId="2652"/>
    <cellStyle name="_남강댐(실행)-new_변경내역서_변경내역서_실정보고(전체분)" xfId="2653"/>
    <cellStyle name="_남강댐(실행)-new_변경내역서_변경내역서_실정보고(파형강관-밴드간접)" xfId="2654"/>
    <cellStyle name="_남강댐(실행)-new_변경내역서_변경내역서_실정보고(포장공)" xfId="2655"/>
    <cellStyle name="_남강댐(실행)-new_변경내역서_변경내역서_실정보고현황" xfId="2656"/>
    <cellStyle name="_남강댐(실행)-new_변경내역서_변경내역서_양덕천수해복구및개량공사_일위대가" xfId="2657"/>
    <cellStyle name="_남강댐(실행)-new_변경내역서_변경내역서_양덕천수해복구및개량공사_착공내역서(12.23)" xfId="2658"/>
    <cellStyle name="_남강댐(실행)-new_변경내역서_변경내역서_주요자재집계표" xfId="2659"/>
    <cellStyle name="_남강댐(실행)-new_변경내역서_변경내역서_최종변경내역서" xfId="2660"/>
    <cellStyle name="_남강댐(실행)-new_변경내역서_설계변경" xfId="2661"/>
    <cellStyle name="_남강댐(실행)-new_변경내역서_설계변경(풍화)" xfId="2662"/>
    <cellStyle name="_남강댐(실행)-new_변경내역서_실정보고(가시설)" xfId="2663"/>
    <cellStyle name="_남강댐(실행)-new_변경내역서_실정보고(난간)" xfId="2664"/>
    <cellStyle name="_남강댐(실행)-new_변경내역서_실정보고(물돌리기)" xfId="2665"/>
    <cellStyle name="_남강댐(실행)-new_변경내역서_실정보고(석축헐기,콘크리트깨기)" xfId="2666"/>
    <cellStyle name="_남강댐(실행)-new_변경내역서_실정보고(전체분)" xfId="2667"/>
    <cellStyle name="_남강댐(실행)-new_변경내역서_실정보고(파형강관-밴드간접)" xfId="2668"/>
    <cellStyle name="_남강댐(실행)-new_변경내역서_실정보고(포장공)" xfId="2669"/>
    <cellStyle name="_남강댐(실행)-new_변경내역서_실정보고현황" xfId="2670"/>
    <cellStyle name="_남강댐(실행)-new_변경내역서_양덕천수해복구및개량공사_일위대가" xfId="2671"/>
    <cellStyle name="_남강댐(실행)-new_변경내역서_양덕천수해복구및개량공사_착공내역서(12.23)" xfId="2672"/>
    <cellStyle name="_남강댐(실행)-new_변경내역서_주요자재집계표" xfId="2673"/>
    <cellStyle name="_남강댐(실행)-new_변경내역서_최종변경내역서" xfId="2674"/>
    <cellStyle name="_남강댐(실행)-new_설계변경" xfId="2675"/>
    <cellStyle name="_남강댐(실행)-new_설계변경(풍화)" xfId="2676"/>
    <cellStyle name="_남강댐(실행)-new_실정보고(가시설)" xfId="2677"/>
    <cellStyle name="_남강댐(실행)-new_실정보고(난간)" xfId="2678"/>
    <cellStyle name="_남강댐(실행)-new_실정보고(물돌리기)" xfId="2679"/>
    <cellStyle name="_남강댐(실행)-new_실정보고(석축헐기,콘크리트깨기)" xfId="2680"/>
    <cellStyle name="_남강댐(실행)-new_실정보고(전체분)" xfId="2681"/>
    <cellStyle name="_남강댐(실행)-new_실정보고(파형강관-밴드간접)" xfId="2682"/>
    <cellStyle name="_남강댐(실행)-new_실정보고(포장공)" xfId="2683"/>
    <cellStyle name="_남강댐(실행)-new_실정보고현황" xfId="2684"/>
    <cellStyle name="_남강댐(실행)-new_양덕천수해복구및개량공사_일위대가" xfId="2685"/>
    <cellStyle name="_남강댐(실행)-new_양덕천수해복구및개량공사_착공내역서(12.23)" xfId="2686"/>
    <cellStyle name="_남강댐(실행)-new_주요자재집계표" xfId="2687"/>
    <cellStyle name="_남강댐(실행)-new_최종변경내역서" xfId="2688"/>
    <cellStyle name="_남동국민체육센타" xfId="2689"/>
    <cellStyle name="_남면약목(투찰)" xfId="2690"/>
    <cellStyle name="_남양-팔탄(+0%)" xfId="390"/>
    <cellStyle name="_남양-팔탄(+0%)_(가)실행" xfId="391"/>
    <cellStyle name="_남양-팔탄(+0%)_(가)실행_(가)실행" xfId="392"/>
    <cellStyle name="_남양-팔탄(+0%)_(가)실행_(가)실행2" xfId="393"/>
    <cellStyle name="_남양-팔탄(+0%)_(가)실행_중동성황(가)실행" xfId="394"/>
    <cellStyle name="_남양-팔탄(+0%)_가실행(공설운동장)" xfId="395"/>
    <cellStyle name="_남양-팔탄(+0%)_가실행(공설운동장)_(가)실행" xfId="396"/>
    <cellStyle name="_남양-팔탄(+0%)_가실행(공설운동장)_(가)실행2" xfId="397"/>
    <cellStyle name="_남양-팔탄(+0%)_가실행(공설운동장)_중동성황(가)실행" xfId="398"/>
    <cellStyle name="_남양-팔탄(+0%)_가실행(송탄IC)" xfId="399"/>
    <cellStyle name="_남양-팔탄(+0%)_가실행(송탄IC)_(가)실행" xfId="400"/>
    <cellStyle name="_남양-팔탄(+0%)_가실행(송탄IC)_(가)실행2" xfId="401"/>
    <cellStyle name="_남양-팔탄(+0%)_가실행(송탄IC)_중동성황(가)실행" xfId="402"/>
    <cellStyle name="_남양-팔탄(+0%)_중동성황(가)실행" xfId="403"/>
    <cellStyle name="_남양-팔탄(+0%)_중동성황(가)실행_(가)실행" xfId="404"/>
    <cellStyle name="_남양-팔탄(+0%)_중동성황(가)실행_(가)실행2" xfId="405"/>
    <cellStyle name="_남양-팔탄(+0%)_중동성황(가)실행_중동성황(가)실행" xfId="406"/>
    <cellStyle name="_남양-팔탄(+0%)_중동-성황투찰(new)(발주자변경)" xfId="407"/>
    <cellStyle name="_남양-팔탄(+0%)_중동-성황투찰(new)(발주자변경)_(가)실행" xfId="408"/>
    <cellStyle name="_남양-팔탄(+0%)_중동-성황투찰(new)(발주자변경)_(가)실행2" xfId="409"/>
    <cellStyle name="_남양-팔탄(+0%)_중동-성황투찰(new)(발주자변경)_중동성황(가)실행" xfId="410"/>
    <cellStyle name="_남양-팔탄(+0%)_토공및구조물" xfId="411"/>
    <cellStyle name="_남양-팔탄(+0%)_토공및구조물_(가)실행" xfId="412"/>
    <cellStyle name="_남양-팔탄(+0%)_토공및구조물_(가)실행2" xfId="413"/>
    <cellStyle name="_남양-팔탄(+0%)_토공및구조물_중동성황(가)실행" xfId="414"/>
    <cellStyle name="_남양-팔탄(공무)" xfId="415"/>
    <cellStyle name="_남양-팔탄(공무)_(가)실행" xfId="416"/>
    <cellStyle name="_남양-팔탄(공무)_(가)실행2" xfId="417"/>
    <cellStyle name="_남양-팔탄(공무)_중동성황(가)실행" xfId="418"/>
    <cellStyle name="_남원국악2층-전기공사" xfId="419"/>
    <cellStyle name="_남원국악2층-전기공사-수정" xfId="420"/>
    <cellStyle name="_남해공원묘원 진입로 견적내역서(정남종합건설)" xfId="2691"/>
    <cellStyle name="_남해공원진입로실행내역 (version 1)" xfId="2692"/>
    <cellStyle name="_내역" xfId="421"/>
    <cellStyle name="_내역(991895-7)" xfId="422"/>
    <cellStyle name="_내역(991895-7)-01" xfId="423"/>
    <cellStyle name="_내역(991895-7)-12-3일작업" xfId="424"/>
    <cellStyle name="_내역(AV)" xfId="425"/>
    <cellStyle name="_내역-1" xfId="426"/>
    <cellStyle name="_내역서" xfId="427"/>
    <cellStyle name="_내역서 2" xfId="2693"/>
    <cellStyle name="_내역서(밀양시)" xfId="428"/>
    <cellStyle name="_내역서(서남권)" xfId="429"/>
    <cellStyle name="_내역서_ALD SYSTEM" xfId="430"/>
    <cellStyle name="_내역서_가로등주" xfId="431"/>
    <cellStyle name="_내역서_승강기 및 CRT 감시반(0416)" xfId="432"/>
    <cellStyle name="_내역서+개요(월배통신)" xfId="433"/>
    <cellStyle name="_내역서+개요(전기)-6.7(최종)" xfId="434"/>
    <cellStyle name="_내역서+개요(통신)" xfId="435"/>
    <cellStyle name="_내역서및산출근거(변경전안양지청)" xfId="436"/>
    <cellStyle name="_내역서및설계서" xfId="437"/>
    <cellStyle name="_내역서적용수량" xfId="2694"/>
    <cellStyle name="_내역서적용수량_BOX삭제" xfId="2695"/>
    <cellStyle name="_내역서적용수량_구조물공" xfId="2696"/>
    <cellStyle name="_내역서적용수량_구조물공_BOX삭제" xfId="2697"/>
    <cellStyle name="_내역서적용수량_구조물공_금곡성산도로 확포장공사" xfId="2698"/>
    <cellStyle name="_내역서적용수량_구조물공_방호벽(가드레일삭제)" xfId="2699"/>
    <cellStyle name="_내역서적용수량_구조물공_배수로(파형강관)" xfId="2700"/>
    <cellStyle name="_내역서적용수량_구조물공_실정보고내역" xfId="2701"/>
    <cellStyle name="_내역서적용수량_구조물공_씰미-천곡간 수량산출" xfId="2702"/>
    <cellStyle name="_내역서적용수량_금곡성산도로 확포장공사" xfId="2703"/>
    <cellStyle name="_내역서적용수량_방호벽(가드레일삭제)" xfId="2704"/>
    <cellStyle name="_내역서적용수량_배수공-07" xfId="2705"/>
    <cellStyle name="_내역서적용수량_배수공-07_02구조물공" xfId="2706"/>
    <cellStyle name="_내역서적용수량_배수공-07_02구조물공(개곡)" xfId="2707"/>
    <cellStyle name="_내역서적용수량_배수공-07_02구조물공(개곡)_BOX삭제" xfId="2708"/>
    <cellStyle name="_내역서적용수량_배수공-07_02구조물공(개곡)_구조물공" xfId="2709"/>
    <cellStyle name="_내역서적용수량_배수공-07_02구조물공(개곡)_구조물공_BOX삭제" xfId="2710"/>
    <cellStyle name="_내역서적용수량_배수공-07_02구조물공(개곡)_구조물공_금곡성산도로 확포장공사" xfId="2711"/>
    <cellStyle name="_내역서적용수량_배수공-07_02구조물공(개곡)_구조물공_방호벽(가드레일삭제)" xfId="2712"/>
    <cellStyle name="_내역서적용수량_배수공-07_02구조물공(개곡)_구조물공_배수로(파형강관)" xfId="2713"/>
    <cellStyle name="_내역서적용수량_배수공-07_02구조물공(개곡)_구조물공_실정보고내역" xfId="2714"/>
    <cellStyle name="_내역서적용수량_배수공-07_02구조물공(개곡)_구조물공_씰미-천곡간 수량산출" xfId="2715"/>
    <cellStyle name="_내역서적용수량_배수공-07_02구조물공(개곡)_금곡성산도로 확포장공사" xfId="2716"/>
    <cellStyle name="_내역서적용수량_배수공-07_02구조물공(개곡)_방호벽(가드레일삭제)" xfId="2717"/>
    <cellStyle name="_내역서적용수량_배수공-07_02구조물공(개곡)_배수로(파형강관)" xfId="2718"/>
    <cellStyle name="_내역서적용수량_배수공-07_02구조물공(개곡)_실정보고내역" xfId="2719"/>
    <cellStyle name="_내역서적용수량_배수공-07_02구조물공(개곡)_씰미-천곡간 수량산출" xfId="2720"/>
    <cellStyle name="_내역서적용수량_배수공-07_02구조물공_BOX삭제" xfId="2721"/>
    <cellStyle name="_내역서적용수량_배수공-07_02구조물공_구조물공" xfId="2722"/>
    <cellStyle name="_내역서적용수량_배수공-07_02구조물공_구조물공_BOX삭제" xfId="2723"/>
    <cellStyle name="_내역서적용수량_배수공-07_02구조물공_구조물공_금곡성산도로 확포장공사" xfId="2724"/>
    <cellStyle name="_내역서적용수량_배수공-07_02구조물공_구조물공_방호벽(가드레일삭제)" xfId="2725"/>
    <cellStyle name="_내역서적용수량_배수공-07_02구조물공_구조물공_배수로(파형강관)" xfId="2726"/>
    <cellStyle name="_내역서적용수량_배수공-07_02구조물공_구조물공_실정보고내역" xfId="2727"/>
    <cellStyle name="_내역서적용수량_배수공-07_02구조물공_구조물공_씰미-천곡간 수량산출" xfId="2728"/>
    <cellStyle name="_내역서적용수량_배수공-07_02구조물공_금곡성산도로 확포장공사" xfId="2729"/>
    <cellStyle name="_내역서적용수량_배수공-07_02구조물공_방호벽(가드레일삭제)" xfId="2730"/>
    <cellStyle name="_내역서적용수량_배수공-07_02구조물공_배수로(파형강관)" xfId="2731"/>
    <cellStyle name="_내역서적용수량_배수공-07_02구조물공_실정보고내역" xfId="2732"/>
    <cellStyle name="_내역서적용수량_배수공-07_02구조물공_씰미-천곡간 수량산출" xfId="2733"/>
    <cellStyle name="_내역서적용수량_배수공-07_02배수공(서생)" xfId="2734"/>
    <cellStyle name="_내역서적용수량_배수공-07_02배수공(서생)_BOX삭제" xfId="2735"/>
    <cellStyle name="_내역서적용수량_배수공-07_02배수공(서생)_금곡성산도로 확포장공사" xfId="2736"/>
    <cellStyle name="_내역서적용수량_배수공-07_02배수공(서생)_방호벽(가드레일삭제)" xfId="2737"/>
    <cellStyle name="_내역서적용수량_배수공-07_02배수공(서생)_배수로(파형강관)" xfId="2738"/>
    <cellStyle name="_내역서적용수량_배수공-07_02배수공(서생)_실정보고내역" xfId="2739"/>
    <cellStyle name="_내역서적용수량_배수공-07_02배수공(서생)_씰미-천곡간 수량산출" xfId="2740"/>
    <cellStyle name="_내역서적용수량_배수공-07_BOX삭제" xfId="2741"/>
    <cellStyle name="_내역서적용수량_배수공-07_U형개거" xfId="2742"/>
    <cellStyle name="_내역서적용수량_배수공-07_U형개거_BOX삭제" xfId="2743"/>
    <cellStyle name="_내역서적용수량_배수공-07_U형개거_금곡성산도로 확포장공사" xfId="2744"/>
    <cellStyle name="_내역서적용수량_배수공-07_U형개거_방호벽(가드레일삭제)" xfId="2745"/>
    <cellStyle name="_내역서적용수량_배수공-07_U형개거_배수로(파형강관)" xfId="2746"/>
    <cellStyle name="_내역서적용수량_배수공-07_U형개거_실정보고내역" xfId="2747"/>
    <cellStyle name="_내역서적용수량_배수공-07_U형개거_씰미-천곡간 수량산출" xfId="2748"/>
    <cellStyle name="_내역서적용수량_배수공-07_경동큰보수량" xfId="2749"/>
    <cellStyle name="_내역서적용수량_배수공-07_경동큰보수량_BOX삭제" xfId="2750"/>
    <cellStyle name="_내역서적용수량_배수공-07_경동큰보수량_금곡성산도로 확포장공사" xfId="2751"/>
    <cellStyle name="_내역서적용수량_배수공-07_경동큰보수량_방호벽(가드레일삭제)" xfId="2752"/>
    <cellStyle name="_내역서적용수량_배수공-07_경동큰보수량_배수로(파형강관)" xfId="2753"/>
    <cellStyle name="_내역서적용수량_배수공-07_경동큰보수량_실정보고내역" xfId="2754"/>
    <cellStyle name="_내역서적용수량_배수공-07_경동큰보수량_씰미-천곡간 수량산출" xfId="2755"/>
    <cellStyle name="_내역서적용수량_배수공-07_고척집앞보수량" xfId="2756"/>
    <cellStyle name="_내역서적용수량_배수공-07_고척집앞보수량_BOX삭제" xfId="2757"/>
    <cellStyle name="_내역서적용수량_배수공-07_고척집앞보수량_금곡성산도로 확포장공사" xfId="2758"/>
    <cellStyle name="_내역서적용수량_배수공-07_고척집앞보수량_방호벽(가드레일삭제)" xfId="2759"/>
    <cellStyle name="_내역서적용수량_배수공-07_고척집앞보수량_배수로(파형강관)" xfId="2760"/>
    <cellStyle name="_내역서적용수량_배수공-07_고척집앞보수량_실정보고내역" xfId="2761"/>
    <cellStyle name="_내역서적용수량_배수공-07_고척집앞보수량_씰미-천곡간 수량산출" xfId="2762"/>
    <cellStyle name="_내역서적용수량_배수공-07_구조물" xfId="2763"/>
    <cellStyle name="_내역서적용수량_배수공-07_구조물_BOX삭제" xfId="2764"/>
    <cellStyle name="_내역서적용수량_배수공-07_구조물_금곡성산도로 확포장공사" xfId="2765"/>
    <cellStyle name="_내역서적용수량_배수공-07_구조물_방호벽(가드레일삭제)" xfId="2766"/>
    <cellStyle name="_내역서적용수량_배수공-07_구조물_배수로(파형강관)" xfId="2767"/>
    <cellStyle name="_내역서적용수량_배수공-07_구조물_실정보고내역" xfId="2768"/>
    <cellStyle name="_내역서적용수량_배수공-07_구조물_씰미-천곡간 수량산출" xfId="2769"/>
    <cellStyle name="_내역서적용수량_배수공-07_구조물공" xfId="2770"/>
    <cellStyle name="_내역서적용수량_배수공-07_구조물공_BOX삭제" xfId="2771"/>
    <cellStyle name="_내역서적용수량_배수공-07_구조물공_구조물공" xfId="2772"/>
    <cellStyle name="_내역서적용수량_배수공-07_구조물공_구조물공_BOX삭제" xfId="2773"/>
    <cellStyle name="_내역서적용수량_배수공-07_구조물공_구조물공_금곡성산도로 확포장공사" xfId="2774"/>
    <cellStyle name="_내역서적용수량_배수공-07_구조물공_구조물공_방호벽(가드레일삭제)" xfId="2775"/>
    <cellStyle name="_내역서적용수량_배수공-07_구조물공_구조물공_배수로(파형강관)" xfId="2776"/>
    <cellStyle name="_내역서적용수량_배수공-07_구조물공_구조물공_실정보고내역" xfId="2777"/>
    <cellStyle name="_내역서적용수량_배수공-07_구조물공_구조물공_씰미-천곡간 수량산출" xfId="2778"/>
    <cellStyle name="_내역서적용수량_배수공-07_구조물공_금곡성산도로 확포장공사" xfId="2779"/>
    <cellStyle name="_내역서적용수량_배수공-07_구조물공_방호벽(가드레일삭제)" xfId="2780"/>
    <cellStyle name="_내역서적용수량_배수공-07_구조물공_배수로(파형강관)" xfId="2781"/>
    <cellStyle name="_내역서적용수량_배수공-07_구조물공_실정보고내역" xfId="2782"/>
    <cellStyle name="_내역서적용수량_배수공-07_구조물공_씰미-천곡간 수량산출" xfId="2783"/>
    <cellStyle name="_내역서적용수량_배수공-07_금곡성산도로 확포장공사" xfId="2784"/>
    <cellStyle name="_내역서적용수량_배수공-07_날밭보수량" xfId="2785"/>
    <cellStyle name="_내역서적용수량_배수공-07_날밭보수량_BOX삭제" xfId="2786"/>
    <cellStyle name="_내역서적용수량_배수공-07_날밭보수량_금곡성산도로 확포장공사" xfId="2787"/>
    <cellStyle name="_내역서적용수량_배수공-07_날밭보수량_방호벽(가드레일삭제)" xfId="2788"/>
    <cellStyle name="_내역서적용수량_배수공-07_날밭보수량_배수로(파형강관)" xfId="2789"/>
    <cellStyle name="_내역서적용수량_배수공-07_날밭보수량_실정보고내역" xfId="2790"/>
    <cellStyle name="_내역서적용수량_배수공-07_날밭보수량_씰미-천곡간 수량산출" xfId="2791"/>
    <cellStyle name="_내역서적용수량_배수공-07_남진앞들보수량" xfId="2792"/>
    <cellStyle name="_내역서적용수량_배수공-07_남진앞들보수량_BOX삭제" xfId="2793"/>
    <cellStyle name="_내역서적용수량_배수공-07_남진앞들보수량_금곡성산도로 확포장공사" xfId="2794"/>
    <cellStyle name="_내역서적용수량_배수공-07_남진앞들보수량_방호벽(가드레일삭제)" xfId="2795"/>
    <cellStyle name="_내역서적용수량_배수공-07_남진앞들보수량_배수로(파형강관)" xfId="2796"/>
    <cellStyle name="_내역서적용수량_배수공-07_남진앞들보수량_실정보고내역" xfId="2797"/>
    <cellStyle name="_내역서적용수량_배수공-07_남진앞들보수량_씰미-천곡간 수량산출" xfId="2798"/>
    <cellStyle name="_내역서적용수량_배수공-07_방호벽(가드레일삭제)" xfId="2799"/>
    <cellStyle name="_내역서적용수량_배수공-07_배수공" xfId="2800"/>
    <cellStyle name="_내역서적용수량_배수공-07_배수공_BOX삭제" xfId="2801"/>
    <cellStyle name="_내역서적용수량_배수공-07_배수공_구조물공" xfId="2802"/>
    <cellStyle name="_내역서적용수량_배수공-07_배수공_구조물공_BOX삭제" xfId="2803"/>
    <cellStyle name="_내역서적용수량_배수공-07_배수공_구조물공_금곡성산도로 확포장공사" xfId="2804"/>
    <cellStyle name="_내역서적용수량_배수공-07_배수공_구조물공_방호벽(가드레일삭제)" xfId="2805"/>
    <cellStyle name="_내역서적용수량_배수공-07_배수공_구조물공_배수로(파형강관)" xfId="2806"/>
    <cellStyle name="_내역서적용수량_배수공-07_배수공_구조물공_실정보고내역" xfId="2807"/>
    <cellStyle name="_내역서적용수량_배수공-07_배수공_구조물공_씰미-천곡간 수량산출" xfId="2808"/>
    <cellStyle name="_내역서적용수량_배수공-07_배수공_금곡성산도로 확포장공사" xfId="2809"/>
    <cellStyle name="_내역서적용수량_배수공-07_배수공_방호벽(가드레일삭제)" xfId="2810"/>
    <cellStyle name="_내역서적용수량_배수공-07_배수공_배수로(파형강관)" xfId="2811"/>
    <cellStyle name="_내역서적용수량_배수공-07_배수공_실정보고내역" xfId="2812"/>
    <cellStyle name="_내역서적용수량_배수공-07_배수공_씰미-천곡간 수량산출" xfId="2813"/>
    <cellStyle name="_내역서적용수량_배수공-07_배수로(파형강관)" xfId="2814"/>
    <cellStyle name="_내역서적용수량_배수공-07_수량" xfId="2815"/>
    <cellStyle name="_내역서적용수량_배수공-07_수량_BOX삭제" xfId="2816"/>
    <cellStyle name="_내역서적용수량_배수공-07_수량_금곡성산도로 확포장공사" xfId="2817"/>
    <cellStyle name="_내역서적용수량_배수공-07_수량_방호벽(가드레일삭제)" xfId="2818"/>
    <cellStyle name="_내역서적용수량_배수공-07_수량_배수로(파형강관)" xfId="2819"/>
    <cellStyle name="_내역서적용수량_배수공-07_수량_실정보고내역" xfId="2820"/>
    <cellStyle name="_내역서적용수량_배수공-07_수량_씰미-천곡간 수량산출" xfId="2821"/>
    <cellStyle name="_내역서적용수량_배수공-07_수량산출서" xfId="2822"/>
    <cellStyle name="_내역서적용수량_배수공-07_수량산출서_BOX삭제" xfId="2823"/>
    <cellStyle name="_내역서적용수량_배수공-07_수량산출서_금곡성산도로 확포장공사" xfId="2824"/>
    <cellStyle name="_내역서적용수량_배수공-07_수량산출서_방호벽(가드레일삭제)" xfId="2825"/>
    <cellStyle name="_내역서적용수량_배수공-07_수량산출서_배수로(파형강관)" xfId="2826"/>
    <cellStyle name="_내역서적용수량_배수공-07_수량산출서_실정보고내역" xfId="2827"/>
    <cellStyle name="_내역서적용수량_배수공-07_수량산출서_씰미-천곡간 수량산출" xfId="2828"/>
    <cellStyle name="_내역서적용수량_배수공-07_실정보고내역" xfId="2829"/>
    <cellStyle name="_내역서적용수량_배수공-07_씰미-천곡간 수량산출" xfId="2830"/>
    <cellStyle name="_내역서적용수량_배수공-07_어도수량" xfId="2831"/>
    <cellStyle name="_내역서적용수량_배수공-07_어도수량_BOX삭제" xfId="2832"/>
    <cellStyle name="_내역서적용수량_배수공-07_어도수량_금곡성산도로 확포장공사" xfId="2833"/>
    <cellStyle name="_내역서적용수량_배수공-07_어도수량_방호벽(가드레일삭제)" xfId="2834"/>
    <cellStyle name="_내역서적용수량_배수공-07_어도수량_배수로(파형강관)" xfId="2835"/>
    <cellStyle name="_내역서적용수량_배수공-07_어도수량_실정보고내역" xfId="2836"/>
    <cellStyle name="_내역서적용수량_배수공-07_어도수량_씰미-천곡간 수량산출" xfId="2837"/>
    <cellStyle name="_내역서적용수량_배수공-07_역T형옹벽" xfId="2838"/>
    <cellStyle name="_내역서적용수량_배수공-07_역T형옹벽_BOX삭제" xfId="2839"/>
    <cellStyle name="_내역서적용수량_배수공-07_역T형옹벽_금곡성산도로 확포장공사" xfId="2840"/>
    <cellStyle name="_내역서적용수량_배수공-07_역T형옹벽_방호벽(가드레일삭제)" xfId="2841"/>
    <cellStyle name="_내역서적용수량_배수공-07_역T형옹벽_배수로(파형강관)" xfId="2842"/>
    <cellStyle name="_내역서적용수량_배수공-07_역T형옹벽_실정보고내역" xfId="2843"/>
    <cellStyle name="_내역서적용수량_배수공-07_역T형옹벽_씰미-천곡간 수량산출" xfId="2844"/>
    <cellStyle name="_내역서적용수량_배수공-07_임불양지보" xfId="2845"/>
    <cellStyle name="_내역서적용수량_배수공-07_임불양지보_BOX삭제" xfId="2846"/>
    <cellStyle name="_내역서적용수량_배수공-07_임불양지보_금곡성산도로 확포장공사" xfId="2847"/>
    <cellStyle name="_내역서적용수량_배수공-07_임불양지보_방호벽(가드레일삭제)" xfId="2848"/>
    <cellStyle name="_내역서적용수량_배수공-07_임불양지보_배수로(파형강관)" xfId="2849"/>
    <cellStyle name="_내역서적용수량_배수공-07_임불양지보_실정보고내역" xfId="2850"/>
    <cellStyle name="_내역서적용수량_배수공-07_임불양지보_씰미-천곡간 수량산출" xfId="2851"/>
    <cellStyle name="_내역서적용수량_배수공-07_최종역T형옹벽" xfId="2852"/>
    <cellStyle name="_내역서적용수량_배수공-07_최종역T형옹벽_BOX삭제" xfId="2853"/>
    <cellStyle name="_내역서적용수량_배수공-07_최종역T형옹벽_금곡성산도로 확포장공사" xfId="2854"/>
    <cellStyle name="_내역서적용수량_배수공-07_최종역T형옹벽_방호벽(가드레일삭제)" xfId="2855"/>
    <cellStyle name="_내역서적용수량_배수공-07_최종역T형옹벽_배수로(파형강관)" xfId="2856"/>
    <cellStyle name="_내역서적용수량_배수공-07_최종역T형옹벽_실정보고내역" xfId="2857"/>
    <cellStyle name="_내역서적용수량_배수공-07_최종역T형옹벽_씰미-천곡간 수량산출" xfId="2858"/>
    <cellStyle name="_내역서적용수량_배수공-07_토공" xfId="2859"/>
    <cellStyle name="_내역서적용수량_배수공-07_토공_BOX삭제" xfId="2860"/>
    <cellStyle name="_내역서적용수량_배수공-07_토공_금곡성산도로 확포장공사" xfId="2861"/>
    <cellStyle name="_내역서적용수량_배수공-07_토공_방호벽(가드레일삭제)" xfId="2862"/>
    <cellStyle name="_내역서적용수량_배수공-07_토공_배수로(파형강관)" xfId="2863"/>
    <cellStyle name="_내역서적용수량_배수공-07_토공_실정보고내역" xfId="2864"/>
    <cellStyle name="_내역서적용수량_배수공-07_토공_씰미-천곡간 수량산출" xfId="2865"/>
    <cellStyle name="_내역서적용수량_배수공-07_토취장공사" xfId="2866"/>
    <cellStyle name="_내역서적용수량_배수공-07_토취장공사_BOX삭제" xfId="2867"/>
    <cellStyle name="_내역서적용수량_배수공-07_토취장공사_금곡성산도로 확포장공사" xfId="2868"/>
    <cellStyle name="_내역서적용수량_배수공-07_토취장공사_방호벽(가드레일삭제)" xfId="2869"/>
    <cellStyle name="_내역서적용수량_배수공-07_토취장공사_배수로(파형강관)" xfId="2870"/>
    <cellStyle name="_내역서적용수량_배수공-07_토취장공사_실정보고내역" xfId="2871"/>
    <cellStyle name="_내역서적용수량_배수공-07_토취장공사_씰미-천곡간 수량산출" xfId="2872"/>
    <cellStyle name="_내역서적용수량_배수공-07_포장공" xfId="2873"/>
    <cellStyle name="_내역서적용수량_배수공-07_포장공_BOX삭제" xfId="2874"/>
    <cellStyle name="_내역서적용수량_배수공-07_포장공_금곡성산도로 확포장공사" xfId="2875"/>
    <cellStyle name="_내역서적용수량_배수공-07_포장공_방호벽(가드레일삭제)" xfId="2876"/>
    <cellStyle name="_내역서적용수량_배수공-07_포장공_배수로(파형강관)" xfId="2877"/>
    <cellStyle name="_내역서적용수량_배수공-07_포장공_실정보고내역" xfId="2878"/>
    <cellStyle name="_내역서적용수량_배수공-07_포장공_씰미-천곡간 수량산출" xfId="2879"/>
    <cellStyle name="_내역서적용수량_배수로(파형강관)" xfId="2880"/>
    <cellStyle name="_내역서적용수량_수량산출서(가야)" xfId="2881"/>
    <cellStyle name="_내역서적용수량_수량산출서(미늘교차로)" xfId="2882"/>
    <cellStyle name="_내역서적용수량_수량산출서(미늘교차로)_Book1" xfId="2883"/>
    <cellStyle name="_내역서적용수량_수량산출서(미늘교차로)_수량산출서(경운)" xfId="2884"/>
    <cellStyle name="_내역서적용수량_수량산출서(수남)" xfId="2885"/>
    <cellStyle name="_내역서적용수량_수량산출서(외동)" xfId="2886"/>
    <cellStyle name="_내역서적용수량_수량산출서(외동)_Book1" xfId="2887"/>
    <cellStyle name="_내역서적용수량_수량산출서(외동)_수량산출서(경운)" xfId="2888"/>
    <cellStyle name="_내역서적용수량_수량산출서(중앙)" xfId="2889"/>
    <cellStyle name="_내역서적용수량_수량산출서(중앙)_Book1" xfId="2890"/>
    <cellStyle name="_내역서적용수량_수량산출서(중앙)_수량산출서(경운)" xfId="2891"/>
    <cellStyle name="_내역서적용수량_실정보고내역" xfId="2892"/>
    <cellStyle name="_내역서적용수량_씰미-천곡간 수량산출" xfId="2893"/>
    <cellStyle name="_내역서적용수량_토 공-03" xfId="2894"/>
    <cellStyle name="_내역서적용수량_토 공-03_BOX삭제" xfId="2895"/>
    <cellStyle name="_내역서적용수량_토 공-03_구조물공" xfId="2896"/>
    <cellStyle name="_내역서적용수량_토 공-03_구조물공_BOX삭제" xfId="2897"/>
    <cellStyle name="_내역서적용수량_토 공-03_구조물공_금곡성산도로 확포장공사" xfId="2898"/>
    <cellStyle name="_내역서적용수량_토 공-03_구조물공_방호벽(가드레일삭제)" xfId="2899"/>
    <cellStyle name="_내역서적용수량_토 공-03_구조물공_배수로(파형강관)" xfId="2900"/>
    <cellStyle name="_내역서적용수량_토 공-03_구조물공_실정보고내역" xfId="2901"/>
    <cellStyle name="_내역서적용수량_토 공-03_구조물공_씰미-천곡간 수량산출" xfId="2902"/>
    <cellStyle name="_내역서적용수량_토 공-03_금곡성산도로 확포장공사" xfId="2903"/>
    <cellStyle name="_내역서적용수량_토 공-03_방호벽(가드레일삭제)" xfId="2904"/>
    <cellStyle name="_내역서적용수량_토 공-03_배수로(파형강관)" xfId="2905"/>
    <cellStyle name="_내역서적용수량_토 공-03_실정보고내역" xfId="2906"/>
    <cellStyle name="_내역서적용수량_토 공-03_씰미-천곡간 수량산출" xfId="2907"/>
    <cellStyle name="_내역서적용수량_토 공-03_토 공-03" xfId="2908"/>
    <cellStyle name="_내역서적용수량_토 공-03_토 공-03_BOX삭제" xfId="2909"/>
    <cellStyle name="_내역서적용수량_토 공-03_토 공-03_구조물공" xfId="2910"/>
    <cellStyle name="_내역서적용수량_토 공-03_토 공-03_구조물공_BOX삭제" xfId="2911"/>
    <cellStyle name="_내역서적용수량_토 공-03_토 공-03_구조물공_금곡성산도로 확포장공사" xfId="2912"/>
    <cellStyle name="_내역서적용수량_토 공-03_토 공-03_구조물공_방호벽(가드레일삭제)" xfId="2913"/>
    <cellStyle name="_내역서적용수량_토 공-03_토 공-03_구조물공_배수로(파형강관)" xfId="2914"/>
    <cellStyle name="_내역서적용수량_토 공-03_토 공-03_구조물공_실정보고내역" xfId="2915"/>
    <cellStyle name="_내역서적용수량_토 공-03_토 공-03_구조물공_씰미-천곡간 수량산출" xfId="2916"/>
    <cellStyle name="_내역서적용수량_토 공-03_토 공-03_금곡성산도로 확포장공사" xfId="2917"/>
    <cellStyle name="_내역서적용수량_토 공-03_토 공-03_방호벽(가드레일삭제)" xfId="2918"/>
    <cellStyle name="_내역서적용수량_토 공-03_토 공-03_배수로(파형강관)" xfId="2919"/>
    <cellStyle name="_내역서적용수량_토 공-03_토 공-03_실정보고내역" xfId="2920"/>
    <cellStyle name="_내역서적용수량_토 공-03_토 공-03_씰미-천곡간 수량산출" xfId="2921"/>
    <cellStyle name="_노고봉-내역" xfId="2922"/>
    <cellStyle name="_노고봉-내역_역전로 수종갱신공사 설계서(2005년)" xfId="2923"/>
    <cellStyle name="_농공단지준공기록비설치안(도면)" xfId="2924"/>
    <cellStyle name="_농소투찰(32152)" xfId="2925"/>
    <cellStyle name="_농소투찰(32152)_왜관-태평건설" xfId="2926"/>
    <cellStyle name="_농수로3종외-최종" xfId="438"/>
    <cellStyle name="_단가 산출조서" xfId="439"/>
    <cellStyle name="_단가,제조노임업데이트(2006.1)" xfId="440"/>
    <cellStyle name="_단가비교" xfId="441"/>
    <cellStyle name="_단가산출서(합)" xfId="442"/>
    <cellStyle name="_달산대학用" xfId="443"/>
    <cellStyle name="_달천지구" xfId="2927"/>
    <cellStyle name="_당동(청강)" xfId="2928"/>
    <cellStyle name="_당동(청강디스켓1)" xfId="2929"/>
    <cellStyle name="_대곡이설(투찰)" xfId="2930"/>
    <cellStyle name="_대곡이설(투찰)_1" xfId="2931"/>
    <cellStyle name="_대곡이설(투찰)_1_경찰서-터미널간도로(투찰)②" xfId="2932"/>
    <cellStyle name="_대곡이설(투찰)_1_경찰서-터미널간도로(투찰)②_마현생창(동양고속)" xfId="2933"/>
    <cellStyle name="_대곡이설(투찰)_1_경찰서-터미널간도로(투찰)②_마현생창(동양고속)_왜관-태평건설" xfId="2934"/>
    <cellStyle name="_대곡이설(투찰)_1_경찰서-터미널간도로(투찰)②_왜관-태평건설" xfId="2935"/>
    <cellStyle name="_대곡이설(투찰)_1_마현생창(동양고속)" xfId="2936"/>
    <cellStyle name="_대곡이설(투찰)_1_마현생창(동양고속)_왜관-태평건설" xfId="2937"/>
    <cellStyle name="_대곡이설(투찰)_1_봉무지방산업단지도로(투찰)②" xfId="2938"/>
    <cellStyle name="_대곡이설(투찰)_1_봉무지방산업단지도로(투찰)②_마현생창(동양고속)" xfId="2939"/>
    <cellStyle name="_대곡이설(투찰)_1_봉무지방산업단지도로(투찰)②_마현생창(동양고속)_왜관-태평건설" xfId="2940"/>
    <cellStyle name="_대곡이설(투찰)_1_봉무지방산업단지도로(투찰)②_왜관-태평건설" xfId="2941"/>
    <cellStyle name="_대곡이설(투찰)_1_봉무지방산업단지도로(투찰)②+0.250%" xfId="2942"/>
    <cellStyle name="_대곡이설(투찰)_1_봉무지방산업단지도로(투찰)②+0.250%_마현생창(동양고속)" xfId="2943"/>
    <cellStyle name="_대곡이설(투찰)_1_봉무지방산업단지도로(투찰)②+0.250%_마현생창(동양고속)_왜관-태평건설" xfId="2944"/>
    <cellStyle name="_대곡이설(투찰)_1_봉무지방산업단지도로(투찰)②+0.250%_왜관-태평건설" xfId="2945"/>
    <cellStyle name="_대곡이설(투찰)_1_왜관-태평건설" xfId="2946"/>
    <cellStyle name="_대곡이설(투찰)_1_합덕-신례원(2공구)투찰" xfId="2947"/>
    <cellStyle name="_대곡이설(투찰)_1_합덕-신례원(2공구)투찰_경찰서-터미널간도로(투찰)②" xfId="2948"/>
    <cellStyle name="_대곡이설(투찰)_1_합덕-신례원(2공구)투찰_경찰서-터미널간도로(투찰)②_마현생창(동양고속)" xfId="2949"/>
    <cellStyle name="_대곡이설(투찰)_1_합덕-신례원(2공구)투찰_경찰서-터미널간도로(투찰)②_마현생창(동양고속)_왜관-태평건설" xfId="2950"/>
    <cellStyle name="_대곡이설(투찰)_1_합덕-신례원(2공구)투찰_경찰서-터미널간도로(투찰)②_왜관-태평건설" xfId="2951"/>
    <cellStyle name="_대곡이설(투찰)_1_합덕-신례원(2공구)투찰_마현생창(동양고속)" xfId="2952"/>
    <cellStyle name="_대곡이설(투찰)_1_합덕-신례원(2공구)투찰_마현생창(동양고속)_왜관-태평건설" xfId="2953"/>
    <cellStyle name="_대곡이설(투찰)_1_합덕-신례원(2공구)투찰_봉무지방산업단지도로(투찰)②" xfId="2954"/>
    <cellStyle name="_대곡이설(투찰)_1_합덕-신례원(2공구)투찰_봉무지방산업단지도로(투찰)②_마현생창(동양고속)" xfId="2955"/>
    <cellStyle name="_대곡이설(투찰)_1_합덕-신례원(2공구)투찰_봉무지방산업단지도로(투찰)②_마현생창(동양고속)_왜관-태평건설" xfId="2956"/>
    <cellStyle name="_대곡이설(투찰)_1_합덕-신례원(2공구)투찰_봉무지방산업단지도로(투찰)②_왜관-태평건설" xfId="2957"/>
    <cellStyle name="_대곡이설(투찰)_1_합덕-신례원(2공구)투찰_봉무지방산업단지도로(투찰)②+0.250%" xfId="2958"/>
    <cellStyle name="_대곡이설(투찰)_1_합덕-신례원(2공구)투찰_봉무지방산업단지도로(투찰)②+0.250%_마현생창(동양고속)" xfId="2959"/>
    <cellStyle name="_대곡이설(투찰)_1_합덕-신례원(2공구)투찰_봉무지방산업단지도로(투찰)②+0.250%_마현생창(동양고속)_왜관-태평건설" xfId="2960"/>
    <cellStyle name="_대곡이설(투찰)_1_합덕-신례원(2공구)투찰_봉무지방산업단지도로(투찰)②+0.250%_왜관-태평건설" xfId="2961"/>
    <cellStyle name="_대곡이설(투찰)_1_합덕-신례원(2공구)투찰_왜관-태평건설" xfId="2962"/>
    <cellStyle name="_대곡이설(투찰)_1_합덕-신례원(2공구)투찰_합덕-신례원(2공구)투찰" xfId="2963"/>
    <cellStyle name="_대곡이설(투찰)_1_합덕-신례원(2공구)투찰_합덕-신례원(2공구)투찰_경찰서-터미널간도로(투찰)②" xfId="2964"/>
    <cellStyle name="_대곡이설(투찰)_1_합덕-신례원(2공구)투찰_합덕-신례원(2공구)투찰_경찰서-터미널간도로(투찰)②_마현생창(동양고속)" xfId="2965"/>
    <cellStyle name="_대곡이설(투찰)_1_합덕-신례원(2공구)투찰_합덕-신례원(2공구)투찰_경찰서-터미널간도로(투찰)②_마현생창(동양고속)_왜관-태평건설" xfId="2966"/>
    <cellStyle name="_대곡이설(투찰)_1_합덕-신례원(2공구)투찰_합덕-신례원(2공구)투찰_경찰서-터미널간도로(투찰)②_왜관-태평건설" xfId="2967"/>
    <cellStyle name="_대곡이설(투찰)_1_합덕-신례원(2공구)투찰_합덕-신례원(2공구)투찰_마현생창(동양고속)" xfId="2968"/>
    <cellStyle name="_대곡이설(투찰)_1_합덕-신례원(2공구)투찰_합덕-신례원(2공구)투찰_마현생창(동양고속)_왜관-태평건설" xfId="2969"/>
    <cellStyle name="_대곡이설(투찰)_1_합덕-신례원(2공구)투찰_합덕-신례원(2공구)투찰_봉무지방산업단지도로(투찰)②" xfId="2970"/>
    <cellStyle name="_대곡이설(투찰)_1_합덕-신례원(2공구)투찰_합덕-신례원(2공구)투찰_봉무지방산업단지도로(투찰)②_마현생창(동양고속)" xfId="2971"/>
    <cellStyle name="_대곡이설(투찰)_1_합덕-신례원(2공구)투찰_합덕-신례원(2공구)투찰_봉무지방산업단지도로(투찰)②_마현생창(동양고속)_왜관-태평건설" xfId="2972"/>
    <cellStyle name="_대곡이설(투찰)_1_합덕-신례원(2공구)투찰_합덕-신례원(2공구)투찰_봉무지방산업단지도로(투찰)②_왜관-태평건설" xfId="2973"/>
    <cellStyle name="_대곡이설(투찰)_1_합덕-신례원(2공구)투찰_합덕-신례원(2공구)투찰_봉무지방산업단지도로(투찰)②+0.250%" xfId="2974"/>
    <cellStyle name="_대곡이설(투찰)_1_합덕-신례원(2공구)투찰_합덕-신례원(2공구)투찰_봉무지방산업단지도로(투찰)②+0.250%_마현생창(동양고속)" xfId="2975"/>
    <cellStyle name="_대곡이설(투찰)_1_합덕-신례원(2공구)투찰_합덕-신례원(2공구)투찰_봉무지방산업단지도로(투찰)②+0.250%_마현생창(동양고속)_왜관-태평건설" xfId="2976"/>
    <cellStyle name="_대곡이설(투찰)_1_합덕-신례원(2공구)투찰_합덕-신례원(2공구)투찰_봉무지방산업단지도로(투찰)②+0.250%_왜관-태평건설" xfId="2977"/>
    <cellStyle name="_대곡이설(투찰)_1_합덕-신례원(2공구)투찰_합덕-신례원(2공구)투찰_왜관-태평건설" xfId="2978"/>
    <cellStyle name="_대곡이설(투찰)_경찰서-터미널간도로(투찰)②" xfId="2979"/>
    <cellStyle name="_대곡이설(투찰)_경찰서-터미널간도로(투찰)②_마현생창(동양고속)" xfId="2980"/>
    <cellStyle name="_대곡이설(투찰)_경찰서-터미널간도로(투찰)②_마현생창(동양고속)_왜관-태평건설" xfId="2981"/>
    <cellStyle name="_대곡이설(투찰)_경찰서-터미널간도로(투찰)②_왜관-태평건설" xfId="2982"/>
    <cellStyle name="_대곡이설(투찰)_도덕-고흥도로(투찰)" xfId="2983"/>
    <cellStyle name="_대곡이설(투찰)_도덕-고흥도로(투찰)_경찰서-터미널간도로(투찰)②" xfId="2984"/>
    <cellStyle name="_대곡이설(투찰)_도덕-고흥도로(투찰)_경찰서-터미널간도로(투찰)②_마현생창(동양고속)" xfId="2985"/>
    <cellStyle name="_대곡이설(투찰)_도덕-고흥도로(투찰)_경찰서-터미널간도로(투찰)②_마현생창(동양고속)_왜관-태평건설" xfId="2986"/>
    <cellStyle name="_대곡이설(투찰)_도덕-고흥도로(투찰)_경찰서-터미널간도로(투찰)②_왜관-태평건설" xfId="2987"/>
    <cellStyle name="_대곡이설(투찰)_도덕-고흥도로(투찰)_마현생창(동양고속)" xfId="2988"/>
    <cellStyle name="_대곡이설(투찰)_도덕-고흥도로(투찰)_마현생창(동양고속)_왜관-태평건설" xfId="2989"/>
    <cellStyle name="_대곡이설(투찰)_도덕-고흥도로(투찰)_봉무지방산업단지도로(투찰)②" xfId="2990"/>
    <cellStyle name="_대곡이설(투찰)_도덕-고흥도로(투찰)_봉무지방산업단지도로(투찰)②_마현생창(동양고속)" xfId="2991"/>
    <cellStyle name="_대곡이설(투찰)_도덕-고흥도로(투찰)_봉무지방산업단지도로(투찰)②_마현생창(동양고속)_왜관-태평건설" xfId="2992"/>
    <cellStyle name="_대곡이설(투찰)_도덕-고흥도로(투찰)_봉무지방산업단지도로(투찰)②_왜관-태평건설" xfId="2993"/>
    <cellStyle name="_대곡이설(투찰)_도덕-고흥도로(투찰)_봉무지방산업단지도로(투찰)②+0.250%" xfId="2994"/>
    <cellStyle name="_대곡이설(투찰)_도덕-고흥도로(투찰)_봉무지방산업단지도로(투찰)②+0.250%_마현생창(동양고속)" xfId="2995"/>
    <cellStyle name="_대곡이설(투찰)_도덕-고흥도로(투찰)_봉무지방산업단지도로(투찰)②+0.250%_마현생창(동양고속)_왜관-태평건설" xfId="2996"/>
    <cellStyle name="_대곡이설(투찰)_도덕-고흥도로(투찰)_봉무지방산업단지도로(투찰)②+0.250%_왜관-태평건설" xfId="2997"/>
    <cellStyle name="_대곡이설(투찰)_도덕-고흥도로(투찰)_왜관-태평건설" xfId="2998"/>
    <cellStyle name="_대곡이설(투찰)_도덕-고흥도로(투찰)_합덕-신례원(2공구)투찰" xfId="2999"/>
    <cellStyle name="_대곡이설(투찰)_도덕-고흥도로(투찰)_합덕-신례원(2공구)투찰_경찰서-터미널간도로(투찰)②" xfId="3000"/>
    <cellStyle name="_대곡이설(투찰)_도덕-고흥도로(투찰)_합덕-신례원(2공구)투찰_경찰서-터미널간도로(투찰)②_마현생창(동양고속)" xfId="3001"/>
    <cellStyle name="_대곡이설(투찰)_도덕-고흥도로(투찰)_합덕-신례원(2공구)투찰_경찰서-터미널간도로(투찰)②_마현생창(동양고속)_왜관-태평건설" xfId="3002"/>
    <cellStyle name="_대곡이설(투찰)_도덕-고흥도로(투찰)_합덕-신례원(2공구)투찰_경찰서-터미널간도로(투찰)②_왜관-태평건설" xfId="3003"/>
    <cellStyle name="_대곡이설(투찰)_도덕-고흥도로(투찰)_합덕-신례원(2공구)투찰_마현생창(동양고속)" xfId="3004"/>
    <cellStyle name="_대곡이설(투찰)_도덕-고흥도로(투찰)_합덕-신례원(2공구)투찰_마현생창(동양고속)_왜관-태평건설" xfId="3005"/>
    <cellStyle name="_대곡이설(투찰)_도덕-고흥도로(투찰)_합덕-신례원(2공구)투찰_봉무지방산업단지도로(투찰)②" xfId="3006"/>
    <cellStyle name="_대곡이설(투찰)_도덕-고흥도로(투찰)_합덕-신례원(2공구)투찰_봉무지방산업단지도로(투찰)②_마현생창(동양고속)" xfId="3007"/>
    <cellStyle name="_대곡이설(투찰)_도덕-고흥도로(투찰)_합덕-신례원(2공구)투찰_봉무지방산업단지도로(투찰)②_마현생창(동양고속)_왜관-태평건설" xfId="3008"/>
    <cellStyle name="_대곡이설(투찰)_도덕-고흥도로(투찰)_합덕-신례원(2공구)투찰_봉무지방산업단지도로(투찰)②_왜관-태평건설" xfId="3009"/>
    <cellStyle name="_대곡이설(투찰)_도덕-고흥도로(투찰)_합덕-신례원(2공구)투찰_봉무지방산업단지도로(투찰)②+0.250%" xfId="3010"/>
    <cellStyle name="_대곡이설(투찰)_도덕-고흥도로(투찰)_합덕-신례원(2공구)투찰_봉무지방산업단지도로(투찰)②+0.250%_마현생창(동양고속)" xfId="3011"/>
    <cellStyle name="_대곡이설(투찰)_도덕-고흥도로(투찰)_합덕-신례원(2공구)투찰_봉무지방산업단지도로(투찰)②+0.250%_마현생창(동양고속)_왜관-태평건설" xfId="3012"/>
    <cellStyle name="_대곡이설(투찰)_도덕-고흥도로(투찰)_합덕-신례원(2공구)투찰_봉무지방산업단지도로(투찰)②+0.250%_왜관-태평건설" xfId="3013"/>
    <cellStyle name="_대곡이설(투찰)_도덕-고흥도로(투찰)_합덕-신례원(2공구)투찰_왜관-태평건설" xfId="3014"/>
    <cellStyle name="_대곡이설(투찰)_도덕-고흥도로(투찰)_합덕-신례원(2공구)투찰_합덕-신례원(2공구)투찰" xfId="3015"/>
    <cellStyle name="_대곡이설(투찰)_도덕-고흥도로(투찰)_합덕-신례원(2공구)투찰_합덕-신례원(2공구)투찰_경찰서-터미널간도로(투찰)②" xfId="3016"/>
    <cellStyle name="_대곡이설(투찰)_도덕-고흥도로(투찰)_합덕-신례원(2공구)투찰_합덕-신례원(2공구)투찰_경찰서-터미널간도로(투찰)②_마현생창(동양고속)" xfId="3017"/>
    <cellStyle name="_대곡이설(투찰)_도덕-고흥도로(투찰)_합덕-신례원(2공구)투찰_합덕-신례원(2공구)투찰_경찰서-터미널간도로(투찰)②_마현생창(동양고속)_왜관-태평건설" xfId="3018"/>
    <cellStyle name="_대곡이설(투찰)_도덕-고흥도로(투찰)_합덕-신례원(2공구)투찰_합덕-신례원(2공구)투찰_경찰서-터미널간도로(투찰)②_왜관-태평건설" xfId="3019"/>
    <cellStyle name="_대곡이설(투찰)_도덕-고흥도로(투찰)_합덕-신례원(2공구)투찰_합덕-신례원(2공구)투찰_마현생창(동양고속)" xfId="3020"/>
    <cellStyle name="_대곡이설(투찰)_도덕-고흥도로(투찰)_합덕-신례원(2공구)투찰_합덕-신례원(2공구)투찰_마현생창(동양고속)_왜관-태평건설" xfId="3021"/>
    <cellStyle name="_대곡이설(투찰)_도덕-고흥도로(투찰)_합덕-신례원(2공구)투찰_합덕-신례원(2공구)투찰_봉무지방산업단지도로(투찰)②" xfId="3022"/>
    <cellStyle name="_대곡이설(투찰)_도덕-고흥도로(투찰)_합덕-신례원(2공구)투찰_합덕-신례원(2공구)투찰_봉무지방산업단지도로(투찰)②_마현생창(동양고속)" xfId="3023"/>
    <cellStyle name="_대곡이설(투찰)_도덕-고흥도로(투찰)_합덕-신례원(2공구)투찰_합덕-신례원(2공구)투찰_봉무지방산업단지도로(투찰)②_마현생창(동양고속)_왜관-태평건설" xfId="3024"/>
    <cellStyle name="_대곡이설(투찰)_도덕-고흥도로(투찰)_합덕-신례원(2공구)투찰_합덕-신례원(2공구)투찰_봉무지방산업단지도로(투찰)②_왜관-태평건설" xfId="3025"/>
    <cellStyle name="_대곡이설(투찰)_도덕-고흥도로(투찰)_합덕-신례원(2공구)투찰_합덕-신례원(2공구)투찰_봉무지방산업단지도로(투찰)②+0.250%" xfId="3026"/>
    <cellStyle name="_대곡이설(투찰)_도덕-고흥도로(투찰)_합덕-신례원(2공구)투찰_합덕-신례원(2공구)투찰_봉무지방산업단지도로(투찰)②+0.250%_마현생창(동양고속)" xfId="3027"/>
    <cellStyle name="_대곡이설(투찰)_도덕-고흥도로(투찰)_합덕-신례원(2공구)투찰_합덕-신례원(2공구)투찰_봉무지방산업단지도로(투찰)②+0.250%_마현생창(동양고속)_왜관-태평건설" xfId="3028"/>
    <cellStyle name="_대곡이설(투찰)_도덕-고흥도로(투찰)_합덕-신례원(2공구)투찰_합덕-신례원(2공구)투찰_봉무지방산업단지도로(투찰)②+0.250%_왜관-태평건설" xfId="3029"/>
    <cellStyle name="_대곡이설(투찰)_도덕-고흥도로(투찰)_합덕-신례원(2공구)투찰_합덕-신례원(2공구)투찰_왜관-태평건설" xfId="3030"/>
    <cellStyle name="_대곡이설(투찰)_마현생창(동양고속)" xfId="3031"/>
    <cellStyle name="_대곡이설(투찰)_마현생창(동양고속)_왜관-태평건설" xfId="3032"/>
    <cellStyle name="_대곡이설(투찰)_봉무지방산업단지도로(투찰)②" xfId="3033"/>
    <cellStyle name="_대곡이설(투찰)_봉무지방산업단지도로(투찰)②_마현생창(동양고속)" xfId="3034"/>
    <cellStyle name="_대곡이설(투찰)_봉무지방산업단지도로(투찰)②_마현생창(동양고속)_왜관-태평건설" xfId="3035"/>
    <cellStyle name="_대곡이설(투찰)_봉무지방산업단지도로(투찰)②_왜관-태평건설" xfId="3036"/>
    <cellStyle name="_대곡이설(투찰)_봉무지방산업단지도로(투찰)②+0.250%" xfId="3037"/>
    <cellStyle name="_대곡이설(투찰)_봉무지방산업단지도로(투찰)②+0.250%_마현생창(동양고속)" xfId="3038"/>
    <cellStyle name="_대곡이설(투찰)_봉무지방산업단지도로(투찰)②+0.250%_마현생창(동양고속)_왜관-태평건설" xfId="3039"/>
    <cellStyle name="_대곡이설(투찰)_봉무지방산업단지도로(투찰)②+0.250%_왜관-태평건설" xfId="3040"/>
    <cellStyle name="_대곡이설(투찰)_안산부대(투찰)⑤" xfId="3041"/>
    <cellStyle name="_대곡이설(투찰)_안산부대(투찰)⑤_경찰서-터미널간도로(투찰)②" xfId="3042"/>
    <cellStyle name="_대곡이설(투찰)_안산부대(투찰)⑤_경찰서-터미널간도로(투찰)②_마현생창(동양고속)" xfId="3043"/>
    <cellStyle name="_대곡이설(투찰)_안산부대(투찰)⑤_경찰서-터미널간도로(투찰)②_마현생창(동양고속)_왜관-태평건설" xfId="3044"/>
    <cellStyle name="_대곡이설(투찰)_안산부대(투찰)⑤_경찰서-터미널간도로(투찰)②_왜관-태평건설" xfId="3045"/>
    <cellStyle name="_대곡이설(투찰)_안산부대(투찰)⑤_마현생창(동양고속)" xfId="3046"/>
    <cellStyle name="_대곡이설(투찰)_안산부대(투찰)⑤_마현생창(동양고속)_왜관-태평건설" xfId="3047"/>
    <cellStyle name="_대곡이설(투찰)_안산부대(투찰)⑤_봉무지방산업단지도로(투찰)②" xfId="3048"/>
    <cellStyle name="_대곡이설(투찰)_안산부대(투찰)⑤_봉무지방산업단지도로(투찰)②_마현생창(동양고속)" xfId="3049"/>
    <cellStyle name="_대곡이설(투찰)_안산부대(투찰)⑤_봉무지방산업단지도로(투찰)②_마현생창(동양고속)_왜관-태평건설" xfId="3050"/>
    <cellStyle name="_대곡이설(투찰)_안산부대(투찰)⑤_봉무지방산업단지도로(투찰)②_왜관-태평건설" xfId="3051"/>
    <cellStyle name="_대곡이설(투찰)_안산부대(투찰)⑤_봉무지방산업단지도로(투찰)②+0.250%" xfId="3052"/>
    <cellStyle name="_대곡이설(투찰)_안산부대(투찰)⑤_봉무지방산업단지도로(투찰)②+0.250%_마현생창(동양고속)" xfId="3053"/>
    <cellStyle name="_대곡이설(투찰)_안산부대(투찰)⑤_봉무지방산업단지도로(투찰)②+0.250%_마현생창(동양고속)_왜관-태평건설" xfId="3054"/>
    <cellStyle name="_대곡이설(투찰)_안산부대(투찰)⑤_봉무지방산업단지도로(투찰)②+0.250%_왜관-태평건설" xfId="3055"/>
    <cellStyle name="_대곡이설(투찰)_안산부대(투찰)⑤_왜관-태평건설" xfId="3056"/>
    <cellStyle name="_대곡이설(투찰)_안산부대(투찰)⑤_합덕-신례원(2공구)투찰" xfId="3057"/>
    <cellStyle name="_대곡이설(투찰)_안산부대(투찰)⑤_합덕-신례원(2공구)투찰_경찰서-터미널간도로(투찰)②" xfId="3058"/>
    <cellStyle name="_대곡이설(투찰)_안산부대(투찰)⑤_합덕-신례원(2공구)투찰_경찰서-터미널간도로(투찰)②_마현생창(동양고속)" xfId="3059"/>
    <cellStyle name="_대곡이설(투찰)_안산부대(투찰)⑤_합덕-신례원(2공구)투찰_경찰서-터미널간도로(투찰)②_마현생창(동양고속)_왜관-태평건설" xfId="3060"/>
    <cellStyle name="_대곡이설(투찰)_안산부대(투찰)⑤_합덕-신례원(2공구)투찰_경찰서-터미널간도로(투찰)②_왜관-태평건설" xfId="3061"/>
    <cellStyle name="_대곡이설(투찰)_안산부대(투찰)⑤_합덕-신례원(2공구)투찰_마현생창(동양고속)" xfId="3062"/>
    <cellStyle name="_대곡이설(투찰)_안산부대(투찰)⑤_합덕-신례원(2공구)투찰_마현생창(동양고속)_왜관-태평건설" xfId="3063"/>
    <cellStyle name="_대곡이설(투찰)_안산부대(투찰)⑤_합덕-신례원(2공구)투찰_봉무지방산업단지도로(투찰)②" xfId="3064"/>
    <cellStyle name="_대곡이설(투찰)_안산부대(투찰)⑤_합덕-신례원(2공구)투찰_봉무지방산업단지도로(투찰)②_마현생창(동양고속)" xfId="3065"/>
    <cellStyle name="_대곡이설(투찰)_안산부대(투찰)⑤_합덕-신례원(2공구)투찰_봉무지방산업단지도로(투찰)②_마현생창(동양고속)_왜관-태평건설" xfId="3066"/>
    <cellStyle name="_대곡이설(투찰)_안산부대(투찰)⑤_합덕-신례원(2공구)투찰_봉무지방산업단지도로(투찰)②_왜관-태평건설" xfId="3067"/>
    <cellStyle name="_대곡이설(투찰)_안산부대(투찰)⑤_합덕-신례원(2공구)투찰_봉무지방산업단지도로(투찰)②+0.250%" xfId="3068"/>
    <cellStyle name="_대곡이설(투찰)_안산부대(투찰)⑤_합덕-신례원(2공구)투찰_봉무지방산업단지도로(투찰)②+0.250%_마현생창(동양고속)" xfId="3069"/>
    <cellStyle name="_대곡이설(투찰)_안산부대(투찰)⑤_합덕-신례원(2공구)투찰_봉무지방산업단지도로(투찰)②+0.250%_마현생창(동양고속)_왜관-태평건설" xfId="3070"/>
    <cellStyle name="_대곡이설(투찰)_안산부대(투찰)⑤_합덕-신례원(2공구)투찰_봉무지방산업단지도로(투찰)②+0.250%_왜관-태평건설" xfId="3071"/>
    <cellStyle name="_대곡이설(투찰)_안산부대(투찰)⑤_합덕-신례원(2공구)투찰_왜관-태평건설" xfId="3072"/>
    <cellStyle name="_대곡이설(투찰)_안산부대(투찰)⑤_합덕-신례원(2공구)투찰_합덕-신례원(2공구)투찰" xfId="3073"/>
    <cellStyle name="_대곡이설(투찰)_안산부대(투찰)⑤_합덕-신례원(2공구)투찰_합덕-신례원(2공구)투찰_경찰서-터미널간도로(투찰)②" xfId="3074"/>
    <cellStyle name="_대곡이설(투찰)_안산부대(투찰)⑤_합덕-신례원(2공구)투찰_합덕-신례원(2공구)투찰_경찰서-터미널간도로(투찰)②_마현생창(동양고속)" xfId="3075"/>
    <cellStyle name="_대곡이설(투찰)_안산부대(투찰)⑤_합덕-신례원(2공구)투찰_합덕-신례원(2공구)투찰_경찰서-터미널간도로(투찰)②_마현생창(동양고속)_왜관-태평건설" xfId="3076"/>
    <cellStyle name="_대곡이설(투찰)_안산부대(투찰)⑤_합덕-신례원(2공구)투찰_합덕-신례원(2공구)투찰_경찰서-터미널간도로(투찰)②_왜관-태평건설" xfId="3077"/>
    <cellStyle name="_대곡이설(투찰)_안산부대(투찰)⑤_합덕-신례원(2공구)투찰_합덕-신례원(2공구)투찰_마현생창(동양고속)" xfId="3078"/>
    <cellStyle name="_대곡이설(투찰)_안산부대(투찰)⑤_합덕-신례원(2공구)투찰_합덕-신례원(2공구)투찰_마현생창(동양고속)_왜관-태평건설" xfId="3079"/>
    <cellStyle name="_대곡이설(투찰)_안산부대(투찰)⑤_합덕-신례원(2공구)투찰_합덕-신례원(2공구)투찰_봉무지방산업단지도로(투찰)②" xfId="3080"/>
    <cellStyle name="_대곡이설(투찰)_안산부대(투찰)⑤_합덕-신례원(2공구)투찰_합덕-신례원(2공구)투찰_봉무지방산업단지도로(투찰)②_마현생창(동양고속)" xfId="3081"/>
    <cellStyle name="_대곡이설(투찰)_안산부대(투찰)⑤_합덕-신례원(2공구)투찰_합덕-신례원(2공구)투찰_봉무지방산업단지도로(투찰)②_마현생창(동양고속)_왜관-태평건설" xfId="3082"/>
    <cellStyle name="_대곡이설(투찰)_안산부대(투찰)⑤_합덕-신례원(2공구)투찰_합덕-신례원(2공구)투찰_봉무지방산업단지도로(투찰)②_왜관-태평건설" xfId="3083"/>
    <cellStyle name="_대곡이설(투찰)_안산부대(투찰)⑤_합덕-신례원(2공구)투찰_합덕-신례원(2공구)투찰_봉무지방산업단지도로(투찰)②+0.250%" xfId="3084"/>
    <cellStyle name="_대곡이설(투찰)_안산부대(투찰)⑤_합덕-신례원(2공구)투찰_합덕-신례원(2공구)투찰_봉무지방산업단지도로(투찰)②+0.250%_마현생창(동양고속)" xfId="3085"/>
    <cellStyle name="_대곡이설(투찰)_안산부대(투찰)⑤_합덕-신례원(2공구)투찰_합덕-신례원(2공구)투찰_봉무지방산업단지도로(투찰)②+0.250%_마현생창(동양고속)_왜관-태평건설" xfId="3086"/>
    <cellStyle name="_대곡이설(투찰)_안산부대(투찰)⑤_합덕-신례원(2공구)투찰_합덕-신례원(2공구)투찰_봉무지방산업단지도로(투찰)②+0.250%_왜관-태평건설" xfId="3087"/>
    <cellStyle name="_대곡이설(투찰)_안산부대(투찰)⑤_합덕-신례원(2공구)투찰_합덕-신례원(2공구)투찰_왜관-태평건설" xfId="3088"/>
    <cellStyle name="_대곡이설(투찰)_양곡부두(투찰)-0.31%" xfId="3089"/>
    <cellStyle name="_대곡이설(투찰)_양곡부두(투찰)-0.31%_경찰서-터미널간도로(투찰)②" xfId="3090"/>
    <cellStyle name="_대곡이설(투찰)_양곡부두(투찰)-0.31%_경찰서-터미널간도로(투찰)②_마현생창(동양고속)" xfId="3091"/>
    <cellStyle name="_대곡이설(투찰)_양곡부두(투찰)-0.31%_경찰서-터미널간도로(투찰)②_마현생창(동양고속)_왜관-태평건설" xfId="3092"/>
    <cellStyle name="_대곡이설(투찰)_양곡부두(투찰)-0.31%_경찰서-터미널간도로(투찰)②_왜관-태평건설" xfId="3093"/>
    <cellStyle name="_대곡이설(투찰)_양곡부두(투찰)-0.31%_마현생창(동양고속)" xfId="3094"/>
    <cellStyle name="_대곡이설(투찰)_양곡부두(투찰)-0.31%_마현생창(동양고속)_왜관-태평건설" xfId="3095"/>
    <cellStyle name="_대곡이설(투찰)_양곡부두(투찰)-0.31%_봉무지방산업단지도로(투찰)②" xfId="3096"/>
    <cellStyle name="_대곡이설(투찰)_양곡부두(투찰)-0.31%_봉무지방산업단지도로(투찰)②_마현생창(동양고속)" xfId="3097"/>
    <cellStyle name="_대곡이설(투찰)_양곡부두(투찰)-0.31%_봉무지방산업단지도로(투찰)②_마현생창(동양고속)_왜관-태평건설" xfId="3098"/>
    <cellStyle name="_대곡이설(투찰)_양곡부두(투찰)-0.31%_봉무지방산업단지도로(투찰)②_왜관-태평건설" xfId="3099"/>
    <cellStyle name="_대곡이설(투찰)_양곡부두(투찰)-0.31%_봉무지방산업단지도로(투찰)②+0.250%" xfId="3100"/>
    <cellStyle name="_대곡이설(투찰)_양곡부두(투찰)-0.31%_봉무지방산업단지도로(투찰)②+0.250%_마현생창(동양고속)" xfId="3101"/>
    <cellStyle name="_대곡이설(투찰)_양곡부두(투찰)-0.31%_봉무지방산업단지도로(투찰)②+0.250%_마현생창(동양고속)_왜관-태평건설" xfId="3102"/>
    <cellStyle name="_대곡이설(투찰)_양곡부두(투찰)-0.31%_봉무지방산업단지도로(투찰)②+0.250%_왜관-태평건설" xfId="3103"/>
    <cellStyle name="_대곡이설(투찰)_양곡부두(투찰)-0.31%_왜관-태평건설" xfId="3104"/>
    <cellStyle name="_대곡이설(투찰)_양곡부두(투찰)-0.31%_합덕-신례원(2공구)투찰" xfId="3105"/>
    <cellStyle name="_대곡이설(투찰)_양곡부두(투찰)-0.31%_합덕-신례원(2공구)투찰_경찰서-터미널간도로(투찰)②" xfId="3106"/>
    <cellStyle name="_대곡이설(투찰)_양곡부두(투찰)-0.31%_합덕-신례원(2공구)투찰_경찰서-터미널간도로(투찰)②_마현생창(동양고속)" xfId="3107"/>
    <cellStyle name="_대곡이설(투찰)_양곡부두(투찰)-0.31%_합덕-신례원(2공구)투찰_경찰서-터미널간도로(투찰)②_마현생창(동양고속)_왜관-태평건설" xfId="3108"/>
    <cellStyle name="_대곡이설(투찰)_양곡부두(투찰)-0.31%_합덕-신례원(2공구)투찰_경찰서-터미널간도로(투찰)②_왜관-태평건설" xfId="3109"/>
    <cellStyle name="_대곡이설(투찰)_양곡부두(투찰)-0.31%_합덕-신례원(2공구)투찰_마현생창(동양고속)" xfId="3110"/>
    <cellStyle name="_대곡이설(투찰)_양곡부두(투찰)-0.31%_합덕-신례원(2공구)투찰_마현생창(동양고속)_왜관-태평건설" xfId="3111"/>
    <cellStyle name="_대곡이설(투찰)_양곡부두(투찰)-0.31%_합덕-신례원(2공구)투찰_봉무지방산업단지도로(투찰)②" xfId="3112"/>
    <cellStyle name="_대곡이설(투찰)_양곡부두(투찰)-0.31%_합덕-신례원(2공구)투찰_봉무지방산업단지도로(투찰)②_마현생창(동양고속)" xfId="3113"/>
    <cellStyle name="_대곡이설(투찰)_양곡부두(투찰)-0.31%_합덕-신례원(2공구)투찰_봉무지방산업단지도로(투찰)②_마현생창(동양고속)_왜관-태평건설" xfId="3114"/>
    <cellStyle name="_대곡이설(투찰)_양곡부두(투찰)-0.31%_합덕-신례원(2공구)투찰_봉무지방산업단지도로(투찰)②_왜관-태평건설" xfId="3115"/>
    <cellStyle name="_대곡이설(투찰)_양곡부두(투찰)-0.31%_합덕-신례원(2공구)투찰_봉무지방산업단지도로(투찰)②+0.250%" xfId="3116"/>
    <cellStyle name="_대곡이설(투찰)_양곡부두(투찰)-0.31%_합덕-신례원(2공구)투찰_봉무지방산업단지도로(투찰)②+0.250%_마현생창(동양고속)" xfId="3117"/>
    <cellStyle name="_대곡이설(투찰)_양곡부두(투찰)-0.31%_합덕-신례원(2공구)투찰_봉무지방산업단지도로(투찰)②+0.250%_마현생창(동양고속)_왜관-태평건설" xfId="3118"/>
    <cellStyle name="_대곡이설(투찰)_양곡부두(투찰)-0.31%_합덕-신례원(2공구)투찰_봉무지방산업단지도로(투찰)②+0.250%_왜관-태평건설" xfId="3119"/>
    <cellStyle name="_대곡이설(투찰)_양곡부두(투찰)-0.31%_합덕-신례원(2공구)투찰_왜관-태평건설" xfId="3120"/>
    <cellStyle name="_대곡이설(투찰)_양곡부두(투찰)-0.31%_합덕-신례원(2공구)투찰_합덕-신례원(2공구)투찰" xfId="3121"/>
    <cellStyle name="_대곡이설(투찰)_양곡부두(투찰)-0.31%_합덕-신례원(2공구)투찰_합덕-신례원(2공구)투찰_경찰서-터미널간도로(투찰)②" xfId="3122"/>
    <cellStyle name="_대곡이설(투찰)_양곡부두(투찰)-0.31%_합덕-신례원(2공구)투찰_합덕-신례원(2공구)투찰_경찰서-터미널간도로(투찰)②_마현생창(동양고속)" xfId="3123"/>
    <cellStyle name="_대곡이설(투찰)_양곡부두(투찰)-0.31%_합덕-신례원(2공구)투찰_합덕-신례원(2공구)투찰_경찰서-터미널간도로(투찰)②_마현생창(동양고속)_왜관-태평건설" xfId="3124"/>
    <cellStyle name="_대곡이설(투찰)_양곡부두(투찰)-0.31%_합덕-신례원(2공구)투찰_합덕-신례원(2공구)투찰_경찰서-터미널간도로(투찰)②_왜관-태평건설" xfId="3125"/>
    <cellStyle name="_대곡이설(투찰)_양곡부두(투찰)-0.31%_합덕-신례원(2공구)투찰_합덕-신례원(2공구)투찰_마현생창(동양고속)" xfId="3126"/>
    <cellStyle name="_대곡이설(투찰)_양곡부두(투찰)-0.31%_합덕-신례원(2공구)투찰_합덕-신례원(2공구)투찰_마현생창(동양고속)_왜관-태평건설" xfId="3127"/>
    <cellStyle name="_대곡이설(투찰)_양곡부두(투찰)-0.31%_합덕-신례원(2공구)투찰_합덕-신례원(2공구)투찰_봉무지방산업단지도로(투찰)②" xfId="3128"/>
    <cellStyle name="_대곡이설(투찰)_양곡부두(투찰)-0.31%_합덕-신례원(2공구)투찰_합덕-신례원(2공구)투찰_봉무지방산업단지도로(투찰)②_마현생창(동양고속)" xfId="3129"/>
    <cellStyle name="_대곡이설(투찰)_양곡부두(투찰)-0.31%_합덕-신례원(2공구)투찰_합덕-신례원(2공구)투찰_봉무지방산업단지도로(투찰)②_마현생창(동양고속)_왜관-태평건설" xfId="3130"/>
    <cellStyle name="_대곡이설(투찰)_양곡부두(투찰)-0.31%_합덕-신례원(2공구)투찰_합덕-신례원(2공구)투찰_봉무지방산업단지도로(투찰)②_왜관-태평건설" xfId="3131"/>
    <cellStyle name="_대곡이설(투찰)_양곡부두(투찰)-0.31%_합덕-신례원(2공구)투찰_합덕-신례원(2공구)투찰_봉무지방산업단지도로(투찰)②+0.250%" xfId="3132"/>
    <cellStyle name="_대곡이설(투찰)_양곡부두(투찰)-0.31%_합덕-신례원(2공구)투찰_합덕-신례원(2공구)투찰_봉무지방산업단지도로(투찰)②+0.250%_마현생창(동양고속)" xfId="3133"/>
    <cellStyle name="_대곡이설(투찰)_양곡부두(투찰)-0.31%_합덕-신례원(2공구)투찰_합덕-신례원(2공구)투찰_봉무지방산업단지도로(투찰)②+0.250%_마현생창(동양고속)_왜관-태평건설" xfId="3134"/>
    <cellStyle name="_대곡이설(투찰)_양곡부두(투찰)-0.31%_합덕-신례원(2공구)투찰_합덕-신례원(2공구)투찰_봉무지방산업단지도로(투찰)②+0.250%_왜관-태평건설" xfId="3135"/>
    <cellStyle name="_대곡이설(투찰)_양곡부두(투찰)-0.31%_합덕-신례원(2공구)투찰_합덕-신례원(2공구)투찰_왜관-태평건설" xfId="3136"/>
    <cellStyle name="_대곡이설(투찰)_왜관-태평건설" xfId="3137"/>
    <cellStyle name="_대곡이설(투찰)_창원상수도(토목)투찰" xfId="3138"/>
    <cellStyle name="_대곡이설(투찰)_창원상수도(토목)투찰_경찰서-터미널간도로(투찰)②" xfId="3139"/>
    <cellStyle name="_대곡이설(투찰)_창원상수도(토목)투찰_경찰서-터미널간도로(투찰)②_마현생창(동양고속)" xfId="3140"/>
    <cellStyle name="_대곡이설(투찰)_창원상수도(토목)투찰_경찰서-터미널간도로(투찰)②_마현생창(동양고속)_왜관-태평건설" xfId="3141"/>
    <cellStyle name="_대곡이설(투찰)_창원상수도(토목)투찰_경찰서-터미널간도로(투찰)②_왜관-태평건설" xfId="3142"/>
    <cellStyle name="_대곡이설(투찰)_창원상수도(토목)투찰_마현생창(동양고속)" xfId="3143"/>
    <cellStyle name="_대곡이설(투찰)_창원상수도(토목)투찰_마현생창(동양고속)_왜관-태평건설" xfId="3144"/>
    <cellStyle name="_대곡이설(투찰)_창원상수도(토목)투찰_봉무지방산업단지도로(투찰)②" xfId="3145"/>
    <cellStyle name="_대곡이설(투찰)_창원상수도(토목)투찰_봉무지방산업단지도로(투찰)②_마현생창(동양고속)" xfId="3146"/>
    <cellStyle name="_대곡이설(투찰)_창원상수도(토목)투찰_봉무지방산업단지도로(투찰)②_마현생창(동양고속)_왜관-태평건설" xfId="3147"/>
    <cellStyle name="_대곡이설(투찰)_창원상수도(토목)투찰_봉무지방산업단지도로(투찰)②_왜관-태평건설" xfId="3148"/>
    <cellStyle name="_대곡이설(투찰)_창원상수도(토목)투찰_봉무지방산업단지도로(투찰)②+0.250%" xfId="3149"/>
    <cellStyle name="_대곡이설(투찰)_창원상수도(토목)투찰_봉무지방산업단지도로(투찰)②+0.250%_마현생창(동양고속)" xfId="3150"/>
    <cellStyle name="_대곡이설(투찰)_창원상수도(토목)투찰_봉무지방산업단지도로(투찰)②+0.250%_마현생창(동양고속)_왜관-태평건설" xfId="3151"/>
    <cellStyle name="_대곡이설(투찰)_창원상수도(토목)투찰_봉무지방산업단지도로(투찰)②+0.250%_왜관-태평건설" xfId="3152"/>
    <cellStyle name="_대곡이설(투찰)_창원상수도(토목)투찰_왜관-태평건설" xfId="3153"/>
    <cellStyle name="_대곡이설(투찰)_창원상수도(토목)투찰_합덕-신례원(2공구)투찰" xfId="3154"/>
    <cellStyle name="_대곡이설(투찰)_창원상수도(토목)투찰_합덕-신례원(2공구)투찰_경찰서-터미널간도로(투찰)②" xfId="3155"/>
    <cellStyle name="_대곡이설(투찰)_창원상수도(토목)투찰_합덕-신례원(2공구)투찰_경찰서-터미널간도로(투찰)②_마현생창(동양고속)" xfId="3156"/>
    <cellStyle name="_대곡이설(투찰)_창원상수도(토목)투찰_합덕-신례원(2공구)투찰_경찰서-터미널간도로(투찰)②_마현생창(동양고속)_왜관-태평건설" xfId="3157"/>
    <cellStyle name="_대곡이설(투찰)_창원상수도(토목)투찰_합덕-신례원(2공구)투찰_경찰서-터미널간도로(투찰)②_왜관-태평건설" xfId="3158"/>
    <cellStyle name="_대곡이설(투찰)_창원상수도(토목)투찰_합덕-신례원(2공구)투찰_마현생창(동양고속)" xfId="3159"/>
    <cellStyle name="_대곡이설(투찰)_창원상수도(토목)투찰_합덕-신례원(2공구)투찰_마현생창(동양고속)_왜관-태평건설" xfId="3160"/>
    <cellStyle name="_대곡이설(투찰)_창원상수도(토목)투찰_합덕-신례원(2공구)투찰_봉무지방산업단지도로(투찰)②" xfId="3161"/>
    <cellStyle name="_대곡이설(투찰)_창원상수도(토목)투찰_합덕-신례원(2공구)투찰_봉무지방산업단지도로(투찰)②_마현생창(동양고속)" xfId="3162"/>
    <cellStyle name="_대곡이설(투찰)_창원상수도(토목)투찰_합덕-신례원(2공구)투찰_봉무지방산업단지도로(투찰)②_마현생창(동양고속)_왜관-태평건설" xfId="3163"/>
    <cellStyle name="_대곡이설(투찰)_창원상수도(토목)투찰_합덕-신례원(2공구)투찰_봉무지방산업단지도로(투찰)②_왜관-태평건설" xfId="3164"/>
    <cellStyle name="_대곡이설(투찰)_창원상수도(토목)투찰_합덕-신례원(2공구)투찰_봉무지방산업단지도로(투찰)②+0.250%" xfId="3165"/>
    <cellStyle name="_대곡이설(투찰)_창원상수도(토목)투찰_합덕-신례원(2공구)투찰_봉무지방산업단지도로(투찰)②+0.250%_마현생창(동양고속)" xfId="3166"/>
    <cellStyle name="_대곡이설(투찰)_창원상수도(토목)투찰_합덕-신례원(2공구)투찰_봉무지방산업단지도로(투찰)②+0.250%_마현생창(동양고속)_왜관-태평건설" xfId="3167"/>
    <cellStyle name="_대곡이설(투찰)_창원상수도(토목)투찰_합덕-신례원(2공구)투찰_봉무지방산업단지도로(투찰)②+0.250%_왜관-태평건설" xfId="3168"/>
    <cellStyle name="_대곡이설(투찰)_창원상수도(토목)투찰_합덕-신례원(2공구)투찰_왜관-태평건설" xfId="3169"/>
    <cellStyle name="_대곡이설(투찰)_창원상수도(토목)투찰_합덕-신례원(2공구)투찰_합덕-신례원(2공구)투찰" xfId="3170"/>
    <cellStyle name="_대곡이설(투찰)_창원상수도(토목)투찰_합덕-신례원(2공구)투찰_합덕-신례원(2공구)투찰_경찰서-터미널간도로(투찰)②" xfId="3171"/>
    <cellStyle name="_대곡이설(투찰)_창원상수도(토목)투찰_합덕-신례원(2공구)투찰_합덕-신례원(2공구)투찰_경찰서-터미널간도로(투찰)②_마현생창(동양고속)" xfId="3172"/>
    <cellStyle name="_대곡이설(투찰)_창원상수도(토목)투찰_합덕-신례원(2공구)투찰_합덕-신례원(2공구)투찰_경찰서-터미널간도로(투찰)②_마현생창(동양고속)_왜관-태평건설" xfId="3173"/>
    <cellStyle name="_대곡이설(투찰)_창원상수도(토목)투찰_합덕-신례원(2공구)투찰_합덕-신례원(2공구)투찰_경찰서-터미널간도로(투찰)②_왜관-태평건설" xfId="3174"/>
    <cellStyle name="_대곡이설(투찰)_창원상수도(토목)투찰_합덕-신례원(2공구)투찰_합덕-신례원(2공구)투찰_마현생창(동양고속)" xfId="3175"/>
    <cellStyle name="_대곡이설(투찰)_창원상수도(토목)투찰_합덕-신례원(2공구)투찰_합덕-신례원(2공구)투찰_마현생창(동양고속)_왜관-태평건설" xfId="3176"/>
    <cellStyle name="_대곡이설(투찰)_창원상수도(토목)투찰_합덕-신례원(2공구)투찰_합덕-신례원(2공구)투찰_봉무지방산업단지도로(투찰)②" xfId="3177"/>
    <cellStyle name="_대곡이설(투찰)_창원상수도(토목)투찰_합덕-신례원(2공구)투찰_합덕-신례원(2공구)투찰_봉무지방산업단지도로(투찰)②_마현생창(동양고속)" xfId="3178"/>
    <cellStyle name="_대곡이설(투찰)_창원상수도(토목)투찰_합덕-신례원(2공구)투찰_합덕-신례원(2공구)투찰_봉무지방산업단지도로(투찰)②_마현생창(동양고속)_왜관-태평건설" xfId="3179"/>
    <cellStyle name="_대곡이설(투찰)_창원상수도(토목)투찰_합덕-신례원(2공구)투찰_합덕-신례원(2공구)투찰_봉무지방산업단지도로(투찰)②_왜관-태평건설" xfId="3180"/>
    <cellStyle name="_대곡이설(투찰)_창원상수도(토목)투찰_합덕-신례원(2공구)투찰_합덕-신례원(2공구)투찰_봉무지방산업단지도로(투찰)②+0.250%" xfId="3181"/>
    <cellStyle name="_대곡이설(투찰)_창원상수도(토목)투찰_합덕-신례원(2공구)투찰_합덕-신례원(2공구)투찰_봉무지방산업단지도로(투찰)②+0.250%_마현생창(동양고속)" xfId="3182"/>
    <cellStyle name="_대곡이설(투찰)_창원상수도(토목)투찰_합덕-신례원(2공구)투찰_합덕-신례원(2공구)투찰_봉무지방산업단지도로(투찰)②+0.250%_마현생창(동양고속)_왜관-태평건설" xfId="3183"/>
    <cellStyle name="_대곡이설(투찰)_창원상수도(토목)투찰_합덕-신례원(2공구)투찰_합덕-신례원(2공구)투찰_봉무지방산업단지도로(투찰)②+0.250%_왜관-태평건설" xfId="3184"/>
    <cellStyle name="_대곡이설(투찰)_창원상수도(토목)투찰_합덕-신례원(2공구)투찰_합덕-신례원(2공구)투찰_왜관-태평건설" xfId="3185"/>
    <cellStyle name="_대곡이설(투찰)_합덕-신례원(2공구)투찰" xfId="3186"/>
    <cellStyle name="_대곡이설(투찰)_합덕-신례원(2공구)투찰_경찰서-터미널간도로(투찰)②" xfId="3187"/>
    <cellStyle name="_대곡이설(투찰)_합덕-신례원(2공구)투찰_경찰서-터미널간도로(투찰)②_마현생창(동양고속)" xfId="3188"/>
    <cellStyle name="_대곡이설(투찰)_합덕-신례원(2공구)투찰_경찰서-터미널간도로(투찰)②_마현생창(동양고속)_왜관-태평건설" xfId="3189"/>
    <cellStyle name="_대곡이설(투찰)_합덕-신례원(2공구)투찰_경찰서-터미널간도로(투찰)②_왜관-태평건설" xfId="3190"/>
    <cellStyle name="_대곡이설(투찰)_합덕-신례원(2공구)투찰_마현생창(동양고속)" xfId="3191"/>
    <cellStyle name="_대곡이설(투찰)_합덕-신례원(2공구)투찰_마현생창(동양고속)_왜관-태평건설" xfId="3192"/>
    <cellStyle name="_대곡이설(투찰)_합덕-신례원(2공구)투찰_봉무지방산업단지도로(투찰)②" xfId="3193"/>
    <cellStyle name="_대곡이설(투찰)_합덕-신례원(2공구)투찰_봉무지방산업단지도로(투찰)②_마현생창(동양고속)" xfId="3194"/>
    <cellStyle name="_대곡이설(투찰)_합덕-신례원(2공구)투찰_봉무지방산업단지도로(투찰)②_마현생창(동양고속)_왜관-태평건설" xfId="3195"/>
    <cellStyle name="_대곡이설(투찰)_합덕-신례원(2공구)투찰_봉무지방산업단지도로(투찰)②_왜관-태평건설" xfId="3196"/>
    <cellStyle name="_대곡이설(투찰)_합덕-신례원(2공구)투찰_봉무지방산업단지도로(투찰)②+0.250%" xfId="3197"/>
    <cellStyle name="_대곡이설(투찰)_합덕-신례원(2공구)투찰_봉무지방산업단지도로(투찰)②+0.250%_마현생창(동양고속)" xfId="3198"/>
    <cellStyle name="_대곡이설(투찰)_합덕-신례원(2공구)투찰_봉무지방산업단지도로(투찰)②+0.250%_마현생창(동양고속)_왜관-태평건설" xfId="3199"/>
    <cellStyle name="_대곡이설(투찰)_합덕-신례원(2공구)투찰_봉무지방산업단지도로(투찰)②+0.250%_왜관-태평건설" xfId="3200"/>
    <cellStyle name="_대곡이설(투찰)_합덕-신례원(2공구)투찰_왜관-태평건설" xfId="3201"/>
    <cellStyle name="_대곡이설(투찰)_합덕-신례원(2공구)투찰_합덕-신례원(2공구)투찰" xfId="3202"/>
    <cellStyle name="_대곡이설(투찰)_합덕-신례원(2공구)투찰_합덕-신례원(2공구)투찰_경찰서-터미널간도로(투찰)②" xfId="3203"/>
    <cellStyle name="_대곡이설(투찰)_합덕-신례원(2공구)투찰_합덕-신례원(2공구)투찰_경찰서-터미널간도로(투찰)②_마현생창(동양고속)" xfId="3204"/>
    <cellStyle name="_대곡이설(투찰)_합덕-신례원(2공구)투찰_합덕-신례원(2공구)투찰_경찰서-터미널간도로(투찰)②_마현생창(동양고속)_왜관-태평건설" xfId="3205"/>
    <cellStyle name="_대곡이설(투찰)_합덕-신례원(2공구)투찰_합덕-신례원(2공구)투찰_경찰서-터미널간도로(투찰)②_왜관-태평건설" xfId="3206"/>
    <cellStyle name="_대곡이설(투찰)_합덕-신례원(2공구)투찰_합덕-신례원(2공구)투찰_마현생창(동양고속)" xfId="3207"/>
    <cellStyle name="_대곡이설(투찰)_합덕-신례원(2공구)투찰_합덕-신례원(2공구)투찰_마현생창(동양고속)_왜관-태평건설" xfId="3208"/>
    <cellStyle name="_대곡이설(투찰)_합덕-신례원(2공구)투찰_합덕-신례원(2공구)투찰_봉무지방산업단지도로(투찰)②" xfId="3209"/>
    <cellStyle name="_대곡이설(투찰)_합덕-신례원(2공구)투찰_합덕-신례원(2공구)투찰_봉무지방산업단지도로(투찰)②_마현생창(동양고속)" xfId="3210"/>
    <cellStyle name="_대곡이설(투찰)_합덕-신례원(2공구)투찰_합덕-신례원(2공구)투찰_봉무지방산업단지도로(투찰)②_마현생창(동양고속)_왜관-태평건설" xfId="3211"/>
    <cellStyle name="_대곡이설(투찰)_합덕-신례원(2공구)투찰_합덕-신례원(2공구)투찰_봉무지방산업단지도로(투찰)②_왜관-태평건설" xfId="3212"/>
    <cellStyle name="_대곡이설(투찰)_합덕-신례원(2공구)투찰_합덕-신례원(2공구)투찰_봉무지방산업단지도로(투찰)②+0.250%" xfId="3213"/>
    <cellStyle name="_대곡이설(투찰)_합덕-신례원(2공구)투찰_합덕-신례원(2공구)투찰_봉무지방산업단지도로(투찰)②+0.250%_마현생창(동양고속)" xfId="3214"/>
    <cellStyle name="_대곡이설(투찰)_합덕-신례원(2공구)투찰_합덕-신례원(2공구)투찰_봉무지방산업단지도로(투찰)②+0.250%_마현생창(동양고속)_왜관-태평건설" xfId="3215"/>
    <cellStyle name="_대곡이설(투찰)_합덕-신례원(2공구)투찰_합덕-신례원(2공구)투찰_봉무지방산업단지도로(투찰)②+0.250%_왜관-태평건설" xfId="3216"/>
    <cellStyle name="_대곡이설(투찰)_합덕-신례원(2공구)투찰_합덕-신례원(2공구)투찰_왜관-태평건설" xfId="3217"/>
    <cellStyle name="_대구박물관_내역서" xfId="444"/>
    <cellStyle name="_대안투찰내역(0221)" xfId="3218"/>
    <cellStyle name="_대안투찰내역(0221)_Sheet1" xfId="3219"/>
    <cellStyle name="_대안투찰내역(0221)_Sheet1_정읍천(입찰내역)_1안" xfId="3220"/>
    <cellStyle name="_대안투찰내역(0221)_정읍천(입찰내역)_1안" xfId="3221"/>
    <cellStyle name="_대안투찰내역(0221)_정읍천(입찰내역)_1안_1" xfId="3222"/>
    <cellStyle name="_대안투찰내역(0221)_정읍천(입찰내역)_1안_정읍천(입찰내역)_1안" xfId="3223"/>
    <cellStyle name="_대안투찰내역(0221)_정읍천(입찰내역)_2안" xfId="3224"/>
    <cellStyle name="_대안투찰내역(0221)_정읍천(입찰내역)_2안_정읍천(입찰내역)_1안" xfId="3225"/>
    <cellStyle name="_대안투찰내역(0223)" xfId="3226"/>
    <cellStyle name="_대안투찰내역(0223)_Sheet1" xfId="3227"/>
    <cellStyle name="_대안투찰내역(0223)_Sheet1_정읍천(입찰내역)_1안" xfId="3228"/>
    <cellStyle name="_대안투찰내역(0223)_정읍천(입찰내역)_1안" xfId="3229"/>
    <cellStyle name="_대안투찰내역(0223)_정읍천(입찰내역)_1안_1" xfId="3230"/>
    <cellStyle name="_대안투찰내역(0223)_정읍천(입찰내역)_1안_정읍천(입찰내역)_1안" xfId="3231"/>
    <cellStyle name="_대안투찰내역(0223)_정읍천(입찰내역)_2안" xfId="3232"/>
    <cellStyle name="_대안투찰내역(0223)_정읍천(입찰내역)_2안_정읍천(입찰내역)_1안" xfId="3233"/>
    <cellStyle name="_대안투찰내역(확정본0226)" xfId="3234"/>
    <cellStyle name="_대안투찰내역(확정본0226)_Sheet1" xfId="3235"/>
    <cellStyle name="_대안투찰내역(확정본0226)_Sheet1_정읍천(입찰내역)_1안" xfId="3236"/>
    <cellStyle name="_대안투찰내역(확정본0226)_정읍천(입찰내역)_1안" xfId="3237"/>
    <cellStyle name="_대안투찰내역(확정본0226)_정읍천(입찰내역)_1안_1" xfId="3238"/>
    <cellStyle name="_대안투찰내역(확정본0226)_정읍천(입찰내역)_1안_정읍천(입찰내역)_1안" xfId="3239"/>
    <cellStyle name="_대안투찰내역(확정본0226)_정읍천(입찰내역)_2안" xfId="3240"/>
    <cellStyle name="_대안투찰내역(확정본0226)_정읍천(입찰내역)_2안_정읍천(입찰내역)_1안" xfId="3241"/>
    <cellStyle name="_대원공원설계서" xfId="3242"/>
    <cellStyle name="_대원공원설계서_율동자연공원내 화장실 보수 및 도색공사" xfId="3243"/>
    <cellStyle name="_대원공원설계서_율동자연공원내 휴게편의점 도색작업-할증-천정면적추가" xfId="3244"/>
    <cellStyle name="_대전1리" xfId="3245"/>
    <cellStyle name="_대전2리" xfId="3246"/>
    <cellStyle name="_대전망운용국 대수선 전기공사+개요" xfId="445"/>
    <cellStyle name="_대전서붕고하도급" xfId="3247"/>
    <cellStyle name="_대호지~석문간지방도확포장공사(신일)" xfId="3248"/>
    <cellStyle name="_덕례교교량공총괄" xfId="3249"/>
    <cellStyle name="_덕례교교량공총괄_구만교-슬래브수량" xfId="3250"/>
    <cellStyle name="_덕례교교량공총괄_구만교-슬래브수량_구만교-슬래브수량" xfId="3251"/>
    <cellStyle name="_덕례교교량공총괄_구만교-슬래브수량_구만교-슬래브수량_내서읍" xfId="3252"/>
    <cellStyle name="_덕례교교량공총괄_구만교-슬래브수량_구만교-슬래브수량_삼계배수지 방수공사 설계내역서" xfId="3253"/>
    <cellStyle name="_덕례교교량공총괄_구만교-슬래브수량_구만교-슬래브수량_천기3교-슬래브수량" xfId="3254"/>
    <cellStyle name="_덕례교교량공총괄_구만교-슬래브수량_구만교-슬래브수량_천기3교-슬래브수량_내서읍" xfId="3255"/>
    <cellStyle name="_덕례교교량공총괄_구만교-슬래브수량_구만교-슬래브수량_천기3교-슬래브수량_삼계배수지 방수공사 설계내역서" xfId="3256"/>
    <cellStyle name="_덕례교교량공총괄_구만교-슬래브수량_내서읍" xfId="3257"/>
    <cellStyle name="_덕례교교량공총괄_구만교-슬래브수량_삼계배수지 방수공사 설계내역서" xfId="3258"/>
    <cellStyle name="_덕례교교량공총괄_내서읍" xfId="3259"/>
    <cellStyle name="_덕례교교량공총괄_삼계배수지 방수공사 설계내역서" xfId="3260"/>
    <cellStyle name="_덕례교교량공총괄_천기3교-슬래브수량" xfId="3261"/>
    <cellStyle name="_덕례교교량공총괄_천기3교-슬래브수량_내서읍" xfId="3262"/>
    <cellStyle name="_덕례교교량공총괄_천기3교-슬래브수량_삼계배수지 방수공사 설계내역서" xfId="3263"/>
    <cellStyle name="_덕천교상부교량공사" xfId="3264"/>
    <cellStyle name="_덕천교상부교량공사_구만교-슬래브수량" xfId="3265"/>
    <cellStyle name="_덕천교상부교량공사_구만교-슬래브수량_구만교-슬래브수량" xfId="3266"/>
    <cellStyle name="_덕천교상부교량공사_구만교-슬래브수량_구만교-슬래브수량_내서읍" xfId="3267"/>
    <cellStyle name="_덕천교상부교량공사_구만교-슬래브수량_구만교-슬래브수량_삼계배수지 방수공사 설계내역서" xfId="3268"/>
    <cellStyle name="_덕천교상부교량공사_구만교-슬래브수량_구만교-슬래브수량_천기3교-슬래브수량" xfId="3269"/>
    <cellStyle name="_덕천교상부교량공사_구만교-슬래브수량_구만교-슬래브수량_천기3교-슬래브수량_내서읍" xfId="3270"/>
    <cellStyle name="_덕천교상부교량공사_구만교-슬래브수량_구만교-슬래브수량_천기3교-슬래브수량_삼계배수지 방수공사 설계내역서" xfId="3271"/>
    <cellStyle name="_덕천교상부교량공사_구만교-슬래브수량_내서읍" xfId="3272"/>
    <cellStyle name="_덕천교상부교량공사_구만교-슬래브수량_삼계배수지 방수공사 설계내역서" xfId="3273"/>
    <cellStyle name="_덕천교상부교량공사_내서읍" xfId="3274"/>
    <cellStyle name="_덕천교상부교량공사_삼계배수지 방수공사 설계내역서" xfId="3275"/>
    <cellStyle name="_덕천교상부교량공사_천기3교-슬래브수량" xfId="3276"/>
    <cellStyle name="_덕천교상부교량공사_천기3교-슬래브수량_내서읍" xfId="3277"/>
    <cellStyle name="_덕천교상부교량공사_천기3교-슬래브수량_삼계배수지 방수공사 설계내역서" xfId="3278"/>
    <cellStyle name="_도고천수해상습지 공종별산출내역서" xfId="3279"/>
    <cellStyle name="_도곡1교 교대 수량" xfId="3280"/>
    <cellStyle name="_도곡1교 교대 수량_3.1제1배수통관(시례우안3제)" xfId="3281"/>
    <cellStyle name="_도곡1교 교대 수량_3.1제1배수통관(시례우안3제)_3.1. 1배수통관(장현우안제)" xfId="3282"/>
    <cellStyle name="_도곡1교 교대 수량_3.1제1배수통관(시례우안3제)_3.1. 1배수통관(장현우안제)_내서읍" xfId="3283"/>
    <cellStyle name="_도곡1교 교대 수량_3.1제1배수통관(시례우안3제)_3.1. 1배수통관(장현우안제)_삼계배수지 방수공사 설계내역서" xfId="3284"/>
    <cellStyle name="_도곡1교 교대 수량_3.1제1배수통관(시례우안3제)_내서읍" xfId="3285"/>
    <cellStyle name="_도곡1교 교대 수량_3.1제1배수통관(시례우안3제)_삼계배수지 방수공사 설계내역서" xfId="3286"/>
    <cellStyle name="_도곡1교 교대 수량_3.2 제2배수통관" xfId="3287"/>
    <cellStyle name="_도곡1교 교대 수량_3.2 제2배수통관_3.1. 1배수통관(장현우안제)" xfId="3288"/>
    <cellStyle name="_도곡1교 교대 수량_3.2 제2배수통관_3.1. 1배수통관(장현우안제)_내서읍" xfId="3289"/>
    <cellStyle name="_도곡1교 교대 수량_3.2 제2배수통관_3.1. 1배수통관(장현우안제)_삼계배수지 방수공사 설계내역서" xfId="3290"/>
    <cellStyle name="_도곡1교 교대 수량_3.2 제2배수통관_내서읍" xfId="3291"/>
    <cellStyle name="_도곡1교 교대 수량_3.2 제2배수통관_삼계배수지 방수공사 설계내역서" xfId="3292"/>
    <cellStyle name="_도곡1교 교대 수량_3.2.1 제1배수통관(장현좌안제)" xfId="3293"/>
    <cellStyle name="_도곡1교 교대 수량_3.2.1 제1배수통관(장현좌안제)_내서읍" xfId="3294"/>
    <cellStyle name="_도곡1교 교대 수량_3.2.1 제1배수통관(장현좌안제)_삼계배수지 방수공사 설계내역서" xfId="3295"/>
    <cellStyle name="_도곡1교 교대 수량_내서읍" xfId="3296"/>
    <cellStyle name="_도곡1교 교대 수량_삼계배수지 방수공사 설계내역서" xfId="3297"/>
    <cellStyle name="_도곡1교 교대 수량_암거수량" xfId="3298"/>
    <cellStyle name="_도곡1교 교대 수량_암거수량(2)" xfId="3299"/>
    <cellStyle name="_도곡1교 교대 수량_암거수량(2)_3.1제1배수통관(시례우안3제)" xfId="3300"/>
    <cellStyle name="_도곡1교 교대 수량_암거수량(2)_3.1제1배수통관(시례우안3제)_3.1. 1배수통관(장현우안제)" xfId="3301"/>
    <cellStyle name="_도곡1교 교대 수량_암거수량(2)_3.1제1배수통관(시례우안3제)_3.1. 1배수통관(장현우안제)_내서읍" xfId="3302"/>
    <cellStyle name="_도곡1교 교대 수량_암거수량(2)_3.1제1배수통관(시례우안3제)_3.1. 1배수통관(장현우안제)_삼계배수지 방수공사 설계내역서" xfId="3303"/>
    <cellStyle name="_도곡1교 교대 수량_암거수량(2)_3.1제1배수통관(시례우안3제)_내서읍" xfId="3304"/>
    <cellStyle name="_도곡1교 교대 수량_암거수량(2)_3.1제1배수통관(시례우안3제)_삼계배수지 방수공사 설계내역서" xfId="3305"/>
    <cellStyle name="_도곡1교 교대 수량_암거수량(2)_3.2 제2배수통관" xfId="3306"/>
    <cellStyle name="_도곡1교 교대 수량_암거수량(2)_3.2 제2배수통관_3.1. 1배수통관(장현우안제)" xfId="3307"/>
    <cellStyle name="_도곡1교 교대 수량_암거수량(2)_3.2 제2배수통관_3.1. 1배수통관(장현우안제)_내서읍" xfId="3308"/>
    <cellStyle name="_도곡1교 교대 수량_암거수량(2)_3.2 제2배수통관_3.1. 1배수통관(장현우안제)_삼계배수지 방수공사 설계내역서" xfId="3309"/>
    <cellStyle name="_도곡1교 교대 수량_암거수량(2)_3.2 제2배수통관_내서읍" xfId="3310"/>
    <cellStyle name="_도곡1교 교대 수량_암거수량(2)_3.2 제2배수통관_삼계배수지 방수공사 설계내역서" xfId="3311"/>
    <cellStyle name="_도곡1교 교대 수량_암거수량(2)_3.2.1 제1배수통관(장현좌안제)" xfId="3312"/>
    <cellStyle name="_도곡1교 교대 수량_암거수량(2)_3.2.1 제1배수통관(장현좌안제)_내서읍" xfId="3313"/>
    <cellStyle name="_도곡1교 교대 수량_암거수량(2)_3.2.1 제1배수통관(장현좌안제)_삼계배수지 방수공사 설계내역서" xfId="3314"/>
    <cellStyle name="_도곡1교 교대 수량_암거수량(2)_내서읍" xfId="3315"/>
    <cellStyle name="_도곡1교 교대 수량_암거수량(2)_삼계배수지 방수공사 설계내역서" xfId="3316"/>
    <cellStyle name="_도곡1교 교대 수량_암거수량_3.1제1배수통관(시례우안3제)" xfId="3317"/>
    <cellStyle name="_도곡1교 교대 수량_암거수량_3.1제1배수통관(시례우안3제)_3.1. 1배수통관(장현우안제)" xfId="3318"/>
    <cellStyle name="_도곡1교 교대 수량_암거수량_3.1제1배수통관(시례우안3제)_3.1. 1배수통관(장현우안제)_내서읍" xfId="3319"/>
    <cellStyle name="_도곡1교 교대 수량_암거수량_3.1제1배수통관(시례우안3제)_3.1. 1배수통관(장현우안제)_삼계배수지 방수공사 설계내역서" xfId="3320"/>
    <cellStyle name="_도곡1교 교대 수량_암거수량_3.1제1배수통관(시례우안3제)_내서읍" xfId="3321"/>
    <cellStyle name="_도곡1교 교대 수량_암거수량_3.1제1배수통관(시례우안3제)_삼계배수지 방수공사 설계내역서" xfId="3322"/>
    <cellStyle name="_도곡1교 교대 수량_암거수량_3.2 제2배수통관" xfId="3323"/>
    <cellStyle name="_도곡1교 교대 수량_암거수량_3.2 제2배수통관_3.1. 1배수통관(장현우안제)" xfId="3324"/>
    <cellStyle name="_도곡1교 교대 수량_암거수량_3.2 제2배수통관_3.1. 1배수통관(장현우안제)_내서읍" xfId="3325"/>
    <cellStyle name="_도곡1교 교대 수량_암거수량_3.2 제2배수통관_3.1. 1배수통관(장현우안제)_삼계배수지 방수공사 설계내역서" xfId="3326"/>
    <cellStyle name="_도곡1교 교대 수량_암거수량_3.2 제2배수통관_내서읍" xfId="3327"/>
    <cellStyle name="_도곡1교 교대 수량_암거수량_3.2 제2배수통관_삼계배수지 방수공사 설계내역서" xfId="3328"/>
    <cellStyle name="_도곡1교 교대 수량_암거수량_3.2.1 제1배수통관(장현좌안제)" xfId="3329"/>
    <cellStyle name="_도곡1교 교대 수량_암거수량_3.2.1 제1배수통관(장현좌안제)_내서읍" xfId="3330"/>
    <cellStyle name="_도곡1교 교대 수량_암거수량_3.2.1 제1배수통관(장현좌안제)_삼계배수지 방수공사 설계내역서" xfId="3331"/>
    <cellStyle name="_도곡1교 교대 수량_암거수량_내서읍" xfId="3332"/>
    <cellStyle name="_도곡1교 교대 수량_암거수량_삼계배수지 방수공사 설계내역서" xfId="3333"/>
    <cellStyle name="_도곡1교 교대 수량_정림발주의뢰최종(P.S.C수량공제)" xfId="3334"/>
    <cellStyle name="_도곡1교 교대 수량_정림지질승인내역(양승연)" xfId="3335"/>
    <cellStyle name="_도곡1교 교대(시점) 수량" xfId="3336"/>
    <cellStyle name="_도곡1교 교대(시점) 수량_3.1제1배수통관(시례우안3제)" xfId="3337"/>
    <cellStyle name="_도곡1교 교대(시점) 수량_3.1제1배수통관(시례우안3제)_3.1. 1배수통관(장현우안제)" xfId="3338"/>
    <cellStyle name="_도곡1교 교대(시점) 수량_3.1제1배수통관(시례우안3제)_3.1. 1배수통관(장현우안제)_내서읍" xfId="3339"/>
    <cellStyle name="_도곡1교 교대(시점) 수량_3.1제1배수통관(시례우안3제)_3.1. 1배수통관(장현우안제)_삼계배수지 방수공사 설계내역서" xfId="3340"/>
    <cellStyle name="_도곡1교 교대(시점) 수량_3.1제1배수통관(시례우안3제)_내서읍" xfId="3341"/>
    <cellStyle name="_도곡1교 교대(시점) 수량_3.1제1배수통관(시례우안3제)_삼계배수지 방수공사 설계내역서" xfId="3342"/>
    <cellStyle name="_도곡1교 교대(시점) 수량_3.2 제2배수통관" xfId="3343"/>
    <cellStyle name="_도곡1교 교대(시점) 수량_3.2 제2배수통관_3.1. 1배수통관(장현우안제)" xfId="3344"/>
    <cellStyle name="_도곡1교 교대(시점) 수량_3.2 제2배수통관_3.1. 1배수통관(장현우안제)_내서읍" xfId="3345"/>
    <cellStyle name="_도곡1교 교대(시점) 수량_3.2 제2배수통관_3.1. 1배수통관(장현우안제)_삼계배수지 방수공사 설계내역서" xfId="3346"/>
    <cellStyle name="_도곡1교 교대(시점) 수량_3.2 제2배수통관_내서읍" xfId="3347"/>
    <cellStyle name="_도곡1교 교대(시점) 수량_3.2 제2배수통관_삼계배수지 방수공사 설계내역서" xfId="3348"/>
    <cellStyle name="_도곡1교 교대(시점) 수량_3.2.1 제1배수통관(장현좌안제)" xfId="3349"/>
    <cellStyle name="_도곡1교 교대(시점) 수량_3.2.1 제1배수통관(장현좌안제)_내서읍" xfId="3350"/>
    <cellStyle name="_도곡1교 교대(시점) 수량_3.2.1 제1배수통관(장현좌안제)_삼계배수지 방수공사 설계내역서" xfId="3351"/>
    <cellStyle name="_도곡1교 교대(시점) 수량_내서읍" xfId="3352"/>
    <cellStyle name="_도곡1교 교대(시점) 수량_삼계배수지 방수공사 설계내역서" xfId="3353"/>
    <cellStyle name="_도곡1교 교대(시점) 수량_암거수량" xfId="3354"/>
    <cellStyle name="_도곡1교 교대(시점) 수량_암거수량(2)" xfId="3355"/>
    <cellStyle name="_도곡1교 교대(시점) 수량_암거수량(2)_3.1제1배수통관(시례우안3제)" xfId="3356"/>
    <cellStyle name="_도곡1교 교대(시점) 수량_암거수량(2)_3.1제1배수통관(시례우안3제)_3.1. 1배수통관(장현우안제)" xfId="3357"/>
    <cellStyle name="_도곡1교 교대(시점) 수량_암거수량(2)_3.1제1배수통관(시례우안3제)_3.1. 1배수통관(장현우안제)_내서읍" xfId="3358"/>
    <cellStyle name="_도곡1교 교대(시점) 수량_암거수량(2)_3.1제1배수통관(시례우안3제)_3.1. 1배수통관(장현우안제)_삼계배수지 방수공사 설계내역서" xfId="3359"/>
    <cellStyle name="_도곡1교 교대(시점) 수량_암거수량(2)_3.1제1배수통관(시례우안3제)_내서읍" xfId="3360"/>
    <cellStyle name="_도곡1교 교대(시점) 수량_암거수량(2)_3.1제1배수통관(시례우안3제)_삼계배수지 방수공사 설계내역서" xfId="3361"/>
    <cellStyle name="_도곡1교 교대(시점) 수량_암거수량(2)_3.2 제2배수통관" xfId="3362"/>
    <cellStyle name="_도곡1교 교대(시점) 수량_암거수량(2)_3.2 제2배수통관_3.1. 1배수통관(장현우안제)" xfId="3363"/>
    <cellStyle name="_도곡1교 교대(시점) 수량_암거수량(2)_3.2 제2배수통관_3.1. 1배수통관(장현우안제)_내서읍" xfId="3364"/>
    <cellStyle name="_도곡1교 교대(시점) 수량_암거수량(2)_3.2 제2배수통관_3.1. 1배수통관(장현우안제)_삼계배수지 방수공사 설계내역서" xfId="3365"/>
    <cellStyle name="_도곡1교 교대(시점) 수량_암거수량(2)_3.2 제2배수통관_내서읍" xfId="3366"/>
    <cellStyle name="_도곡1교 교대(시점) 수량_암거수량(2)_3.2 제2배수통관_삼계배수지 방수공사 설계내역서" xfId="3367"/>
    <cellStyle name="_도곡1교 교대(시점) 수량_암거수량(2)_3.2.1 제1배수통관(장현좌안제)" xfId="3368"/>
    <cellStyle name="_도곡1교 교대(시점) 수량_암거수량(2)_3.2.1 제1배수통관(장현좌안제)_내서읍" xfId="3369"/>
    <cellStyle name="_도곡1교 교대(시점) 수량_암거수량(2)_3.2.1 제1배수통관(장현좌안제)_삼계배수지 방수공사 설계내역서" xfId="3370"/>
    <cellStyle name="_도곡1교 교대(시점) 수량_암거수량(2)_내서읍" xfId="3371"/>
    <cellStyle name="_도곡1교 교대(시점) 수량_암거수량(2)_삼계배수지 방수공사 설계내역서" xfId="3372"/>
    <cellStyle name="_도곡1교 교대(시점) 수량_암거수량_3.1제1배수통관(시례우안3제)" xfId="3373"/>
    <cellStyle name="_도곡1교 교대(시점) 수량_암거수량_3.1제1배수통관(시례우안3제)_3.1. 1배수통관(장현우안제)" xfId="3374"/>
    <cellStyle name="_도곡1교 교대(시점) 수량_암거수량_3.1제1배수통관(시례우안3제)_3.1. 1배수통관(장현우안제)_내서읍" xfId="3375"/>
    <cellStyle name="_도곡1교 교대(시점) 수량_암거수량_3.1제1배수통관(시례우안3제)_3.1. 1배수통관(장현우안제)_삼계배수지 방수공사 설계내역서" xfId="3376"/>
    <cellStyle name="_도곡1교 교대(시점) 수량_암거수량_3.1제1배수통관(시례우안3제)_내서읍" xfId="3377"/>
    <cellStyle name="_도곡1교 교대(시점) 수량_암거수량_3.1제1배수통관(시례우안3제)_삼계배수지 방수공사 설계내역서" xfId="3378"/>
    <cellStyle name="_도곡1교 교대(시점) 수량_암거수량_3.2 제2배수통관" xfId="3379"/>
    <cellStyle name="_도곡1교 교대(시점) 수량_암거수량_3.2 제2배수통관_3.1. 1배수통관(장현우안제)" xfId="3380"/>
    <cellStyle name="_도곡1교 교대(시점) 수량_암거수량_3.2 제2배수통관_3.1. 1배수통관(장현우안제)_내서읍" xfId="3381"/>
    <cellStyle name="_도곡1교 교대(시점) 수량_암거수량_3.2 제2배수통관_3.1. 1배수통관(장현우안제)_삼계배수지 방수공사 설계내역서" xfId="3382"/>
    <cellStyle name="_도곡1교 교대(시점) 수량_암거수량_3.2 제2배수통관_내서읍" xfId="3383"/>
    <cellStyle name="_도곡1교 교대(시점) 수량_암거수량_3.2 제2배수통관_삼계배수지 방수공사 설계내역서" xfId="3384"/>
    <cellStyle name="_도곡1교 교대(시점) 수량_암거수량_3.2.1 제1배수통관(장현좌안제)" xfId="3385"/>
    <cellStyle name="_도곡1교 교대(시점) 수량_암거수량_3.2.1 제1배수통관(장현좌안제)_내서읍" xfId="3386"/>
    <cellStyle name="_도곡1교 교대(시점) 수량_암거수량_3.2.1 제1배수통관(장현좌안제)_삼계배수지 방수공사 설계내역서" xfId="3387"/>
    <cellStyle name="_도곡1교 교대(시점) 수량_암거수량_내서읍" xfId="3388"/>
    <cellStyle name="_도곡1교 교대(시점) 수량_암거수량_삼계배수지 방수공사 설계내역서" xfId="3389"/>
    <cellStyle name="_도곡1교 교대(시점) 수량_정림발주의뢰최종(P.S.C수량공제)" xfId="3390"/>
    <cellStyle name="_도곡1교 교대(시점) 수량_정림지질승인내역(양승연)" xfId="3391"/>
    <cellStyle name="_도곡1교 하부공 수량" xfId="3392"/>
    <cellStyle name="_도곡1교 하부공 수량_3.1제1배수통관(시례우안3제)" xfId="3393"/>
    <cellStyle name="_도곡1교 하부공 수량_3.1제1배수통관(시례우안3제)_3.1. 1배수통관(장현우안제)" xfId="3394"/>
    <cellStyle name="_도곡1교 하부공 수량_3.1제1배수통관(시례우안3제)_3.1. 1배수통관(장현우안제)_내서읍" xfId="3395"/>
    <cellStyle name="_도곡1교 하부공 수량_3.1제1배수통관(시례우안3제)_3.1. 1배수통관(장현우안제)_삼계배수지 방수공사 설계내역서" xfId="3396"/>
    <cellStyle name="_도곡1교 하부공 수량_3.1제1배수통관(시례우안3제)_내서읍" xfId="3397"/>
    <cellStyle name="_도곡1교 하부공 수량_3.1제1배수통관(시례우안3제)_삼계배수지 방수공사 설계내역서" xfId="3398"/>
    <cellStyle name="_도곡1교 하부공 수량_3.2 제2배수통관" xfId="3399"/>
    <cellStyle name="_도곡1교 하부공 수량_3.2 제2배수통관_3.1. 1배수통관(장현우안제)" xfId="3400"/>
    <cellStyle name="_도곡1교 하부공 수량_3.2 제2배수통관_3.1. 1배수통관(장현우안제)_내서읍" xfId="3401"/>
    <cellStyle name="_도곡1교 하부공 수량_3.2 제2배수통관_3.1. 1배수통관(장현우안제)_삼계배수지 방수공사 설계내역서" xfId="3402"/>
    <cellStyle name="_도곡1교 하부공 수량_3.2 제2배수통관_내서읍" xfId="3403"/>
    <cellStyle name="_도곡1교 하부공 수량_3.2 제2배수통관_삼계배수지 방수공사 설계내역서" xfId="3404"/>
    <cellStyle name="_도곡1교 하부공 수량_3.2.1 제1배수통관(장현좌안제)" xfId="3405"/>
    <cellStyle name="_도곡1교 하부공 수량_3.2.1 제1배수통관(장현좌안제)_내서읍" xfId="3406"/>
    <cellStyle name="_도곡1교 하부공 수량_3.2.1 제1배수통관(장현좌안제)_삼계배수지 방수공사 설계내역서" xfId="3407"/>
    <cellStyle name="_도곡1교 하부공 수량_내서읍" xfId="3408"/>
    <cellStyle name="_도곡1교 하부공 수량_삼계배수지 방수공사 설계내역서" xfId="3409"/>
    <cellStyle name="_도곡1교 하부공 수량_암거수량" xfId="3410"/>
    <cellStyle name="_도곡1교 하부공 수량_암거수량(2)" xfId="3411"/>
    <cellStyle name="_도곡1교 하부공 수량_암거수량(2)_3.1제1배수통관(시례우안3제)" xfId="3412"/>
    <cellStyle name="_도곡1교 하부공 수량_암거수량(2)_3.1제1배수통관(시례우안3제)_3.1. 1배수통관(장현우안제)" xfId="3413"/>
    <cellStyle name="_도곡1교 하부공 수량_암거수량(2)_3.1제1배수통관(시례우안3제)_3.1. 1배수통관(장현우안제)_내서읍" xfId="3414"/>
    <cellStyle name="_도곡1교 하부공 수량_암거수량(2)_3.1제1배수통관(시례우안3제)_3.1. 1배수통관(장현우안제)_삼계배수지 방수공사 설계내역서" xfId="3415"/>
    <cellStyle name="_도곡1교 하부공 수량_암거수량(2)_3.1제1배수통관(시례우안3제)_내서읍" xfId="3416"/>
    <cellStyle name="_도곡1교 하부공 수량_암거수량(2)_3.1제1배수통관(시례우안3제)_삼계배수지 방수공사 설계내역서" xfId="3417"/>
    <cellStyle name="_도곡1교 하부공 수량_암거수량(2)_3.2 제2배수통관" xfId="3418"/>
    <cellStyle name="_도곡1교 하부공 수량_암거수량(2)_3.2 제2배수통관_3.1. 1배수통관(장현우안제)" xfId="3419"/>
    <cellStyle name="_도곡1교 하부공 수량_암거수량(2)_3.2 제2배수통관_3.1. 1배수통관(장현우안제)_내서읍" xfId="3420"/>
    <cellStyle name="_도곡1교 하부공 수량_암거수량(2)_3.2 제2배수통관_3.1. 1배수통관(장현우안제)_삼계배수지 방수공사 설계내역서" xfId="3421"/>
    <cellStyle name="_도곡1교 하부공 수량_암거수량(2)_3.2 제2배수통관_내서읍" xfId="3422"/>
    <cellStyle name="_도곡1교 하부공 수량_암거수량(2)_3.2 제2배수통관_삼계배수지 방수공사 설계내역서" xfId="3423"/>
    <cellStyle name="_도곡1교 하부공 수량_암거수량(2)_3.2.1 제1배수통관(장현좌안제)" xfId="3424"/>
    <cellStyle name="_도곡1교 하부공 수량_암거수량(2)_3.2.1 제1배수통관(장현좌안제)_내서읍" xfId="3425"/>
    <cellStyle name="_도곡1교 하부공 수량_암거수량(2)_3.2.1 제1배수통관(장현좌안제)_삼계배수지 방수공사 설계내역서" xfId="3426"/>
    <cellStyle name="_도곡1교 하부공 수량_암거수량(2)_내서읍" xfId="3427"/>
    <cellStyle name="_도곡1교 하부공 수량_암거수량(2)_삼계배수지 방수공사 설계내역서" xfId="3428"/>
    <cellStyle name="_도곡1교 하부공 수량_암거수량_3.1제1배수통관(시례우안3제)" xfId="3429"/>
    <cellStyle name="_도곡1교 하부공 수량_암거수량_3.1제1배수통관(시례우안3제)_3.1. 1배수통관(장현우안제)" xfId="3430"/>
    <cellStyle name="_도곡1교 하부공 수량_암거수량_3.1제1배수통관(시례우안3제)_3.1. 1배수통관(장현우안제)_내서읍" xfId="3431"/>
    <cellStyle name="_도곡1교 하부공 수량_암거수량_3.1제1배수통관(시례우안3제)_3.1. 1배수통관(장현우안제)_삼계배수지 방수공사 설계내역서" xfId="3432"/>
    <cellStyle name="_도곡1교 하부공 수량_암거수량_3.1제1배수통관(시례우안3제)_내서읍" xfId="3433"/>
    <cellStyle name="_도곡1교 하부공 수량_암거수량_3.1제1배수통관(시례우안3제)_삼계배수지 방수공사 설계내역서" xfId="3434"/>
    <cellStyle name="_도곡1교 하부공 수량_암거수량_3.2 제2배수통관" xfId="3435"/>
    <cellStyle name="_도곡1교 하부공 수량_암거수량_3.2 제2배수통관_3.1. 1배수통관(장현우안제)" xfId="3436"/>
    <cellStyle name="_도곡1교 하부공 수량_암거수량_3.2 제2배수통관_3.1. 1배수통관(장현우안제)_내서읍" xfId="3437"/>
    <cellStyle name="_도곡1교 하부공 수량_암거수량_3.2 제2배수통관_3.1. 1배수통관(장현우안제)_삼계배수지 방수공사 설계내역서" xfId="3438"/>
    <cellStyle name="_도곡1교 하부공 수량_암거수량_3.2 제2배수통관_내서읍" xfId="3439"/>
    <cellStyle name="_도곡1교 하부공 수량_암거수량_3.2 제2배수통관_삼계배수지 방수공사 설계내역서" xfId="3440"/>
    <cellStyle name="_도곡1교 하부공 수량_암거수량_3.2.1 제1배수통관(장현좌안제)" xfId="3441"/>
    <cellStyle name="_도곡1교 하부공 수량_암거수량_3.2.1 제1배수통관(장현좌안제)_내서읍" xfId="3442"/>
    <cellStyle name="_도곡1교 하부공 수량_암거수량_3.2.1 제1배수통관(장현좌안제)_삼계배수지 방수공사 설계내역서" xfId="3443"/>
    <cellStyle name="_도곡1교 하부공 수량_암거수량_내서읍" xfId="3444"/>
    <cellStyle name="_도곡1교 하부공 수량_암거수량_삼계배수지 방수공사 설계내역서" xfId="3445"/>
    <cellStyle name="_도곡1교 하부공 수량_정림발주의뢰최종(P.S.C수량공제)" xfId="3446"/>
    <cellStyle name="_도곡1교 하부공 수량_정림지질승인내역(양승연)" xfId="3447"/>
    <cellStyle name="_도곡2교 교대 수량" xfId="3448"/>
    <cellStyle name="_도곡2교 교대 수량_3.1제1배수통관(시례우안3제)" xfId="3449"/>
    <cellStyle name="_도곡2교 교대 수량_3.1제1배수통관(시례우안3제)_3.1. 1배수통관(장현우안제)" xfId="3450"/>
    <cellStyle name="_도곡2교 교대 수량_3.1제1배수통관(시례우안3제)_3.1. 1배수통관(장현우안제)_내서읍" xfId="3451"/>
    <cellStyle name="_도곡2교 교대 수량_3.1제1배수통관(시례우안3제)_3.1. 1배수통관(장현우안제)_삼계배수지 방수공사 설계내역서" xfId="3452"/>
    <cellStyle name="_도곡2교 교대 수량_3.1제1배수통관(시례우안3제)_내서읍" xfId="3453"/>
    <cellStyle name="_도곡2교 교대 수량_3.1제1배수통관(시례우안3제)_삼계배수지 방수공사 설계내역서" xfId="3454"/>
    <cellStyle name="_도곡2교 교대 수량_3.2 제2배수통관" xfId="3455"/>
    <cellStyle name="_도곡2교 교대 수량_3.2 제2배수통관_3.1. 1배수통관(장현우안제)" xfId="3456"/>
    <cellStyle name="_도곡2교 교대 수량_3.2 제2배수통관_3.1. 1배수통관(장현우안제)_내서읍" xfId="3457"/>
    <cellStyle name="_도곡2교 교대 수량_3.2 제2배수통관_3.1. 1배수통관(장현우안제)_삼계배수지 방수공사 설계내역서" xfId="3458"/>
    <cellStyle name="_도곡2교 교대 수량_3.2 제2배수통관_내서읍" xfId="3459"/>
    <cellStyle name="_도곡2교 교대 수량_3.2 제2배수통관_삼계배수지 방수공사 설계내역서" xfId="3460"/>
    <cellStyle name="_도곡2교 교대 수량_3.2.1 제1배수통관(장현좌안제)" xfId="3461"/>
    <cellStyle name="_도곡2교 교대 수량_3.2.1 제1배수통관(장현좌안제)_내서읍" xfId="3462"/>
    <cellStyle name="_도곡2교 교대 수량_3.2.1 제1배수통관(장현좌안제)_삼계배수지 방수공사 설계내역서" xfId="3463"/>
    <cellStyle name="_도곡2교 교대 수량_내서읍" xfId="3464"/>
    <cellStyle name="_도곡2교 교대 수량_삼계배수지 방수공사 설계내역서" xfId="3465"/>
    <cellStyle name="_도곡2교 교대 수량_암거수량" xfId="3466"/>
    <cellStyle name="_도곡2교 교대 수량_암거수량(2)" xfId="3467"/>
    <cellStyle name="_도곡2교 교대 수량_암거수량(2)_3.1제1배수통관(시례우안3제)" xfId="3468"/>
    <cellStyle name="_도곡2교 교대 수량_암거수량(2)_3.1제1배수통관(시례우안3제)_3.1. 1배수통관(장현우안제)" xfId="3469"/>
    <cellStyle name="_도곡2교 교대 수량_암거수량(2)_3.1제1배수통관(시례우안3제)_3.1. 1배수통관(장현우안제)_내서읍" xfId="3470"/>
    <cellStyle name="_도곡2교 교대 수량_암거수량(2)_3.1제1배수통관(시례우안3제)_3.1. 1배수통관(장현우안제)_삼계배수지 방수공사 설계내역서" xfId="3471"/>
    <cellStyle name="_도곡2교 교대 수량_암거수량(2)_3.1제1배수통관(시례우안3제)_내서읍" xfId="3472"/>
    <cellStyle name="_도곡2교 교대 수량_암거수량(2)_3.1제1배수통관(시례우안3제)_삼계배수지 방수공사 설계내역서" xfId="3473"/>
    <cellStyle name="_도곡2교 교대 수량_암거수량(2)_3.2 제2배수통관" xfId="3474"/>
    <cellStyle name="_도곡2교 교대 수량_암거수량(2)_3.2 제2배수통관_3.1. 1배수통관(장현우안제)" xfId="3475"/>
    <cellStyle name="_도곡2교 교대 수량_암거수량(2)_3.2 제2배수통관_3.1. 1배수통관(장현우안제)_내서읍" xfId="3476"/>
    <cellStyle name="_도곡2교 교대 수량_암거수량(2)_3.2 제2배수통관_3.1. 1배수통관(장현우안제)_삼계배수지 방수공사 설계내역서" xfId="3477"/>
    <cellStyle name="_도곡2교 교대 수량_암거수량(2)_3.2 제2배수통관_내서읍" xfId="3478"/>
    <cellStyle name="_도곡2교 교대 수량_암거수량(2)_3.2 제2배수통관_삼계배수지 방수공사 설계내역서" xfId="3479"/>
    <cellStyle name="_도곡2교 교대 수량_암거수량(2)_3.2.1 제1배수통관(장현좌안제)" xfId="3480"/>
    <cellStyle name="_도곡2교 교대 수량_암거수량(2)_3.2.1 제1배수통관(장현좌안제)_내서읍" xfId="3481"/>
    <cellStyle name="_도곡2교 교대 수량_암거수량(2)_3.2.1 제1배수통관(장현좌안제)_삼계배수지 방수공사 설계내역서" xfId="3482"/>
    <cellStyle name="_도곡2교 교대 수량_암거수량(2)_내서읍" xfId="3483"/>
    <cellStyle name="_도곡2교 교대 수량_암거수량(2)_삼계배수지 방수공사 설계내역서" xfId="3484"/>
    <cellStyle name="_도곡2교 교대 수량_암거수량_3.1제1배수통관(시례우안3제)" xfId="3485"/>
    <cellStyle name="_도곡2교 교대 수량_암거수량_3.1제1배수통관(시례우안3제)_3.1. 1배수통관(장현우안제)" xfId="3486"/>
    <cellStyle name="_도곡2교 교대 수량_암거수량_3.1제1배수통관(시례우안3제)_3.1. 1배수통관(장현우안제)_내서읍" xfId="3487"/>
    <cellStyle name="_도곡2교 교대 수량_암거수량_3.1제1배수통관(시례우안3제)_3.1. 1배수통관(장현우안제)_삼계배수지 방수공사 설계내역서" xfId="3488"/>
    <cellStyle name="_도곡2교 교대 수량_암거수량_3.1제1배수통관(시례우안3제)_내서읍" xfId="3489"/>
    <cellStyle name="_도곡2교 교대 수량_암거수량_3.1제1배수통관(시례우안3제)_삼계배수지 방수공사 설계내역서" xfId="3490"/>
    <cellStyle name="_도곡2교 교대 수량_암거수량_3.2 제2배수통관" xfId="3491"/>
    <cellStyle name="_도곡2교 교대 수량_암거수량_3.2 제2배수통관_3.1. 1배수통관(장현우안제)" xfId="3492"/>
    <cellStyle name="_도곡2교 교대 수량_암거수량_3.2 제2배수통관_3.1. 1배수통관(장현우안제)_내서읍" xfId="3493"/>
    <cellStyle name="_도곡2교 교대 수량_암거수량_3.2 제2배수통관_3.1. 1배수통관(장현우안제)_삼계배수지 방수공사 설계내역서" xfId="3494"/>
    <cellStyle name="_도곡2교 교대 수량_암거수량_3.2 제2배수통관_내서읍" xfId="3495"/>
    <cellStyle name="_도곡2교 교대 수량_암거수량_3.2 제2배수통관_삼계배수지 방수공사 설계내역서" xfId="3496"/>
    <cellStyle name="_도곡2교 교대 수량_암거수량_3.2.1 제1배수통관(장현좌안제)" xfId="3497"/>
    <cellStyle name="_도곡2교 교대 수량_암거수량_3.2.1 제1배수통관(장현좌안제)_내서읍" xfId="3498"/>
    <cellStyle name="_도곡2교 교대 수량_암거수량_3.2.1 제1배수통관(장현좌안제)_삼계배수지 방수공사 설계내역서" xfId="3499"/>
    <cellStyle name="_도곡2교 교대 수량_암거수량_내서읍" xfId="3500"/>
    <cellStyle name="_도곡2교 교대 수량_암거수량_삼계배수지 방수공사 설계내역서" xfId="3501"/>
    <cellStyle name="_도곡2교 교대 수량_정림발주의뢰최종(P.S.C수량공제)" xfId="3502"/>
    <cellStyle name="_도곡2교 교대 수량_정림지질승인내역(양승연)" xfId="3503"/>
    <cellStyle name="_도곡2교 교대(종점) 수량" xfId="3504"/>
    <cellStyle name="_도곡2교 교대(종점) 수량_3.1제1배수통관(시례우안3제)" xfId="3505"/>
    <cellStyle name="_도곡2교 교대(종점) 수량_3.1제1배수통관(시례우안3제)_3.1. 1배수통관(장현우안제)" xfId="3506"/>
    <cellStyle name="_도곡2교 교대(종점) 수량_3.1제1배수통관(시례우안3제)_3.1. 1배수통관(장현우안제)_내서읍" xfId="3507"/>
    <cellStyle name="_도곡2교 교대(종점) 수량_3.1제1배수통관(시례우안3제)_3.1. 1배수통관(장현우안제)_삼계배수지 방수공사 설계내역서" xfId="3508"/>
    <cellStyle name="_도곡2교 교대(종점) 수량_3.1제1배수통관(시례우안3제)_내서읍" xfId="3509"/>
    <cellStyle name="_도곡2교 교대(종점) 수량_3.1제1배수통관(시례우안3제)_삼계배수지 방수공사 설계내역서" xfId="3510"/>
    <cellStyle name="_도곡2교 교대(종점) 수량_3.2 제2배수통관" xfId="3511"/>
    <cellStyle name="_도곡2교 교대(종점) 수량_3.2 제2배수통관_3.1. 1배수통관(장현우안제)" xfId="3512"/>
    <cellStyle name="_도곡2교 교대(종점) 수량_3.2 제2배수통관_3.1. 1배수통관(장현우안제)_내서읍" xfId="3513"/>
    <cellStyle name="_도곡2교 교대(종점) 수량_3.2 제2배수통관_3.1. 1배수통관(장현우안제)_삼계배수지 방수공사 설계내역서" xfId="3514"/>
    <cellStyle name="_도곡2교 교대(종점) 수량_3.2 제2배수통관_내서읍" xfId="3515"/>
    <cellStyle name="_도곡2교 교대(종점) 수량_3.2 제2배수통관_삼계배수지 방수공사 설계내역서" xfId="3516"/>
    <cellStyle name="_도곡2교 교대(종점) 수량_3.2.1 제1배수통관(장현좌안제)" xfId="3517"/>
    <cellStyle name="_도곡2교 교대(종점) 수량_3.2.1 제1배수통관(장현좌안제)_내서읍" xfId="3518"/>
    <cellStyle name="_도곡2교 교대(종점) 수량_3.2.1 제1배수통관(장현좌안제)_삼계배수지 방수공사 설계내역서" xfId="3519"/>
    <cellStyle name="_도곡2교 교대(종점) 수량_내서읍" xfId="3520"/>
    <cellStyle name="_도곡2교 교대(종점) 수량_삼계배수지 방수공사 설계내역서" xfId="3521"/>
    <cellStyle name="_도곡2교 교대(종점) 수량_암거수량" xfId="3522"/>
    <cellStyle name="_도곡2교 교대(종점) 수량_암거수량(2)" xfId="3523"/>
    <cellStyle name="_도곡2교 교대(종점) 수량_암거수량(2)_3.1제1배수통관(시례우안3제)" xfId="3524"/>
    <cellStyle name="_도곡2교 교대(종점) 수량_암거수량(2)_3.1제1배수통관(시례우안3제)_3.1. 1배수통관(장현우안제)" xfId="3525"/>
    <cellStyle name="_도곡2교 교대(종점) 수량_암거수량(2)_3.1제1배수통관(시례우안3제)_3.1. 1배수통관(장현우안제)_내서읍" xfId="3526"/>
    <cellStyle name="_도곡2교 교대(종점) 수량_암거수량(2)_3.1제1배수통관(시례우안3제)_3.1. 1배수통관(장현우안제)_삼계배수지 방수공사 설계내역서" xfId="3527"/>
    <cellStyle name="_도곡2교 교대(종점) 수량_암거수량(2)_3.1제1배수통관(시례우안3제)_내서읍" xfId="3528"/>
    <cellStyle name="_도곡2교 교대(종점) 수량_암거수량(2)_3.1제1배수통관(시례우안3제)_삼계배수지 방수공사 설계내역서" xfId="3529"/>
    <cellStyle name="_도곡2교 교대(종점) 수량_암거수량(2)_3.2 제2배수통관" xfId="3530"/>
    <cellStyle name="_도곡2교 교대(종점) 수량_암거수량(2)_3.2 제2배수통관_3.1. 1배수통관(장현우안제)" xfId="3531"/>
    <cellStyle name="_도곡2교 교대(종점) 수량_암거수량(2)_3.2 제2배수통관_3.1. 1배수통관(장현우안제)_내서읍" xfId="3532"/>
    <cellStyle name="_도곡2교 교대(종점) 수량_암거수량(2)_3.2 제2배수통관_3.1. 1배수통관(장현우안제)_삼계배수지 방수공사 설계내역서" xfId="3533"/>
    <cellStyle name="_도곡2교 교대(종점) 수량_암거수량(2)_3.2 제2배수통관_내서읍" xfId="3534"/>
    <cellStyle name="_도곡2교 교대(종점) 수량_암거수량(2)_3.2 제2배수통관_삼계배수지 방수공사 설계내역서" xfId="3535"/>
    <cellStyle name="_도곡2교 교대(종점) 수량_암거수량(2)_3.2.1 제1배수통관(장현좌안제)" xfId="3536"/>
    <cellStyle name="_도곡2교 교대(종점) 수량_암거수량(2)_3.2.1 제1배수통관(장현좌안제)_내서읍" xfId="3537"/>
    <cellStyle name="_도곡2교 교대(종점) 수량_암거수량(2)_3.2.1 제1배수통관(장현좌안제)_삼계배수지 방수공사 설계내역서" xfId="3538"/>
    <cellStyle name="_도곡2교 교대(종점) 수량_암거수량(2)_내서읍" xfId="3539"/>
    <cellStyle name="_도곡2교 교대(종점) 수량_암거수량(2)_삼계배수지 방수공사 설계내역서" xfId="3540"/>
    <cellStyle name="_도곡2교 교대(종점) 수량_암거수량_3.1제1배수통관(시례우안3제)" xfId="3541"/>
    <cellStyle name="_도곡2교 교대(종점) 수량_암거수량_3.1제1배수통관(시례우안3제)_3.1. 1배수통관(장현우안제)" xfId="3542"/>
    <cellStyle name="_도곡2교 교대(종점) 수량_암거수량_3.1제1배수통관(시례우안3제)_3.1. 1배수통관(장현우안제)_내서읍" xfId="3543"/>
    <cellStyle name="_도곡2교 교대(종점) 수량_암거수량_3.1제1배수통관(시례우안3제)_3.1. 1배수통관(장현우안제)_삼계배수지 방수공사 설계내역서" xfId="3544"/>
    <cellStyle name="_도곡2교 교대(종점) 수량_암거수량_3.1제1배수통관(시례우안3제)_내서읍" xfId="3545"/>
    <cellStyle name="_도곡2교 교대(종점) 수량_암거수량_3.1제1배수통관(시례우안3제)_삼계배수지 방수공사 설계내역서" xfId="3546"/>
    <cellStyle name="_도곡2교 교대(종점) 수량_암거수량_3.2 제2배수통관" xfId="3547"/>
    <cellStyle name="_도곡2교 교대(종점) 수량_암거수량_3.2 제2배수통관_3.1. 1배수통관(장현우안제)" xfId="3548"/>
    <cellStyle name="_도곡2교 교대(종점) 수량_암거수량_3.2 제2배수통관_3.1. 1배수통관(장현우안제)_내서읍" xfId="3549"/>
    <cellStyle name="_도곡2교 교대(종점) 수량_암거수량_3.2 제2배수통관_3.1. 1배수통관(장현우안제)_삼계배수지 방수공사 설계내역서" xfId="3550"/>
    <cellStyle name="_도곡2교 교대(종점) 수량_암거수량_3.2 제2배수통관_내서읍" xfId="3551"/>
    <cellStyle name="_도곡2교 교대(종점) 수량_암거수량_3.2 제2배수통관_삼계배수지 방수공사 설계내역서" xfId="3552"/>
    <cellStyle name="_도곡2교 교대(종점) 수량_암거수량_3.2.1 제1배수통관(장현좌안제)" xfId="3553"/>
    <cellStyle name="_도곡2교 교대(종점) 수량_암거수량_3.2.1 제1배수통관(장현좌안제)_내서읍" xfId="3554"/>
    <cellStyle name="_도곡2교 교대(종점) 수량_암거수량_3.2.1 제1배수통관(장현좌안제)_삼계배수지 방수공사 설계내역서" xfId="3555"/>
    <cellStyle name="_도곡2교 교대(종점) 수량_암거수량_내서읍" xfId="3556"/>
    <cellStyle name="_도곡2교 교대(종점) 수량_암거수량_삼계배수지 방수공사 설계내역서" xfId="3557"/>
    <cellStyle name="_도곡2교 교대(종점) 수량_정림발주의뢰최종(P.S.C수량공제)" xfId="3558"/>
    <cellStyle name="_도곡2교 교대(종점) 수량_정림지질승인내역(양승연)" xfId="3559"/>
    <cellStyle name="_도곡3교 교대 수량" xfId="3560"/>
    <cellStyle name="_도곡3교 교대 수량_3.1제1배수통관(시례우안3제)" xfId="3561"/>
    <cellStyle name="_도곡3교 교대 수량_3.1제1배수통관(시례우안3제)_3.1. 1배수통관(장현우안제)" xfId="3562"/>
    <cellStyle name="_도곡3교 교대 수량_3.1제1배수통관(시례우안3제)_3.1. 1배수통관(장현우안제)_내서읍" xfId="3563"/>
    <cellStyle name="_도곡3교 교대 수량_3.1제1배수통관(시례우안3제)_3.1. 1배수통관(장현우안제)_삼계배수지 방수공사 설계내역서" xfId="3564"/>
    <cellStyle name="_도곡3교 교대 수량_3.1제1배수통관(시례우안3제)_내서읍" xfId="3565"/>
    <cellStyle name="_도곡3교 교대 수량_3.1제1배수통관(시례우안3제)_삼계배수지 방수공사 설계내역서" xfId="3566"/>
    <cellStyle name="_도곡3교 교대 수량_3.2 제2배수통관" xfId="3567"/>
    <cellStyle name="_도곡3교 교대 수량_3.2 제2배수통관_3.1. 1배수통관(장현우안제)" xfId="3568"/>
    <cellStyle name="_도곡3교 교대 수량_3.2 제2배수통관_3.1. 1배수통관(장현우안제)_내서읍" xfId="3569"/>
    <cellStyle name="_도곡3교 교대 수량_3.2 제2배수통관_3.1. 1배수통관(장현우안제)_삼계배수지 방수공사 설계내역서" xfId="3570"/>
    <cellStyle name="_도곡3교 교대 수량_3.2 제2배수통관_내서읍" xfId="3571"/>
    <cellStyle name="_도곡3교 교대 수량_3.2 제2배수통관_삼계배수지 방수공사 설계내역서" xfId="3572"/>
    <cellStyle name="_도곡3교 교대 수량_3.2.1 제1배수통관(장현좌안제)" xfId="3573"/>
    <cellStyle name="_도곡3교 교대 수량_3.2.1 제1배수통관(장현좌안제)_내서읍" xfId="3574"/>
    <cellStyle name="_도곡3교 교대 수량_3.2.1 제1배수통관(장현좌안제)_삼계배수지 방수공사 설계내역서" xfId="3575"/>
    <cellStyle name="_도곡3교 교대 수량_내서읍" xfId="3576"/>
    <cellStyle name="_도곡3교 교대 수량_삼계배수지 방수공사 설계내역서" xfId="3577"/>
    <cellStyle name="_도곡3교 교대 수량_암거수량" xfId="3578"/>
    <cellStyle name="_도곡3교 교대 수량_암거수량(2)" xfId="3579"/>
    <cellStyle name="_도곡3교 교대 수량_암거수량(2)_3.1제1배수통관(시례우안3제)" xfId="3580"/>
    <cellStyle name="_도곡3교 교대 수량_암거수량(2)_3.1제1배수통관(시례우안3제)_3.1. 1배수통관(장현우안제)" xfId="3581"/>
    <cellStyle name="_도곡3교 교대 수량_암거수량(2)_3.1제1배수통관(시례우안3제)_3.1. 1배수통관(장현우안제)_내서읍" xfId="3582"/>
    <cellStyle name="_도곡3교 교대 수량_암거수량(2)_3.1제1배수통관(시례우안3제)_3.1. 1배수통관(장현우안제)_삼계배수지 방수공사 설계내역서" xfId="3583"/>
    <cellStyle name="_도곡3교 교대 수량_암거수량(2)_3.1제1배수통관(시례우안3제)_내서읍" xfId="3584"/>
    <cellStyle name="_도곡3교 교대 수량_암거수량(2)_3.1제1배수통관(시례우안3제)_삼계배수지 방수공사 설계내역서" xfId="3585"/>
    <cellStyle name="_도곡3교 교대 수량_암거수량(2)_3.2 제2배수통관" xfId="3586"/>
    <cellStyle name="_도곡3교 교대 수량_암거수량(2)_3.2 제2배수통관_3.1. 1배수통관(장현우안제)" xfId="3587"/>
    <cellStyle name="_도곡3교 교대 수량_암거수량(2)_3.2 제2배수통관_3.1. 1배수통관(장현우안제)_내서읍" xfId="3588"/>
    <cellStyle name="_도곡3교 교대 수량_암거수량(2)_3.2 제2배수통관_3.1. 1배수통관(장현우안제)_삼계배수지 방수공사 설계내역서" xfId="3589"/>
    <cellStyle name="_도곡3교 교대 수량_암거수량(2)_3.2 제2배수통관_내서읍" xfId="3590"/>
    <cellStyle name="_도곡3교 교대 수량_암거수량(2)_3.2 제2배수통관_삼계배수지 방수공사 설계내역서" xfId="3591"/>
    <cellStyle name="_도곡3교 교대 수량_암거수량(2)_3.2.1 제1배수통관(장현좌안제)" xfId="3592"/>
    <cellStyle name="_도곡3교 교대 수량_암거수량(2)_3.2.1 제1배수통관(장현좌안제)_내서읍" xfId="3593"/>
    <cellStyle name="_도곡3교 교대 수량_암거수량(2)_3.2.1 제1배수통관(장현좌안제)_삼계배수지 방수공사 설계내역서" xfId="3594"/>
    <cellStyle name="_도곡3교 교대 수량_암거수량(2)_내서읍" xfId="3595"/>
    <cellStyle name="_도곡3교 교대 수량_암거수량(2)_삼계배수지 방수공사 설계내역서" xfId="3596"/>
    <cellStyle name="_도곡3교 교대 수량_암거수량_3.1제1배수통관(시례우안3제)" xfId="3597"/>
    <cellStyle name="_도곡3교 교대 수량_암거수량_3.1제1배수통관(시례우안3제)_3.1. 1배수통관(장현우안제)" xfId="3598"/>
    <cellStyle name="_도곡3교 교대 수량_암거수량_3.1제1배수통관(시례우안3제)_3.1. 1배수통관(장현우안제)_내서읍" xfId="3599"/>
    <cellStyle name="_도곡3교 교대 수량_암거수량_3.1제1배수통관(시례우안3제)_3.1. 1배수통관(장현우안제)_삼계배수지 방수공사 설계내역서" xfId="3600"/>
    <cellStyle name="_도곡3교 교대 수량_암거수량_3.1제1배수통관(시례우안3제)_내서읍" xfId="3601"/>
    <cellStyle name="_도곡3교 교대 수량_암거수량_3.1제1배수통관(시례우안3제)_삼계배수지 방수공사 설계내역서" xfId="3602"/>
    <cellStyle name="_도곡3교 교대 수량_암거수량_3.2 제2배수통관" xfId="3603"/>
    <cellStyle name="_도곡3교 교대 수량_암거수량_3.2 제2배수통관_3.1. 1배수통관(장현우안제)" xfId="3604"/>
    <cellStyle name="_도곡3교 교대 수량_암거수량_3.2 제2배수통관_3.1. 1배수통관(장현우안제)_내서읍" xfId="3605"/>
    <cellStyle name="_도곡3교 교대 수량_암거수량_3.2 제2배수통관_3.1. 1배수통관(장현우안제)_삼계배수지 방수공사 설계내역서" xfId="3606"/>
    <cellStyle name="_도곡3교 교대 수량_암거수량_3.2 제2배수통관_내서읍" xfId="3607"/>
    <cellStyle name="_도곡3교 교대 수량_암거수량_3.2 제2배수통관_삼계배수지 방수공사 설계내역서" xfId="3608"/>
    <cellStyle name="_도곡3교 교대 수량_암거수량_3.2.1 제1배수통관(장현좌안제)" xfId="3609"/>
    <cellStyle name="_도곡3교 교대 수량_암거수량_3.2.1 제1배수통관(장현좌안제)_내서읍" xfId="3610"/>
    <cellStyle name="_도곡3교 교대 수량_암거수량_3.2.1 제1배수통관(장현좌안제)_삼계배수지 방수공사 설계내역서" xfId="3611"/>
    <cellStyle name="_도곡3교 교대 수량_암거수량_내서읍" xfId="3612"/>
    <cellStyle name="_도곡3교 교대 수량_암거수량_삼계배수지 방수공사 설계내역서" xfId="3613"/>
    <cellStyle name="_도곡3교 교대 수량_정림발주의뢰최종(P.S.C수량공제)" xfId="3614"/>
    <cellStyle name="_도곡3교 교대 수량_정림지질승인내역(양승연)" xfId="3615"/>
    <cellStyle name="_도곡4교 하부공 수량" xfId="3616"/>
    <cellStyle name="_도곡4교 하부공 수량_3.1제1배수통관(시례우안3제)" xfId="3617"/>
    <cellStyle name="_도곡4교 하부공 수량_3.1제1배수통관(시례우안3제)_3.1. 1배수통관(장현우안제)" xfId="3618"/>
    <cellStyle name="_도곡4교 하부공 수량_3.1제1배수통관(시례우안3제)_3.1. 1배수통관(장현우안제)_내서읍" xfId="3619"/>
    <cellStyle name="_도곡4교 하부공 수량_3.1제1배수통관(시례우안3제)_3.1. 1배수통관(장현우안제)_삼계배수지 방수공사 설계내역서" xfId="3620"/>
    <cellStyle name="_도곡4교 하부공 수량_3.1제1배수통관(시례우안3제)_내서읍" xfId="3621"/>
    <cellStyle name="_도곡4교 하부공 수량_3.1제1배수통관(시례우안3제)_삼계배수지 방수공사 설계내역서" xfId="3622"/>
    <cellStyle name="_도곡4교 하부공 수량_3.2 제2배수통관" xfId="3623"/>
    <cellStyle name="_도곡4교 하부공 수량_3.2 제2배수통관_3.1. 1배수통관(장현우안제)" xfId="3624"/>
    <cellStyle name="_도곡4교 하부공 수량_3.2 제2배수통관_3.1. 1배수통관(장현우안제)_내서읍" xfId="3625"/>
    <cellStyle name="_도곡4교 하부공 수량_3.2 제2배수통관_3.1. 1배수통관(장현우안제)_삼계배수지 방수공사 설계내역서" xfId="3626"/>
    <cellStyle name="_도곡4교 하부공 수량_3.2 제2배수통관_내서읍" xfId="3627"/>
    <cellStyle name="_도곡4교 하부공 수량_3.2 제2배수통관_삼계배수지 방수공사 설계내역서" xfId="3628"/>
    <cellStyle name="_도곡4교 하부공 수량_3.2.1 제1배수통관(장현좌안제)" xfId="3629"/>
    <cellStyle name="_도곡4교 하부공 수량_3.2.1 제1배수통관(장현좌안제)_내서읍" xfId="3630"/>
    <cellStyle name="_도곡4교 하부공 수량_3.2.1 제1배수통관(장현좌안제)_삼계배수지 방수공사 설계내역서" xfId="3631"/>
    <cellStyle name="_도곡4교 하부공 수량_내서읍" xfId="3632"/>
    <cellStyle name="_도곡4교 하부공 수량_삼계배수지 방수공사 설계내역서" xfId="3633"/>
    <cellStyle name="_도곡4교 하부공 수량_암거수량" xfId="3634"/>
    <cellStyle name="_도곡4교 하부공 수량_암거수량(2)" xfId="3635"/>
    <cellStyle name="_도곡4교 하부공 수량_암거수량(2)_3.1제1배수통관(시례우안3제)" xfId="3636"/>
    <cellStyle name="_도곡4교 하부공 수량_암거수량(2)_3.1제1배수통관(시례우안3제)_3.1. 1배수통관(장현우안제)" xfId="3637"/>
    <cellStyle name="_도곡4교 하부공 수량_암거수량(2)_3.1제1배수통관(시례우안3제)_3.1. 1배수통관(장현우안제)_내서읍" xfId="3638"/>
    <cellStyle name="_도곡4교 하부공 수량_암거수량(2)_3.1제1배수통관(시례우안3제)_3.1. 1배수통관(장현우안제)_삼계배수지 방수공사 설계내역서" xfId="3639"/>
    <cellStyle name="_도곡4교 하부공 수량_암거수량(2)_3.1제1배수통관(시례우안3제)_내서읍" xfId="3640"/>
    <cellStyle name="_도곡4교 하부공 수량_암거수량(2)_3.1제1배수통관(시례우안3제)_삼계배수지 방수공사 설계내역서" xfId="3641"/>
    <cellStyle name="_도곡4교 하부공 수량_암거수량(2)_3.2 제2배수통관" xfId="3642"/>
    <cellStyle name="_도곡4교 하부공 수량_암거수량(2)_3.2 제2배수통관_3.1. 1배수통관(장현우안제)" xfId="3643"/>
    <cellStyle name="_도곡4교 하부공 수량_암거수량(2)_3.2 제2배수통관_3.1. 1배수통관(장현우안제)_내서읍" xfId="3644"/>
    <cellStyle name="_도곡4교 하부공 수량_암거수량(2)_3.2 제2배수통관_3.1. 1배수통관(장현우안제)_삼계배수지 방수공사 설계내역서" xfId="3645"/>
    <cellStyle name="_도곡4교 하부공 수량_암거수량(2)_3.2 제2배수통관_내서읍" xfId="3646"/>
    <cellStyle name="_도곡4교 하부공 수량_암거수량(2)_3.2 제2배수통관_삼계배수지 방수공사 설계내역서" xfId="3647"/>
    <cellStyle name="_도곡4교 하부공 수량_암거수량(2)_3.2.1 제1배수통관(장현좌안제)" xfId="3648"/>
    <cellStyle name="_도곡4교 하부공 수량_암거수량(2)_3.2.1 제1배수통관(장현좌안제)_내서읍" xfId="3649"/>
    <cellStyle name="_도곡4교 하부공 수량_암거수량(2)_3.2.1 제1배수통관(장현좌안제)_삼계배수지 방수공사 설계내역서" xfId="3650"/>
    <cellStyle name="_도곡4교 하부공 수량_암거수량(2)_내서읍" xfId="3651"/>
    <cellStyle name="_도곡4교 하부공 수량_암거수량(2)_삼계배수지 방수공사 설계내역서" xfId="3652"/>
    <cellStyle name="_도곡4교 하부공 수량_암거수량_3.1제1배수통관(시례우안3제)" xfId="3653"/>
    <cellStyle name="_도곡4교 하부공 수량_암거수량_3.1제1배수통관(시례우안3제)_3.1. 1배수통관(장현우안제)" xfId="3654"/>
    <cellStyle name="_도곡4교 하부공 수량_암거수량_3.1제1배수통관(시례우안3제)_3.1. 1배수통관(장현우안제)_내서읍" xfId="3655"/>
    <cellStyle name="_도곡4교 하부공 수량_암거수량_3.1제1배수통관(시례우안3제)_3.1. 1배수통관(장현우안제)_삼계배수지 방수공사 설계내역서" xfId="3656"/>
    <cellStyle name="_도곡4교 하부공 수량_암거수량_3.1제1배수통관(시례우안3제)_내서읍" xfId="3657"/>
    <cellStyle name="_도곡4교 하부공 수량_암거수량_3.1제1배수통관(시례우안3제)_삼계배수지 방수공사 설계내역서" xfId="3658"/>
    <cellStyle name="_도곡4교 하부공 수량_암거수량_3.2 제2배수통관" xfId="3659"/>
    <cellStyle name="_도곡4교 하부공 수량_암거수량_3.2 제2배수통관_3.1. 1배수통관(장현우안제)" xfId="3660"/>
    <cellStyle name="_도곡4교 하부공 수량_암거수량_3.2 제2배수통관_3.1. 1배수통관(장현우안제)_내서읍" xfId="3661"/>
    <cellStyle name="_도곡4교 하부공 수량_암거수량_3.2 제2배수통관_3.1. 1배수통관(장현우안제)_삼계배수지 방수공사 설계내역서" xfId="3662"/>
    <cellStyle name="_도곡4교 하부공 수량_암거수량_3.2 제2배수통관_내서읍" xfId="3663"/>
    <cellStyle name="_도곡4교 하부공 수량_암거수량_3.2 제2배수통관_삼계배수지 방수공사 설계내역서" xfId="3664"/>
    <cellStyle name="_도곡4교 하부공 수량_암거수량_3.2.1 제1배수통관(장현좌안제)" xfId="3665"/>
    <cellStyle name="_도곡4교 하부공 수량_암거수량_3.2.1 제1배수통관(장현좌안제)_내서읍" xfId="3666"/>
    <cellStyle name="_도곡4교 하부공 수량_암거수량_3.2.1 제1배수통관(장현좌안제)_삼계배수지 방수공사 설계내역서" xfId="3667"/>
    <cellStyle name="_도곡4교 하부공 수량_암거수량_내서읍" xfId="3668"/>
    <cellStyle name="_도곡4교 하부공 수량_암거수량_삼계배수지 방수공사 설계내역서" xfId="3669"/>
    <cellStyle name="_도곡4교 하부공 수량_정림발주의뢰최종(P.S.C수량공제)" xfId="3670"/>
    <cellStyle name="_도곡4교 하부공 수량_정림지질승인내역(양승연)" xfId="3671"/>
    <cellStyle name="_도곡교 교대 수량" xfId="3672"/>
    <cellStyle name="_도곡교 교대 수량_3.1제1배수통관(시례우안3제)" xfId="3673"/>
    <cellStyle name="_도곡교 교대 수량_3.1제1배수통관(시례우안3제)_3.1. 1배수통관(장현우안제)" xfId="3674"/>
    <cellStyle name="_도곡교 교대 수량_3.1제1배수통관(시례우안3제)_3.1. 1배수통관(장현우안제)_내서읍" xfId="3675"/>
    <cellStyle name="_도곡교 교대 수량_3.1제1배수통관(시례우안3제)_3.1. 1배수통관(장현우안제)_삼계배수지 방수공사 설계내역서" xfId="3676"/>
    <cellStyle name="_도곡교 교대 수량_3.1제1배수통관(시례우안3제)_내서읍" xfId="3677"/>
    <cellStyle name="_도곡교 교대 수량_3.1제1배수통관(시례우안3제)_삼계배수지 방수공사 설계내역서" xfId="3678"/>
    <cellStyle name="_도곡교 교대 수량_3.2 제2배수통관" xfId="3679"/>
    <cellStyle name="_도곡교 교대 수량_3.2 제2배수통관_3.1. 1배수통관(장현우안제)" xfId="3680"/>
    <cellStyle name="_도곡교 교대 수량_3.2 제2배수통관_3.1. 1배수통관(장현우안제)_내서읍" xfId="3681"/>
    <cellStyle name="_도곡교 교대 수량_3.2 제2배수통관_3.1. 1배수통관(장현우안제)_삼계배수지 방수공사 설계내역서" xfId="3682"/>
    <cellStyle name="_도곡교 교대 수량_3.2 제2배수통관_내서읍" xfId="3683"/>
    <cellStyle name="_도곡교 교대 수량_3.2 제2배수통관_삼계배수지 방수공사 설계내역서" xfId="3684"/>
    <cellStyle name="_도곡교 교대 수량_3.2.1 제1배수통관(장현좌안제)" xfId="3685"/>
    <cellStyle name="_도곡교 교대 수량_3.2.1 제1배수통관(장현좌안제)_내서읍" xfId="3686"/>
    <cellStyle name="_도곡교 교대 수량_3.2.1 제1배수통관(장현좌안제)_삼계배수지 방수공사 설계내역서" xfId="3687"/>
    <cellStyle name="_도곡교 교대 수량_내서읍" xfId="3688"/>
    <cellStyle name="_도곡교 교대 수량_삼계배수지 방수공사 설계내역서" xfId="3689"/>
    <cellStyle name="_도곡교 교대 수량_암거수량" xfId="3690"/>
    <cellStyle name="_도곡교 교대 수량_암거수량(2)" xfId="3691"/>
    <cellStyle name="_도곡교 교대 수량_암거수량(2)_3.1제1배수통관(시례우안3제)" xfId="3692"/>
    <cellStyle name="_도곡교 교대 수량_암거수량(2)_3.1제1배수통관(시례우안3제)_3.1. 1배수통관(장현우안제)" xfId="3693"/>
    <cellStyle name="_도곡교 교대 수량_암거수량(2)_3.1제1배수통관(시례우안3제)_3.1. 1배수통관(장현우안제)_내서읍" xfId="3694"/>
    <cellStyle name="_도곡교 교대 수량_암거수량(2)_3.1제1배수통관(시례우안3제)_3.1. 1배수통관(장현우안제)_삼계배수지 방수공사 설계내역서" xfId="3695"/>
    <cellStyle name="_도곡교 교대 수량_암거수량(2)_3.1제1배수통관(시례우안3제)_내서읍" xfId="3696"/>
    <cellStyle name="_도곡교 교대 수량_암거수량(2)_3.1제1배수통관(시례우안3제)_삼계배수지 방수공사 설계내역서" xfId="3697"/>
    <cellStyle name="_도곡교 교대 수량_암거수량(2)_3.2 제2배수통관" xfId="3698"/>
    <cellStyle name="_도곡교 교대 수량_암거수량(2)_3.2 제2배수통관_3.1. 1배수통관(장현우안제)" xfId="3699"/>
    <cellStyle name="_도곡교 교대 수량_암거수량(2)_3.2 제2배수통관_3.1. 1배수통관(장현우안제)_내서읍" xfId="3700"/>
    <cellStyle name="_도곡교 교대 수량_암거수량(2)_3.2 제2배수통관_3.1. 1배수통관(장현우안제)_삼계배수지 방수공사 설계내역서" xfId="3701"/>
    <cellStyle name="_도곡교 교대 수량_암거수량(2)_3.2 제2배수통관_내서읍" xfId="3702"/>
    <cellStyle name="_도곡교 교대 수량_암거수량(2)_3.2 제2배수통관_삼계배수지 방수공사 설계내역서" xfId="3703"/>
    <cellStyle name="_도곡교 교대 수량_암거수량(2)_3.2.1 제1배수통관(장현좌안제)" xfId="3704"/>
    <cellStyle name="_도곡교 교대 수량_암거수량(2)_3.2.1 제1배수통관(장현좌안제)_내서읍" xfId="3705"/>
    <cellStyle name="_도곡교 교대 수량_암거수량(2)_3.2.1 제1배수통관(장현좌안제)_삼계배수지 방수공사 설계내역서" xfId="3706"/>
    <cellStyle name="_도곡교 교대 수량_암거수량(2)_내서읍" xfId="3707"/>
    <cellStyle name="_도곡교 교대 수량_암거수량(2)_삼계배수지 방수공사 설계내역서" xfId="3708"/>
    <cellStyle name="_도곡교 교대 수량_암거수량_3.1제1배수통관(시례우안3제)" xfId="3709"/>
    <cellStyle name="_도곡교 교대 수량_암거수량_3.1제1배수통관(시례우안3제)_3.1. 1배수통관(장현우안제)" xfId="3710"/>
    <cellStyle name="_도곡교 교대 수량_암거수량_3.1제1배수통관(시례우안3제)_3.1. 1배수통관(장현우안제)_내서읍" xfId="3711"/>
    <cellStyle name="_도곡교 교대 수량_암거수량_3.1제1배수통관(시례우안3제)_3.1. 1배수통관(장현우안제)_삼계배수지 방수공사 설계내역서" xfId="3712"/>
    <cellStyle name="_도곡교 교대 수량_암거수량_3.1제1배수통관(시례우안3제)_내서읍" xfId="3713"/>
    <cellStyle name="_도곡교 교대 수량_암거수량_3.1제1배수통관(시례우안3제)_삼계배수지 방수공사 설계내역서" xfId="3714"/>
    <cellStyle name="_도곡교 교대 수량_암거수량_3.2 제2배수통관" xfId="3715"/>
    <cellStyle name="_도곡교 교대 수량_암거수량_3.2 제2배수통관_3.1. 1배수통관(장현우안제)" xfId="3716"/>
    <cellStyle name="_도곡교 교대 수량_암거수량_3.2 제2배수통관_3.1. 1배수통관(장현우안제)_내서읍" xfId="3717"/>
    <cellStyle name="_도곡교 교대 수량_암거수량_3.2 제2배수통관_3.1. 1배수통관(장현우안제)_삼계배수지 방수공사 설계내역서" xfId="3718"/>
    <cellStyle name="_도곡교 교대 수량_암거수량_3.2 제2배수통관_내서읍" xfId="3719"/>
    <cellStyle name="_도곡교 교대 수량_암거수량_3.2 제2배수통관_삼계배수지 방수공사 설계내역서" xfId="3720"/>
    <cellStyle name="_도곡교 교대 수량_암거수량_3.2.1 제1배수통관(장현좌안제)" xfId="3721"/>
    <cellStyle name="_도곡교 교대 수량_암거수량_3.2.1 제1배수통관(장현좌안제)_내서읍" xfId="3722"/>
    <cellStyle name="_도곡교 교대 수량_암거수량_3.2.1 제1배수통관(장현좌안제)_삼계배수지 방수공사 설계내역서" xfId="3723"/>
    <cellStyle name="_도곡교 교대 수량_암거수량_내서읍" xfId="3724"/>
    <cellStyle name="_도곡교 교대 수량_암거수량_삼계배수지 방수공사 설계내역서" xfId="3725"/>
    <cellStyle name="_도곡교 교대 수량_정림발주의뢰최종(P.S.C수량공제)" xfId="3726"/>
    <cellStyle name="_도곡교 교대 수량_정림지질승인내역(양승연)" xfId="3727"/>
    <cellStyle name="_도급실행0211" xfId="3728"/>
    <cellStyle name="_도급실행0211_Sheet1" xfId="3729"/>
    <cellStyle name="_도급실행0211_Sheet1_정읍천(입찰내역)_1안" xfId="3730"/>
    <cellStyle name="_도급실행0211_정읍천(입찰내역)_1안" xfId="3731"/>
    <cellStyle name="_도급실행0211_정읍천(입찰내역)_1안_1" xfId="3732"/>
    <cellStyle name="_도급실행0211_정읍천(입찰내역)_1안_정읍천(입찰내역)_1안" xfId="3733"/>
    <cellStyle name="_도급실행0211_정읍천(입찰내역)_2안" xfId="3734"/>
    <cellStyle name="_도급실행0211_정읍천(입찰내역)_2안_정읍천(입찰내역)_1안" xfId="3735"/>
    <cellStyle name="_도덕-고흥도로(투찰)" xfId="3736"/>
    <cellStyle name="_도로공사대전지사" xfId="3737"/>
    <cellStyle name="_도리4공구수량" xfId="3738"/>
    <cellStyle name="_도암~강진도로확장공사(대국2)" xfId="3739"/>
    <cellStyle name="_돈암중조경공내역" xfId="3740"/>
    <cellStyle name="_동계지구" xfId="3741"/>
    <cellStyle name="_동계지구(변경1)" xfId="3742"/>
    <cellStyle name="_동대문실내체육관(천마낙찰)" xfId="3743"/>
    <cellStyle name="_동목포전화국제4회기성청구서" xfId="446"/>
    <cellStyle name="_동원꽃농원" xfId="3744"/>
    <cellStyle name="_동학농민(전기)(02.09.05)" xfId="447"/>
    <cellStyle name="_되메우기 조합" xfId="3745"/>
    <cellStyle name="_두계변전소하도급" xfId="3746"/>
    <cellStyle name="_둔전~삼계리내역서(가로등)-수정" xfId="448"/>
    <cellStyle name="_등촌고등총괄(동현하도급)" xfId="3747"/>
    <cellStyle name="_롯데2층일위대가-1" xfId="449"/>
    <cellStyle name="_롯데2층일위대가-1_1" xfId="450"/>
    <cellStyle name="_마산시회성동등산로정비공사" xfId="451"/>
    <cellStyle name="_마산중부(몰딩)" xfId="3748"/>
    <cellStyle name="_마장초입찰내역(용동)" xfId="3749"/>
    <cellStyle name="_마트계약내역서" xfId="452"/>
    <cellStyle name="_마현~생창국도건설공사" xfId="3750"/>
    <cellStyle name="_만경강-산출서" xfId="453"/>
    <cellStyle name="_말띠고개(수정)" xfId="454"/>
    <cellStyle name="_명암지-산성간" xfId="3751"/>
    <cellStyle name="_모바일 경기넷 구축 사업(최종)" xfId="455"/>
    <cellStyle name="_모형-내역서(12)" xfId="456"/>
    <cellStyle name="_목동운동장 전광판(제조-최종)" xfId="457"/>
    <cellStyle name="_목차" xfId="458"/>
    <cellStyle name="_무림배수장건축공사(개성건설)계약내역" xfId="3752"/>
    <cellStyle name="_무역 전시회 지원성과" xfId="459"/>
    <cellStyle name="_무창(전자입찰용)" xfId="3753"/>
    <cellStyle name="_무창(전자입찰용)_왜관-태평건설" xfId="3754"/>
    <cellStyle name="_무형문화재보고서최종" xfId="460"/>
    <cellStyle name="_물가상승비(3차)" xfId="3755"/>
    <cellStyle name="_미래관(조경)" xfId="3756"/>
    <cellStyle name="_밀양대공원앞교차로수량산출서" xfId="3757"/>
    <cellStyle name="_발산지구내역서" xfId="461"/>
    <cellStyle name="_방동" xfId="3758"/>
    <cellStyle name="_방동_방동" xfId="3759"/>
    <cellStyle name="_방동_방동_역전로 수종갱신공사 설계서(2005년)" xfId="3760"/>
    <cellStyle name="_방동_방동_율동자연공원내 화장실 보수 및 도색공사" xfId="3761"/>
    <cellStyle name="_방동_방동_율동자연공원내 휴게편의점 도색작업-할증-천정면적추가" xfId="3762"/>
    <cellStyle name="_방동_산양리지구" xfId="3763"/>
    <cellStyle name="_방동_산양리지구_역전로 수종갱신공사 설계서(2005년)" xfId="3764"/>
    <cellStyle name="_방동_산양리지구_율동자연공원내 화장실 보수 및 도색공사" xfId="3765"/>
    <cellStyle name="_방동_산양리지구_율동자연공원내 휴게편의점 도색작업-할증-천정면적추가" xfId="3766"/>
    <cellStyle name="_방동_서상2리" xfId="3767"/>
    <cellStyle name="_방동_서상2리_역전로 수종갱신공사 설계서(2005년)" xfId="3768"/>
    <cellStyle name="_방동_서상2리_율동자연공원내 화장실 보수 및 도색공사" xfId="3769"/>
    <cellStyle name="_방동_서상2리_율동자연공원내 휴게편의점 도색작업-할증-천정면적추가" xfId="3770"/>
    <cellStyle name="_방동_역전로 수종갱신공사 설계서(2005년)" xfId="3771"/>
    <cellStyle name="_방동_원평" xfId="3772"/>
    <cellStyle name="_방동_원평_역전로 수종갱신공사 설계서(2005년)" xfId="3773"/>
    <cellStyle name="_방동_원평_율동자연공원내 화장실 보수 및 도색공사" xfId="3774"/>
    <cellStyle name="_방동_원평_율동자연공원내 휴게편의점 도색작업-할증-천정면적추가" xfId="3775"/>
    <cellStyle name="_방동_율동자연공원내 화장실 보수 및 도색공사" xfId="3776"/>
    <cellStyle name="_방동_율동자연공원내 휴게편의점 도색작업-할증-천정면적추가" xfId="3777"/>
    <cellStyle name="_방동_추곡" xfId="3778"/>
    <cellStyle name="_방동_추곡_역전로 수종갱신공사 설계서(2005년)" xfId="3779"/>
    <cellStyle name="_방동_추곡_율동자연공원내 화장실 보수 및 도색공사" xfId="3780"/>
    <cellStyle name="_방동_추곡_율동자연공원내 휴게편의점 도색작업-할증-천정면적추가" xfId="3781"/>
    <cellStyle name="_방이동오피스텔-압구정 아크로빌-천안두정아파트(제일하이텍)" xfId="462"/>
    <cellStyle name="_배수공-07" xfId="3782"/>
    <cellStyle name="_배수공-07_02구조물공" xfId="3783"/>
    <cellStyle name="_배수공-07_02구조물공(개곡)" xfId="3784"/>
    <cellStyle name="_배수공-07_02구조물공(개곡)_BOX삭제" xfId="3785"/>
    <cellStyle name="_배수공-07_02구조물공(개곡)_구조물공" xfId="3786"/>
    <cellStyle name="_배수공-07_02구조물공(개곡)_구조물공_BOX삭제" xfId="3787"/>
    <cellStyle name="_배수공-07_02구조물공(개곡)_구조물공_금곡성산도로 확포장공사" xfId="3788"/>
    <cellStyle name="_배수공-07_02구조물공(개곡)_구조물공_방호벽(가드레일삭제)" xfId="3789"/>
    <cellStyle name="_배수공-07_02구조물공(개곡)_구조물공_배수로(파형강관)" xfId="3790"/>
    <cellStyle name="_배수공-07_02구조물공(개곡)_구조물공_실정보고내역" xfId="3791"/>
    <cellStyle name="_배수공-07_02구조물공(개곡)_구조물공_씰미-천곡간 수량산출" xfId="3792"/>
    <cellStyle name="_배수공-07_02구조물공(개곡)_금곡성산도로 확포장공사" xfId="3793"/>
    <cellStyle name="_배수공-07_02구조물공(개곡)_방호벽(가드레일삭제)" xfId="3794"/>
    <cellStyle name="_배수공-07_02구조물공(개곡)_배수로(파형강관)" xfId="3795"/>
    <cellStyle name="_배수공-07_02구조물공(개곡)_실정보고내역" xfId="3796"/>
    <cellStyle name="_배수공-07_02구조물공(개곡)_씰미-천곡간 수량산출" xfId="3797"/>
    <cellStyle name="_배수공-07_02구조물공_BOX삭제" xfId="3798"/>
    <cellStyle name="_배수공-07_02구조물공_구조물공" xfId="3799"/>
    <cellStyle name="_배수공-07_02구조물공_구조물공_BOX삭제" xfId="3800"/>
    <cellStyle name="_배수공-07_02구조물공_구조물공_금곡성산도로 확포장공사" xfId="3801"/>
    <cellStyle name="_배수공-07_02구조물공_구조물공_방호벽(가드레일삭제)" xfId="3802"/>
    <cellStyle name="_배수공-07_02구조물공_구조물공_배수로(파형강관)" xfId="3803"/>
    <cellStyle name="_배수공-07_02구조물공_구조물공_실정보고내역" xfId="3804"/>
    <cellStyle name="_배수공-07_02구조물공_구조물공_씰미-천곡간 수량산출" xfId="3805"/>
    <cellStyle name="_배수공-07_02구조물공_금곡성산도로 확포장공사" xfId="3806"/>
    <cellStyle name="_배수공-07_02구조물공_방호벽(가드레일삭제)" xfId="3807"/>
    <cellStyle name="_배수공-07_02구조물공_배수로(파형강관)" xfId="3808"/>
    <cellStyle name="_배수공-07_02구조물공_실정보고내역" xfId="3809"/>
    <cellStyle name="_배수공-07_02구조물공_씰미-천곡간 수량산출" xfId="3810"/>
    <cellStyle name="_배수공-07_02배수공(서생)" xfId="3811"/>
    <cellStyle name="_배수공-07_02배수공(서생)_BOX삭제" xfId="3812"/>
    <cellStyle name="_배수공-07_02배수공(서생)_금곡성산도로 확포장공사" xfId="3813"/>
    <cellStyle name="_배수공-07_02배수공(서생)_방호벽(가드레일삭제)" xfId="3814"/>
    <cellStyle name="_배수공-07_02배수공(서생)_배수로(파형강관)" xfId="3815"/>
    <cellStyle name="_배수공-07_02배수공(서생)_실정보고내역" xfId="3816"/>
    <cellStyle name="_배수공-07_02배수공(서생)_씰미-천곡간 수량산출" xfId="3817"/>
    <cellStyle name="_배수공-07_BOX삭제" xfId="3818"/>
    <cellStyle name="_배수공-07_U형개거" xfId="3819"/>
    <cellStyle name="_배수공-07_U형개거_BOX삭제" xfId="3820"/>
    <cellStyle name="_배수공-07_U형개거_금곡성산도로 확포장공사" xfId="3821"/>
    <cellStyle name="_배수공-07_U형개거_방호벽(가드레일삭제)" xfId="3822"/>
    <cellStyle name="_배수공-07_U형개거_배수로(파형강관)" xfId="3823"/>
    <cellStyle name="_배수공-07_U형개거_실정보고내역" xfId="3824"/>
    <cellStyle name="_배수공-07_U형개거_씰미-천곡간 수량산출" xfId="3825"/>
    <cellStyle name="_배수공-07_경동큰보수량" xfId="3826"/>
    <cellStyle name="_배수공-07_경동큰보수량_BOX삭제" xfId="3827"/>
    <cellStyle name="_배수공-07_경동큰보수량_금곡성산도로 확포장공사" xfId="3828"/>
    <cellStyle name="_배수공-07_경동큰보수량_방호벽(가드레일삭제)" xfId="3829"/>
    <cellStyle name="_배수공-07_경동큰보수량_배수로(파형강관)" xfId="3830"/>
    <cellStyle name="_배수공-07_경동큰보수량_실정보고내역" xfId="3831"/>
    <cellStyle name="_배수공-07_경동큰보수량_씰미-천곡간 수량산출" xfId="3832"/>
    <cellStyle name="_배수공-07_고척집앞보수량" xfId="3833"/>
    <cellStyle name="_배수공-07_고척집앞보수량_BOX삭제" xfId="3834"/>
    <cellStyle name="_배수공-07_고척집앞보수량_금곡성산도로 확포장공사" xfId="3835"/>
    <cellStyle name="_배수공-07_고척집앞보수량_방호벽(가드레일삭제)" xfId="3836"/>
    <cellStyle name="_배수공-07_고척집앞보수량_배수로(파형강관)" xfId="3837"/>
    <cellStyle name="_배수공-07_고척집앞보수량_실정보고내역" xfId="3838"/>
    <cellStyle name="_배수공-07_고척집앞보수량_씰미-천곡간 수량산출" xfId="3839"/>
    <cellStyle name="_배수공-07_구조물" xfId="3840"/>
    <cellStyle name="_배수공-07_구조물_BOX삭제" xfId="3841"/>
    <cellStyle name="_배수공-07_구조물_금곡성산도로 확포장공사" xfId="3842"/>
    <cellStyle name="_배수공-07_구조물_방호벽(가드레일삭제)" xfId="3843"/>
    <cellStyle name="_배수공-07_구조물_배수로(파형강관)" xfId="3844"/>
    <cellStyle name="_배수공-07_구조물_실정보고내역" xfId="3845"/>
    <cellStyle name="_배수공-07_구조물_씰미-천곡간 수량산출" xfId="3846"/>
    <cellStyle name="_배수공-07_구조물공" xfId="3847"/>
    <cellStyle name="_배수공-07_구조물공_BOX삭제" xfId="3848"/>
    <cellStyle name="_배수공-07_구조물공_구조물공" xfId="3849"/>
    <cellStyle name="_배수공-07_구조물공_구조물공_BOX삭제" xfId="3850"/>
    <cellStyle name="_배수공-07_구조물공_구조물공_금곡성산도로 확포장공사" xfId="3851"/>
    <cellStyle name="_배수공-07_구조물공_구조물공_방호벽(가드레일삭제)" xfId="3852"/>
    <cellStyle name="_배수공-07_구조물공_구조물공_배수로(파형강관)" xfId="3853"/>
    <cellStyle name="_배수공-07_구조물공_구조물공_실정보고내역" xfId="3854"/>
    <cellStyle name="_배수공-07_구조물공_구조물공_씰미-천곡간 수량산출" xfId="3855"/>
    <cellStyle name="_배수공-07_구조물공_금곡성산도로 확포장공사" xfId="3856"/>
    <cellStyle name="_배수공-07_구조물공_방호벽(가드레일삭제)" xfId="3857"/>
    <cellStyle name="_배수공-07_구조물공_배수로(파형강관)" xfId="3858"/>
    <cellStyle name="_배수공-07_구조물공_실정보고내역" xfId="3859"/>
    <cellStyle name="_배수공-07_구조물공_씰미-천곡간 수량산출" xfId="3860"/>
    <cellStyle name="_배수공-07_금곡성산도로 확포장공사" xfId="3861"/>
    <cellStyle name="_배수공-07_날밭보수량" xfId="3862"/>
    <cellStyle name="_배수공-07_날밭보수량_BOX삭제" xfId="3863"/>
    <cellStyle name="_배수공-07_날밭보수량_금곡성산도로 확포장공사" xfId="3864"/>
    <cellStyle name="_배수공-07_날밭보수량_방호벽(가드레일삭제)" xfId="3865"/>
    <cellStyle name="_배수공-07_날밭보수량_배수로(파형강관)" xfId="3866"/>
    <cellStyle name="_배수공-07_날밭보수량_실정보고내역" xfId="3867"/>
    <cellStyle name="_배수공-07_날밭보수량_씰미-천곡간 수량산출" xfId="3868"/>
    <cellStyle name="_배수공-07_남진앞들보수량" xfId="3869"/>
    <cellStyle name="_배수공-07_남진앞들보수량_BOX삭제" xfId="3870"/>
    <cellStyle name="_배수공-07_남진앞들보수량_금곡성산도로 확포장공사" xfId="3871"/>
    <cellStyle name="_배수공-07_남진앞들보수량_방호벽(가드레일삭제)" xfId="3872"/>
    <cellStyle name="_배수공-07_남진앞들보수량_배수로(파형강관)" xfId="3873"/>
    <cellStyle name="_배수공-07_남진앞들보수량_실정보고내역" xfId="3874"/>
    <cellStyle name="_배수공-07_남진앞들보수량_씰미-천곡간 수량산출" xfId="3875"/>
    <cellStyle name="_배수공-07_방호벽(가드레일삭제)" xfId="3876"/>
    <cellStyle name="_배수공-07_배수공" xfId="3877"/>
    <cellStyle name="_배수공-07_배수공_BOX삭제" xfId="3878"/>
    <cellStyle name="_배수공-07_배수공_구조물공" xfId="3879"/>
    <cellStyle name="_배수공-07_배수공_구조물공_BOX삭제" xfId="3880"/>
    <cellStyle name="_배수공-07_배수공_구조물공_금곡성산도로 확포장공사" xfId="3881"/>
    <cellStyle name="_배수공-07_배수공_구조물공_방호벽(가드레일삭제)" xfId="3882"/>
    <cellStyle name="_배수공-07_배수공_구조물공_배수로(파형강관)" xfId="3883"/>
    <cellStyle name="_배수공-07_배수공_구조물공_실정보고내역" xfId="3884"/>
    <cellStyle name="_배수공-07_배수공_구조물공_씰미-천곡간 수량산출" xfId="3885"/>
    <cellStyle name="_배수공-07_배수공_금곡성산도로 확포장공사" xfId="3886"/>
    <cellStyle name="_배수공-07_배수공_방호벽(가드레일삭제)" xfId="3887"/>
    <cellStyle name="_배수공-07_배수공_배수로(파형강관)" xfId="3888"/>
    <cellStyle name="_배수공-07_배수공_실정보고내역" xfId="3889"/>
    <cellStyle name="_배수공-07_배수공_씰미-천곡간 수량산출" xfId="3890"/>
    <cellStyle name="_배수공-07_배수로(파형강관)" xfId="3891"/>
    <cellStyle name="_배수공-07_수량" xfId="3892"/>
    <cellStyle name="_배수공-07_수량_BOX삭제" xfId="3893"/>
    <cellStyle name="_배수공-07_수량_금곡성산도로 확포장공사" xfId="3894"/>
    <cellStyle name="_배수공-07_수량_방호벽(가드레일삭제)" xfId="3895"/>
    <cellStyle name="_배수공-07_수량_배수로(파형강관)" xfId="3896"/>
    <cellStyle name="_배수공-07_수량_실정보고내역" xfId="3897"/>
    <cellStyle name="_배수공-07_수량_씰미-천곡간 수량산출" xfId="3898"/>
    <cellStyle name="_배수공-07_수량산출서" xfId="3899"/>
    <cellStyle name="_배수공-07_수량산출서_BOX삭제" xfId="3900"/>
    <cellStyle name="_배수공-07_수량산출서_금곡성산도로 확포장공사" xfId="3901"/>
    <cellStyle name="_배수공-07_수량산출서_방호벽(가드레일삭제)" xfId="3902"/>
    <cellStyle name="_배수공-07_수량산출서_배수로(파형강관)" xfId="3903"/>
    <cellStyle name="_배수공-07_수량산출서_실정보고내역" xfId="3904"/>
    <cellStyle name="_배수공-07_수량산출서_씰미-천곡간 수량산출" xfId="3905"/>
    <cellStyle name="_배수공-07_실정보고내역" xfId="3906"/>
    <cellStyle name="_배수공-07_씰미-천곡간 수량산출" xfId="3907"/>
    <cellStyle name="_배수공-07_어도수량" xfId="3908"/>
    <cellStyle name="_배수공-07_어도수량_BOX삭제" xfId="3909"/>
    <cellStyle name="_배수공-07_어도수량_금곡성산도로 확포장공사" xfId="3910"/>
    <cellStyle name="_배수공-07_어도수량_방호벽(가드레일삭제)" xfId="3911"/>
    <cellStyle name="_배수공-07_어도수량_배수로(파형강관)" xfId="3912"/>
    <cellStyle name="_배수공-07_어도수량_실정보고내역" xfId="3913"/>
    <cellStyle name="_배수공-07_어도수량_씰미-천곡간 수량산출" xfId="3914"/>
    <cellStyle name="_배수공-07_역T형옹벽" xfId="3915"/>
    <cellStyle name="_배수공-07_역T형옹벽_BOX삭제" xfId="3916"/>
    <cellStyle name="_배수공-07_역T형옹벽_금곡성산도로 확포장공사" xfId="3917"/>
    <cellStyle name="_배수공-07_역T형옹벽_방호벽(가드레일삭제)" xfId="3918"/>
    <cellStyle name="_배수공-07_역T형옹벽_배수로(파형강관)" xfId="3919"/>
    <cellStyle name="_배수공-07_역T형옹벽_실정보고내역" xfId="3920"/>
    <cellStyle name="_배수공-07_역T형옹벽_씰미-천곡간 수량산출" xfId="3921"/>
    <cellStyle name="_배수공-07_임불양지보" xfId="3922"/>
    <cellStyle name="_배수공-07_임불양지보_BOX삭제" xfId="3923"/>
    <cellStyle name="_배수공-07_임불양지보_금곡성산도로 확포장공사" xfId="3924"/>
    <cellStyle name="_배수공-07_임불양지보_방호벽(가드레일삭제)" xfId="3925"/>
    <cellStyle name="_배수공-07_임불양지보_배수로(파형강관)" xfId="3926"/>
    <cellStyle name="_배수공-07_임불양지보_실정보고내역" xfId="3927"/>
    <cellStyle name="_배수공-07_임불양지보_씰미-천곡간 수량산출" xfId="3928"/>
    <cellStyle name="_배수공-07_최종역T형옹벽" xfId="3929"/>
    <cellStyle name="_배수공-07_최종역T형옹벽_BOX삭제" xfId="3930"/>
    <cellStyle name="_배수공-07_최종역T형옹벽_금곡성산도로 확포장공사" xfId="3931"/>
    <cellStyle name="_배수공-07_최종역T형옹벽_방호벽(가드레일삭제)" xfId="3932"/>
    <cellStyle name="_배수공-07_최종역T형옹벽_배수로(파형강관)" xfId="3933"/>
    <cellStyle name="_배수공-07_최종역T형옹벽_실정보고내역" xfId="3934"/>
    <cellStyle name="_배수공-07_최종역T형옹벽_씰미-천곡간 수량산출" xfId="3935"/>
    <cellStyle name="_배수공-07_토공" xfId="3936"/>
    <cellStyle name="_배수공-07_토공_BOX삭제" xfId="3937"/>
    <cellStyle name="_배수공-07_토공_금곡성산도로 확포장공사" xfId="3938"/>
    <cellStyle name="_배수공-07_토공_방호벽(가드레일삭제)" xfId="3939"/>
    <cellStyle name="_배수공-07_토공_배수로(파형강관)" xfId="3940"/>
    <cellStyle name="_배수공-07_토공_실정보고내역" xfId="3941"/>
    <cellStyle name="_배수공-07_토공_씰미-천곡간 수량산출" xfId="3942"/>
    <cellStyle name="_배수공-07_토취장공사" xfId="3943"/>
    <cellStyle name="_배수공-07_토취장공사_BOX삭제" xfId="3944"/>
    <cellStyle name="_배수공-07_토취장공사_금곡성산도로 확포장공사" xfId="3945"/>
    <cellStyle name="_배수공-07_토취장공사_방호벽(가드레일삭제)" xfId="3946"/>
    <cellStyle name="_배수공-07_토취장공사_배수로(파형강관)" xfId="3947"/>
    <cellStyle name="_배수공-07_토취장공사_실정보고내역" xfId="3948"/>
    <cellStyle name="_배수공-07_토취장공사_씰미-천곡간 수량산출" xfId="3949"/>
    <cellStyle name="_배수공-07_포장공" xfId="3950"/>
    <cellStyle name="_배수공-07_포장공_BOX삭제" xfId="3951"/>
    <cellStyle name="_배수공-07_포장공_금곡성산도로 확포장공사" xfId="3952"/>
    <cellStyle name="_배수공-07_포장공_방호벽(가드레일삭제)" xfId="3953"/>
    <cellStyle name="_배수공-07_포장공_배수로(파형강관)" xfId="3954"/>
    <cellStyle name="_배수공-07_포장공_실정보고내역" xfId="3955"/>
    <cellStyle name="_배수공-07_포장공_씰미-천곡간 수량산출" xfId="3956"/>
    <cellStyle name="_배수공2" xfId="3957"/>
    <cellStyle name="_배수관면벽" xfId="3958"/>
    <cellStyle name="_배수로공사실행내역" xfId="3959"/>
    <cellStyle name="_백공실행" xfId="3960"/>
    <cellStyle name="_백공실행_낙금지구보완계획서(양식변경2차)" xfId="3961"/>
    <cellStyle name="_백공실행_낙금지구보완계획서(양식변경2차)_무림배수장건축공사(개성건설)계약내역" xfId="3962"/>
    <cellStyle name="_백공실행_변경내역서(전체분)" xfId="3963"/>
    <cellStyle name="_백공실행_변경내역서(전체분)_무림배수장건축공사(개성건설)계약내역" xfId="3964"/>
    <cellStyle name="_백석지구농촌용수개발사업(대원)" xfId="3965"/>
    <cellStyle name="_변경계약분실행및2001년실행(견적비교포함)" xfId="463"/>
    <cellStyle name="_변경계약분실행및2001년실행(견적비교포함)_공무정산양식(10월초)" xfId="464"/>
    <cellStyle name="_변경계약분실행및2001년실행(견적비교포함)_공무정산양식(10월초)_기성내역서" xfId="465"/>
    <cellStyle name="_변경계약분실행및2001년실행(견적비교포함)_공무정산양식(10월초)_기성내역서_전체계약변경(03)" xfId="466"/>
    <cellStyle name="_변경계약분실행및2001년실행(견적비교포함)_공무정산양식(10월초)_전체계약변경(03)" xfId="467"/>
    <cellStyle name="_변경계약분실행및2001년실행(견적비교포함)_공무정산양식(10월초)_포장외건(최종)" xfId="468"/>
    <cellStyle name="_변경계약분실행및2001년실행(견적비교포함)_기성내역서" xfId="469"/>
    <cellStyle name="_변경계약분실행및2001년실행(견적비교포함)_기성내역서_전체계약변경(03)" xfId="470"/>
    <cellStyle name="_변경계약분실행및2001년실행(견적비교포함)_전체계약변경(03)" xfId="471"/>
    <cellStyle name="_변경계약분실행및2001년실행(견적비교포함)_포장외건(최종)" xfId="472"/>
    <cellStyle name="_변경내역서" xfId="3966"/>
    <cellStyle name="_변경내역서 -3" xfId="473"/>
    <cellStyle name="_변경내역서(전체분)" xfId="3967"/>
    <cellStyle name="_변경내역서(전체분)_무림배수장건축공사(개성건설)계약내역" xfId="3968"/>
    <cellStyle name="_변경대곡천1내역서" xfId="3969"/>
    <cellStyle name="_변경전 내역검토(참고용)" xfId="474"/>
    <cellStyle name="_별첨(계획서및실적서양식)" xfId="3970"/>
    <cellStyle name="_별첨(계획서및실적서양식)_1" xfId="3971"/>
    <cellStyle name="_보고서" xfId="475"/>
    <cellStyle name="_보성우회도로(투찰)" xfId="3972"/>
    <cellStyle name="_보성우회도로(투찰)_2.실정보고(2차가시설)" xfId="3973"/>
    <cellStyle name="_보성우회도로(투찰)_3.실정보고(거푸집)" xfId="3974"/>
    <cellStyle name="_보성우회도로(투찰)_4.부대공" xfId="3975"/>
    <cellStyle name="_보성우회도로(투찰)_4.실정보고(물돌리기)" xfId="3976"/>
    <cellStyle name="_보성우회도로(투찰)_금산덕정실정(06)-펌프" xfId="3977"/>
    <cellStyle name="_보성우회도로(투찰)_금산현지실정(08)-보도" xfId="3978"/>
    <cellStyle name="_보성우회도로(투찰)_단계천2차변경" xfId="3979"/>
    <cellStyle name="_보성우회도로(투찰)_단계천2차변경_2.실정보고(2차가시설)" xfId="3980"/>
    <cellStyle name="_보성우회도로(투찰)_단계천2차변경_3.실정보고(거푸집)" xfId="3981"/>
    <cellStyle name="_보성우회도로(투찰)_단계천2차변경_4.부대공" xfId="3982"/>
    <cellStyle name="_보성우회도로(투찰)_단계천2차변경_4.실정보고(물돌리기)" xfId="3983"/>
    <cellStyle name="_보성우회도로(투찰)_단계천2차변경_금산덕정실정(06)-펌프" xfId="3984"/>
    <cellStyle name="_보성우회도로(투찰)_단계천2차변경_금산현지실정(08)-보도" xfId="3985"/>
    <cellStyle name="_보성우회도로(투찰)_단계천2차변경_덕정마을변경" xfId="3986"/>
    <cellStyle name="_보성우회도로(투찰)_단계천2차변경_변경내역서" xfId="3987"/>
    <cellStyle name="_보성우회도로(투찰)_단계천2차변경_변경내역서_2.실정보고(2차가시설)" xfId="3988"/>
    <cellStyle name="_보성우회도로(투찰)_단계천2차변경_변경내역서_3.실정보고(거푸집)" xfId="3989"/>
    <cellStyle name="_보성우회도로(투찰)_단계천2차변경_변경내역서_4.부대공" xfId="3990"/>
    <cellStyle name="_보성우회도로(투찰)_단계천2차변경_변경내역서_4.실정보고(물돌리기)" xfId="3991"/>
    <cellStyle name="_보성우회도로(투찰)_단계천2차변경_변경내역서_금산덕정실정(06)-펌프" xfId="3992"/>
    <cellStyle name="_보성우회도로(투찰)_단계천2차변경_변경내역서_금산현지실정(08)-보도" xfId="3993"/>
    <cellStyle name="_보성우회도로(투찰)_단계천2차변경_변경내역서_덕정마을변경" xfId="3994"/>
    <cellStyle name="_보성우회도로(투찰)_단계천2차변경_변경내역서_설계변경" xfId="3995"/>
    <cellStyle name="_보성우회도로(투찰)_단계천2차변경_변경내역서_설계변경(풍화)" xfId="3996"/>
    <cellStyle name="_보성우회도로(투찰)_단계천2차변경_변경내역서_실정보고(가시설)" xfId="3997"/>
    <cellStyle name="_보성우회도로(투찰)_단계천2차변경_변경내역서_실정보고(난간)" xfId="3998"/>
    <cellStyle name="_보성우회도로(투찰)_단계천2차변경_변경내역서_실정보고(물돌리기)" xfId="3999"/>
    <cellStyle name="_보성우회도로(투찰)_단계천2차변경_변경내역서_실정보고(석축헐기,콘크리트깨기)" xfId="4000"/>
    <cellStyle name="_보성우회도로(투찰)_단계천2차변경_변경내역서_실정보고(전체분)" xfId="4001"/>
    <cellStyle name="_보성우회도로(투찰)_단계천2차변경_변경내역서_실정보고(파형강관-밴드간접)" xfId="4002"/>
    <cellStyle name="_보성우회도로(투찰)_단계천2차변경_변경내역서_실정보고(포장공)" xfId="4003"/>
    <cellStyle name="_보성우회도로(투찰)_단계천2차변경_변경내역서_실정보고현황" xfId="4004"/>
    <cellStyle name="_보성우회도로(투찰)_단계천2차변경_변경내역서_양덕천수해복구및개량공사_일위대가" xfId="4005"/>
    <cellStyle name="_보성우회도로(투찰)_단계천2차변경_변경내역서_양덕천수해복구및개량공사_착공내역서(12.23)" xfId="4006"/>
    <cellStyle name="_보성우회도로(투찰)_단계천2차변경_변경내역서_주요자재집계표" xfId="4007"/>
    <cellStyle name="_보성우회도로(투찰)_단계천2차변경_변경내역서_최종변경내역서" xfId="4008"/>
    <cellStyle name="_보성우회도로(투찰)_단계천2차변경_설계변경" xfId="4009"/>
    <cellStyle name="_보성우회도로(투찰)_단계천2차변경_설계변경(풍화)" xfId="4010"/>
    <cellStyle name="_보성우회도로(투찰)_단계천2차변경_실정보고(가시설)" xfId="4011"/>
    <cellStyle name="_보성우회도로(투찰)_단계천2차변경_실정보고(난간)" xfId="4012"/>
    <cellStyle name="_보성우회도로(투찰)_단계천2차변경_실정보고(물돌리기)" xfId="4013"/>
    <cellStyle name="_보성우회도로(투찰)_단계천2차변경_실정보고(석축헐기,콘크리트깨기)" xfId="4014"/>
    <cellStyle name="_보성우회도로(투찰)_단계천2차변경_실정보고(전체분)" xfId="4015"/>
    <cellStyle name="_보성우회도로(투찰)_단계천2차변경_실정보고(파형강관-밴드간접)" xfId="4016"/>
    <cellStyle name="_보성우회도로(투찰)_단계천2차변경_실정보고(포장공)" xfId="4017"/>
    <cellStyle name="_보성우회도로(투찰)_단계천2차변경_실정보고현황" xfId="4018"/>
    <cellStyle name="_보성우회도로(투찰)_단계천2차변경_양덕천수해복구및개량공사_일위대가" xfId="4019"/>
    <cellStyle name="_보성우회도로(투찰)_단계천2차변경_양덕천수해복구및개량공사_착공내역서(12.23)" xfId="4020"/>
    <cellStyle name="_보성우회도로(투찰)_단계천2차변경_주요자재집계표" xfId="4021"/>
    <cellStyle name="_보성우회도로(투찰)_단계천2차변경_최종변경내역서" xfId="4022"/>
    <cellStyle name="_보성우회도로(투찰)_덕정마을변경" xfId="4023"/>
    <cellStyle name="_보성우회도로(투찰)_변경내역서" xfId="4024"/>
    <cellStyle name="_보성우회도로(투찰)_변경내역서_2.실정보고(2차가시설)" xfId="4025"/>
    <cellStyle name="_보성우회도로(투찰)_변경내역서_3.실정보고(거푸집)" xfId="4026"/>
    <cellStyle name="_보성우회도로(투찰)_변경내역서_4.부대공" xfId="4027"/>
    <cellStyle name="_보성우회도로(투찰)_변경내역서_4.실정보고(물돌리기)" xfId="4028"/>
    <cellStyle name="_보성우회도로(투찰)_변경내역서_금산덕정실정(06)-펌프" xfId="4029"/>
    <cellStyle name="_보성우회도로(투찰)_변경내역서_금산현지실정(08)-보도" xfId="4030"/>
    <cellStyle name="_보성우회도로(투찰)_변경내역서_덕정마을변경" xfId="4031"/>
    <cellStyle name="_보성우회도로(투찰)_변경내역서_변경내역서" xfId="4032"/>
    <cellStyle name="_보성우회도로(투찰)_변경내역서_변경내역서_2.실정보고(2차가시설)" xfId="4033"/>
    <cellStyle name="_보성우회도로(투찰)_변경내역서_변경내역서_3.실정보고(거푸집)" xfId="4034"/>
    <cellStyle name="_보성우회도로(투찰)_변경내역서_변경내역서_4.부대공" xfId="4035"/>
    <cellStyle name="_보성우회도로(투찰)_변경내역서_변경내역서_4.실정보고(물돌리기)" xfId="4036"/>
    <cellStyle name="_보성우회도로(투찰)_변경내역서_변경내역서_금산덕정실정(06)-펌프" xfId="4037"/>
    <cellStyle name="_보성우회도로(투찰)_변경내역서_변경내역서_금산현지실정(08)-보도" xfId="4038"/>
    <cellStyle name="_보성우회도로(투찰)_변경내역서_변경내역서_덕정마을변경" xfId="4039"/>
    <cellStyle name="_보성우회도로(투찰)_변경내역서_변경내역서_설계변경" xfId="4040"/>
    <cellStyle name="_보성우회도로(투찰)_변경내역서_변경내역서_설계변경(풍화)" xfId="4041"/>
    <cellStyle name="_보성우회도로(투찰)_변경내역서_변경내역서_실정보고(가시설)" xfId="4042"/>
    <cellStyle name="_보성우회도로(투찰)_변경내역서_변경내역서_실정보고(난간)" xfId="4043"/>
    <cellStyle name="_보성우회도로(투찰)_변경내역서_변경내역서_실정보고(물돌리기)" xfId="4044"/>
    <cellStyle name="_보성우회도로(투찰)_변경내역서_변경내역서_실정보고(석축헐기,콘크리트깨기)" xfId="4045"/>
    <cellStyle name="_보성우회도로(투찰)_변경내역서_변경내역서_실정보고(전체분)" xfId="4046"/>
    <cellStyle name="_보성우회도로(투찰)_변경내역서_변경내역서_실정보고(파형강관-밴드간접)" xfId="4047"/>
    <cellStyle name="_보성우회도로(투찰)_변경내역서_변경내역서_실정보고(포장공)" xfId="4048"/>
    <cellStyle name="_보성우회도로(투찰)_변경내역서_변경내역서_실정보고현황" xfId="4049"/>
    <cellStyle name="_보성우회도로(투찰)_변경내역서_변경내역서_양덕천수해복구및개량공사_일위대가" xfId="4050"/>
    <cellStyle name="_보성우회도로(투찰)_변경내역서_변경내역서_양덕천수해복구및개량공사_착공내역서(12.23)" xfId="4051"/>
    <cellStyle name="_보성우회도로(투찰)_변경내역서_변경내역서_주요자재집계표" xfId="4052"/>
    <cellStyle name="_보성우회도로(투찰)_변경내역서_변경내역서_최종변경내역서" xfId="4053"/>
    <cellStyle name="_보성우회도로(투찰)_변경내역서_설계변경" xfId="4054"/>
    <cellStyle name="_보성우회도로(투찰)_변경내역서_설계변경(풍화)" xfId="4055"/>
    <cellStyle name="_보성우회도로(투찰)_변경내역서_실정보고(가시설)" xfId="4056"/>
    <cellStyle name="_보성우회도로(투찰)_변경내역서_실정보고(난간)" xfId="4057"/>
    <cellStyle name="_보성우회도로(투찰)_변경내역서_실정보고(물돌리기)" xfId="4058"/>
    <cellStyle name="_보성우회도로(투찰)_변경내역서_실정보고(석축헐기,콘크리트깨기)" xfId="4059"/>
    <cellStyle name="_보성우회도로(투찰)_변경내역서_실정보고(전체분)" xfId="4060"/>
    <cellStyle name="_보성우회도로(투찰)_변경내역서_실정보고(파형강관-밴드간접)" xfId="4061"/>
    <cellStyle name="_보성우회도로(투찰)_변경내역서_실정보고(포장공)" xfId="4062"/>
    <cellStyle name="_보성우회도로(투찰)_변경내역서_실정보고현황" xfId="4063"/>
    <cellStyle name="_보성우회도로(투찰)_변경내역서_양덕천수해복구및개량공사_일위대가" xfId="4064"/>
    <cellStyle name="_보성우회도로(투찰)_변경내역서_양덕천수해복구및개량공사_착공내역서(12.23)" xfId="4065"/>
    <cellStyle name="_보성우회도로(투찰)_변경내역서_주요자재집계표" xfId="4066"/>
    <cellStyle name="_보성우회도로(투찰)_변경내역서_최종변경내역서" xfId="4067"/>
    <cellStyle name="_보성우회도로(투찰)_설계변경" xfId="4068"/>
    <cellStyle name="_보성우회도로(투찰)_설계변경(풍화)" xfId="4069"/>
    <cellStyle name="_보성우회도로(투찰)_실정보고(가시설)" xfId="4070"/>
    <cellStyle name="_보성우회도로(투찰)_실정보고(난간)" xfId="4071"/>
    <cellStyle name="_보성우회도로(투찰)_실정보고(물돌리기)" xfId="4072"/>
    <cellStyle name="_보성우회도로(투찰)_실정보고(석축헐기,콘크리트깨기)" xfId="4073"/>
    <cellStyle name="_보성우회도로(투찰)_실정보고(전체분)" xfId="4074"/>
    <cellStyle name="_보성우회도로(투찰)_실정보고(파형강관-밴드간접)" xfId="4075"/>
    <cellStyle name="_보성우회도로(투찰)_실정보고(포장공)" xfId="4076"/>
    <cellStyle name="_보성우회도로(투찰)_실정보고현황" xfId="4077"/>
    <cellStyle name="_보성우회도로(투찰)_양덕천수해복구및개량공사_일위대가" xfId="4078"/>
    <cellStyle name="_보성우회도로(투찰)_양덕천수해복구및개량공사_착공내역서(12.23)" xfId="4079"/>
    <cellStyle name="_보성우회도로(투찰)_주요자재집계표" xfId="4080"/>
    <cellStyle name="_보성우회도로(투찰)_최종변경내역서" xfId="4081"/>
    <cellStyle name="_보현초" xfId="4082"/>
    <cellStyle name="_보현초(토+조)" xfId="4083"/>
    <cellStyle name="_본공사설명서" xfId="4084"/>
    <cellStyle name="_본사용(원가분석)" xfId="476"/>
    <cellStyle name="_봉곡중내역서(대지건설)" xfId="4085"/>
    <cellStyle name="_봉곡중총괄(대지완결)" xfId="4086"/>
    <cellStyle name="_봉림고교 교사신축(최종)" xfId="477"/>
    <cellStyle name="_봉림고교 교사신축(최종)-참고용" xfId="478"/>
    <cellStyle name="_부대공" xfId="4087"/>
    <cellStyle name="_부대공_004수량산출서" xfId="4088"/>
    <cellStyle name="_부대공_004수량산출서_Book1" xfId="4089"/>
    <cellStyle name="_부대공_004수량산출서_수량산출서(경운)" xfId="4090"/>
    <cellStyle name="_부대공_Book1" xfId="4091"/>
    <cellStyle name="_부대공_BOX삭제" xfId="4092"/>
    <cellStyle name="_부대공_구조물공" xfId="4093"/>
    <cellStyle name="_부대공_구조물공_BOX삭제" xfId="4094"/>
    <cellStyle name="_부대공_구조물공_금곡성산도로 확포장공사" xfId="4095"/>
    <cellStyle name="_부대공_구조물공_방호벽(가드레일삭제)" xfId="4096"/>
    <cellStyle name="_부대공_구조물공_배수로(파형강관)" xfId="4097"/>
    <cellStyle name="_부대공_구조물공_실정보고내역" xfId="4098"/>
    <cellStyle name="_부대공_구조물공_씰미-천곡간 수량산출" xfId="4099"/>
    <cellStyle name="_부대공_금곡성산도로 확포장공사" xfId="4100"/>
    <cellStyle name="_부대공_밀양대공원앞교차로수량산출서" xfId="4101"/>
    <cellStyle name="_부대공_밀양대공원앞교차로수량산출서_Book1" xfId="4102"/>
    <cellStyle name="_부대공_밀양대공원앞교차로수량산출서_수량산출서(경운)" xfId="4103"/>
    <cellStyle name="_부대공_방호벽(가드레일삭제)" xfId="4104"/>
    <cellStyle name="_부대공_배수로(파형강관)" xfId="4105"/>
    <cellStyle name="_부대공_부대공" xfId="4106"/>
    <cellStyle name="_부대공_부대공(해운)" xfId="4107"/>
    <cellStyle name="_부대공_부대공(해운)_수량산출서(가야)" xfId="4108"/>
    <cellStyle name="_부대공_부대공(해운)_수량산출서(미늘교차로)" xfId="4109"/>
    <cellStyle name="_부대공_부대공(해운)_수량산출서(미늘교차로)_Book1" xfId="4110"/>
    <cellStyle name="_부대공_부대공(해운)_수량산출서(미늘교차로)_수량산출서(경운)" xfId="4111"/>
    <cellStyle name="_부대공_부대공(해운)_수량산출서(수남)" xfId="4112"/>
    <cellStyle name="_부대공_부대공(해운)_수량산출서(외동)" xfId="4113"/>
    <cellStyle name="_부대공_부대공(해운)_수량산출서(외동)_Book1" xfId="4114"/>
    <cellStyle name="_부대공_부대공(해운)_수량산출서(외동)_수량산출서(경운)" xfId="4115"/>
    <cellStyle name="_부대공_부대공(해운)_수량산출서(중앙)" xfId="4116"/>
    <cellStyle name="_부대공_부대공(해운)_수량산출서(중앙)_Book1" xfId="4117"/>
    <cellStyle name="_부대공_부대공(해운)_수량산출서(중앙)_수량산출서(경운)" xfId="4118"/>
    <cellStyle name="_부대공_부대공_BOX삭제" xfId="4119"/>
    <cellStyle name="_부대공_부대공_구조물공" xfId="4120"/>
    <cellStyle name="_부대공_부대공_구조물공_BOX삭제" xfId="4121"/>
    <cellStyle name="_부대공_부대공_구조물공_금곡성산도로 확포장공사" xfId="4122"/>
    <cellStyle name="_부대공_부대공_구조물공_방호벽(가드레일삭제)" xfId="4123"/>
    <cellStyle name="_부대공_부대공_구조물공_배수로(파형강관)" xfId="4124"/>
    <cellStyle name="_부대공_부대공_구조물공_실정보고내역" xfId="4125"/>
    <cellStyle name="_부대공_부대공_구조물공_씰미-천곡간 수량산출" xfId="4126"/>
    <cellStyle name="_부대공_부대공_금곡성산도로 확포장공사" xfId="4127"/>
    <cellStyle name="_부대공_부대공_방호벽(가드레일삭제)" xfId="4128"/>
    <cellStyle name="_부대공_부대공_배수로(파형강관)" xfId="4129"/>
    <cellStyle name="_부대공_부대공_부대공-03" xfId="4130"/>
    <cellStyle name="_부대공_부대공_부대공-03_BOX삭제" xfId="4131"/>
    <cellStyle name="_부대공_부대공_부대공-03_구조물공" xfId="4132"/>
    <cellStyle name="_부대공_부대공_부대공-03_구조물공_BOX삭제" xfId="4133"/>
    <cellStyle name="_부대공_부대공_부대공-03_구조물공_금곡성산도로 확포장공사" xfId="4134"/>
    <cellStyle name="_부대공_부대공_부대공-03_구조물공_방호벽(가드레일삭제)" xfId="4135"/>
    <cellStyle name="_부대공_부대공_부대공-03_구조물공_배수로(파형강관)" xfId="4136"/>
    <cellStyle name="_부대공_부대공_부대공-03_구조물공_실정보고내역" xfId="4137"/>
    <cellStyle name="_부대공_부대공_부대공-03_구조물공_씰미-천곡간 수량산출" xfId="4138"/>
    <cellStyle name="_부대공_부대공_부대공-03_금곡성산도로 확포장공사" xfId="4139"/>
    <cellStyle name="_부대공_부대공_부대공-03_방호벽(가드레일삭제)" xfId="4140"/>
    <cellStyle name="_부대공_부대공_부대공-03_배수로(파형강관)" xfId="4141"/>
    <cellStyle name="_부대공_부대공_부대공-03_수량산출서(가야)" xfId="4142"/>
    <cellStyle name="_부대공_부대공_부대공-03_수량산출서(미늘교차로)" xfId="4143"/>
    <cellStyle name="_부대공_부대공_부대공-03_수량산출서(미늘교차로)_Book1" xfId="4144"/>
    <cellStyle name="_부대공_부대공_부대공-03_수량산출서(미늘교차로)_수량산출서(경운)" xfId="4145"/>
    <cellStyle name="_부대공_부대공_부대공-03_수량산출서(수남)" xfId="4146"/>
    <cellStyle name="_부대공_부대공_부대공-03_수량산출서(외동)" xfId="4147"/>
    <cellStyle name="_부대공_부대공_부대공-03_수량산출서(외동)_Book1" xfId="4148"/>
    <cellStyle name="_부대공_부대공_부대공-03_수량산출서(외동)_수량산출서(경운)" xfId="4149"/>
    <cellStyle name="_부대공_부대공_부대공-03_수량산출서(중앙)" xfId="4150"/>
    <cellStyle name="_부대공_부대공_부대공-03_수량산출서(중앙)_Book1" xfId="4151"/>
    <cellStyle name="_부대공_부대공_부대공-03_수량산출서(중앙)_수량산출서(경운)" xfId="4152"/>
    <cellStyle name="_부대공_부대공_부대공-03_실정보고내역" xfId="4153"/>
    <cellStyle name="_부대공_부대공_부대공-03_씰미-천곡간 수량산출" xfId="4154"/>
    <cellStyle name="_부대공_부대공_부대공-04" xfId="4155"/>
    <cellStyle name="_부대공_부대공_부대공-04_BOX삭제" xfId="4156"/>
    <cellStyle name="_부대공_부대공_부대공-04_구조물공" xfId="4157"/>
    <cellStyle name="_부대공_부대공_부대공-04_구조물공_BOX삭제" xfId="4158"/>
    <cellStyle name="_부대공_부대공_부대공-04_구조물공_금곡성산도로 확포장공사" xfId="4159"/>
    <cellStyle name="_부대공_부대공_부대공-04_구조물공_방호벽(가드레일삭제)" xfId="4160"/>
    <cellStyle name="_부대공_부대공_부대공-04_구조물공_배수로(파형강관)" xfId="4161"/>
    <cellStyle name="_부대공_부대공_부대공-04_구조물공_실정보고내역" xfId="4162"/>
    <cellStyle name="_부대공_부대공_부대공-04_구조물공_씰미-천곡간 수량산출" xfId="4163"/>
    <cellStyle name="_부대공_부대공_부대공-04_금곡성산도로 확포장공사" xfId="4164"/>
    <cellStyle name="_부대공_부대공_부대공-04_방호벽(가드레일삭제)" xfId="4165"/>
    <cellStyle name="_부대공_부대공_부대공-04_배수로(파형강관)" xfId="4166"/>
    <cellStyle name="_부대공_부대공_부대공-04_부대공-03" xfId="4167"/>
    <cellStyle name="_부대공_부대공_부대공-04_부대공-03_수량산출서(가야)" xfId="4168"/>
    <cellStyle name="_부대공_부대공_부대공-04_부대공-03_수량산출서(미늘교차로)" xfId="4169"/>
    <cellStyle name="_부대공_부대공_부대공-04_부대공-03_수량산출서(미늘교차로)_Book1" xfId="4170"/>
    <cellStyle name="_부대공_부대공_부대공-04_부대공-03_수량산출서(미늘교차로)_수량산출서(경운)" xfId="4171"/>
    <cellStyle name="_부대공_부대공_부대공-04_부대공-03_수량산출서(수남)" xfId="4172"/>
    <cellStyle name="_부대공_부대공_부대공-04_부대공-03_수량산출서(외동)" xfId="4173"/>
    <cellStyle name="_부대공_부대공_부대공-04_부대공-03_수량산출서(외동)_Book1" xfId="4174"/>
    <cellStyle name="_부대공_부대공_부대공-04_부대공-03_수량산출서(외동)_수량산출서(경운)" xfId="4175"/>
    <cellStyle name="_부대공_부대공_부대공-04_부대공-03_수량산출서(중앙)" xfId="4176"/>
    <cellStyle name="_부대공_부대공_부대공-04_부대공-03_수량산출서(중앙)_Book1" xfId="4177"/>
    <cellStyle name="_부대공_부대공_부대공-04_부대공-03_수량산출서(중앙)_수량산출서(경운)" xfId="4178"/>
    <cellStyle name="_부대공_부대공_부대공-04_수량산출서(가야)" xfId="4179"/>
    <cellStyle name="_부대공_부대공_부대공-04_수량산출서(미늘교차로)" xfId="4180"/>
    <cellStyle name="_부대공_부대공_부대공-04_수량산출서(미늘교차로)_Book1" xfId="4181"/>
    <cellStyle name="_부대공_부대공_부대공-04_수량산출서(미늘교차로)_수량산출서(경운)" xfId="4182"/>
    <cellStyle name="_부대공_부대공_부대공-04_수량산출서(수남)" xfId="4183"/>
    <cellStyle name="_부대공_부대공_부대공-04_수량산출서(외동)" xfId="4184"/>
    <cellStyle name="_부대공_부대공_부대공-04_수량산출서(외동)_Book1" xfId="4185"/>
    <cellStyle name="_부대공_부대공_부대공-04_수량산출서(외동)_수량산출서(경운)" xfId="4186"/>
    <cellStyle name="_부대공_부대공_부대공-04_수량산출서(중앙)" xfId="4187"/>
    <cellStyle name="_부대공_부대공_부대공-04_수량산출서(중앙)_Book1" xfId="4188"/>
    <cellStyle name="_부대공_부대공_부대공-04_수량산출서(중앙)_수량산출서(경운)" xfId="4189"/>
    <cellStyle name="_부대공_부대공_부대공-04_실정보고내역" xfId="4190"/>
    <cellStyle name="_부대공_부대공_부대공-04_씰미-천곡간 수량산출" xfId="4191"/>
    <cellStyle name="_부대공_부대공_수량산출서(가야)" xfId="4192"/>
    <cellStyle name="_부대공_부대공_수량산출서(미늘교차로)" xfId="4193"/>
    <cellStyle name="_부대공_부대공_수량산출서(미늘교차로)_Book1" xfId="4194"/>
    <cellStyle name="_부대공_부대공_수량산출서(미늘교차로)_수량산출서(경운)" xfId="4195"/>
    <cellStyle name="_부대공_부대공_수량산출서(수남)" xfId="4196"/>
    <cellStyle name="_부대공_부대공_수량산출서(외동)" xfId="4197"/>
    <cellStyle name="_부대공_부대공_수량산출서(외동)_Book1" xfId="4198"/>
    <cellStyle name="_부대공_부대공_수량산출서(외동)_수량산출서(경운)" xfId="4199"/>
    <cellStyle name="_부대공_부대공_수량산출서(중앙)" xfId="4200"/>
    <cellStyle name="_부대공_부대공_수량산출서(중앙)_Book1" xfId="4201"/>
    <cellStyle name="_부대공_부대공_수량산출서(중앙)_수량산출서(경운)" xfId="4202"/>
    <cellStyle name="_부대공_부대공_실정보고내역" xfId="4203"/>
    <cellStyle name="_부대공_부대공_씰미-천곡간 수량산출" xfId="4204"/>
    <cellStyle name="_부대공_부대공-01" xfId="4205"/>
    <cellStyle name="_부대공_부대공-01_수량산출서(가야)" xfId="4206"/>
    <cellStyle name="_부대공_부대공-01_수량산출서(미늘교차로)" xfId="4207"/>
    <cellStyle name="_부대공_부대공-01_수량산출서(미늘교차로)_Book1" xfId="4208"/>
    <cellStyle name="_부대공_부대공-01_수량산출서(미늘교차로)_수량산출서(경운)" xfId="4209"/>
    <cellStyle name="_부대공_부대공-01_수량산출서(수남)" xfId="4210"/>
    <cellStyle name="_부대공_부대공-01_수량산출서(외동)" xfId="4211"/>
    <cellStyle name="_부대공_부대공-01_수량산출서(외동)_Book1" xfId="4212"/>
    <cellStyle name="_부대공_부대공-01_수량산출서(외동)_수량산출서(경운)" xfId="4213"/>
    <cellStyle name="_부대공_부대공-01_수량산출서(중앙)" xfId="4214"/>
    <cellStyle name="_부대공_부대공-01_수량산출서(중앙)_Book1" xfId="4215"/>
    <cellStyle name="_부대공_부대공-01_수량산출서(중앙)_수량산출서(경운)" xfId="4216"/>
    <cellStyle name="_부대공_부대공-03" xfId="4217"/>
    <cellStyle name="_부대공_부대공-03_BOX삭제" xfId="4218"/>
    <cellStyle name="_부대공_부대공-03_구조물공" xfId="4219"/>
    <cellStyle name="_부대공_부대공-03_구조물공_BOX삭제" xfId="4220"/>
    <cellStyle name="_부대공_부대공-03_구조물공_금곡성산도로 확포장공사" xfId="4221"/>
    <cellStyle name="_부대공_부대공-03_구조물공_방호벽(가드레일삭제)" xfId="4222"/>
    <cellStyle name="_부대공_부대공-03_구조물공_배수로(파형강관)" xfId="4223"/>
    <cellStyle name="_부대공_부대공-03_구조물공_실정보고내역" xfId="4224"/>
    <cellStyle name="_부대공_부대공-03_구조물공_씰미-천곡간 수량산출" xfId="4225"/>
    <cellStyle name="_부대공_부대공-03_금곡성산도로 확포장공사" xfId="4226"/>
    <cellStyle name="_부대공_부대공-03_방호벽(가드레일삭제)" xfId="4227"/>
    <cellStyle name="_부대공_부대공-03_배수로(파형강관)" xfId="4228"/>
    <cellStyle name="_부대공_부대공-03_수량산출서(가야)" xfId="4229"/>
    <cellStyle name="_부대공_부대공-03_수량산출서(미늘교차로)" xfId="4230"/>
    <cellStyle name="_부대공_부대공-03_수량산출서(미늘교차로)_Book1" xfId="4231"/>
    <cellStyle name="_부대공_부대공-03_수량산출서(미늘교차로)_수량산출서(경운)" xfId="4232"/>
    <cellStyle name="_부대공_부대공-03_수량산출서(수남)" xfId="4233"/>
    <cellStyle name="_부대공_부대공-03_수량산출서(외동)" xfId="4234"/>
    <cellStyle name="_부대공_부대공-03_수량산출서(외동)_Book1" xfId="4235"/>
    <cellStyle name="_부대공_부대공-03_수량산출서(외동)_수량산출서(경운)" xfId="4236"/>
    <cellStyle name="_부대공_부대공-03_수량산출서(중앙)" xfId="4237"/>
    <cellStyle name="_부대공_부대공-03_수량산출서(중앙)_Book1" xfId="4238"/>
    <cellStyle name="_부대공_부대공-03_수량산출서(중앙)_수량산출서(경운)" xfId="4239"/>
    <cellStyle name="_부대공_부대공-03_실정보고내역" xfId="4240"/>
    <cellStyle name="_부대공_부대공-03_씰미-천곡간 수량산출" xfId="4241"/>
    <cellStyle name="_부대공_부대공-04" xfId="4242"/>
    <cellStyle name="_부대공_부대공-04_BOX삭제" xfId="4243"/>
    <cellStyle name="_부대공_부대공-04_구조물공" xfId="4244"/>
    <cellStyle name="_부대공_부대공-04_구조물공_BOX삭제" xfId="4245"/>
    <cellStyle name="_부대공_부대공-04_구조물공_금곡성산도로 확포장공사" xfId="4246"/>
    <cellStyle name="_부대공_부대공-04_구조물공_방호벽(가드레일삭제)" xfId="4247"/>
    <cellStyle name="_부대공_부대공-04_구조물공_배수로(파형강관)" xfId="4248"/>
    <cellStyle name="_부대공_부대공-04_구조물공_실정보고내역" xfId="4249"/>
    <cellStyle name="_부대공_부대공-04_구조물공_씰미-천곡간 수량산출" xfId="4250"/>
    <cellStyle name="_부대공_부대공-04_금곡성산도로 확포장공사" xfId="4251"/>
    <cellStyle name="_부대공_부대공-04_방호벽(가드레일삭제)" xfId="4252"/>
    <cellStyle name="_부대공_부대공-04_배수로(파형강관)" xfId="4253"/>
    <cellStyle name="_부대공_부대공-04_부대공-03" xfId="4254"/>
    <cellStyle name="_부대공_부대공-04_부대공-03_수량산출서(가야)" xfId="4255"/>
    <cellStyle name="_부대공_부대공-04_부대공-03_수량산출서(미늘교차로)" xfId="4256"/>
    <cellStyle name="_부대공_부대공-04_부대공-03_수량산출서(미늘교차로)_Book1" xfId="4257"/>
    <cellStyle name="_부대공_부대공-04_부대공-03_수량산출서(미늘교차로)_수량산출서(경운)" xfId="4258"/>
    <cellStyle name="_부대공_부대공-04_부대공-03_수량산출서(수남)" xfId="4259"/>
    <cellStyle name="_부대공_부대공-04_부대공-03_수량산출서(외동)" xfId="4260"/>
    <cellStyle name="_부대공_부대공-04_부대공-03_수량산출서(외동)_Book1" xfId="4261"/>
    <cellStyle name="_부대공_부대공-04_부대공-03_수량산출서(외동)_수량산출서(경운)" xfId="4262"/>
    <cellStyle name="_부대공_부대공-04_부대공-03_수량산출서(중앙)" xfId="4263"/>
    <cellStyle name="_부대공_부대공-04_부대공-03_수량산출서(중앙)_Book1" xfId="4264"/>
    <cellStyle name="_부대공_부대공-04_부대공-03_수량산출서(중앙)_수량산출서(경운)" xfId="4265"/>
    <cellStyle name="_부대공_부대공-04_수량산출서(가야)" xfId="4266"/>
    <cellStyle name="_부대공_부대공-04_수량산출서(미늘교차로)" xfId="4267"/>
    <cellStyle name="_부대공_부대공-04_수량산출서(미늘교차로)_Book1" xfId="4268"/>
    <cellStyle name="_부대공_부대공-04_수량산출서(미늘교차로)_수량산출서(경운)" xfId="4269"/>
    <cellStyle name="_부대공_부대공-04_수량산출서(수남)" xfId="4270"/>
    <cellStyle name="_부대공_부대공-04_수량산출서(외동)" xfId="4271"/>
    <cellStyle name="_부대공_부대공-04_수량산출서(외동)_Book1" xfId="4272"/>
    <cellStyle name="_부대공_부대공-04_수량산출서(외동)_수량산출서(경운)" xfId="4273"/>
    <cellStyle name="_부대공_부대공-04_수량산출서(중앙)" xfId="4274"/>
    <cellStyle name="_부대공_부대공-04_수량산출서(중앙)_Book1" xfId="4275"/>
    <cellStyle name="_부대공_부대공-04_수량산출서(중앙)_수량산출서(경운)" xfId="4276"/>
    <cellStyle name="_부대공_부대공-04_실정보고내역" xfId="4277"/>
    <cellStyle name="_부대공_부대공-04_씰미-천곡간 수량산출" xfId="4278"/>
    <cellStyle name="_부대공_부대공-07" xfId="4279"/>
    <cellStyle name="_부대공_부대공-07_수량산출서(가야)" xfId="4280"/>
    <cellStyle name="_부대공_부대공-07_수량산출서(미늘교차로)" xfId="4281"/>
    <cellStyle name="_부대공_부대공-07_수량산출서(미늘교차로)_Book1" xfId="4282"/>
    <cellStyle name="_부대공_부대공-07_수량산출서(미늘교차로)_수량산출서(경운)" xfId="4283"/>
    <cellStyle name="_부대공_부대공-07_수량산출서(수남)" xfId="4284"/>
    <cellStyle name="_부대공_부대공-07_수량산출서(외동)" xfId="4285"/>
    <cellStyle name="_부대공_부대공-07_수량산출서(외동)_Book1" xfId="4286"/>
    <cellStyle name="_부대공_부대공-07_수량산출서(외동)_수량산출서(경운)" xfId="4287"/>
    <cellStyle name="_부대공_부대공-07_수량산출서(중앙)" xfId="4288"/>
    <cellStyle name="_부대공_부대공-07_수량산출서(중앙)_Book1" xfId="4289"/>
    <cellStyle name="_부대공_부대공-07_수량산출서(중앙)_수량산출서(경운)" xfId="4290"/>
    <cellStyle name="_부대공_수량산출서" xfId="4291"/>
    <cellStyle name="_부대공_수량산출서(경운)" xfId="4292"/>
    <cellStyle name="_부대공_수량산출서(광려)" xfId="4293"/>
    <cellStyle name="_부대공_수량산출서(광려)_수량산출서(가야)" xfId="4294"/>
    <cellStyle name="_부대공_수량산출서(광려)_수량산출서(수남)" xfId="4295"/>
    <cellStyle name="_부대공_수량산출서(광려)_수량산출서(외동)" xfId="4296"/>
    <cellStyle name="_부대공_수량산출서(광려)_수량산출서(외동)_Book1" xfId="4297"/>
    <cellStyle name="_부대공_수량산출서(광려)_수량산출서(외동)_수량산출서(경운)" xfId="4298"/>
    <cellStyle name="_부대공_수량산출서(광려2)" xfId="4299"/>
    <cellStyle name="_부대공_수량산출서(광려2)_수량산출서(가야)" xfId="4300"/>
    <cellStyle name="_부대공_수량산출서(광려2)_수량산출서(미늘교차로)" xfId="4301"/>
    <cellStyle name="_부대공_수량산출서(광려2)_수량산출서(미늘교차로)_Book1" xfId="4302"/>
    <cellStyle name="_부대공_수량산출서(광려2)_수량산출서(미늘교차로)_수량산출서(경운)" xfId="4303"/>
    <cellStyle name="_부대공_수량산출서(광려2)_수량산출서(수남)" xfId="4304"/>
    <cellStyle name="_부대공_수량산출서(광려2)_수량산출서(외동)" xfId="4305"/>
    <cellStyle name="_부대공_수량산출서(광려2)_수량산출서(외동)_Book1" xfId="4306"/>
    <cellStyle name="_부대공_수량산출서(광려2)_수량산출서(외동)_수량산출서(경운)" xfId="4307"/>
    <cellStyle name="_부대공_수량산출서(광려2)_수량산출서(중앙)" xfId="4308"/>
    <cellStyle name="_부대공_수량산출서(광려2)_수량산출서(중앙)_Book1" xfId="4309"/>
    <cellStyle name="_부대공_수량산출서(광려2)_수량산출서(중앙)_수량산출서(경운)" xfId="4310"/>
    <cellStyle name="_부대공_수량산출서(미늘교차로)" xfId="4311"/>
    <cellStyle name="_부대공_수량산출서(미늘교차로)_Book1" xfId="4312"/>
    <cellStyle name="_부대공_수량산출서(미늘교차로)_수량산출서(경운)" xfId="4313"/>
    <cellStyle name="_부대공_수량산출서(성호)" xfId="4314"/>
    <cellStyle name="_부대공_수량산출서(성호)_수량산출서(가야)" xfId="4315"/>
    <cellStyle name="_부대공_수량산출서(성호)_수량산출서(미늘교차로)" xfId="4316"/>
    <cellStyle name="_부대공_수량산출서(성호)_수량산출서(미늘교차로)_Book1" xfId="4317"/>
    <cellStyle name="_부대공_수량산출서(성호)_수량산출서(미늘교차로)_수량산출서(경운)" xfId="4318"/>
    <cellStyle name="_부대공_수량산출서(성호)_수량산출서(수남)" xfId="4319"/>
    <cellStyle name="_부대공_수량산출서(성호)_수량산출서(외동)" xfId="4320"/>
    <cellStyle name="_부대공_수량산출서(성호)_수량산출서(외동)_Book1" xfId="4321"/>
    <cellStyle name="_부대공_수량산출서(성호)_수량산출서(외동)_수량산출서(경운)" xfId="4322"/>
    <cellStyle name="_부대공_수량산출서(성호)_수량산출서(중앙)" xfId="4323"/>
    <cellStyle name="_부대공_수량산출서(성호)_수량산출서(중앙)_Book1" xfId="4324"/>
    <cellStyle name="_부대공_수량산출서(성호)_수량산출서(중앙)_수량산출서(경운)" xfId="4325"/>
    <cellStyle name="_부대공_수량산출서(중앙)" xfId="4326"/>
    <cellStyle name="_부대공_수량산출서(중앙)_Book1" xfId="4327"/>
    <cellStyle name="_부대공_수량산출서(중앙)_수량산출서(경운)" xfId="4328"/>
    <cellStyle name="_부대공_수량산출서(해운)" xfId="4329"/>
    <cellStyle name="_부대공_수량산출서(해운)_수량산출서(가야)" xfId="4330"/>
    <cellStyle name="_부대공_수량산출서(해운)_수량산출서(미늘교차로)" xfId="4331"/>
    <cellStyle name="_부대공_수량산출서(해운)_수량산출서(미늘교차로)_Book1" xfId="4332"/>
    <cellStyle name="_부대공_수량산출서(해운)_수량산출서(미늘교차로)_수량산출서(경운)" xfId="4333"/>
    <cellStyle name="_부대공_수량산출서(해운)_수량산출서(수남)" xfId="4334"/>
    <cellStyle name="_부대공_수량산출서(해운)_수량산출서(외동)" xfId="4335"/>
    <cellStyle name="_부대공_수량산출서(해운)_수량산출서(외동)_Book1" xfId="4336"/>
    <cellStyle name="_부대공_수량산출서(해운)_수량산출서(외동)_수량산출서(경운)" xfId="4337"/>
    <cellStyle name="_부대공_수량산출서(해운)_수량산출서(중앙)" xfId="4338"/>
    <cellStyle name="_부대공_수량산출서(해운)_수량산출서(중앙)_Book1" xfId="4339"/>
    <cellStyle name="_부대공_수량산출서(해운)_수량산출서(중앙)_수량산출서(경운)" xfId="4340"/>
    <cellStyle name="_부대공_수량산출서_수량산출서(가야)" xfId="4341"/>
    <cellStyle name="_부대공_수량산출서_수량산출서(미늘교차로)" xfId="4342"/>
    <cellStyle name="_부대공_수량산출서_수량산출서(미늘교차로)_Book1" xfId="4343"/>
    <cellStyle name="_부대공_수량산출서_수량산출서(미늘교차로)_수량산출서(경운)" xfId="4344"/>
    <cellStyle name="_부대공_수량산출서_수량산출서(수남)" xfId="4345"/>
    <cellStyle name="_부대공_수량산출서_수량산출서(외동)" xfId="4346"/>
    <cellStyle name="_부대공_수량산출서_수량산출서(외동)_Book1" xfId="4347"/>
    <cellStyle name="_부대공_수량산출서_수량산출서(외동)_수량산출서(경운)" xfId="4348"/>
    <cellStyle name="_부대공_수량산출서_수량산출서(중앙)" xfId="4349"/>
    <cellStyle name="_부대공_수량산출서_수량산출서(중앙)_Book1" xfId="4350"/>
    <cellStyle name="_부대공_수량산출서_수량산출서(중앙)_수량산출서(경운)" xfId="4351"/>
    <cellStyle name="_부대공_실정보고내역" xfId="4352"/>
    <cellStyle name="_부대공_씰미-천곡간 수량산출" xfId="4353"/>
    <cellStyle name="_부대공-04" xfId="4354"/>
    <cellStyle name="_부대공-04_수량산출서(가야)" xfId="4355"/>
    <cellStyle name="_부대공-04_수량산출서(미늘교차로)" xfId="4356"/>
    <cellStyle name="_부대공-04_수량산출서(미늘교차로)_Book1" xfId="4357"/>
    <cellStyle name="_부대공-04_수량산출서(미늘교차로)_수량산출서(경운)" xfId="4358"/>
    <cellStyle name="_부대공-04_수량산출서(수남)" xfId="4359"/>
    <cellStyle name="_부대공-04_수량산출서(외동)" xfId="4360"/>
    <cellStyle name="_부대공-04_수량산출서(외동)_Book1" xfId="4361"/>
    <cellStyle name="_부대공-04_수량산출서(외동)_수량산출서(경운)" xfId="4362"/>
    <cellStyle name="_부대공-04_수량산출서(중앙)" xfId="4363"/>
    <cellStyle name="_부대공-04_수량산출서(중앙)_Book1" xfId="4364"/>
    <cellStyle name="_부대공-04_수량산출서(중앙)_수량산출서(경운)" xfId="4365"/>
    <cellStyle name="_부대공-2" xfId="4366"/>
    <cellStyle name="_부대공-2_004수량산출서" xfId="4367"/>
    <cellStyle name="_부대공-2_004수량산출서_Book1" xfId="4368"/>
    <cellStyle name="_부대공-2_004수량산출서_수량산출서(경운)" xfId="4369"/>
    <cellStyle name="_부대공-2_Book1" xfId="4370"/>
    <cellStyle name="_부대공-2_BOX삭제" xfId="4371"/>
    <cellStyle name="_부대공-2_구조물공" xfId="4372"/>
    <cellStyle name="_부대공-2_구조물공_BOX삭제" xfId="4373"/>
    <cellStyle name="_부대공-2_구조물공_금곡성산도로 확포장공사" xfId="4374"/>
    <cellStyle name="_부대공-2_구조물공_방호벽(가드레일삭제)" xfId="4375"/>
    <cellStyle name="_부대공-2_구조물공_배수로(파형강관)" xfId="4376"/>
    <cellStyle name="_부대공-2_구조물공_실정보고내역" xfId="4377"/>
    <cellStyle name="_부대공-2_구조물공_씰미-천곡간 수량산출" xfId="4378"/>
    <cellStyle name="_부대공-2_금곡성산도로 확포장공사" xfId="4379"/>
    <cellStyle name="_부대공-2_밀양대공원앞교차로수량산출서" xfId="4380"/>
    <cellStyle name="_부대공-2_밀양대공원앞교차로수량산출서_Book1" xfId="4381"/>
    <cellStyle name="_부대공-2_밀양대공원앞교차로수량산출서_수량산출서(경운)" xfId="4382"/>
    <cellStyle name="_부대공-2_방호벽(가드레일삭제)" xfId="4383"/>
    <cellStyle name="_부대공-2_배수로(파형강관)" xfId="4384"/>
    <cellStyle name="_부대공-2_부대공" xfId="4385"/>
    <cellStyle name="_부대공-2_부대공(해운)" xfId="4386"/>
    <cellStyle name="_부대공-2_부대공(해운)_수량산출서(가야)" xfId="4387"/>
    <cellStyle name="_부대공-2_부대공(해운)_수량산출서(미늘교차로)" xfId="4388"/>
    <cellStyle name="_부대공-2_부대공(해운)_수량산출서(미늘교차로)_Book1" xfId="4389"/>
    <cellStyle name="_부대공-2_부대공(해운)_수량산출서(미늘교차로)_수량산출서(경운)" xfId="4390"/>
    <cellStyle name="_부대공-2_부대공(해운)_수량산출서(수남)" xfId="4391"/>
    <cellStyle name="_부대공-2_부대공(해운)_수량산출서(외동)" xfId="4392"/>
    <cellStyle name="_부대공-2_부대공(해운)_수량산출서(외동)_Book1" xfId="4393"/>
    <cellStyle name="_부대공-2_부대공(해운)_수량산출서(외동)_수량산출서(경운)" xfId="4394"/>
    <cellStyle name="_부대공-2_부대공(해운)_수량산출서(중앙)" xfId="4395"/>
    <cellStyle name="_부대공-2_부대공(해운)_수량산출서(중앙)_Book1" xfId="4396"/>
    <cellStyle name="_부대공-2_부대공(해운)_수량산출서(중앙)_수량산출서(경운)" xfId="4397"/>
    <cellStyle name="_부대공-2_부대공_BOX삭제" xfId="4398"/>
    <cellStyle name="_부대공-2_부대공_구조물공" xfId="4399"/>
    <cellStyle name="_부대공-2_부대공_구조물공_BOX삭제" xfId="4400"/>
    <cellStyle name="_부대공-2_부대공_구조물공_금곡성산도로 확포장공사" xfId="4401"/>
    <cellStyle name="_부대공-2_부대공_구조물공_방호벽(가드레일삭제)" xfId="4402"/>
    <cellStyle name="_부대공-2_부대공_구조물공_배수로(파형강관)" xfId="4403"/>
    <cellStyle name="_부대공-2_부대공_구조물공_실정보고내역" xfId="4404"/>
    <cellStyle name="_부대공-2_부대공_구조물공_씰미-천곡간 수량산출" xfId="4405"/>
    <cellStyle name="_부대공-2_부대공_금곡성산도로 확포장공사" xfId="4406"/>
    <cellStyle name="_부대공-2_부대공_방호벽(가드레일삭제)" xfId="4407"/>
    <cellStyle name="_부대공-2_부대공_배수로(파형강관)" xfId="4408"/>
    <cellStyle name="_부대공-2_부대공_부대공-03" xfId="4409"/>
    <cellStyle name="_부대공-2_부대공_부대공-03_BOX삭제" xfId="4410"/>
    <cellStyle name="_부대공-2_부대공_부대공-03_구조물공" xfId="4411"/>
    <cellStyle name="_부대공-2_부대공_부대공-03_구조물공_BOX삭제" xfId="4412"/>
    <cellStyle name="_부대공-2_부대공_부대공-03_구조물공_금곡성산도로 확포장공사" xfId="4413"/>
    <cellStyle name="_부대공-2_부대공_부대공-03_구조물공_방호벽(가드레일삭제)" xfId="4414"/>
    <cellStyle name="_부대공-2_부대공_부대공-03_구조물공_배수로(파형강관)" xfId="4415"/>
    <cellStyle name="_부대공-2_부대공_부대공-03_구조물공_실정보고내역" xfId="4416"/>
    <cellStyle name="_부대공-2_부대공_부대공-03_구조물공_씰미-천곡간 수량산출" xfId="4417"/>
    <cellStyle name="_부대공-2_부대공_부대공-03_금곡성산도로 확포장공사" xfId="4418"/>
    <cellStyle name="_부대공-2_부대공_부대공-03_방호벽(가드레일삭제)" xfId="4419"/>
    <cellStyle name="_부대공-2_부대공_부대공-03_배수로(파형강관)" xfId="4420"/>
    <cellStyle name="_부대공-2_부대공_부대공-03_수량산출서(가야)" xfId="4421"/>
    <cellStyle name="_부대공-2_부대공_부대공-03_수량산출서(미늘교차로)" xfId="4422"/>
    <cellStyle name="_부대공-2_부대공_부대공-03_수량산출서(미늘교차로)_Book1" xfId="4423"/>
    <cellStyle name="_부대공-2_부대공_부대공-03_수량산출서(미늘교차로)_수량산출서(경운)" xfId="4424"/>
    <cellStyle name="_부대공-2_부대공_부대공-03_수량산출서(수남)" xfId="4425"/>
    <cellStyle name="_부대공-2_부대공_부대공-03_수량산출서(외동)" xfId="4426"/>
    <cellStyle name="_부대공-2_부대공_부대공-03_수량산출서(외동)_Book1" xfId="4427"/>
    <cellStyle name="_부대공-2_부대공_부대공-03_수량산출서(외동)_수량산출서(경운)" xfId="4428"/>
    <cellStyle name="_부대공-2_부대공_부대공-03_수량산출서(중앙)" xfId="4429"/>
    <cellStyle name="_부대공-2_부대공_부대공-03_수량산출서(중앙)_Book1" xfId="4430"/>
    <cellStyle name="_부대공-2_부대공_부대공-03_수량산출서(중앙)_수량산출서(경운)" xfId="4431"/>
    <cellStyle name="_부대공-2_부대공_부대공-03_실정보고내역" xfId="4432"/>
    <cellStyle name="_부대공-2_부대공_부대공-03_씰미-천곡간 수량산출" xfId="4433"/>
    <cellStyle name="_부대공-2_부대공_부대공-04" xfId="4434"/>
    <cellStyle name="_부대공-2_부대공_부대공-04_BOX삭제" xfId="4435"/>
    <cellStyle name="_부대공-2_부대공_부대공-04_구조물공" xfId="4436"/>
    <cellStyle name="_부대공-2_부대공_부대공-04_구조물공_BOX삭제" xfId="4437"/>
    <cellStyle name="_부대공-2_부대공_부대공-04_구조물공_금곡성산도로 확포장공사" xfId="4438"/>
    <cellStyle name="_부대공-2_부대공_부대공-04_구조물공_방호벽(가드레일삭제)" xfId="4439"/>
    <cellStyle name="_부대공-2_부대공_부대공-04_구조물공_배수로(파형강관)" xfId="4440"/>
    <cellStyle name="_부대공-2_부대공_부대공-04_구조물공_실정보고내역" xfId="4441"/>
    <cellStyle name="_부대공-2_부대공_부대공-04_구조물공_씰미-천곡간 수량산출" xfId="4442"/>
    <cellStyle name="_부대공-2_부대공_부대공-04_금곡성산도로 확포장공사" xfId="4443"/>
    <cellStyle name="_부대공-2_부대공_부대공-04_방호벽(가드레일삭제)" xfId="4444"/>
    <cellStyle name="_부대공-2_부대공_부대공-04_배수로(파형강관)" xfId="4445"/>
    <cellStyle name="_부대공-2_부대공_부대공-04_부대공-03" xfId="4446"/>
    <cellStyle name="_부대공-2_부대공_부대공-04_부대공-03_수량산출서(가야)" xfId="4447"/>
    <cellStyle name="_부대공-2_부대공_부대공-04_부대공-03_수량산출서(미늘교차로)" xfId="4448"/>
    <cellStyle name="_부대공-2_부대공_부대공-04_부대공-03_수량산출서(미늘교차로)_Book1" xfId="4449"/>
    <cellStyle name="_부대공-2_부대공_부대공-04_부대공-03_수량산출서(미늘교차로)_수량산출서(경운)" xfId="4450"/>
    <cellStyle name="_부대공-2_부대공_부대공-04_부대공-03_수량산출서(수남)" xfId="4451"/>
    <cellStyle name="_부대공-2_부대공_부대공-04_부대공-03_수량산출서(외동)" xfId="4452"/>
    <cellStyle name="_부대공-2_부대공_부대공-04_부대공-03_수량산출서(외동)_Book1" xfId="4453"/>
    <cellStyle name="_부대공-2_부대공_부대공-04_부대공-03_수량산출서(외동)_수량산출서(경운)" xfId="4454"/>
    <cellStyle name="_부대공-2_부대공_부대공-04_부대공-03_수량산출서(중앙)" xfId="4455"/>
    <cellStyle name="_부대공-2_부대공_부대공-04_부대공-03_수량산출서(중앙)_Book1" xfId="4456"/>
    <cellStyle name="_부대공-2_부대공_부대공-04_부대공-03_수량산출서(중앙)_수량산출서(경운)" xfId="4457"/>
    <cellStyle name="_부대공-2_부대공_부대공-04_수량산출서(가야)" xfId="4458"/>
    <cellStyle name="_부대공-2_부대공_부대공-04_수량산출서(미늘교차로)" xfId="4459"/>
    <cellStyle name="_부대공-2_부대공_부대공-04_수량산출서(미늘교차로)_Book1" xfId="4460"/>
    <cellStyle name="_부대공-2_부대공_부대공-04_수량산출서(미늘교차로)_수량산출서(경운)" xfId="4461"/>
    <cellStyle name="_부대공-2_부대공_부대공-04_수량산출서(수남)" xfId="4462"/>
    <cellStyle name="_부대공-2_부대공_부대공-04_수량산출서(외동)" xfId="4463"/>
    <cellStyle name="_부대공-2_부대공_부대공-04_수량산출서(외동)_Book1" xfId="4464"/>
    <cellStyle name="_부대공-2_부대공_부대공-04_수량산출서(외동)_수량산출서(경운)" xfId="4465"/>
    <cellStyle name="_부대공-2_부대공_부대공-04_수량산출서(중앙)" xfId="4466"/>
    <cellStyle name="_부대공-2_부대공_부대공-04_수량산출서(중앙)_Book1" xfId="4467"/>
    <cellStyle name="_부대공-2_부대공_부대공-04_수량산출서(중앙)_수량산출서(경운)" xfId="4468"/>
    <cellStyle name="_부대공-2_부대공_부대공-04_실정보고내역" xfId="4469"/>
    <cellStyle name="_부대공-2_부대공_부대공-04_씰미-천곡간 수량산출" xfId="4470"/>
    <cellStyle name="_부대공-2_부대공_수량산출서(가야)" xfId="4471"/>
    <cellStyle name="_부대공-2_부대공_수량산출서(미늘교차로)" xfId="4472"/>
    <cellStyle name="_부대공-2_부대공_수량산출서(미늘교차로)_Book1" xfId="4473"/>
    <cellStyle name="_부대공-2_부대공_수량산출서(미늘교차로)_수량산출서(경운)" xfId="4474"/>
    <cellStyle name="_부대공-2_부대공_수량산출서(수남)" xfId="4475"/>
    <cellStyle name="_부대공-2_부대공_수량산출서(외동)" xfId="4476"/>
    <cellStyle name="_부대공-2_부대공_수량산출서(외동)_Book1" xfId="4477"/>
    <cellStyle name="_부대공-2_부대공_수량산출서(외동)_수량산출서(경운)" xfId="4478"/>
    <cellStyle name="_부대공-2_부대공_수량산출서(중앙)" xfId="4479"/>
    <cellStyle name="_부대공-2_부대공_수량산출서(중앙)_Book1" xfId="4480"/>
    <cellStyle name="_부대공-2_부대공_수량산출서(중앙)_수량산출서(경운)" xfId="4481"/>
    <cellStyle name="_부대공-2_부대공_실정보고내역" xfId="4482"/>
    <cellStyle name="_부대공-2_부대공_씰미-천곡간 수량산출" xfId="4483"/>
    <cellStyle name="_부대공-2_부대공-01" xfId="4484"/>
    <cellStyle name="_부대공-2_부대공-01_수량산출서(가야)" xfId="4485"/>
    <cellStyle name="_부대공-2_부대공-01_수량산출서(미늘교차로)" xfId="4486"/>
    <cellStyle name="_부대공-2_부대공-01_수량산출서(미늘교차로)_Book1" xfId="4487"/>
    <cellStyle name="_부대공-2_부대공-01_수량산출서(미늘교차로)_수량산출서(경운)" xfId="4488"/>
    <cellStyle name="_부대공-2_부대공-01_수량산출서(수남)" xfId="4489"/>
    <cellStyle name="_부대공-2_부대공-01_수량산출서(외동)" xfId="4490"/>
    <cellStyle name="_부대공-2_부대공-01_수량산출서(외동)_Book1" xfId="4491"/>
    <cellStyle name="_부대공-2_부대공-01_수량산출서(외동)_수량산출서(경운)" xfId="4492"/>
    <cellStyle name="_부대공-2_부대공-01_수량산출서(중앙)" xfId="4493"/>
    <cellStyle name="_부대공-2_부대공-01_수량산출서(중앙)_Book1" xfId="4494"/>
    <cellStyle name="_부대공-2_부대공-01_수량산출서(중앙)_수량산출서(경운)" xfId="4495"/>
    <cellStyle name="_부대공-2_부대공-03" xfId="4496"/>
    <cellStyle name="_부대공-2_부대공-03_BOX삭제" xfId="4497"/>
    <cellStyle name="_부대공-2_부대공-03_구조물공" xfId="4498"/>
    <cellStyle name="_부대공-2_부대공-03_구조물공_BOX삭제" xfId="4499"/>
    <cellStyle name="_부대공-2_부대공-03_구조물공_금곡성산도로 확포장공사" xfId="4500"/>
    <cellStyle name="_부대공-2_부대공-03_구조물공_방호벽(가드레일삭제)" xfId="4501"/>
    <cellStyle name="_부대공-2_부대공-03_구조물공_배수로(파형강관)" xfId="4502"/>
    <cellStyle name="_부대공-2_부대공-03_구조물공_실정보고내역" xfId="4503"/>
    <cellStyle name="_부대공-2_부대공-03_구조물공_씰미-천곡간 수량산출" xfId="4504"/>
    <cellStyle name="_부대공-2_부대공-03_금곡성산도로 확포장공사" xfId="4505"/>
    <cellStyle name="_부대공-2_부대공-03_방호벽(가드레일삭제)" xfId="4506"/>
    <cellStyle name="_부대공-2_부대공-03_배수로(파형강관)" xfId="4507"/>
    <cellStyle name="_부대공-2_부대공-03_수량산출서(가야)" xfId="4508"/>
    <cellStyle name="_부대공-2_부대공-03_수량산출서(미늘교차로)" xfId="4509"/>
    <cellStyle name="_부대공-2_부대공-03_수량산출서(미늘교차로)_Book1" xfId="4510"/>
    <cellStyle name="_부대공-2_부대공-03_수량산출서(미늘교차로)_수량산출서(경운)" xfId="4511"/>
    <cellStyle name="_부대공-2_부대공-03_수량산출서(수남)" xfId="4512"/>
    <cellStyle name="_부대공-2_부대공-03_수량산출서(외동)" xfId="4513"/>
    <cellStyle name="_부대공-2_부대공-03_수량산출서(외동)_Book1" xfId="4514"/>
    <cellStyle name="_부대공-2_부대공-03_수량산출서(외동)_수량산출서(경운)" xfId="4515"/>
    <cellStyle name="_부대공-2_부대공-03_수량산출서(중앙)" xfId="4516"/>
    <cellStyle name="_부대공-2_부대공-03_수량산출서(중앙)_Book1" xfId="4517"/>
    <cellStyle name="_부대공-2_부대공-03_수량산출서(중앙)_수량산출서(경운)" xfId="4518"/>
    <cellStyle name="_부대공-2_부대공-03_실정보고내역" xfId="4519"/>
    <cellStyle name="_부대공-2_부대공-03_씰미-천곡간 수량산출" xfId="4520"/>
    <cellStyle name="_부대공-2_부대공-04" xfId="4521"/>
    <cellStyle name="_부대공-2_부대공-04_BOX삭제" xfId="4522"/>
    <cellStyle name="_부대공-2_부대공-04_구조물공" xfId="4523"/>
    <cellStyle name="_부대공-2_부대공-04_구조물공_BOX삭제" xfId="4524"/>
    <cellStyle name="_부대공-2_부대공-04_구조물공_금곡성산도로 확포장공사" xfId="4525"/>
    <cellStyle name="_부대공-2_부대공-04_구조물공_방호벽(가드레일삭제)" xfId="4526"/>
    <cellStyle name="_부대공-2_부대공-04_구조물공_배수로(파형강관)" xfId="4527"/>
    <cellStyle name="_부대공-2_부대공-04_구조물공_실정보고내역" xfId="4528"/>
    <cellStyle name="_부대공-2_부대공-04_구조물공_씰미-천곡간 수량산출" xfId="4529"/>
    <cellStyle name="_부대공-2_부대공-04_금곡성산도로 확포장공사" xfId="4530"/>
    <cellStyle name="_부대공-2_부대공-04_방호벽(가드레일삭제)" xfId="4531"/>
    <cellStyle name="_부대공-2_부대공-04_배수로(파형강관)" xfId="4532"/>
    <cellStyle name="_부대공-2_부대공-04_부대공-03" xfId="4533"/>
    <cellStyle name="_부대공-2_부대공-04_부대공-03_수량산출서(가야)" xfId="4534"/>
    <cellStyle name="_부대공-2_부대공-04_부대공-03_수량산출서(미늘교차로)" xfId="4535"/>
    <cellStyle name="_부대공-2_부대공-04_부대공-03_수량산출서(미늘교차로)_Book1" xfId="4536"/>
    <cellStyle name="_부대공-2_부대공-04_부대공-03_수량산출서(미늘교차로)_수량산출서(경운)" xfId="4537"/>
    <cellStyle name="_부대공-2_부대공-04_부대공-03_수량산출서(수남)" xfId="4538"/>
    <cellStyle name="_부대공-2_부대공-04_부대공-03_수량산출서(외동)" xfId="4539"/>
    <cellStyle name="_부대공-2_부대공-04_부대공-03_수량산출서(외동)_Book1" xfId="4540"/>
    <cellStyle name="_부대공-2_부대공-04_부대공-03_수량산출서(외동)_수량산출서(경운)" xfId="4541"/>
    <cellStyle name="_부대공-2_부대공-04_부대공-03_수량산출서(중앙)" xfId="4542"/>
    <cellStyle name="_부대공-2_부대공-04_부대공-03_수량산출서(중앙)_Book1" xfId="4543"/>
    <cellStyle name="_부대공-2_부대공-04_부대공-03_수량산출서(중앙)_수량산출서(경운)" xfId="4544"/>
    <cellStyle name="_부대공-2_부대공-04_수량산출서(가야)" xfId="4545"/>
    <cellStyle name="_부대공-2_부대공-04_수량산출서(미늘교차로)" xfId="4546"/>
    <cellStyle name="_부대공-2_부대공-04_수량산출서(미늘교차로)_Book1" xfId="4547"/>
    <cellStyle name="_부대공-2_부대공-04_수량산출서(미늘교차로)_수량산출서(경운)" xfId="4548"/>
    <cellStyle name="_부대공-2_부대공-04_수량산출서(수남)" xfId="4549"/>
    <cellStyle name="_부대공-2_부대공-04_수량산출서(외동)" xfId="4550"/>
    <cellStyle name="_부대공-2_부대공-04_수량산출서(외동)_Book1" xfId="4551"/>
    <cellStyle name="_부대공-2_부대공-04_수량산출서(외동)_수량산출서(경운)" xfId="4552"/>
    <cellStyle name="_부대공-2_부대공-04_수량산출서(중앙)" xfId="4553"/>
    <cellStyle name="_부대공-2_부대공-04_수량산출서(중앙)_Book1" xfId="4554"/>
    <cellStyle name="_부대공-2_부대공-04_수량산출서(중앙)_수량산출서(경운)" xfId="4555"/>
    <cellStyle name="_부대공-2_부대공-04_실정보고내역" xfId="4556"/>
    <cellStyle name="_부대공-2_부대공-04_씰미-천곡간 수량산출" xfId="4557"/>
    <cellStyle name="_부대공-2_부대공-07" xfId="4558"/>
    <cellStyle name="_부대공-2_부대공-07_수량산출서(가야)" xfId="4559"/>
    <cellStyle name="_부대공-2_부대공-07_수량산출서(미늘교차로)" xfId="4560"/>
    <cellStyle name="_부대공-2_부대공-07_수량산출서(미늘교차로)_Book1" xfId="4561"/>
    <cellStyle name="_부대공-2_부대공-07_수량산출서(미늘교차로)_수량산출서(경운)" xfId="4562"/>
    <cellStyle name="_부대공-2_부대공-07_수량산출서(수남)" xfId="4563"/>
    <cellStyle name="_부대공-2_부대공-07_수량산출서(외동)" xfId="4564"/>
    <cellStyle name="_부대공-2_부대공-07_수량산출서(외동)_Book1" xfId="4565"/>
    <cellStyle name="_부대공-2_부대공-07_수량산출서(외동)_수량산출서(경운)" xfId="4566"/>
    <cellStyle name="_부대공-2_부대공-07_수량산출서(중앙)" xfId="4567"/>
    <cellStyle name="_부대공-2_부대공-07_수량산출서(중앙)_Book1" xfId="4568"/>
    <cellStyle name="_부대공-2_부대공-07_수량산출서(중앙)_수량산출서(경운)" xfId="4569"/>
    <cellStyle name="_부대공-2_수량산출서" xfId="4570"/>
    <cellStyle name="_부대공-2_수량산출서(경운)" xfId="4571"/>
    <cellStyle name="_부대공-2_수량산출서(광려)" xfId="4572"/>
    <cellStyle name="_부대공-2_수량산출서(광려)_수량산출서(가야)" xfId="4573"/>
    <cellStyle name="_부대공-2_수량산출서(광려)_수량산출서(수남)" xfId="4574"/>
    <cellStyle name="_부대공-2_수량산출서(광려)_수량산출서(외동)" xfId="4575"/>
    <cellStyle name="_부대공-2_수량산출서(광려)_수량산출서(외동)_Book1" xfId="4576"/>
    <cellStyle name="_부대공-2_수량산출서(광려)_수량산출서(외동)_수량산출서(경운)" xfId="4577"/>
    <cellStyle name="_부대공-2_수량산출서(광려2)" xfId="4578"/>
    <cellStyle name="_부대공-2_수량산출서(광려2)_수량산출서(가야)" xfId="4579"/>
    <cellStyle name="_부대공-2_수량산출서(광려2)_수량산출서(미늘교차로)" xfId="4580"/>
    <cellStyle name="_부대공-2_수량산출서(광려2)_수량산출서(미늘교차로)_Book1" xfId="4581"/>
    <cellStyle name="_부대공-2_수량산출서(광려2)_수량산출서(미늘교차로)_수량산출서(경운)" xfId="4582"/>
    <cellStyle name="_부대공-2_수량산출서(광려2)_수량산출서(수남)" xfId="4583"/>
    <cellStyle name="_부대공-2_수량산출서(광려2)_수량산출서(외동)" xfId="4584"/>
    <cellStyle name="_부대공-2_수량산출서(광려2)_수량산출서(외동)_Book1" xfId="4585"/>
    <cellStyle name="_부대공-2_수량산출서(광려2)_수량산출서(외동)_수량산출서(경운)" xfId="4586"/>
    <cellStyle name="_부대공-2_수량산출서(광려2)_수량산출서(중앙)" xfId="4587"/>
    <cellStyle name="_부대공-2_수량산출서(광려2)_수량산출서(중앙)_Book1" xfId="4588"/>
    <cellStyle name="_부대공-2_수량산출서(광려2)_수량산출서(중앙)_수량산출서(경운)" xfId="4589"/>
    <cellStyle name="_부대공-2_수량산출서(미늘교차로)" xfId="4590"/>
    <cellStyle name="_부대공-2_수량산출서(미늘교차로)_Book1" xfId="4591"/>
    <cellStyle name="_부대공-2_수량산출서(미늘교차로)_수량산출서(경운)" xfId="4592"/>
    <cellStyle name="_부대공-2_수량산출서(성호)" xfId="4593"/>
    <cellStyle name="_부대공-2_수량산출서(성호)_수량산출서(가야)" xfId="4594"/>
    <cellStyle name="_부대공-2_수량산출서(성호)_수량산출서(미늘교차로)" xfId="4595"/>
    <cellStyle name="_부대공-2_수량산출서(성호)_수량산출서(미늘교차로)_Book1" xfId="4596"/>
    <cellStyle name="_부대공-2_수량산출서(성호)_수량산출서(미늘교차로)_수량산출서(경운)" xfId="4597"/>
    <cellStyle name="_부대공-2_수량산출서(성호)_수량산출서(수남)" xfId="4598"/>
    <cellStyle name="_부대공-2_수량산출서(성호)_수량산출서(외동)" xfId="4599"/>
    <cellStyle name="_부대공-2_수량산출서(성호)_수량산출서(외동)_Book1" xfId="4600"/>
    <cellStyle name="_부대공-2_수량산출서(성호)_수량산출서(외동)_수량산출서(경운)" xfId="4601"/>
    <cellStyle name="_부대공-2_수량산출서(성호)_수량산출서(중앙)" xfId="4602"/>
    <cellStyle name="_부대공-2_수량산출서(성호)_수량산출서(중앙)_Book1" xfId="4603"/>
    <cellStyle name="_부대공-2_수량산출서(성호)_수량산출서(중앙)_수량산출서(경운)" xfId="4604"/>
    <cellStyle name="_부대공-2_수량산출서(중앙)" xfId="4605"/>
    <cellStyle name="_부대공-2_수량산출서(중앙)_Book1" xfId="4606"/>
    <cellStyle name="_부대공-2_수량산출서(중앙)_수량산출서(경운)" xfId="4607"/>
    <cellStyle name="_부대공-2_수량산출서(해운)" xfId="4608"/>
    <cellStyle name="_부대공-2_수량산출서(해운)_수량산출서(가야)" xfId="4609"/>
    <cellStyle name="_부대공-2_수량산출서(해운)_수량산출서(미늘교차로)" xfId="4610"/>
    <cellStyle name="_부대공-2_수량산출서(해운)_수량산출서(미늘교차로)_Book1" xfId="4611"/>
    <cellStyle name="_부대공-2_수량산출서(해운)_수량산출서(미늘교차로)_수량산출서(경운)" xfId="4612"/>
    <cellStyle name="_부대공-2_수량산출서(해운)_수량산출서(수남)" xfId="4613"/>
    <cellStyle name="_부대공-2_수량산출서(해운)_수량산출서(외동)" xfId="4614"/>
    <cellStyle name="_부대공-2_수량산출서(해운)_수량산출서(외동)_Book1" xfId="4615"/>
    <cellStyle name="_부대공-2_수량산출서(해운)_수량산출서(외동)_수량산출서(경운)" xfId="4616"/>
    <cellStyle name="_부대공-2_수량산출서(해운)_수량산출서(중앙)" xfId="4617"/>
    <cellStyle name="_부대공-2_수량산출서(해운)_수량산출서(중앙)_Book1" xfId="4618"/>
    <cellStyle name="_부대공-2_수량산출서(해운)_수량산출서(중앙)_수량산출서(경운)" xfId="4619"/>
    <cellStyle name="_부대공-2_수량산출서_수량산출서(가야)" xfId="4620"/>
    <cellStyle name="_부대공-2_수량산출서_수량산출서(미늘교차로)" xfId="4621"/>
    <cellStyle name="_부대공-2_수량산출서_수량산출서(미늘교차로)_Book1" xfId="4622"/>
    <cellStyle name="_부대공-2_수량산출서_수량산출서(미늘교차로)_수량산출서(경운)" xfId="4623"/>
    <cellStyle name="_부대공-2_수량산출서_수량산출서(수남)" xfId="4624"/>
    <cellStyle name="_부대공-2_수량산출서_수량산출서(외동)" xfId="4625"/>
    <cellStyle name="_부대공-2_수량산출서_수량산출서(외동)_Book1" xfId="4626"/>
    <cellStyle name="_부대공-2_수량산출서_수량산출서(외동)_수량산출서(경운)" xfId="4627"/>
    <cellStyle name="_부대공-2_수량산출서_수량산출서(중앙)" xfId="4628"/>
    <cellStyle name="_부대공-2_수량산출서_수량산출서(중앙)_Book1" xfId="4629"/>
    <cellStyle name="_부대공-2_수량산출서_수량산출서(중앙)_수량산출서(경운)" xfId="4630"/>
    <cellStyle name="_부대공-2_실정보고내역" xfId="4631"/>
    <cellStyle name="_부대공-2_씰미-천곡간 수량산출" xfId="4632"/>
    <cellStyle name="_부대공-4" xfId="4633"/>
    <cellStyle name="_부대공-4_BOX삭제" xfId="4634"/>
    <cellStyle name="_부대공-4_구조물공" xfId="4635"/>
    <cellStyle name="_부대공-4_구조물공_BOX삭제" xfId="4636"/>
    <cellStyle name="_부대공-4_구조물공_금곡성산도로 확포장공사" xfId="4637"/>
    <cellStyle name="_부대공-4_구조물공_방호벽(가드레일삭제)" xfId="4638"/>
    <cellStyle name="_부대공-4_구조물공_배수로(파형강관)" xfId="4639"/>
    <cellStyle name="_부대공-4_구조물공_실정보고내역" xfId="4640"/>
    <cellStyle name="_부대공-4_구조물공_씰미-천곡간 수량산출" xfId="4641"/>
    <cellStyle name="_부대공-4_금곡성산도로 확포장공사" xfId="4642"/>
    <cellStyle name="_부대공-4_방호벽(가드레일삭제)" xfId="4643"/>
    <cellStyle name="_부대공-4_배수로(파형강관)" xfId="4644"/>
    <cellStyle name="_부대공-4_부대공-03" xfId="4645"/>
    <cellStyle name="_부대공-4_부대공-03_BOX삭제" xfId="4646"/>
    <cellStyle name="_부대공-4_부대공-03_구조물공" xfId="4647"/>
    <cellStyle name="_부대공-4_부대공-03_구조물공_BOX삭제" xfId="4648"/>
    <cellStyle name="_부대공-4_부대공-03_구조물공_금곡성산도로 확포장공사" xfId="4649"/>
    <cellStyle name="_부대공-4_부대공-03_구조물공_방호벽(가드레일삭제)" xfId="4650"/>
    <cellStyle name="_부대공-4_부대공-03_구조물공_배수로(파형강관)" xfId="4651"/>
    <cellStyle name="_부대공-4_부대공-03_구조물공_실정보고내역" xfId="4652"/>
    <cellStyle name="_부대공-4_부대공-03_구조물공_씰미-천곡간 수량산출" xfId="4653"/>
    <cellStyle name="_부대공-4_부대공-03_금곡성산도로 확포장공사" xfId="4654"/>
    <cellStyle name="_부대공-4_부대공-03_방호벽(가드레일삭제)" xfId="4655"/>
    <cellStyle name="_부대공-4_부대공-03_배수로(파형강관)" xfId="4656"/>
    <cellStyle name="_부대공-4_부대공-03_수량산출서(가야)" xfId="4657"/>
    <cellStyle name="_부대공-4_부대공-03_수량산출서(미늘교차로)" xfId="4658"/>
    <cellStyle name="_부대공-4_부대공-03_수량산출서(미늘교차로)_Book1" xfId="4659"/>
    <cellStyle name="_부대공-4_부대공-03_수량산출서(미늘교차로)_수량산출서(경운)" xfId="4660"/>
    <cellStyle name="_부대공-4_부대공-03_수량산출서(수남)" xfId="4661"/>
    <cellStyle name="_부대공-4_부대공-03_수량산출서(외동)" xfId="4662"/>
    <cellStyle name="_부대공-4_부대공-03_수량산출서(외동)_Book1" xfId="4663"/>
    <cellStyle name="_부대공-4_부대공-03_수량산출서(외동)_수량산출서(경운)" xfId="4664"/>
    <cellStyle name="_부대공-4_부대공-03_수량산출서(중앙)" xfId="4665"/>
    <cellStyle name="_부대공-4_부대공-03_수량산출서(중앙)_Book1" xfId="4666"/>
    <cellStyle name="_부대공-4_부대공-03_수량산출서(중앙)_수량산출서(경운)" xfId="4667"/>
    <cellStyle name="_부대공-4_부대공-03_실정보고내역" xfId="4668"/>
    <cellStyle name="_부대공-4_부대공-03_씰미-천곡간 수량산출" xfId="4669"/>
    <cellStyle name="_부대공-4_수량산출서(가야)" xfId="4670"/>
    <cellStyle name="_부대공-4_수량산출서(미늘교차로)" xfId="4671"/>
    <cellStyle name="_부대공-4_수량산출서(미늘교차로)_Book1" xfId="4672"/>
    <cellStyle name="_부대공-4_수량산출서(미늘교차로)_수량산출서(경운)" xfId="4673"/>
    <cellStyle name="_부대공-4_수량산출서(수남)" xfId="4674"/>
    <cellStyle name="_부대공-4_수량산출서(외동)" xfId="4675"/>
    <cellStyle name="_부대공-4_수량산출서(외동)_Book1" xfId="4676"/>
    <cellStyle name="_부대공-4_수량산출서(외동)_수량산출서(경운)" xfId="4677"/>
    <cellStyle name="_부대공-4_수량산출서(중앙)" xfId="4678"/>
    <cellStyle name="_부대공-4_수량산출서(중앙)_Book1" xfId="4679"/>
    <cellStyle name="_부대공-4_수량산출서(중앙)_수량산출서(경운)" xfId="4680"/>
    <cellStyle name="_부대공-4_실정보고내역" xfId="4681"/>
    <cellStyle name="_부대공-4_씰미-천곡간 수량산출" xfId="4682"/>
    <cellStyle name="_부대공-5" xfId="4683"/>
    <cellStyle name="_부대공-5_004수량산출서" xfId="4684"/>
    <cellStyle name="_부대공-5_004수량산출서_Book1" xfId="4685"/>
    <cellStyle name="_부대공-5_004수량산출서_수량산출서(경운)" xfId="4686"/>
    <cellStyle name="_부대공-5_Book1" xfId="4687"/>
    <cellStyle name="_부대공-5_BOX삭제" xfId="4688"/>
    <cellStyle name="_부대공-5_구조물공" xfId="4689"/>
    <cellStyle name="_부대공-5_구조물공_BOX삭제" xfId="4690"/>
    <cellStyle name="_부대공-5_구조물공_금곡성산도로 확포장공사" xfId="4691"/>
    <cellStyle name="_부대공-5_구조물공_방호벽(가드레일삭제)" xfId="4692"/>
    <cellStyle name="_부대공-5_구조물공_배수로(파형강관)" xfId="4693"/>
    <cellStyle name="_부대공-5_구조물공_실정보고내역" xfId="4694"/>
    <cellStyle name="_부대공-5_구조물공_씰미-천곡간 수량산출" xfId="4695"/>
    <cellStyle name="_부대공-5_금곡성산도로 확포장공사" xfId="4696"/>
    <cellStyle name="_부대공-5_밀양대공원앞교차로수량산출서" xfId="4697"/>
    <cellStyle name="_부대공-5_밀양대공원앞교차로수량산출서_Book1" xfId="4698"/>
    <cellStyle name="_부대공-5_밀양대공원앞교차로수량산출서_수량산출서(경운)" xfId="4699"/>
    <cellStyle name="_부대공-5_방호벽(가드레일삭제)" xfId="4700"/>
    <cellStyle name="_부대공-5_배수로(파형강관)" xfId="4701"/>
    <cellStyle name="_부대공-5_부대공" xfId="4702"/>
    <cellStyle name="_부대공-5_부대공(해운)" xfId="4703"/>
    <cellStyle name="_부대공-5_부대공(해운)_수량산출서(가야)" xfId="4704"/>
    <cellStyle name="_부대공-5_부대공(해운)_수량산출서(미늘교차로)" xfId="4705"/>
    <cellStyle name="_부대공-5_부대공(해운)_수량산출서(미늘교차로)_Book1" xfId="4706"/>
    <cellStyle name="_부대공-5_부대공(해운)_수량산출서(미늘교차로)_수량산출서(경운)" xfId="4707"/>
    <cellStyle name="_부대공-5_부대공(해운)_수량산출서(수남)" xfId="4708"/>
    <cellStyle name="_부대공-5_부대공(해운)_수량산출서(외동)" xfId="4709"/>
    <cellStyle name="_부대공-5_부대공(해운)_수량산출서(외동)_Book1" xfId="4710"/>
    <cellStyle name="_부대공-5_부대공(해운)_수량산출서(외동)_수량산출서(경운)" xfId="4711"/>
    <cellStyle name="_부대공-5_부대공(해운)_수량산출서(중앙)" xfId="4712"/>
    <cellStyle name="_부대공-5_부대공(해운)_수량산출서(중앙)_Book1" xfId="4713"/>
    <cellStyle name="_부대공-5_부대공(해운)_수량산출서(중앙)_수량산출서(경운)" xfId="4714"/>
    <cellStyle name="_부대공-5_부대공_BOX삭제" xfId="4715"/>
    <cellStyle name="_부대공-5_부대공_구조물공" xfId="4716"/>
    <cellStyle name="_부대공-5_부대공_구조물공_BOX삭제" xfId="4717"/>
    <cellStyle name="_부대공-5_부대공_구조물공_금곡성산도로 확포장공사" xfId="4718"/>
    <cellStyle name="_부대공-5_부대공_구조물공_방호벽(가드레일삭제)" xfId="4719"/>
    <cellStyle name="_부대공-5_부대공_구조물공_배수로(파형강관)" xfId="4720"/>
    <cellStyle name="_부대공-5_부대공_구조물공_실정보고내역" xfId="4721"/>
    <cellStyle name="_부대공-5_부대공_구조물공_씰미-천곡간 수량산출" xfId="4722"/>
    <cellStyle name="_부대공-5_부대공_금곡성산도로 확포장공사" xfId="4723"/>
    <cellStyle name="_부대공-5_부대공_방호벽(가드레일삭제)" xfId="4724"/>
    <cellStyle name="_부대공-5_부대공_배수로(파형강관)" xfId="4725"/>
    <cellStyle name="_부대공-5_부대공_부대공-03" xfId="4726"/>
    <cellStyle name="_부대공-5_부대공_부대공-03_BOX삭제" xfId="4727"/>
    <cellStyle name="_부대공-5_부대공_부대공-03_구조물공" xfId="4728"/>
    <cellStyle name="_부대공-5_부대공_부대공-03_구조물공_BOX삭제" xfId="4729"/>
    <cellStyle name="_부대공-5_부대공_부대공-03_구조물공_금곡성산도로 확포장공사" xfId="4730"/>
    <cellStyle name="_부대공-5_부대공_부대공-03_구조물공_방호벽(가드레일삭제)" xfId="4731"/>
    <cellStyle name="_부대공-5_부대공_부대공-03_구조물공_배수로(파형강관)" xfId="4732"/>
    <cellStyle name="_부대공-5_부대공_부대공-03_구조물공_실정보고내역" xfId="4733"/>
    <cellStyle name="_부대공-5_부대공_부대공-03_구조물공_씰미-천곡간 수량산출" xfId="4734"/>
    <cellStyle name="_부대공-5_부대공_부대공-03_금곡성산도로 확포장공사" xfId="4735"/>
    <cellStyle name="_부대공-5_부대공_부대공-03_방호벽(가드레일삭제)" xfId="4736"/>
    <cellStyle name="_부대공-5_부대공_부대공-03_배수로(파형강관)" xfId="4737"/>
    <cellStyle name="_부대공-5_부대공_부대공-03_수량산출서(가야)" xfId="4738"/>
    <cellStyle name="_부대공-5_부대공_부대공-03_수량산출서(미늘교차로)" xfId="4739"/>
    <cellStyle name="_부대공-5_부대공_부대공-03_수량산출서(미늘교차로)_Book1" xfId="4740"/>
    <cellStyle name="_부대공-5_부대공_부대공-03_수량산출서(미늘교차로)_수량산출서(경운)" xfId="4741"/>
    <cellStyle name="_부대공-5_부대공_부대공-03_수량산출서(수남)" xfId="4742"/>
    <cellStyle name="_부대공-5_부대공_부대공-03_수량산출서(외동)" xfId="4743"/>
    <cellStyle name="_부대공-5_부대공_부대공-03_수량산출서(외동)_Book1" xfId="4744"/>
    <cellStyle name="_부대공-5_부대공_부대공-03_수량산출서(외동)_수량산출서(경운)" xfId="4745"/>
    <cellStyle name="_부대공-5_부대공_부대공-03_수량산출서(중앙)" xfId="4746"/>
    <cellStyle name="_부대공-5_부대공_부대공-03_수량산출서(중앙)_Book1" xfId="4747"/>
    <cellStyle name="_부대공-5_부대공_부대공-03_수량산출서(중앙)_수량산출서(경운)" xfId="4748"/>
    <cellStyle name="_부대공-5_부대공_부대공-03_실정보고내역" xfId="4749"/>
    <cellStyle name="_부대공-5_부대공_부대공-03_씰미-천곡간 수량산출" xfId="4750"/>
    <cellStyle name="_부대공-5_부대공_부대공-04" xfId="4751"/>
    <cellStyle name="_부대공-5_부대공_부대공-04_BOX삭제" xfId="4752"/>
    <cellStyle name="_부대공-5_부대공_부대공-04_구조물공" xfId="4753"/>
    <cellStyle name="_부대공-5_부대공_부대공-04_구조물공_BOX삭제" xfId="4754"/>
    <cellStyle name="_부대공-5_부대공_부대공-04_구조물공_금곡성산도로 확포장공사" xfId="4755"/>
    <cellStyle name="_부대공-5_부대공_부대공-04_구조물공_방호벽(가드레일삭제)" xfId="4756"/>
    <cellStyle name="_부대공-5_부대공_부대공-04_구조물공_배수로(파형강관)" xfId="4757"/>
    <cellStyle name="_부대공-5_부대공_부대공-04_구조물공_실정보고내역" xfId="4758"/>
    <cellStyle name="_부대공-5_부대공_부대공-04_구조물공_씰미-천곡간 수량산출" xfId="4759"/>
    <cellStyle name="_부대공-5_부대공_부대공-04_금곡성산도로 확포장공사" xfId="4760"/>
    <cellStyle name="_부대공-5_부대공_부대공-04_방호벽(가드레일삭제)" xfId="4761"/>
    <cellStyle name="_부대공-5_부대공_부대공-04_배수로(파형강관)" xfId="4762"/>
    <cellStyle name="_부대공-5_부대공_부대공-04_부대공-03" xfId="4763"/>
    <cellStyle name="_부대공-5_부대공_부대공-04_부대공-03_수량산출서(가야)" xfId="4764"/>
    <cellStyle name="_부대공-5_부대공_부대공-04_부대공-03_수량산출서(미늘교차로)" xfId="4765"/>
    <cellStyle name="_부대공-5_부대공_부대공-04_부대공-03_수량산출서(미늘교차로)_Book1" xfId="4766"/>
    <cellStyle name="_부대공-5_부대공_부대공-04_부대공-03_수량산출서(미늘교차로)_수량산출서(경운)" xfId="4767"/>
    <cellStyle name="_부대공-5_부대공_부대공-04_부대공-03_수량산출서(수남)" xfId="4768"/>
    <cellStyle name="_부대공-5_부대공_부대공-04_부대공-03_수량산출서(외동)" xfId="4769"/>
    <cellStyle name="_부대공-5_부대공_부대공-04_부대공-03_수량산출서(외동)_Book1" xfId="4770"/>
    <cellStyle name="_부대공-5_부대공_부대공-04_부대공-03_수량산출서(외동)_수량산출서(경운)" xfId="4771"/>
    <cellStyle name="_부대공-5_부대공_부대공-04_부대공-03_수량산출서(중앙)" xfId="4772"/>
    <cellStyle name="_부대공-5_부대공_부대공-04_부대공-03_수량산출서(중앙)_Book1" xfId="4773"/>
    <cellStyle name="_부대공-5_부대공_부대공-04_부대공-03_수량산출서(중앙)_수량산출서(경운)" xfId="4774"/>
    <cellStyle name="_부대공-5_부대공_부대공-04_수량산출서(가야)" xfId="4775"/>
    <cellStyle name="_부대공-5_부대공_부대공-04_수량산출서(미늘교차로)" xfId="4776"/>
    <cellStyle name="_부대공-5_부대공_부대공-04_수량산출서(미늘교차로)_Book1" xfId="4777"/>
    <cellStyle name="_부대공-5_부대공_부대공-04_수량산출서(미늘교차로)_수량산출서(경운)" xfId="4778"/>
    <cellStyle name="_부대공-5_부대공_부대공-04_수량산출서(수남)" xfId="4779"/>
    <cellStyle name="_부대공-5_부대공_부대공-04_수량산출서(외동)" xfId="4780"/>
    <cellStyle name="_부대공-5_부대공_부대공-04_수량산출서(외동)_Book1" xfId="4781"/>
    <cellStyle name="_부대공-5_부대공_부대공-04_수량산출서(외동)_수량산출서(경운)" xfId="4782"/>
    <cellStyle name="_부대공-5_부대공_부대공-04_수량산출서(중앙)" xfId="4783"/>
    <cellStyle name="_부대공-5_부대공_부대공-04_수량산출서(중앙)_Book1" xfId="4784"/>
    <cellStyle name="_부대공-5_부대공_부대공-04_수량산출서(중앙)_수량산출서(경운)" xfId="4785"/>
    <cellStyle name="_부대공-5_부대공_부대공-04_실정보고내역" xfId="4786"/>
    <cellStyle name="_부대공-5_부대공_부대공-04_씰미-천곡간 수량산출" xfId="4787"/>
    <cellStyle name="_부대공-5_부대공_수량산출서(가야)" xfId="4788"/>
    <cellStyle name="_부대공-5_부대공_수량산출서(미늘교차로)" xfId="4789"/>
    <cellStyle name="_부대공-5_부대공_수량산출서(미늘교차로)_Book1" xfId="4790"/>
    <cellStyle name="_부대공-5_부대공_수량산출서(미늘교차로)_수량산출서(경운)" xfId="4791"/>
    <cellStyle name="_부대공-5_부대공_수량산출서(수남)" xfId="4792"/>
    <cellStyle name="_부대공-5_부대공_수량산출서(외동)" xfId="4793"/>
    <cellStyle name="_부대공-5_부대공_수량산출서(외동)_Book1" xfId="4794"/>
    <cellStyle name="_부대공-5_부대공_수량산출서(외동)_수량산출서(경운)" xfId="4795"/>
    <cellStyle name="_부대공-5_부대공_수량산출서(중앙)" xfId="4796"/>
    <cellStyle name="_부대공-5_부대공_수량산출서(중앙)_Book1" xfId="4797"/>
    <cellStyle name="_부대공-5_부대공_수량산출서(중앙)_수량산출서(경운)" xfId="4798"/>
    <cellStyle name="_부대공-5_부대공_실정보고내역" xfId="4799"/>
    <cellStyle name="_부대공-5_부대공_씰미-천곡간 수량산출" xfId="4800"/>
    <cellStyle name="_부대공-5_부대공-01" xfId="4801"/>
    <cellStyle name="_부대공-5_부대공-01_수량산출서(가야)" xfId="4802"/>
    <cellStyle name="_부대공-5_부대공-01_수량산출서(미늘교차로)" xfId="4803"/>
    <cellStyle name="_부대공-5_부대공-01_수량산출서(미늘교차로)_Book1" xfId="4804"/>
    <cellStyle name="_부대공-5_부대공-01_수량산출서(미늘교차로)_수량산출서(경운)" xfId="4805"/>
    <cellStyle name="_부대공-5_부대공-01_수량산출서(수남)" xfId="4806"/>
    <cellStyle name="_부대공-5_부대공-01_수량산출서(외동)" xfId="4807"/>
    <cellStyle name="_부대공-5_부대공-01_수량산출서(외동)_Book1" xfId="4808"/>
    <cellStyle name="_부대공-5_부대공-01_수량산출서(외동)_수량산출서(경운)" xfId="4809"/>
    <cellStyle name="_부대공-5_부대공-01_수량산출서(중앙)" xfId="4810"/>
    <cellStyle name="_부대공-5_부대공-01_수량산출서(중앙)_Book1" xfId="4811"/>
    <cellStyle name="_부대공-5_부대공-01_수량산출서(중앙)_수량산출서(경운)" xfId="4812"/>
    <cellStyle name="_부대공-5_부대공-03" xfId="4813"/>
    <cellStyle name="_부대공-5_부대공-03_BOX삭제" xfId="4814"/>
    <cellStyle name="_부대공-5_부대공-03_구조물공" xfId="4815"/>
    <cellStyle name="_부대공-5_부대공-03_구조물공_BOX삭제" xfId="4816"/>
    <cellStyle name="_부대공-5_부대공-03_구조물공_금곡성산도로 확포장공사" xfId="4817"/>
    <cellStyle name="_부대공-5_부대공-03_구조물공_방호벽(가드레일삭제)" xfId="4818"/>
    <cellStyle name="_부대공-5_부대공-03_구조물공_배수로(파형강관)" xfId="4819"/>
    <cellStyle name="_부대공-5_부대공-03_구조물공_실정보고내역" xfId="4820"/>
    <cellStyle name="_부대공-5_부대공-03_구조물공_씰미-천곡간 수량산출" xfId="4821"/>
    <cellStyle name="_부대공-5_부대공-03_금곡성산도로 확포장공사" xfId="4822"/>
    <cellStyle name="_부대공-5_부대공-03_방호벽(가드레일삭제)" xfId="4823"/>
    <cellStyle name="_부대공-5_부대공-03_배수로(파형강관)" xfId="4824"/>
    <cellStyle name="_부대공-5_부대공-03_수량산출서(가야)" xfId="4825"/>
    <cellStyle name="_부대공-5_부대공-03_수량산출서(미늘교차로)" xfId="4826"/>
    <cellStyle name="_부대공-5_부대공-03_수량산출서(미늘교차로)_Book1" xfId="4827"/>
    <cellStyle name="_부대공-5_부대공-03_수량산출서(미늘교차로)_수량산출서(경운)" xfId="4828"/>
    <cellStyle name="_부대공-5_부대공-03_수량산출서(수남)" xfId="4829"/>
    <cellStyle name="_부대공-5_부대공-03_수량산출서(외동)" xfId="4830"/>
    <cellStyle name="_부대공-5_부대공-03_수량산출서(외동)_Book1" xfId="4831"/>
    <cellStyle name="_부대공-5_부대공-03_수량산출서(외동)_수량산출서(경운)" xfId="4832"/>
    <cellStyle name="_부대공-5_부대공-03_수량산출서(중앙)" xfId="4833"/>
    <cellStyle name="_부대공-5_부대공-03_수량산출서(중앙)_Book1" xfId="4834"/>
    <cellStyle name="_부대공-5_부대공-03_수량산출서(중앙)_수량산출서(경운)" xfId="4835"/>
    <cellStyle name="_부대공-5_부대공-03_실정보고내역" xfId="4836"/>
    <cellStyle name="_부대공-5_부대공-03_씰미-천곡간 수량산출" xfId="4837"/>
    <cellStyle name="_부대공-5_부대공-04" xfId="4838"/>
    <cellStyle name="_부대공-5_부대공-04_BOX삭제" xfId="4839"/>
    <cellStyle name="_부대공-5_부대공-04_구조물공" xfId="4840"/>
    <cellStyle name="_부대공-5_부대공-04_구조물공_BOX삭제" xfId="4841"/>
    <cellStyle name="_부대공-5_부대공-04_구조물공_금곡성산도로 확포장공사" xfId="4842"/>
    <cellStyle name="_부대공-5_부대공-04_구조물공_방호벽(가드레일삭제)" xfId="4843"/>
    <cellStyle name="_부대공-5_부대공-04_구조물공_배수로(파형강관)" xfId="4844"/>
    <cellStyle name="_부대공-5_부대공-04_구조물공_실정보고내역" xfId="4845"/>
    <cellStyle name="_부대공-5_부대공-04_구조물공_씰미-천곡간 수량산출" xfId="4846"/>
    <cellStyle name="_부대공-5_부대공-04_금곡성산도로 확포장공사" xfId="4847"/>
    <cellStyle name="_부대공-5_부대공-04_방호벽(가드레일삭제)" xfId="4848"/>
    <cellStyle name="_부대공-5_부대공-04_배수로(파형강관)" xfId="4849"/>
    <cellStyle name="_부대공-5_부대공-04_부대공-03" xfId="4850"/>
    <cellStyle name="_부대공-5_부대공-04_부대공-03_수량산출서(가야)" xfId="4851"/>
    <cellStyle name="_부대공-5_부대공-04_부대공-03_수량산출서(미늘교차로)" xfId="4852"/>
    <cellStyle name="_부대공-5_부대공-04_부대공-03_수량산출서(미늘교차로)_Book1" xfId="4853"/>
    <cellStyle name="_부대공-5_부대공-04_부대공-03_수량산출서(미늘교차로)_수량산출서(경운)" xfId="4854"/>
    <cellStyle name="_부대공-5_부대공-04_부대공-03_수량산출서(수남)" xfId="4855"/>
    <cellStyle name="_부대공-5_부대공-04_부대공-03_수량산출서(외동)" xfId="4856"/>
    <cellStyle name="_부대공-5_부대공-04_부대공-03_수량산출서(외동)_Book1" xfId="4857"/>
    <cellStyle name="_부대공-5_부대공-04_부대공-03_수량산출서(외동)_수량산출서(경운)" xfId="4858"/>
    <cellStyle name="_부대공-5_부대공-04_부대공-03_수량산출서(중앙)" xfId="4859"/>
    <cellStyle name="_부대공-5_부대공-04_부대공-03_수량산출서(중앙)_Book1" xfId="4860"/>
    <cellStyle name="_부대공-5_부대공-04_부대공-03_수량산출서(중앙)_수량산출서(경운)" xfId="4861"/>
    <cellStyle name="_부대공-5_부대공-04_수량산출서(가야)" xfId="4862"/>
    <cellStyle name="_부대공-5_부대공-04_수량산출서(미늘교차로)" xfId="4863"/>
    <cellStyle name="_부대공-5_부대공-04_수량산출서(미늘교차로)_Book1" xfId="4864"/>
    <cellStyle name="_부대공-5_부대공-04_수량산출서(미늘교차로)_수량산출서(경운)" xfId="4865"/>
    <cellStyle name="_부대공-5_부대공-04_수량산출서(수남)" xfId="4866"/>
    <cellStyle name="_부대공-5_부대공-04_수량산출서(외동)" xfId="4867"/>
    <cellStyle name="_부대공-5_부대공-04_수량산출서(외동)_Book1" xfId="4868"/>
    <cellStyle name="_부대공-5_부대공-04_수량산출서(외동)_수량산출서(경운)" xfId="4869"/>
    <cellStyle name="_부대공-5_부대공-04_수량산출서(중앙)" xfId="4870"/>
    <cellStyle name="_부대공-5_부대공-04_수량산출서(중앙)_Book1" xfId="4871"/>
    <cellStyle name="_부대공-5_부대공-04_수량산출서(중앙)_수량산출서(경운)" xfId="4872"/>
    <cellStyle name="_부대공-5_부대공-04_실정보고내역" xfId="4873"/>
    <cellStyle name="_부대공-5_부대공-04_씰미-천곡간 수량산출" xfId="4874"/>
    <cellStyle name="_부대공-5_부대공-07" xfId="4875"/>
    <cellStyle name="_부대공-5_부대공-07_수량산출서(가야)" xfId="4876"/>
    <cellStyle name="_부대공-5_부대공-07_수량산출서(미늘교차로)" xfId="4877"/>
    <cellStyle name="_부대공-5_부대공-07_수량산출서(미늘교차로)_Book1" xfId="4878"/>
    <cellStyle name="_부대공-5_부대공-07_수량산출서(미늘교차로)_수량산출서(경운)" xfId="4879"/>
    <cellStyle name="_부대공-5_부대공-07_수량산출서(수남)" xfId="4880"/>
    <cellStyle name="_부대공-5_부대공-07_수량산출서(외동)" xfId="4881"/>
    <cellStyle name="_부대공-5_부대공-07_수량산출서(외동)_Book1" xfId="4882"/>
    <cellStyle name="_부대공-5_부대공-07_수량산출서(외동)_수량산출서(경운)" xfId="4883"/>
    <cellStyle name="_부대공-5_부대공-07_수량산출서(중앙)" xfId="4884"/>
    <cellStyle name="_부대공-5_부대공-07_수량산출서(중앙)_Book1" xfId="4885"/>
    <cellStyle name="_부대공-5_부대공-07_수량산출서(중앙)_수량산출서(경운)" xfId="4886"/>
    <cellStyle name="_부대공-5_수량산출서" xfId="4887"/>
    <cellStyle name="_부대공-5_수량산출서(경운)" xfId="4888"/>
    <cellStyle name="_부대공-5_수량산출서(광려)" xfId="4889"/>
    <cellStyle name="_부대공-5_수량산출서(광려)_수량산출서(가야)" xfId="4890"/>
    <cellStyle name="_부대공-5_수량산출서(광려)_수량산출서(수남)" xfId="4891"/>
    <cellStyle name="_부대공-5_수량산출서(광려)_수량산출서(외동)" xfId="4892"/>
    <cellStyle name="_부대공-5_수량산출서(광려)_수량산출서(외동)_Book1" xfId="4893"/>
    <cellStyle name="_부대공-5_수량산출서(광려)_수량산출서(외동)_수량산출서(경운)" xfId="4894"/>
    <cellStyle name="_부대공-5_수량산출서(광려2)" xfId="4895"/>
    <cellStyle name="_부대공-5_수량산출서(광려2)_수량산출서(가야)" xfId="4896"/>
    <cellStyle name="_부대공-5_수량산출서(광려2)_수량산출서(미늘교차로)" xfId="4897"/>
    <cellStyle name="_부대공-5_수량산출서(광려2)_수량산출서(미늘교차로)_Book1" xfId="4898"/>
    <cellStyle name="_부대공-5_수량산출서(광려2)_수량산출서(미늘교차로)_수량산출서(경운)" xfId="4899"/>
    <cellStyle name="_부대공-5_수량산출서(광려2)_수량산출서(수남)" xfId="4900"/>
    <cellStyle name="_부대공-5_수량산출서(광려2)_수량산출서(외동)" xfId="4901"/>
    <cellStyle name="_부대공-5_수량산출서(광려2)_수량산출서(외동)_Book1" xfId="4902"/>
    <cellStyle name="_부대공-5_수량산출서(광려2)_수량산출서(외동)_수량산출서(경운)" xfId="4903"/>
    <cellStyle name="_부대공-5_수량산출서(광려2)_수량산출서(중앙)" xfId="4904"/>
    <cellStyle name="_부대공-5_수량산출서(광려2)_수량산출서(중앙)_Book1" xfId="4905"/>
    <cellStyle name="_부대공-5_수량산출서(광려2)_수량산출서(중앙)_수량산출서(경운)" xfId="4906"/>
    <cellStyle name="_부대공-5_수량산출서(미늘교차로)" xfId="4907"/>
    <cellStyle name="_부대공-5_수량산출서(미늘교차로)_Book1" xfId="4908"/>
    <cellStyle name="_부대공-5_수량산출서(미늘교차로)_수량산출서(경운)" xfId="4909"/>
    <cellStyle name="_부대공-5_수량산출서(성호)" xfId="4910"/>
    <cellStyle name="_부대공-5_수량산출서(성호)_수량산출서(가야)" xfId="4911"/>
    <cellStyle name="_부대공-5_수량산출서(성호)_수량산출서(미늘교차로)" xfId="4912"/>
    <cellStyle name="_부대공-5_수량산출서(성호)_수량산출서(미늘교차로)_Book1" xfId="4913"/>
    <cellStyle name="_부대공-5_수량산출서(성호)_수량산출서(미늘교차로)_수량산출서(경운)" xfId="4914"/>
    <cellStyle name="_부대공-5_수량산출서(성호)_수량산출서(수남)" xfId="4915"/>
    <cellStyle name="_부대공-5_수량산출서(성호)_수량산출서(외동)" xfId="4916"/>
    <cellStyle name="_부대공-5_수량산출서(성호)_수량산출서(외동)_Book1" xfId="4917"/>
    <cellStyle name="_부대공-5_수량산출서(성호)_수량산출서(외동)_수량산출서(경운)" xfId="4918"/>
    <cellStyle name="_부대공-5_수량산출서(성호)_수량산출서(중앙)" xfId="4919"/>
    <cellStyle name="_부대공-5_수량산출서(성호)_수량산출서(중앙)_Book1" xfId="4920"/>
    <cellStyle name="_부대공-5_수량산출서(성호)_수량산출서(중앙)_수량산출서(경운)" xfId="4921"/>
    <cellStyle name="_부대공-5_수량산출서(중앙)" xfId="4922"/>
    <cellStyle name="_부대공-5_수량산출서(중앙)_Book1" xfId="4923"/>
    <cellStyle name="_부대공-5_수량산출서(중앙)_수량산출서(경운)" xfId="4924"/>
    <cellStyle name="_부대공-5_수량산출서(해운)" xfId="4925"/>
    <cellStyle name="_부대공-5_수량산출서(해운)_수량산출서(가야)" xfId="4926"/>
    <cellStyle name="_부대공-5_수량산출서(해운)_수량산출서(미늘교차로)" xfId="4927"/>
    <cellStyle name="_부대공-5_수량산출서(해운)_수량산출서(미늘교차로)_Book1" xfId="4928"/>
    <cellStyle name="_부대공-5_수량산출서(해운)_수량산출서(미늘교차로)_수량산출서(경운)" xfId="4929"/>
    <cellStyle name="_부대공-5_수량산출서(해운)_수량산출서(수남)" xfId="4930"/>
    <cellStyle name="_부대공-5_수량산출서(해운)_수량산출서(외동)" xfId="4931"/>
    <cellStyle name="_부대공-5_수량산출서(해운)_수량산출서(외동)_Book1" xfId="4932"/>
    <cellStyle name="_부대공-5_수량산출서(해운)_수량산출서(외동)_수량산출서(경운)" xfId="4933"/>
    <cellStyle name="_부대공-5_수량산출서(해운)_수량산출서(중앙)" xfId="4934"/>
    <cellStyle name="_부대공-5_수량산출서(해운)_수량산출서(중앙)_Book1" xfId="4935"/>
    <cellStyle name="_부대공-5_수량산출서(해운)_수량산출서(중앙)_수량산출서(경운)" xfId="4936"/>
    <cellStyle name="_부대공-5_수량산출서_수량산출서(가야)" xfId="4937"/>
    <cellStyle name="_부대공-5_수량산출서_수량산출서(미늘교차로)" xfId="4938"/>
    <cellStyle name="_부대공-5_수량산출서_수량산출서(미늘교차로)_Book1" xfId="4939"/>
    <cellStyle name="_부대공-5_수량산출서_수량산출서(미늘교차로)_수량산출서(경운)" xfId="4940"/>
    <cellStyle name="_부대공-5_수량산출서_수량산출서(수남)" xfId="4941"/>
    <cellStyle name="_부대공-5_수량산출서_수량산출서(외동)" xfId="4942"/>
    <cellStyle name="_부대공-5_수량산출서_수량산출서(외동)_Book1" xfId="4943"/>
    <cellStyle name="_부대공-5_수량산출서_수량산출서(외동)_수량산출서(경운)" xfId="4944"/>
    <cellStyle name="_부대공-5_수량산출서_수량산출서(중앙)" xfId="4945"/>
    <cellStyle name="_부대공-5_수량산출서_수량산출서(중앙)_Book1" xfId="4946"/>
    <cellStyle name="_부대공-5_수량산출서_수량산출서(중앙)_수량산출서(경운)" xfId="4947"/>
    <cellStyle name="_부대공-5_실정보고내역" xfId="4948"/>
    <cellStyle name="_부대공-5_씰미-천곡간 수량산출" xfId="4949"/>
    <cellStyle name="_부대입찰양식②" xfId="4950"/>
    <cellStyle name="_부대입찰양식②_경찰서-터미널간도로(투찰)②" xfId="4951"/>
    <cellStyle name="_부대입찰양식②_경찰서-터미널간도로(투찰)②_마현생창(동양고속)" xfId="4952"/>
    <cellStyle name="_부대입찰양식②_경찰서-터미널간도로(투찰)②_마현생창(동양고속)_왜관-태평건설" xfId="4953"/>
    <cellStyle name="_부대입찰양식②_경찰서-터미널간도로(투찰)②_왜관-태평건설" xfId="4954"/>
    <cellStyle name="_부대입찰양식②_마현생창(동양고속)" xfId="4955"/>
    <cellStyle name="_부대입찰양식②_마현생창(동양고속)_왜관-태평건설" xfId="4956"/>
    <cellStyle name="_부대입찰양식②_봉무지방산업단지도로(투찰)②" xfId="4957"/>
    <cellStyle name="_부대입찰양식②_봉무지방산업단지도로(투찰)②_마현생창(동양고속)" xfId="4958"/>
    <cellStyle name="_부대입찰양식②_봉무지방산업단지도로(투찰)②_마현생창(동양고속)_왜관-태평건설" xfId="4959"/>
    <cellStyle name="_부대입찰양식②_봉무지방산업단지도로(투찰)②_왜관-태평건설" xfId="4960"/>
    <cellStyle name="_부대입찰양식②_봉무지방산업단지도로(투찰)②+0.250%" xfId="4961"/>
    <cellStyle name="_부대입찰양식②_봉무지방산업단지도로(투찰)②+0.250%_마현생창(동양고속)" xfId="4962"/>
    <cellStyle name="_부대입찰양식②_봉무지방산업단지도로(투찰)②+0.250%_마현생창(동양고속)_왜관-태평건설" xfId="4963"/>
    <cellStyle name="_부대입찰양식②_봉무지방산업단지도로(투찰)②+0.250%_왜관-태평건설" xfId="4964"/>
    <cellStyle name="_부대입찰양식②_왜관-태평건설" xfId="4965"/>
    <cellStyle name="_부대입찰양식②_합덕-신례원(2공구)투찰" xfId="4966"/>
    <cellStyle name="_부대입찰양식②_합덕-신례원(2공구)투찰_경찰서-터미널간도로(투찰)②" xfId="4967"/>
    <cellStyle name="_부대입찰양식②_합덕-신례원(2공구)투찰_경찰서-터미널간도로(투찰)②_마현생창(동양고속)" xfId="4968"/>
    <cellStyle name="_부대입찰양식②_합덕-신례원(2공구)투찰_경찰서-터미널간도로(투찰)②_마현생창(동양고속)_왜관-태평건설" xfId="4969"/>
    <cellStyle name="_부대입찰양식②_합덕-신례원(2공구)투찰_경찰서-터미널간도로(투찰)②_왜관-태평건설" xfId="4970"/>
    <cellStyle name="_부대입찰양식②_합덕-신례원(2공구)투찰_마현생창(동양고속)" xfId="4971"/>
    <cellStyle name="_부대입찰양식②_합덕-신례원(2공구)투찰_마현생창(동양고속)_왜관-태평건설" xfId="4972"/>
    <cellStyle name="_부대입찰양식②_합덕-신례원(2공구)투찰_봉무지방산업단지도로(투찰)②" xfId="4973"/>
    <cellStyle name="_부대입찰양식②_합덕-신례원(2공구)투찰_봉무지방산업단지도로(투찰)②_마현생창(동양고속)" xfId="4974"/>
    <cellStyle name="_부대입찰양식②_합덕-신례원(2공구)투찰_봉무지방산업단지도로(투찰)②_마현생창(동양고속)_왜관-태평건설" xfId="4975"/>
    <cellStyle name="_부대입찰양식②_합덕-신례원(2공구)투찰_봉무지방산업단지도로(투찰)②_왜관-태평건설" xfId="4976"/>
    <cellStyle name="_부대입찰양식②_합덕-신례원(2공구)투찰_봉무지방산업단지도로(투찰)②+0.250%" xfId="4977"/>
    <cellStyle name="_부대입찰양식②_합덕-신례원(2공구)투찰_봉무지방산업단지도로(투찰)②+0.250%_마현생창(동양고속)" xfId="4978"/>
    <cellStyle name="_부대입찰양식②_합덕-신례원(2공구)투찰_봉무지방산업단지도로(투찰)②+0.250%_마현생창(동양고속)_왜관-태평건설" xfId="4979"/>
    <cellStyle name="_부대입찰양식②_합덕-신례원(2공구)투찰_봉무지방산업단지도로(투찰)②+0.250%_왜관-태평건설" xfId="4980"/>
    <cellStyle name="_부대입찰양식②_합덕-신례원(2공구)투찰_왜관-태평건설" xfId="4981"/>
    <cellStyle name="_부대입찰양식②_합덕-신례원(2공구)투찰_합덕-신례원(2공구)투찰" xfId="4982"/>
    <cellStyle name="_부대입찰양식②_합덕-신례원(2공구)투찰_합덕-신례원(2공구)투찰_경찰서-터미널간도로(투찰)②" xfId="4983"/>
    <cellStyle name="_부대입찰양식②_합덕-신례원(2공구)투찰_합덕-신례원(2공구)투찰_경찰서-터미널간도로(투찰)②_마현생창(동양고속)" xfId="4984"/>
    <cellStyle name="_부대입찰양식②_합덕-신례원(2공구)투찰_합덕-신례원(2공구)투찰_경찰서-터미널간도로(투찰)②_마현생창(동양고속)_왜관-태평건설" xfId="4985"/>
    <cellStyle name="_부대입찰양식②_합덕-신례원(2공구)투찰_합덕-신례원(2공구)투찰_경찰서-터미널간도로(투찰)②_왜관-태평건설" xfId="4986"/>
    <cellStyle name="_부대입찰양식②_합덕-신례원(2공구)투찰_합덕-신례원(2공구)투찰_마현생창(동양고속)" xfId="4987"/>
    <cellStyle name="_부대입찰양식②_합덕-신례원(2공구)투찰_합덕-신례원(2공구)투찰_마현생창(동양고속)_왜관-태평건설" xfId="4988"/>
    <cellStyle name="_부대입찰양식②_합덕-신례원(2공구)투찰_합덕-신례원(2공구)투찰_봉무지방산업단지도로(투찰)②" xfId="4989"/>
    <cellStyle name="_부대입찰양식②_합덕-신례원(2공구)투찰_합덕-신례원(2공구)투찰_봉무지방산업단지도로(투찰)②_마현생창(동양고속)" xfId="4990"/>
    <cellStyle name="_부대입찰양식②_합덕-신례원(2공구)투찰_합덕-신례원(2공구)투찰_봉무지방산업단지도로(투찰)②_마현생창(동양고속)_왜관-태평건설" xfId="4991"/>
    <cellStyle name="_부대입찰양식②_합덕-신례원(2공구)투찰_합덕-신례원(2공구)투찰_봉무지방산업단지도로(투찰)②_왜관-태평건설" xfId="4992"/>
    <cellStyle name="_부대입찰양식②_합덕-신례원(2공구)투찰_합덕-신례원(2공구)투찰_봉무지방산업단지도로(투찰)②+0.250%" xfId="4993"/>
    <cellStyle name="_부대입찰양식②_합덕-신례원(2공구)투찰_합덕-신례원(2공구)투찰_봉무지방산업단지도로(투찰)②+0.250%_마현생창(동양고속)" xfId="4994"/>
    <cellStyle name="_부대입찰양식②_합덕-신례원(2공구)투찰_합덕-신례원(2공구)투찰_봉무지방산업단지도로(투찰)②+0.250%_마현생창(동양고속)_왜관-태평건설" xfId="4995"/>
    <cellStyle name="_부대입찰양식②_합덕-신례원(2공구)투찰_합덕-신례원(2공구)투찰_봉무지방산업단지도로(투찰)②+0.250%_왜관-태평건설" xfId="4996"/>
    <cellStyle name="_부대입찰양식②_합덕-신례원(2공구)투찰_합덕-신례원(2공구)투찰_왜관-태평건설" xfId="4997"/>
    <cellStyle name="_부대입찰확약서" xfId="4998"/>
    <cellStyle name="_부대입찰확약서_낙동강수계치수개포지구(다운)" xfId="4999"/>
    <cellStyle name="_부대입찰확약서_일위대가표(신역사대로)" xfId="5000"/>
    <cellStyle name="_부림제(혁성종합)" xfId="5001"/>
    <cellStyle name="_부산지하철 기술훈련센타(고운)" xfId="5002"/>
    <cellStyle name="_부산진초개축공사(대지하도급원본)" xfId="5003"/>
    <cellStyle name="_부산해사고(100%)" xfId="5004"/>
    <cellStyle name="_부안지구투찰2" xfId="479"/>
    <cellStyle name="_부평배수지(투찰)" xfId="5005"/>
    <cellStyle name="_부평배수지(투찰)_경찰서-터미널간도로(투찰)②" xfId="5006"/>
    <cellStyle name="_부평배수지(투찰)_경찰서-터미널간도로(투찰)②_마현생창(동양고속)" xfId="5007"/>
    <cellStyle name="_부평배수지(투찰)_경찰서-터미널간도로(투찰)②_마현생창(동양고속)_왜관-태평건설" xfId="5008"/>
    <cellStyle name="_부평배수지(투찰)_경찰서-터미널간도로(투찰)②_왜관-태평건설" xfId="5009"/>
    <cellStyle name="_부평배수지(투찰)_마현생창(동양고속)" xfId="5010"/>
    <cellStyle name="_부평배수지(투찰)_마현생창(동양고속)_왜관-태평건설" xfId="5011"/>
    <cellStyle name="_부평배수지(투찰)_봉무지방산업단지도로(투찰)②" xfId="5012"/>
    <cellStyle name="_부평배수지(투찰)_봉무지방산업단지도로(투찰)②_마현생창(동양고속)" xfId="5013"/>
    <cellStyle name="_부평배수지(투찰)_봉무지방산업단지도로(투찰)②_마현생창(동양고속)_왜관-태평건설" xfId="5014"/>
    <cellStyle name="_부평배수지(투찰)_봉무지방산업단지도로(투찰)②_왜관-태평건설" xfId="5015"/>
    <cellStyle name="_부평배수지(투찰)_봉무지방산업단지도로(투찰)②+0.250%" xfId="5016"/>
    <cellStyle name="_부평배수지(투찰)_봉무지방산업단지도로(투찰)②+0.250%_마현생창(동양고속)" xfId="5017"/>
    <cellStyle name="_부평배수지(투찰)_봉무지방산업단지도로(투찰)②+0.250%_마현생창(동양고속)_왜관-태평건설" xfId="5018"/>
    <cellStyle name="_부평배수지(투찰)_봉무지방산업단지도로(투찰)②+0.250%_왜관-태평건설" xfId="5019"/>
    <cellStyle name="_부평배수지(투찰)_왜관-태평건설" xfId="5020"/>
    <cellStyle name="_부평배수지(투찰)_합덕-신례원(2공구)투찰" xfId="5021"/>
    <cellStyle name="_부평배수지(투찰)_합덕-신례원(2공구)투찰_경찰서-터미널간도로(투찰)②" xfId="5022"/>
    <cellStyle name="_부평배수지(투찰)_합덕-신례원(2공구)투찰_경찰서-터미널간도로(투찰)②_마현생창(동양고속)" xfId="5023"/>
    <cellStyle name="_부평배수지(투찰)_합덕-신례원(2공구)투찰_경찰서-터미널간도로(투찰)②_마현생창(동양고속)_왜관-태평건설" xfId="5024"/>
    <cellStyle name="_부평배수지(투찰)_합덕-신례원(2공구)투찰_경찰서-터미널간도로(투찰)②_왜관-태평건설" xfId="5025"/>
    <cellStyle name="_부평배수지(투찰)_합덕-신례원(2공구)투찰_마현생창(동양고속)" xfId="5026"/>
    <cellStyle name="_부평배수지(투찰)_합덕-신례원(2공구)투찰_마현생창(동양고속)_왜관-태평건설" xfId="5027"/>
    <cellStyle name="_부평배수지(투찰)_합덕-신례원(2공구)투찰_봉무지방산업단지도로(투찰)②" xfId="5028"/>
    <cellStyle name="_부평배수지(투찰)_합덕-신례원(2공구)투찰_봉무지방산업단지도로(투찰)②_마현생창(동양고속)" xfId="5029"/>
    <cellStyle name="_부평배수지(투찰)_합덕-신례원(2공구)투찰_봉무지방산업단지도로(투찰)②_마현생창(동양고속)_왜관-태평건설" xfId="5030"/>
    <cellStyle name="_부평배수지(투찰)_합덕-신례원(2공구)투찰_봉무지방산업단지도로(투찰)②_왜관-태평건설" xfId="5031"/>
    <cellStyle name="_부평배수지(투찰)_합덕-신례원(2공구)투찰_봉무지방산업단지도로(투찰)②+0.250%" xfId="5032"/>
    <cellStyle name="_부평배수지(투찰)_합덕-신례원(2공구)투찰_봉무지방산업단지도로(투찰)②+0.250%_마현생창(동양고속)" xfId="5033"/>
    <cellStyle name="_부평배수지(투찰)_합덕-신례원(2공구)투찰_봉무지방산업단지도로(투찰)②+0.250%_마현생창(동양고속)_왜관-태평건설" xfId="5034"/>
    <cellStyle name="_부평배수지(투찰)_합덕-신례원(2공구)투찰_봉무지방산업단지도로(투찰)②+0.250%_왜관-태평건설" xfId="5035"/>
    <cellStyle name="_부평배수지(투찰)_합덕-신례원(2공구)투찰_왜관-태평건설" xfId="5036"/>
    <cellStyle name="_부평배수지(투찰)_합덕-신례원(2공구)투찰_합덕-신례원(2공구)투찰" xfId="5037"/>
    <cellStyle name="_부평배수지(투찰)_합덕-신례원(2공구)투찰_합덕-신례원(2공구)투찰_경찰서-터미널간도로(투찰)②" xfId="5038"/>
    <cellStyle name="_부평배수지(투찰)_합덕-신례원(2공구)투찰_합덕-신례원(2공구)투찰_경찰서-터미널간도로(투찰)②_마현생창(동양고속)" xfId="5039"/>
    <cellStyle name="_부평배수지(투찰)_합덕-신례원(2공구)투찰_합덕-신례원(2공구)투찰_경찰서-터미널간도로(투찰)②_마현생창(동양고속)_왜관-태평건설" xfId="5040"/>
    <cellStyle name="_부평배수지(투찰)_합덕-신례원(2공구)투찰_합덕-신례원(2공구)투찰_경찰서-터미널간도로(투찰)②_왜관-태평건설" xfId="5041"/>
    <cellStyle name="_부평배수지(투찰)_합덕-신례원(2공구)투찰_합덕-신례원(2공구)투찰_마현생창(동양고속)" xfId="5042"/>
    <cellStyle name="_부평배수지(투찰)_합덕-신례원(2공구)투찰_합덕-신례원(2공구)투찰_마현생창(동양고속)_왜관-태평건설" xfId="5043"/>
    <cellStyle name="_부평배수지(투찰)_합덕-신례원(2공구)투찰_합덕-신례원(2공구)투찰_봉무지방산업단지도로(투찰)②" xfId="5044"/>
    <cellStyle name="_부평배수지(투찰)_합덕-신례원(2공구)투찰_합덕-신례원(2공구)투찰_봉무지방산업단지도로(투찰)②_마현생창(동양고속)" xfId="5045"/>
    <cellStyle name="_부평배수지(투찰)_합덕-신례원(2공구)투찰_합덕-신례원(2공구)투찰_봉무지방산업단지도로(투찰)②_마현생창(동양고속)_왜관-태평건설" xfId="5046"/>
    <cellStyle name="_부평배수지(투찰)_합덕-신례원(2공구)투찰_합덕-신례원(2공구)투찰_봉무지방산업단지도로(투찰)②_왜관-태평건설" xfId="5047"/>
    <cellStyle name="_부평배수지(투찰)_합덕-신례원(2공구)투찰_합덕-신례원(2공구)투찰_봉무지방산업단지도로(투찰)②+0.250%" xfId="5048"/>
    <cellStyle name="_부평배수지(투찰)_합덕-신례원(2공구)투찰_합덕-신례원(2공구)투찰_봉무지방산업단지도로(투찰)②+0.250%_마현생창(동양고속)" xfId="5049"/>
    <cellStyle name="_부평배수지(투찰)_합덕-신례원(2공구)투찰_합덕-신례원(2공구)투찰_봉무지방산업단지도로(투찰)②+0.250%_마현생창(동양고속)_왜관-태평건설" xfId="5050"/>
    <cellStyle name="_부평배수지(투찰)_합덕-신례원(2공구)투찰_합덕-신례원(2공구)투찰_봉무지방산업단지도로(투찰)②+0.250%_왜관-태평건설" xfId="5051"/>
    <cellStyle name="_부평배수지(투찰)_합덕-신례원(2공구)투찰_합덕-신례원(2공구)투찰_왜관-태평건설" xfId="5052"/>
    <cellStyle name="_북한영상관실시설계(040309)" xfId="480"/>
    <cellStyle name="_분당구-지압보도-1024" xfId="5053"/>
    <cellStyle name="_분당구-지압보도-1024_역전로 수종갱신공사 설계서(2005년)" xfId="5054"/>
    <cellStyle name="_브랜드개발" xfId="481"/>
    <cellStyle name="_사물함(최종)" xfId="482"/>
    <cellStyle name="_사유서" xfId="5055"/>
    <cellStyle name="_사유서_내역서" xfId="5056"/>
    <cellStyle name="_사이버 컴퓨터 보드외 5종-최종" xfId="483"/>
    <cellStyle name="_산출(신현터널 일운)" xfId="484"/>
    <cellStyle name="_상리~사천간국도4차로공사내역" xfId="5057"/>
    <cellStyle name="_새들초등학교(동성)" xfId="5058"/>
    <cellStyle name="_샤워식분무기(최종)" xfId="485"/>
    <cellStyle name="_서울 지하철 7호선 연장 내역서" xfId="486"/>
    <cellStyle name="_서울과학관의장" xfId="487"/>
    <cellStyle name="_서울대학교사범대교육정보관(에스와이비작업수정)" xfId="5059"/>
    <cellStyle name="_서울대학교사범대교육정보관(에스와이비작업완료)" xfId="5060"/>
    <cellStyle name="_서울도림초등학교(신한디스켓)" xfId="5061"/>
    <cellStyle name="_서울여대(20020516)" xfId="488"/>
    <cellStyle name="_서울염경초등학교하도급작업(천호작업)" xfId="5062"/>
    <cellStyle name="_서울화일초(덕동)" xfId="5063"/>
    <cellStyle name="_서창초" xfId="5064"/>
    <cellStyle name="_서호공원휀스설치공사(발주)" xfId="5065"/>
    <cellStyle name="_서호공원휀스설치공사(발주)_역전로 수종갱신공사 설계서(2005년)" xfId="5066"/>
    <cellStyle name="_서후-평은(투찰)" xfId="5067"/>
    <cellStyle name="_서후-평은(투찰)_Sheet1" xfId="5068"/>
    <cellStyle name="_서후-평은(투찰)_Sheet1_정읍천(입찰내역)_1안" xfId="5069"/>
    <cellStyle name="_서후-평은(투찰)_정읍천(입찰내역)_1안" xfId="5070"/>
    <cellStyle name="_서후-평은(투찰)_정읍천(입찰내역)_1안_1" xfId="5071"/>
    <cellStyle name="_서후-평은(투찰)_정읍천(입찰내역)_1안_정읍천(입찰내역)_1안" xfId="5072"/>
    <cellStyle name="_서후-평은(투찰)_정읍천(입찰내역)_2안" xfId="5073"/>
    <cellStyle name="_서후-평은(투찰)_정읍천(입찰내역)_2안_정읍천(입찰내역)_1안" xfId="5074"/>
    <cellStyle name="_석교1리" xfId="5075"/>
    <cellStyle name="_석교2리" xfId="5076"/>
    <cellStyle name="_석수고" xfId="489"/>
    <cellStyle name="_석축쌓기" xfId="5077"/>
    <cellStyle name="_설계내역서(체험)1" xfId="5078"/>
    <cellStyle name="_설계서(040701)" xfId="490"/>
    <cellStyle name="_설계서(0522)" xfId="491"/>
    <cellStyle name="_설계서-신정공원" xfId="5079"/>
    <cellStyle name="_설계원가 및 손익계산서(극장)" xfId="492"/>
    <cellStyle name="_설계원가 및 손익계산서(백화점)" xfId="493"/>
    <cellStyle name="_설계원가 및 손익계산서(이광환)" xfId="494"/>
    <cellStyle name="_설비(1218)" xfId="495"/>
    <cellStyle name="_섬진강 산출서" xfId="496"/>
    <cellStyle name="_성덕2교수량" xfId="5080"/>
    <cellStyle name="_성덕2교수량_구만교-슬래브수량" xfId="5081"/>
    <cellStyle name="_성덕2교수량_구만교-슬래브수량_구만교-슬래브수량" xfId="5082"/>
    <cellStyle name="_성덕2교수량_구만교-슬래브수량_구만교-슬래브수량_내서읍" xfId="5083"/>
    <cellStyle name="_성덕2교수량_구만교-슬래브수량_구만교-슬래브수량_삼계배수지 방수공사 설계내역서" xfId="5084"/>
    <cellStyle name="_성덕2교수량_구만교-슬래브수량_구만교-슬래브수량_천기3교-슬래브수량" xfId="5085"/>
    <cellStyle name="_성덕2교수량_구만교-슬래브수량_구만교-슬래브수량_천기3교-슬래브수량_내서읍" xfId="5086"/>
    <cellStyle name="_성덕2교수량_구만교-슬래브수량_구만교-슬래브수량_천기3교-슬래브수량_삼계배수지 방수공사 설계내역서" xfId="5087"/>
    <cellStyle name="_성덕2교수량_구만교-슬래브수량_내서읍" xfId="5088"/>
    <cellStyle name="_성덕2교수량_구만교-슬래브수량_삼계배수지 방수공사 설계내역서" xfId="5089"/>
    <cellStyle name="_성덕2교수량_내서읍" xfId="5090"/>
    <cellStyle name="_성덕2교수량_삼계배수지 방수공사 설계내역서" xfId="5091"/>
    <cellStyle name="_성덕2교수량_천기3교-슬래브수량" xfId="5092"/>
    <cellStyle name="_성덕2교수량_천기3교-슬래브수량_내서읍" xfId="5093"/>
    <cellStyle name="_성덕2교수량_천기3교-슬래브수량_삼계배수지 방수공사 설계내역서" xfId="5094"/>
    <cellStyle name="_성덕초,명진초,신길(토목)" xfId="5095"/>
    <cellStyle name="_성리2배수1공구" xfId="5096"/>
    <cellStyle name="_성산배수지건설공사(덕동)" xfId="5097"/>
    <cellStyle name="_세원IBS-한림대학교" xfId="497"/>
    <cellStyle name="_송산고(백산하도급포함)" xfId="5098"/>
    <cellStyle name="_송현실행내역" xfId="498"/>
    <cellStyle name="_수도권매립지" xfId="5099"/>
    <cellStyle name="_수도권매립지하도급(명도)" xfId="5100"/>
    <cellStyle name="_수량" xfId="5101"/>
    <cellStyle name="_수량산출서(가야)" xfId="5102"/>
    <cellStyle name="_수량산출서(광려)" xfId="5103"/>
    <cellStyle name="_수량산출서(광려)_Book1" xfId="5104"/>
    <cellStyle name="_수량산출서(광려)_수량산출서(경운)" xfId="5105"/>
    <cellStyle name="_수량산출서(미늘교차로)" xfId="5106"/>
    <cellStyle name="_수량산출서(미늘교차로)_Book1" xfId="5107"/>
    <cellStyle name="_수량산출서(미늘교차로)_수량산출서(경운)" xfId="5108"/>
    <cellStyle name="_수량산출서(수남)" xfId="5109"/>
    <cellStyle name="_수량산출서(외동)" xfId="5110"/>
    <cellStyle name="_수량산출서(외동)_Book1" xfId="5111"/>
    <cellStyle name="_수량산출서(외동)_수량산출서(경운)" xfId="5112"/>
    <cellStyle name="_수량산출서(중앙)" xfId="5113"/>
    <cellStyle name="_수량산출서(중앙)_Book1" xfId="5114"/>
    <cellStyle name="_수량산출서(중앙)_수량산출서(경운)" xfId="5115"/>
    <cellStyle name="_수량제목" xfId="5116"/>
    <cellStyle name="_수량제목_내역서" xfId="5117"/>
    <cellStyle name="_수량표(아주포함)" xfId="499"/>
    <cellStyle name="_수목식재 설계내역" xfId="5118"/>
    <cellStyle name="_수목식재 설계내역구성고" xfId="5119"/>
    <cellStyle name="_수목식재 설계내역천천고(수정)" xfId="5120"/>
    <cellStyle name="_수성구청내역서" xfId="500"/>
    <cellStyle name="_수성구청내역서_수성구청내역서" xfId="501"/>
    <cellStyle name="_수송2 실행" xfId="5121"/>
    <cellStyle name="_수송2 실행_낙금지구보완계획서(양식변경2차)" xfId="5122"/>
    <cellStyle name="_수송2 실행_낙금지구보완계획서(양식변경2차)_무림배수장건축공사(개성건설)계약내역" xfId="5123"/>
    <cellStyle name="_수송2 실행_낙금지구실행" xfId="5124"/>
    <cellStyle name="_수송2 실행_낙금지구실행_낙금지구보완계획서(양식변경2차)" xfId="5125"/>
    <cellStyle name="_수송2 실행_낙금지구실행_낙금지구보완계획서(양식변경2차)_무림배수장건축공사(개성건설)계약내역" xfId="5126"/>
    <cellStyle name="_수송2 실행_낙금지구실행_변경내역서(전체분)" xfId="5127"/>
    <cellStyle name="_수송2 실행_낙금지구실행_변경내역서(전체분)_무림배수장건축공사(개성건설)계약내역" xfId="5128"/>
    <cellStyle name="_수송2 실행_변경내역서(전체분)" xfId="5129"/>
    <cellStyle name="_수송2 실행_변경내역서(전체분)_무림배수장건축공사(개성건설)계약내역" xfId="5130"/>
    <cellStyle name="_수송2 실행_수송2 실행" xfId="5131"/>
    <cellStyle name="_수송2 실행_수송2 실행_김해2 실행" xfId="5132"/>
    <cellStyle name="_수송2 실행_수송2 실행_김해2 실행_낙금지구보완계획서(양식변경2차)" xfId="5133"/>
    <cellStyle name="_수송2 실행_수송2 실행_김해2 실행_낙금지구보완계획서(양식변경2차)_무림배수장건축공사(개성건설)계약내역" xfId="5134"/>
    <cellStyle name="_수송2 실행_수송2 실행_김해2 실행_낙금지구실행" xfId="5135"/>
    <cellStyle name="_수송2 실행_수송2 실행_김해2 실행_낙금지구실행_낙금지구보완계획서(양식변경2차)" xfId="5136"/>
    <cellStyle name="_수송2 실행_수송2 실행_김해2 실행_낙금지구실행_낙금지구보완계획서(양식변경2차)_무림배수장건축공사(개성건설)계약내역" xfId="5137"/>
    <cellStyle name="_수송2 실행_수송2 실행_김해2 실행_낙금지구실행_변경내역서(전체분)" xfId="5138"/>
    <cellStyle name="_수송2 실행_수송2 실행_김해2 실행_낙금지구실행_변경내역서(전체분)_무림배수장건축공사(개성건설)계약내역" xfId="5139"/>
    <cellStyle name="_수송2 실행_수송2 실행_김해2 실행_변경내역서(전체분)" xfId="5140"/>
    <cellStyle name="_수송2 실행_수송2 실행_김해2 실행_변경내역서(전체분)_무림배수장건축공사(개성건설)계약내역" xfId="5141"/>
    <cellStyle name="_수송2 실행_수송2 실행_낙금지구보완계획서(양식변경2차)" xfId="5142"/>
    <cellStyle name="_수송2 실행_수송2 실행_낙금지구보완계획서(양식변경2차)_무림배수장건축공사(개성건설)계약내역" xfId="5143"/>
    <cellStyle name="_수송2 실행_수송2 실행_낙금지구실행" xfId="5144"/>
    <cellStyle name="_수송2 실행_수송2 실행_낙금지구실행_낙금지구보완계획서(양식변경2차)" xfId="5145"/>
    <cellStyle name="_수송2 실행_수송2 실행_낙금지구실행_낙금지구보완계획서(양식변경2차)_무림배수장건축공사(개성건설)계약내역" xfId="5146"/>
    <cellStyle name="_수송2 실행_수송2 실행_낙금지구실행_변경내역서(전체분)" xfId="5147"/>
    <cellStyle name="_수송2 실행_수송2 실행_낙금지구실행_변경내역서(전체분)_무림배수장건축공사(개성건설)계약내역" xfId="5148"/>
    <cellStyle name="_수송2 실행_수송2 실행_변경내역서(전체분)" xfId="5149"/>
    <cellStyle name="_수송2 실행_수송2 실행_변경내역서(전체분)_무림배수장건축공사(개성건설)계약내역" xfId="5150"/>
    <cellStyle name="_수정갑지" xfId="5151"/>
    <cellStyle name="_스포츠외교" xfId="502"/>
    <cellStyle name="_승강기 및 CRT 감시반(0416)" xfId="503"/>
    <cellStyle name="_승강기 및 CRT 감시반(설치)" xfId="504"/>
    <cellStyle name="_시설 언더패스 견적-40202" xfId="505"/>
    <cellStyle name="_시설 언더패스 견적-40204" xfId="506"/>
    <cellStyle name="_시설 언더패스 견적-40225" xfId="507"/>
    <cellStyle name="_시스템개선공사" xfId="508"/>
    <cellStyle name="_신규단가(SIG)" xfId="5152"/>
    <cellStyle name="_신태백(가실행)" xfId="5153"/>
    <cellStyle name="_신태백(가실행)_1" xfId="5154"/>
    <cellStyle name="_신태백(가실행)_1_경찰서-터미널간도로(투찰)②" xfId="5155"/>
    <cellStyle name="_신태백(가실행)_1_경찰서-터미널간도로(투찰)②_마현생창(동양고속)" xfId="5156"/>
    <cellStyle name="_신태백(가실행)_1_경찰서-터미널간도로(투찰)②_마현생창(동양고속)_왜관-태평건설" xfId="5157"/>
    <cellStyle name="_신태백(가실행)_1_경찰서-터미널간도로(투찰)②_왜관-태평건설" xfId="5158"/>
    <cellStyle name="_신태백(가실행)_1_마현생창(동양고속)" xfId="5159"/>
    <cellStyle name="_신태백(가실행)_1_마현생창(동양고속)_왜관-태평건설" xfId="5160"/>
    <cellStyle name="_신태백(가실행)_1_봉무지방산업단지도로(투찰)②" xfId="5161"/>
    <cellStyle name="_신태백(가실행)_1_봉무지방산업단지도로(투찰)②_마현생창(동양고속)" xfId="5162"/>
    <cellStyle name="_신태백(가실행)_1_봉무지방산업단지도로(투찰)②_마현생창(동양고속)_왜관-태평건설" xfId="5163"/>
    <cellStyle name="_신태백(가실행)_1_봉무지방산업단지도로(투찰)②_왜관-태평건설" xfId="5164"/>
    <cellStyle name="_신태백(가실행)_1_봉무지방산업단지도로(투찰)②+0.250%" xfId="5165"/>
    <cellStyle name="_신태백(가실행)_1_봉무지방산업단지도로(투찰)②+0.250%_마현생창(동양고속)" xfId="5166"/>
    <cellStyle name="_신태백(가실행)_1_봉무지방산업단지도로(투찰)②+0.250%_마현생창(동양고속)_왜관-태평건설" xfId="5167"/>
    <cellStyle name="_신태백(가실행)_1_봉무지방산업단지도로(투찰)②+0.250%_왜관-태평건설" xfId="5168"/>
    <cellStyle name="_신태백(가실행)_1_왜관-태평건설" xfId="5169"/>
    <cellStyle name="_신태백(가실행)_1_합덕-신례원(2공구)투찰" xfId="5170"/>
    <cellStyle name="_신태백(가실행)_1_합덕-신례원(2공구)투찰_경찰서-터미널간도로(투찰)②" xfId="5171"/>
    <cellStyle name="_신태백(가실행)_1_합덕-신례원(2공구)투찰_경찰서-터미널간도로(투찰)②_마현생창(동양고속)" xfId="5172"/>
    <cellStyle name="_신태백(가실행)_1_합덕-신례원(2공구)투찰_경찰서-터미널간도로(투찰)②_마현생창(동양고속)_왜관-태평건설" xfId="5173"/>
    <cellStyle name="_신태백(가실행)_1_합덕-신례원(2공구)투찰_경찰서-터미널간도로(투찰)②_왜관-태평건설" xfId="5174"/>
    <cellStyle name="_신태백(가실행)_1_합덕-신례원(2공구)투찰_마현생창(동양고속)" xfId="5175"/>
    <cellStyle name="_신태백(가실행)_1_합덕-신례원(2공구)투찰_마현생창(동양고속)_왜관-태평건설" xfId="5176"/>
    <cellStyle name="_신태백(가실행)_1_합덕-신례원(2공구)투찰_봉무지방산업단지도로(투찰)②" xfId="5177"/>
    <cellStyle name="_신태백(가실행)_1_합덕-신례원(2공구)투찰_봉무지방산업단지도로(투찰)②_마현생창(동양고속)" xfId="5178"/>
    <cellStyle name="_신태백(가실행)_1_합덕-신례원(2공구)투찰_봉무지방산업단지도로(투찰)②_마현생창(동양고속)_왜관-태평건설" xfId="5179"/>
    <cellStyle name="_신태백(가실행)_1_합덕-신례원(2공구)투찰_봉무지방산업단지도로(투찰)②_왜관-태평건설" xfId="5180"/>
    <cellStyle name="_신태백(가실행)_1_합덕-신례원(2공구)투찰_봉무지방산업단지도로(투찰)②+0.250%" xfId="5181"/>
    <cellStyle name="_신태백(가실행)_1_합덕-신례원(2공구)투찰_봉무지방산업단지도로(투찰)②+0.250%_마현생창(동양고속)" xfId="5182"/>
    <cellStyle name="_신태백(가실행)_1_합덕-신례원(2공구)투찰_봉무지방산업단지도로(투찰)②+0.250%_마현생창(동양고속)_왜관-태평건설" xfId="5183"/>
    <cellStyle name="_신태백(가실행)_1_합덕-신례원(2공구)투찰_봉무지방산업단지도로(투찰)②+0.250%_왜관-태평건설" xfId="5184"/>
    <cellStyle name="_신태백(가실행)_1_합덕-신례원(2공구)투찰_왜관-태평건설" xfId="5185"/>
    <cellStyle name="_신태백(가실행)_1_합덕-신례원(2공구)투찰_합덕-신례원(2공구)투찰" xfId="5186"/>
    <cellStyle name="_신태백(가실행)_1_합덕-신례원(2공구)투찰_합덕-신례원(2공구)투찰_경찰서-터미널간도로(투찰)②" xfId="5187"/>
    <cellStyle name="_신태백(가실행)_1_합덕-신례원(2공구)투찰_합덕-신례원(2공구)투찰_경찰서-터미널간도로(투찰)②_마현생창(동양고속)" xfId="5188"/>
    <cellStyle name="_신태백(가실행)_1_합덕-신례원(2공구)투찰_합덕-신례원(2공구)투찰_경찰서-터미널간도로(투찰)②_마현생창(동양고속)_왜관-태평건설" xfId="5189"/>
    <cellStyle name="_신태백(가실행)_1_합덕-신례원(2공구)투찰_합덕-신례원(2공구)투찰_경찰서-터미널간도로(투찰)②_왜관-태평건설" xfId="5190"/>
    <cellStyle name="_신태백(가실행)_1_합덕-신례원(2공구)투찰_합덕-신례원(2공구)투찰_마현생창(동양고속)" xfId="5191"/>
    <cellStyle name="_신태백(가실행)_1_합덕-신례원(2공구)투찰_합덕-신례원(2공구)투찰_마현생창(동양고속)_왜관-태평건설" xfId="5192"/>
    <cellStyle name="_신태백(가실행)_1_합덕-신례원(2공구)투찰_합덕-신례원(2공구)투찰_봉무지방산업단지도로(투찰)②" xfId="5193"/>
    <cellStyle name="_신태백(가실행)_1_합덕-신례원(2공구)투찰_합덕-신례원(2공구)투찰_봉무지방산업단지도로(투찰)②_마현생창(동양고속)" xfId="5194"/>
    <cellStyle name="_신태백(가실행)_1_합덕-신례원(2공구)투찰_합덕-신례원(2공구)투찰_봉무지방산업단지도로(투찰)②_마현생창(동양고속)_왜관-태평건설" xfId="5195"/>
    <cellStyle name="_신태백(가실행)_1_합덕-신례원(2공구)투찰_합덕-신례원(2공구)투찰_봉무지방산업단지도로(투찰)②_왜관-태평건설" xfId="5196"/>
    <cellStyle name="_신태백(가실행)_1_합덕-신례원(2공구)투찰_합덕-신례원(2공구)투찰_봉무지방산업단지도로(투찰)②+0.250%" xfId="5197"/>
    <cellStyle name="_신태백(가실행)_1_합덕-신례원(2공구)투찰_합덕-신례원(2공구)투찰_봉무지방산업단지도로(투찰)②+0.250%_마현생창(동양고속)" xfId="5198"/>
    <cellStyle name="_신태백(가실행)_1_합덕-신례원(2공구)투찰_합덕-신례원(2공구)투찰_봉무지방산업단지도로(투찰)②+0.250%_마현생창(동양고속)_왜관-태평건설" xfId="5199"/>
    <cellStyle name="_신태백(가실행)_1_합덕-신례원(2공구)투찰_합덕-신례원(2공구)투찰_봉무지방산업단지도로(투찰)②+0.250%_왜관-태평건설" xfId="5200"/>
    <cellStyle name="_신태백(가실행)_1_합덕-신례원(2공구)투찰_합덕-신례원(2공구)투찰_왜관-태평건설" xfId="5201"/>
    <cellStyle name="_신태백(가실행)_경찰서-터미널간도로(투찰)②" xfId="5202"/>
    <cellStyle name="_신태백(가실행)_경찰서-터미널간도로(투찰)②_마현생창(동양고속)" xfId="5203"/>
    <cellStyle name="_신태백(가실행)_경찰서-터미널간도로(투찰)②_마현생창(동양고속)_왜관-태평건설" xfId="5204"/>
    <cellStyle name="_신태백(가실행)_경찰서-터미널간도로(투찰)②_왜관-태평건설" xfId="5205"/>
    <cellStyle name="_신태백(가실행)_도덕-고흥도로(투찰)" xfId="5206"/>
    <cellStyle name="_신태백(가실행)_도덕-고흥도로(투찰)_경찰서-터미널간도로(투찰)②" xfId="5207"/>
    <cellStyle name="_신태백(가실행)_도덕-고흥도로(투찰)_경찰서-터미널간도로(투찰)②_마현생창(동양고속)" xfId="5208"/>
    <cellStyle name="_신태백(가실행)_도덕-고흥도로(투찰)_경찰서-터미널간도로(투찰)②_마현생창(동양고속)_왜관-태평건설" xfId="5209"/>
    <cellStyle name="_신태백(가실행)_도덕-고흥도로(투찰)_경찰서-터미널간도로(투찰)②_왜관-태평건설" xfId="5210"/>
    <cellStyle name="_신태백(가실행)_도덕-고흥도로(투찰)_마현생창(동양고속)" xfId="5211"/>
    <cellStyle name="_신태백(가실행)_도덕-고흥도로(투찰)_마현생창(동양고속)_왜관-태평건설" xfId="5212"/>
    <cellStyle name="_신태백(가실행)_도덕-고흥도로(투찰)_봉무지방산업단지도로(투찰)②" xfId="5213"/>
    <cellStyle name="_신태백(가실행)_도덕-고흥도로(투찰)_봉무지방산업단지도로(투찰)②_마현생창(동양고속)" xfId="5214"/>
    <cellStyle name="_신태백(가실행)_도덕-고흥도로(투찰)_봉무지방산업단지도로(투찰)②_마현생창(동양고속)_왜관-태평건설" xfId="5215"/>
    <cellStyle name="_신태백(가실행)_도덕-고흥도로(투찰)_봉무지방산업단지도로(투찰)②_왜관-태평건설" xfId="5216"/>
    <cellStyle name="_신태백(가실행)_도덕-고흥도로(투찰)_봉무지방산업단지도로(투찰)②+0.250%" xfId="5217"/>
    <cellStyle name="_신태백(가실행)_도덕-고흥도로(투찰)_봉무지방산업단지도로(투찰)②+0.250%_마현생창(동양고속)" xfId="5218"/>
    <cellStyle name="_신태백(가실행)_도덕-고흥도로(투찰)_봉무지방산업단지도로(투찰)②+0.250%_마현생창(동양고속)_왜관-태평건설" xfId="5219"/>
    <cellStyle name="_신태백(가실행)_도덕-고흥도로(투찰)_봉무지방산업단지도로(투찰)②+0.250%_왜관-태평건설" xfId="5220"/>
    <cellStyle name="_신태백(가실행)_도덕-고흥도로(투찰)_왜관-태평건설" xfId="5221"/>
    <cellStyle name="_신태백(가실행)_도덕-고흥도로(투찰)_합덕-신례원(2공구)투찰" xfId="5222"/>
    <cellStyle name="_신태백(가실행)_도덕-고흥도로(투찰)_합덕-신례원(2공구)투찰_경찰서-터미널간도로(투찰)②" xfId="5223"/>
    <cellStyle name="_신태백(가실행)_도덕-고흥도로(투찰)_합덕-신례원(2공구)투찰_경찰서-터미널간도로(투찰)②_마현생창(동양고속)" xfId="5224"/>
    <cellStyle name="_신태백(가실행)_도덕-고흥도로(투찰)_합덕-신례원(2공구)투찰_경찰서-터미널간도로(투찰)②_마현생창(동양고속)_왜관-태평건설" xfId="5225"/>
    <cellStyle name="_신태백(가실행)_도덕-고흥도로(투찰)_합덕-신례원(2공구)투찰_경찰서-터미널간도로(투찰)②_왜관-태평건설" xfId="5226"/>
    <cellStyle name="_신태백(가실행)_도덕-고흥도로(투찰)_합덕-신례원(2공구)투찰_마현생창(동양고속)" xfId="5227"/>
    <cellStyle name="_신태백(가실행)_도덕-고흥도로(투찰)_합덕-신례원(2공구)투찰_마현생창(동양고속)_왜관-태평건설" xfId="5228"/>
    <cellStyle name="_신태백(가실행)_도덕-고흥도로(투찰)_합덕-신례원(2공구)투찰_봉무지방산업단지도로(투찰)②" xfId="5229"/>
    <cellStyle name="_신태백(가실행)_도덕-고흥도로(투찰)_합덕-신례원(2공구)투찰_봉무지방산업단지도로(투찰)②_마현생창(동양고속)" xfId="5230"/>
    <cellStyle name="_신태백(가실행)_도덕-고흥도로(투찰)_합덕-신례원(2공구)투찰_봉무지방산업단지도로(투찰)②_마현생창(동양고속)_왜관-태평건설" xfId="5231"/>
    <cellStyle name="_신태백(가실행)_도덕-고흥도로(투찰)_합덕-신례원(2공구)투찰_봉무지방산업단지도로(투찰)②_왜관-태평건설" xfId="5232"/>
    <cellStyle name="_신태백(가실행)_도덕-고흥도로(투찰)_합덕-신례원(2공구)투찰_봉무지방산업단지도로(투찰)②+0.250%" xfId="5233"/>
    <cellStyle name="_신태백(가실행)_도덕-고흥도로(투찰)_합덕-신례원(2공구)투찰_봉무지방산업단지도로(투찰)②+0.250%_마현생창(동양고속)" xfId="5234"/>
    <cellStyle name="_신태백(가실행)_도덕-고흥도로(투찰)_합덕-신례원(2공구)투찰_봉무지방산업단지도로(투찰)②+0.250%_마현생창(동양고속)_왜관-태평건설" xfId="5235"/>
    <cellStyle name="_신태백(가실행)_도덕-고흥도로(투찰)_합덕-신례원(2공구)투찰_봉무지방산업단지도로(투찰)②+0.250%_왜관-태평건설" xfId="5236"/>
    <cellStyle name="_신태백(가실행)_도덕-고흥도로(투찰)_합덕-신례원(2공구)투찰_왜관-태평건설" xfId="5237"/>
    <cellStyle name="_신태백(가실행)_도덕-고흥도로(투찰)_합덕-신례원(2공구)투찰_합덕-신례원(2공구)투찰" xfId="5238"/>
    <cellStyle name="_신태백(가실행)_도덕-고흥도로(투찰)_합덕-신례원(2공구)투찰_합덕-신례원(2공구)투찰_경찰서-터미널간도로(투찰)②" xfId="5239"/>
    <cellStyle name="_신태백(가실행)_도덕-고흥도로(투찰)_합덕-신례원(2공구)투찰_합덕-신례원(2공구)투찰_경찰서-터미널간도로(투찰)②_마현생창(동양고속)" xfId="5240"/>
    <cellStyle name="_신태백(가실행)_도덕-고흥도로(투찰)_합덕-신례원(2공구)투찰_합덕-신례원(2공구)투찰_경찰서-터미널간도로(투찰)②_마현생창(동양고속)_왜관-태평건설" xfId="5241"/>
    <cellStyle name="_신태백(가실행)_도덕-고흥도로(투찰)_합덕-신례원(2공구)투찰_합덕-신례원(2공구)투찰_경찰서-터미널간도로(투찰)②_왜관-태평건설" xfId="5242"/>
    <cellStyle name="_신태백(가실행)_도덕-고흥도로(투찰)_합덕-신례원(2공구)투찰_합덕-신례원(2공구)투찰_마현생창(동양고속)" xfId="5243"/>
    <cellStyle name="_신태백(가실행)_도덕-고흥도로(투찰)_합덕-신례원(2공구)투찰_합덕-신례원(2공구)투찰_마현생창(동양고속)_왜관-태평건설" xfId="5244"/>
    <cellStyle name="_신태백(가실행)_도덕-고흥도로(투찰)_합덕-신례원(2공구)투찰_합덕-신례원(2공구)투찰_봉무지방산업단지도로(투찰)②" xfId="5245"/>
    <cellStyle name="_신태백(가실행)_도덕-고흥도로(투찰)_합덕-신례원(2공구)투찰_합덕-신례원(2공구)투찰_봉무지방산업단지도로(투찰)②_마현생창(동양고속)" xfId="5246"/>
    <cellStyle name="_신태백(가실행)_도덕-고흥도로(투찰)_합덕-신례원(2공구)투찰_합덕-신례원(2공구)투찰_봉무지방산업단지도로(투찰)②_마현생창(동양고속)_왜관-태평건설" xfId="5247"/>
    <cellStyle name="_신태백(가실행)_도덕-고흥도로(투찰)_합덕-신례원(2공구)투찰_합덕-신례원(2공구)투찰_봉무지방산업단지도로(투찰)②_왜관-태평건설" xfId="5248"/>
    <cellStyle name="_신태백(가실행)_도덕-고흥도로(투찰)_합덕-신례원(2공구)투찰_합덕-신례원(2공구)투찰_봉무지방산업단지도로(투찰)②+0.250%" xfId="5249"/>
    <cellStyle name="_신태백(가실행)_도덕-고흥도로(투찰)_합덕-신례원(2공구)투찰_합덕-신례원(2공구)투찰_봉무지방산업단지도로(투찰)②+0.250%_마현생창(동양고속)" xfId="5250"/>
    <cellStyle name="_신태백(가실행)_도덕-고흥도로(투찰)_합덕-신례원(2공구)투찰_합덕-신례원(2공구)투찰_봉무지방산업단지도로(투찰)②+0.250%_마현생창(동양고속)_왜관-태평건설" xfId="5251"/>
    <cellStyle name="_신태백(가실행)_도덕-고흥도로(투찰)_합덕-신례원(2공구)투찰_합덕-신례원(2공구)투찰_봉무지방산업단지도로(투찰)②+0.250%_왜관-태평건설" xfId="5252"/>
    <cellStyle name="_신태백(가실행)_도덕-고흥도로(투찰)_합덕-신례원(2공구)투찰_합덕-신례원(2공구)투찰_왜관-태평건설" xfId="5253"/>
    <cellStyle name="_신태백(가실행)_마현생창(동양고속)" xfId="5254"/>
    <cellStyle name="_신태백(가실행)_마현생창(동양고속)_왜관-태평건설" xfId="5255"/>
    <cellStyle name="_신태백(가실행)_봉무지방산업단지도로(투찰)②" xfId="5256"/>
    <cellStyle name="_신태백(가실행)_봉무지방산업단지도로(투찰)②_마현생창(동양고속)" xfId="5257"/>
    <cellStyle name="_신태백(가실행)_봉무지방산업단지도로(투찰)②_마현생창(동양고속)_왜관-태평건설" xfId="5258"/>
    <cellStyle name="_신태백(가실행)_봉무지방산업단지도로(투찰)②_왜관-태평건설" xfId="5259"/>
    <cellStyle name="_신태백(가실행)_봉무지방산업단지도로(투찰)②+0.250%" xfId="5260"/>
    <cellStyle name="_신태백(가실행)_봉무지방산업단지도로(투찰)②+0.250%_마현생창(동양고속)" xfId="5261"/>
    <cellStyle name="_신태백(가실행)_봉무지방산업단지도로(투찰)②+0.250%_마현생창(동양고속)_왜관-태평건설" xfId="5262"/>
    <cellStyle name="_신태백(가실행)_봉무지방산업단지도로(투찰)②+0.250%_왜관-태평건설" xfId="5263"/>
    <cellStyle name="_신태백(가실행)_안산부대(투찰)⑤" xfId="5264"/>
    <cellStyle name="_신태백(가실행)_안산부대(투찰)⑤_경찰서-터미널간도로(투찰)②" xfId="5265"/>
    <cellStyle name="_신태백(가실행)_안산부대(투찰)⑤_경찰서-터미널간도로(투찰)②_마현생창(동양고속)" xfId="5266"/>
    <cellStyle name="_신태백(가실행)_안산부대(투찰)⑤_경찰서-터미널간도로(투찰)②_마현생창(동양고속)_왜관-태평건설" xfId="5267"/>
    <cellStyle name="_신태백(가실행)_안산부대(투찰)⑤_경찰서-터미널간도로(투찰)②_왜관-태평건설" xfId="5268"/>
    <cellStyle name="_신태백(가실행)_안산부대(투찰)⑤_마현생창(동양고속)" xfId="5269"/>
    <cellStyle name="_신태백(가실행)_안산부대(투찰)⑤_마현생창(동양고속)_왜관-태평건설" xfId="5270"/>
    <cellStyle name="_신태백(가실행)_안산부대(투찰)⑤_봉무지방산업단지도로(투찰)②" xfId="5271"/>
    <cellStyle name="_신태백(가실행)_안산부대(투찰)⑤_봉무지방산업단지도로(투찰)②_마현생창(동양고속)" xfId="5272"/>
    <cellStyle name="_신태백(가실행)_안산부대(투찰)⑤_봉무지방산업단지도로(투찰)②_마현생창(동양고속)_왜관-태평건설" xfId="5273"/>
    <cellStyle name="_신태백(가실행)_안산부대(투찰)⑤_봉무지방산업단지도로(투찰)②_왜관-태평건설" xfId="5274"/>
    <cellStyle name="_신태백(가실행)_안산부대(투찰)⑤_봉무지방산업단지도로(투찰)②+0.250%" xfId="5275"/>
    <cellStyle name="_신태백(가실행)_안산부대(투찰)⑤_봉무지방산업단지도로(투찰)②+0.250%_마현생창(동양고속)" xfId="5276"/>
    <cellStyle name="_신태백(가실행)_안산부대(투찰)⑤_봉무지방산업단지도로(투찰)②+0.250%_마현생창(동양고속)_왜관-태평건설" xfId="5277"/>
    <cellStyle name="_신태백(가실행)_안산부대(투찰)⑤_봉무지방산업단지도로(투찰)②+0.250%_왜관-태평건설" xfId="5278"/>
    <cellStyle name="_신태백(가실행)_안산부대(투찰)⑤_왜관-태평건설" xfId="5279"/>
    <cellStyle name="_신태백(가실행)_안산부대(투찰)⑤_합덕-신례원(2공구)투찰" xfId="5280"/>
    <cellStyle name="_신태백(가실행)_안산부대(투찰)⑤_합덕-신례원(2공구)투찰_경찰서-터미널간도로(투찰)②" xfId="5281"/>
    <cellStyle name="_신태백(가실행)_안산부대(투찰)⑤_합덕-신례원(2공구)투찰_경찰서-터미널간도로(투찰)②_마현생창(동양고속)" xfId="5282"/>
    <cellStyle name="_신태백(가실행)_안산부대(투찰)⑤_합덕-신례원(2공구)투찰_경찰서-터미널간도로(투찰)②_마현생창(동양고속)_왜관-태평건설" xfId="5283"/>
    <cellStyle name="_신태백(가실행)_안산부대(투찰)⑤_합덕-신례원(2공구)투찰_경찰서-터미널간도로(투찰)②_왜관-태평건설" xfId="5284"/>
    <cellStyle name="_신태백(가실행)_안산부대(투찰)⑤_합덕-신례원(2공구)투찰_마현생창(동양고속)" xfId="5285"/>
    <cellStyle name="_신태백(가실행)_안산부대(투찰)⑤_합덕-신례원(2공구)투찰_마현생창(동양고속)_왜관-태평건설" xfId="5286"/>
    <cellStyle name="_신태백(가실행)_안산부대(투찰)⑤_합덕-신례원(2공구)투찰_봉무지방산업단지도로(투찰)②" xfId="5287"/>
    <cellStyle name="_신태백(가실행)_안산부대(투찰)⑤_합덕-신례원(2공구)투찰_봉무지방산업단지도로(투찰)②_마현생창(동양고속)" xfId="5288"/>
    <cellStyle name="_신태백(가실행)_안산부대(투찰)⑤_합덕-신례원(2공구)투찰_봉무지방산업단지도로(투찰)②_마현생창(동양고속)_왜관-태평건설" xfId="5289"/>
    <cellStyle name="_신태백(가실행)_안산부대(투찰)⑤_합덕-신례원(2공구)투찰_봉무지방산업단지도로(투찰)②_왜관-태평건설" xfId="5290"/>
    <cellStyle name="_신태백(가실행)_안산부대(투찰)⑤_합덕-신례원(2공구)투찰_봉무지방산업단지도로(투찰)②+0.250%" xfId="5291"/>
    <cellStyle name="_신태백(가실행)_안산부대(투찰)⑤_합덕-신례원(2공구)투찰_봉무지방산업단지도로(투찰)②+0.250%_마현생창(동양고속)" xfId="5292"/>
    <cellStyle name="_신태백(가실행)_안산부대(투찰)⑤_합덕-신례원(2공구)투찰_봉무지방산업단지도로(투찰)②+0.250%_마현생창(동양고속)_왜관-태평건설" xfId="5293"/>
    <cellStyle name="_신태백(가실행)_안산부대(투찰)⑤_합덕-신례원(2공구)투찰_봉무지방산업단지도로(투찰)②+0.250%_왜관-태평건설" xfId="5294"/>
    <cellStyle name="_신태백(가실행)_안산부대(투찰)⑤_합덕-신례원(2공구)투찰_왜관-태평건설" xfId="5295"/>
    <cellStyle name="_신태백(가실행)_안산부대(투찰)⑤_합덕-신례원(2공구)투찰_합덕-신례원(2공구)투찰" xfId="5296"/>
    <cellStyle name="_신태백(가실행)_안산부대(투찰)⑤_합덕-신례원(2공구)투찰_합덕-신례원(2공구)투찰_경찰서-터미널간도로(투찰)②" xfId="5297"/>
    <cellStyle name="_신태백(가실행)_안산부대(투찰)⑤_합덕-신례원(2공구)투찰_합덕-신례원(2공구)투찰_경찰서-터미널간도로(투찰)②_마현생창(동양고속)" xfId="5298"/>
    <cellStyle name="_신태백(가실행)_안산부대(투찰)⑤_합덕-신례원(2공구)투찰_합덕-신례원(2공구)투찰_경찰서-터미널간도로(투찰)②_마현생창(동양고속)_왜관-태평건설" xfId="5299"/>
    <cellStyle name="_신태백(가실행)_안산부대(투찰)⑤_합덕-신례원(2공구)투찰_합덕-신례원(2공구)투찰_경찰서-터미널간도로(투찰)②_왜관-태평건설" xfId="5300"/>
    <cellStyle name="_신태백(가실행)_안산부대(투찰)⑤_합덕-신례원(2공구)투찰_합덕-신례원(2공구)투찰_마현생창(동양고속)" xfId="5301"/>
    <cellStyle name="_신태백(가실행)_안산부대(투찰)⑤_합덕-신례원(2공구)투찰_합덕-신례원(2공구)투찰_마현생창(동양고속)_왜관-태평건설" xfId="5302"/>
    <cellStyle name="_신태백(가실행)_안산부대(투찰)⑤_합덕-신례원(2공구)투찰_합덕-신례원(2공구)투찰_봉무지방산업단지도로(투찰)②" xfId="5303"/>
    <cellStyle name="_신태백(가실행)_안산부대(투찰)⑤_합덕-신례원(2공구)투찰_합덕-신례원(2공구)투찰_봉무지방산업단지도로(투찰)②_마현생창(동양고속)" xfId="5304"/>
    <cellStyle name="_신태백(가실행)_안산부대(투찰)⑤_합덕-신례원(2공구)투찰_합덕-신례원(2공구)투찰_봉무지방산업단지도로(투찰)②_마현생창(동양고속)_왜관-태평건설" xfId="5305"/>
    <cellStyle name="_신태백(가실행)_안산부대(투찰)⑤_합덕-신례원(2공구)투찰_합덕-신례원(2공구)투찰_봉무지방산업단지도로(투찰)②_왜관-태평건설" xfId="5306"/>
    <cellStyle name="_신태백(가실행)_안산부대(투찰)⑤_합덕-신례원(2공구)투찰_합덕-신례원(2공구)투찰_봉무지방산업단지도로(투찰)②+0.250%" xfId="5307"/>
    <cellStyle name="_신태백(가실행)_안산부대(투찰)⑤_합덕-신례원(2공구)투찰_합덕-신례원(2공구)투찰_봉무지방산업단지도로(투찰)②+0.250%_마현생창(동양고속)" xfId="5308"/>
    <cellStyle name="_신태백(가실행)_안산부대(투찰)⑤_합덕-신례원(2공구)투찰_합덕-신례원(2공구)투찰_봉무지방산업단지도로(투찰)②+0.250%_마현생창(동양고속)_왜관-태평건설" xfId="5309"/>
    <cellStyle name="_신태백(가실행)_안산부대(투찰)⑤_합덕-신례원(2공구)투찰_합덕-신례원(2공구)투찰_봉무지방산업단지도로(투찰)②+0.250%_왜관-태평건설" xfId="5310"/>
    <cellStyle name="_신태백(가실행)_안산부대(투찰)⑤_합덕-신례원(2공구)투찰_합덕-신례원(2공구)투찰_왜관-태평건설" xfId="5311"/>
    <cellStyle name="_신태백(가실행)_양곡부두(투찰)-0.31%" xfId="5312"/>
    <cellStyle name="_신태백(가실행)_양곡부두(투찰)-0.31%_경찰서-터미널간도로(투찰)②" xfId="5313"/>
    <cellStyle name="_신태백(가실행)_양곡부두(투찰)-0.31%_경찰서-터미널간도로(투찰)②_마현생창(동양고속)" xfId="5314"/>
    <cellStyle name="_신태백(가실행)_양곡부두(투찰)-0.31%_경찰서-터미널간도로(투찰)②_마현생창(동양고속)_왜관-태평건설" xfId="5315"/>
    <cellStyle name="_신태백(가실행)_양곡부두(투찰)-0.31%_경찰서-터미널간도로(투찰)②_왜관-태평건설" xfId="5316"/>
    <cellStyle name="_신태백(가실행)_양곡부두(투찰)-0.31%_마현생창(동양고속)" xfId="5317"/>
    <cellStyle name="_신태백(가실행)_양곡부두(투찰)-0.31%_마현생창(동양고속)_왜관-태평건설" xfId="5318"/>
    <cellStyle name="_신태백(가실행)_양곡부두(투찰)-0.31%_봉무지방산업단지도로(투찰)②" xfId="5319"/>
    <cellStyle name="_신태백(가실행)_양곡부두(투찰)-0.31%_봉무지방산업단지도로(투찰)②_마현생창(동양고속)" xfId="5320"/>
    <cellStyle name="_신태백(가실행)_양곡부두(투찰)-0.31%_봉무지방산업단지도로(투찰)②_마현생창(동양고속)_왜관-태평건설" xfId="5321"/>
    <cellStyle name="_신태백(가실행)_양곡부두(투찰)-0.31%_봉무지방산업단지도로(투찰)②_왜관-태평건설" xfId="5322"/>
    <cellStyle name="_신태백(가실행)_양곡부두(투찰)-0.31%_봉무지방산업단지도로(투찰)②+0.250%" xfId="5323"/>
    <cellStyle name="_신태백(가실행)_양곡부두(투찰)-0.31%_봉무지방산업단지도로(투찰)②+0.250%_마현생창(동양고속)" xfId="5324"/>
    <cellStyle name="_신태백(가실행)_양곡부두(투찰)-0.31%_봉무지방산업단지도로(투찰)②+0.250%_마현생창(동양고속)_왜관-태평건설" xfId="5325"/>
    <cellStyle name="_신태백(가실행)_양곡부두(투찰)-0.31%_봉무지방산업단지도로(투찰)②+0.250%_왜관-태평건설" xfId="5326"/>
    <cellStyle name="_신태백(가실행)_양곡부두(투찰)-0.31%_왜관-태평건설" xfId="5327"/>
    <cellStyle name="_신태백(가실행)_양곡부두(투찰)-0.31%_합덕-신례원(2공구)투찰" xfId="5328"/>
    <cellStyle name="_신태백(가실행)_양곡부두(투찰)-0.31%_합덕-신례원(2공구)투찰_경찰서-터미널간도로(투찰)②" xfId="5329"/>
    <cellStyle name="_신태백(가실행)_양곡부두(투찰)-0.31%_합덕-신례원(2공구)투찰_경찰서-터미널간도로(투찰)②_마현생창(동양고속)" xfId="5330"/>
    <cellStyle name="_신태백(가실행)_양곡부두(투찰)-0.31%_합덕-신례원(2공구)투찰_경찰서-터미널간도로(투찰)②_마현생창(동양고속)_왜관-태평건설" xfId="5331"/>
    <cellStyle name="_신태백(가실행)_양곡부두(투찰)-0.31%_합덕-신례원(2공구)투찰_경찰서-터미널간도로(투찰)②_왜관-태평건설" xfId="5332"/>
    <cellStyle name="_신태백(가실행)_양곡부두(투찰)-0.31%_합덕-신례원(2공구)투찰_마현생창(동양고속)" xfId="5333"/>
    <cellStyle name="_신태백(가실행)_양곡부두(투찰)-0.31%_합덕-신례원(2공구)투찰_마현생창(동양고속)_왜관-태평건설" xfId="5334"/>
    <cellStyle name="_신태백(가실행)_양곡부두(투찰)-0.31%_합덕-신례원(2공구)투찰_봉무지방산업단지도로(투찰)②" xfId="5335"/>
    <cellStyle name="_신태백(가실행)_양곡부두(투찰)-0.31%_합덕-신례원(2공구)투찰_봉무지방산업단지도로(투찰)②_마현생창(동양고속)" xfId="5336"/>
    <cellStyle name="_신태백(가실행)_양곡부두(투찰)-0.31%_합덕-신례원(2공구)투찰_봉무지방산업단지도로(투찰)②_마현생창(동양고속)_왜관-태평건설" xfId="5337"/>
    <cellStyle name="_신태백(가실행)_양곡부두(투찰)-0.31%_합덕-신례원(2공구)투찰_봉무지방산업단지도로(투찰)②_왜관-태평건설" xfId="5338"/>
    <cellStyle name="_신태백(가실행)_양곡부두(투찰)-0.31%_합덕-신례원(2공구)투찰_봉무지방산업단지도로(투찰)②+0.250%" xfId="5339"/>
    <cellStyle name="_신태백(가실행)_양곡부두(투찰)-0.31%_합덕-신례원(2공구)투찰_봉무지방산업단지도로(투찰)②+0.250%_마현생창(동양고속)" xfId="5340"/>
    <cellStyle name="_신태백(가실행)_양곡부두(투찰)-0.31%_합덕-신례원(2공구)투찰_봉무지방산업단지도로(투찰)②+0.250%_마현생창(동양고속)_왜관-태평건설" xfId="5341"/>
    <cellStyle name="_신태백(가실행)_양곡부두(투찰)-0.31%_합덕-신례원(2공구)투찰_봉무지방산업단지도로(투찰)②+0.250%_왜관-태평건설" xfId="5342"/>
    <cellStyle name="_신태백(가실행)_양곡부두(투찰)-0.31%_합덕-신례원(2공구)투찰_왜관-태평건설" xfId="5343"/>
    <cellStyle name="_신태백(가실행)_양곡부두(투찰)-0.31%_합덕-신례원(2공구)투찰_합덕-신례원(2공구)투찰" xfId="5344"/>
    <cellStyle name="_신태백(가실행)_양곡부두(투찰)-0.31%_합덕-신례원(2공구)투찰_합덕-신례원(2공구)투찰_경찰서-터미널간도로(투찰)②" xfId="5345"/>
    <cellStyle name="_신태백(가실행)_양곡부두(투찰)-0.31%_합덕-신례원(2공구)투찰_합덕-신례원(2공구)투찰_경찰서-터미널간도로(투찰)②_마현생창(동양고속)" xfId="5346"/>
    <cellStyle name="_신태백(가실행)_양곡부두(투찰)-0.31%_합덕-신례원(2공구)투찰_합덕-신례원(2공구)투찰_경찰서-터미널간도로(투찰)②_마현생창(동양고속)_왜관-태평건설" xfId="5347"/>
    <cellStyle name="_신태백(가실행)_양곡부두(투찰)-0.31%_합덕-신례원(2공구)투찰_합덕-신례원(2공구)투찰_경찰서-터미널간도로(투찰)②_왜관-태평건설" xfId="5348"/>
    <cellStyle name="_신태백(가실행)_양곡부두(투찰)-0.31%_합덕-신례원(2공구)투찰_합덕-신례원(2공구)투찰_마현생창(동양고속)" xfId="5349"/>
    <cellStyle name="_신태백(가실행)_양곡부두(투찰)-0.31%_합덕-신례원(2공구)투찰_합덕-신례원(2공구)투찰_마현생창(동양고속)_왜관-태평건설" xfId="5350"/>
    <cellStyle name="_신태백(가실행)_양곡부두(투찰)-0.31%_합덕-신례원(2공구)투찰_합덕-신례원(2공구)투찰_봉무지방산업단지도로(투찰)②" xfId="5351"/>
    <cellStyle name="_신태백(가실행)_양곡부두(투찰)-0.31%_합덕-신례원(2공구)투찰_합덕-신례원(2공구)투찰_봉무지방산업단지도로(투찰)②_마현생창(동양고속)" xfId="5352"/>
    <cellStyle name="_신태백(가실행)_양곡부두(투찰)-0.31%_합덕-신례원(2공구)투찰_합덕-신례원(2공구)투찰_봉무지방산업단지도로(투찰)②_마현생창(동양고속)_왜관-태평건설" xfId="5353"/>
    <cellStyle name="_신태백(가실행)_양곡부두(투찰)-0.31%_합덕-신례원(2공구)투찰_합덕-신례원(2공구)투찰_봉무지방산업단지도로(투찰)②_왜관-태평건설" xfId="5354"/>
    <cellStyle name="_신태백(가실행)_양곡부두(투찰)-0.31%_합덕-신례원(2공구)투찰_합덕-신례원(2공구)투찰_봉무지방산업단지도로(투찰)②+0.250%" xfId="5355"/>
    <cellStyle name="_신태백(가실행)_양곡부두(투찰)-0.31%_합덕-신례원(2공구)투찰_합덕-신례원(2공구)투찰_봉무지방산업단지도로(투찰)②+0.250%_마현생창(동양고속)" xfId="5356"/>
    <cellStyle name="_신태백(가실행)_양곡부두(투찰)-0.31%_합덕-신례원(2공구)투찰_합덕-신례원(2공구)투찰_봉무지방산업단지도로(투찰)②+0.250%_마현생창(동양고속)_왜관-태평건설" xfId="5357"/>
    <cellStyle name="_신태백(가실행)_양곡부두(투찰)-0.31%_합덕-신례원(2공구)투찰_합덕-신례원(2공구)투찰_봉무지방산업단지도로(투찰)②+0.250%_왜관-태평건설" xfId="5358"/>
    <cellStyle name="_신태백(가실행)_양곡부두(투찰)-0.31%_합덕-신례원(2공구)투찰_합덕-신례원(2공구)투찰_왜관-태평건설" xfId="5359"/>
    <cellStyle name="_신태백(가실행)_왜관-태평건설" xfId="5360"/>
    <cellStyle name="_신태백(가실행)_창원상수도(토목)투찰" xfId="5361"/>
    <cellStyle name="_신태백(가실행)_창원상수도(토목)투찰_경찰서-터미널간도로(투찰)②" xfId="5362"/>
    <cellStyle name="_신태백(가실행)_창원상수도(토목)투찰_경찰서-터미널간도로(투찰)②_마현생창(동양고속)" xfId="5363"/>
    <cellStyle name="_신태백(가실행)_창원상수도(토목)투찰_경찰서-터미널간도로(투찰)②_마현생창(동양고속)_왜관-태평건설" xfId="5364"/>
    <cellStyle name="_신태백(가실행)_창원상수도(토목)투찰_경찰서-터미널간도로(투찰)②_왜관-태평건설" xfId="5365"/>
    <cellStyle name="_신태백(가실행)_창원상수도(토목)투찰_마현생창(동양고속)" xfId="5366"/>
    <cellStyle name="_신태백(가실행)_창원상수도(토목)투찰_마현생창(동양고속)_왜관-태평건설" xfId="5367"/>
    <cellStyle name="_신태백(가실행)_창원상수도(토목)투찰_봉무지방산업단지도로(투찰)②" xfId="5368"/>
    <cellStyle name="_신태백(가실행)_창원상수도(토목)투찰_봉무지방산업단지도로(투찰)②_마현생창(동양고속)" xfId="5369"/>
    <cellStyle name="_신태백(가실행)_창원상수도(토목)투찰_봉무지방산업단지도로(투찰)②_마현생창(동양고속)_왜관-태평건설" xfId="5370"/>
    <cellStyle name="_신태백(가실행)_창원상수도(토목)투찰_봉무지방산업단지도로(투찰)②_왜관-태평건설" xfId="5371"/>
    <cellStyle name="_신태백(가실행)_창원상수도(토목)투찰_봉무지방산업단지도로(투찰)②+0.250%" xfId="5372"/>
    <cellStyle name="_신태백(가실행)_창원상수도(토목)투찰_봉무지방산업단지도로(투찰)②+0.250%_마현생창(동양고속)" xfId="5373"/>
    <cellStyle name="_신태백(가실행)_창원상수도(토목)투찰_봉무지방산업단지도로(투찰)②+0.250%_마현생창(동양고속)_왜관-태평건설" xfId="5374"/>
    <cellStyle name="_신태백(가실행)_창원상수도(토목)투찰_봉무지방산업단지도로(투찰)②+0.250%_왜관-태평건설" xfId="5375"/>
    <cellStyle name="_신태백(가실행)_창원상수도(토목)투찰_왜관-태평건설" xfId="5376"/>
    <cellStyle name="_신태백(가실행)_창원상수도(토목)투찰_합덕-신례원(2공구)투찰" xfId="5377"/>
    <cellStyle name="_신태백(가실행)_창원상수도(토목)투찰_합덕-신례원(2공구)투찰_경찰서-터미널간도로(투찰)②" xfId="5378"/>
    <cellStyle name="_신태백(가실행)_창원상수도(토목)투찰_합덕-신례원(2공구)투찰_경찰서-터미널간도로(투찰)②_마현생창(동양고속)" xfId="5379"/>
    <cellStyle name="_신태백(가실행)_창원상수도(토목)투찰_합덕-신례원(2공구)투찰_경찰서-터미널간도로(투찰)②_마현생창(동양고속)_왜관-태평건설" xfId="5380"/>
    <cellStyle name="_신태백(가실행)_창원상수도(토목)투찰_합덕-신례원(2공구)투찰_경찰서-터미널간도로(투찰)②_왜관-태평건설" xfId="5381"/>
    <cellStyle name="_신태백(가실행)_창원상수도(토목)투찰_합덕-신례원(2공구)투찰_마현생창(동양고속)" xfId="5382"/>
    <cellStyle name="_신태백(가실행)_창원상수도(토목)투찰_합덕-신례원(2공구)투찰_마현생창(동양고속)_왜관-태평건설" xfId="5383"/>
    <cellStyle name="_신태백(가실행)_창원상수도(토목)투찰_합덕-신례원(2공구)투찰_봉무지방산업단지도로(투찰)②" xfId="5384"/>
    <cellStyle name="_신태백(가실행)_창원상수도(토목)투찰_합덕-신례원(2공구)투찰_봉무지방산업단지도로(투찰)②_마현생창(동양고속)" xfId="5385"/>
    <cellStyle name="_신태백(가실행)_창원상수도(토목)투찰_합덕-신례원(2공구)투찰_봉무지방산업단지도로(투찰)②_마현생창(동양고속)_왜관-태평건설" xfId="5386"/>
    <cellStyle name="_신태백(가실행)_창원상수도(토목)투찰_합덕-신례원(2공구)투찰_봉무지방산업단지도로(투찰)②_왜관-태평건설" xfId="5387"/>
    <cellStyle name="_신태백(가실행)_창원상수도(토목)투찰_합덕-신례원(2공구)투찰_봉무지방산업단지도로(투찰)②+0.250%" xfId="5388"/>
    <cellStyle name="_신태백(가실행)_창원상수도(토목)투찰_합덕-신례원(2공구)투찰_봉무지방산업단지도로(투찰)②+0.250%_마현생창(동양고속)" xfId="5389"/>
    <cellStyle name="_신태백(가실행)_창원상수도(토목)투찰_합덕-신례원(2공구)투찰_봉무지방산업단지도로(투찰)②+0.250%_마현생창(동양고속)_왜관-태평건설" xfId="5390"/>
    <cellStyle name="_신태백(가실행)_창원상수도(토목)투찰_합덕-신례원(2공구)투찰_봉무지방산업단지도로(투찰)②+0.250%_왜관-태평건설" xfId="5391"/>
    <cellStyle name="_신태백(가실행)_창원상수도(토목)투찰_합덕-신례원(2공구)투찰_왜관-태평건설" xfId="5392"/>
    <cellStyle name="_신태백(가실행)_창원상수도(토목)투찰_합덕-신례원(2공구)투찰_합덕-신례원(2공구)투찰" xfId="5393"/>
    <cellStyle name="_신태백(가실행)_창원상수도(토목)투찰_합덕-신례원(2공구)투찰_합덕-신례원(2공구)투찰_경찰서-터미널간도로(투찰)②" xfId="5394"/>
    <cellStyle name="_신태백(가실행)_창원상수도(토목)투찰_합덕-신례원(2공구)투찰_합덕-신례원(2공구)투찰_경찰서-터미널간도로(투찰)②_마현생창(동양고속)" xfId="5395"/>
    <cellStyle name="_신태백(가실행)_창원상수도(토목)투찰_합덕-신례원(2공구)투찰_합덕-신례원(2공구)투찰_경찰서-터미널간도로(투찰)②_마현생창(동양고속)_왜관-태평건설" xfId="5396"/>
    <cellStyle name="_신태백(가실행)_창원상수도(토목)투찰_합덕-신례원(2공구)투찰_합덕-신례원(2공구)투찰_경찰서-터미널간도로(투찰)②_왜관-태평건설" xfId="5397"/>
    <cellStyle name="_신태백(가실행)_창원상수도(토목)투찰_합덕-신례원(2공구)투찰_합덕-신례원(2공구)투찰_마현생창(동양고속)" xfId="5398"/>
    <cellStyle name="_신태백(가실행)_창원상수도(토목)투찰_합덕-신례원(2공구)투찰_합덕-신례원(2공구)투찰_마현생창(동양고속)_왜관-태평건설" xfId="5399"/>
    <cellStyle name="_신태백(가실행)_창원상수도(토목)투찰_합덕-신례원(2공구)투찰_합덕-신례원(2공구)투찰_봉무지방산업단지도로(투찰)②" xfId="5400"/>
    <cellStyle name="_신태백(가실행)_창원상수도(토목)투찰_합덕-신례원(2공구)투찰_합덕-신례원(2공구)투찰_봉무지방산업단지도로(투찰)②_마현생창(동양고속)" xfId="5401"/>
    <cellStyle name="_신태백(가실행)_창원상수도(토목)투찰_합덕-신례원(2공구)투찰_합덕-신례원(2공구)투찰_봉무지방산업단지도로(투찰)②_마현생창(동양고속)_왜관-태평건설" xfId="5402"/>
    <cellStyle name="_신태백(가실행)_창원상수도(토목)투찰_합덕-신례원(2공구)투찰_합덕-신례원(2공구)투찰_봉무지방산업단지도로(투찰)②_왜관-태평건설" xfId="5403"/>
    <cellStyle name="_신태백(가실행)_창원상수도(토목)투찰_합덕-신례원(2공구)투찰_합덕-신례원(2공구)투찰_봉무지방산업단지도로(투찰)②+0.250%" xfId="5404"/>
    <cellStyle name="_신태백(가실행)_창원상수도(토목)투찰_합덕-신례원(2공구)투찰_합덕-신례원(2공구)투찰_봉무지방산업단지도로(투찰)②+0.250%_마현생창(동양고속)" xfId="5405"/>
    <cellStyle name="_신태백(가실행)_창원상수도(토목)투찰_합덕-신례원(2공구)투찰_합덕-신례원(2공구)투찰_봉무지방산업단지도로(투찰)②+0.250%_마현생창(동양고속)_왜관-태평건설" xfId="5406"/>
    <cellStyle name="_신태백(가실행)_창원상수도(토목)투찰_합덕-신례원(2공구)투찰_합덕-신례원(2공구)투찰_봉무지방산업단지도로(투찰)②+0.250%_왜관-태평건설" xfId="5407"/>
    <cellStyle name="_신태백(가실행)_창원상수도(토목)투찰_합덕-신례원(2공구)투찰_합덕-신례원(2공구)투찰_왜관-태평건설" xfId="5408"/>
    <cellStyle name="_신태백(가실행)_합덕-신례원(2공구)투찰" xfId="5409"/>
    <cellStyle name="_신태백(가실행)_합덕-신례원(2공구)투찰_경찰서-터미널간도로(투찰)②" xfId="5410"/>
    <cellStyle name="_신태백(가실행)_합덕-신례원(2공구)투찰_경찰서-터미널간도로(투찰)②_마현생창(동양고속)" xfId="5411"/>
    <cellStyle name="_신태백(가실행)_합덕-신례원(2공구)투찰_경찰서-터미널간도로(투찰)②_마현생창(동양고속)_왜관-태평건설" xfId="5412"/>
    <cellStyle name="_신태백(가실행)_합덕-신례원(2공구)투찰_경찰서-터미널간도로(투찰)②_왜관-태평건설" xfId="5413"/>
    <cellStyle name="_신태백(가실행)_합덕-신례원(2공구)투찰_마현생창(동양고속)" xfId="5414"/>
    <cellStyle name="_신태백(가실행)_합덕-신례원(2공구)투찰_마현생창(동양고속)_왜관-태평건설" xfId="5415"/>
    <cellStyle name="_신태백(가실행)_합덕-신례원(2공구)투찰_봉무지방산업단지도로(투찰)②" xfId="5416"/>
    <cellStyle name="_신태백(가실행)_합덕-신례원(2공구)투찰_봉무지방산업단지도로(투찰)②_마현생창(동양고속)" xfId="5417"/>
    <cellStyle name="_신태백(가실행)_합덕-신례원(2공구)투찰_봉무지방산업단지도로(투찰)②_마현생창(동양고속)_왜관-태평건설" xfId="5418"/>
    <cellStyle name="_신태백(가실행)_합덕-신례원(2공구)투찰_봉무지방산업단지도로(투찰)②_왜관-태평건설" xfId="5419"/>
    <cellStyle name="_신태백(가실행)_합덕-신례원(2공구)투찰_봉무지방산업단지도로(투찰)②+0.250%" xfId="5420"/>
    <cellStyle name="_신태백(가실행)_합덕-신례원(2공구)투찰_봉무지방산업단지도로(투찰)②+0.250%_마현생창(동양고속)" xfId="5421"/>
    <cellStyle name="_신태백(가실행)_합덕-신례원(2공구)투찰_봉무지방산업단지도로(투찰)②+0.250%_마현생창(동양고속)_왜관-태평건설" xfId="5422"/>
    <cellStyle name="_신태백(가실행)_합덕-신례원(2공구)투찰_봉무지방산업단지도로(투찰)②+0.250%_왜관-태평건설" xfId="5423"/>
    <cellStyle name="_신태백(가실행)_합덕-신례원(2공구)투찰_왜관-태평건설" xfId="5424"/>
    <cellStyle name="_신태백(가실행)_합덕-신례원(2공구)투찰_합덕-신례원(2공구)투찰" xfId="5425"/>
    <cellStyle name="_신태백(가실행)_합덕-신례원(2공구)투찰_합덕-신례원(2공구)투찰_경찰서-터미널간도로(투찰)②" xfId="5426"/>
    <cellStyle name="_신태백(가실행)_합덕-신례원(2공구)투찰_합덕-신례원(2공구)투찰_경찰서-터미널간도로(투찰)②_마현생창(동양고속)" xfId="5427"/>
    <cellStyle name="_신태백(가실행)_합덕-신례원(2공구)투찰_합덕-신례원(2공구)투찰_경찰서-터미널간도로(투찰)②_마현생창(동양고속)_왜관-태평건설" xfId="5428"/>
    <cellStyle name="_신태백(가실행)_합덕-신례원(2공구)투찰_합덕-신례원(2공구)투찰_경찰서-터미널간도로(투찰)②_왜관-태평건설" xfId="5429"/>
    <cellStyle name="_신태백(가실행)_합덕-신례원(2공구)투찰_합덕-신례원(2공구)투찰_마현생창(동양고속)" xfId="5430"/>
    <cellStyle name="_신태백(가실행)_합덕-신례원(2공구)투찰_합덕-신례원(2공구)투찰_마현생창(동양고속)_왜관-태평건설" xfId="5431"/>
    <cellStyle name="_신태백(가실행)_합덕-신례원(2공구)투찰_합덕-신례원(2공구)투찰_봉무지방산업단지도로(투찰)②" xfId="5432"/>
    <cellStyle name="_신태백(가실행)_합덕-신례원(2공구)투찰_합덕-신례원(2공구)투찰_봉무지방산업단지도로(투찰)②_마현생창(동양고속)" xfId="5433"/>
    <cellStyle name="_신태백(가실행)_합덕-신례원(2공구)투찰_합덕-신례원(2공구)투찰_봉무지방산업단지도로(투찰)②_마현생창(동양고속)_왜관-태평건설" xfId="5434"/>
    <cellStyle name="_신태백(가실행)_합덕-신례원(2공구)투찰_합덕-신례원(2공구)투찰_봉무지방산업단지도로(투찰)②_왜관-태평건설" xfId="5435"/>
    <cellStyle name="_신태백(가실행)_합덕-신례원(2공구)투찰_합덕-신례원(2공구)투찰_봉무지방산업단지도로(투찰)②+0.250%" xfId="5436"/>
    <cellStyle name="_신태백(가실행)_합덕-신례원(2공구)투찰_합덕-신례원(2공구)투찰_봉무지방산업단지도로(투찰)②+0.250%_마현생창(동양고속)" xfId="5437"/>
    <cellStyle name="_신태백(가실행)_합덕-신례원(2공구)투찰_합덕-신례원(2공구)투찰_봉무지방산업단지도로(투찰)②+0.250%_마현생창(동양고속)_왜관-태평건설" xfId="5438"/>
    <cellStyle name="_신태백(가실행)_합덕-신례원(2공구)투찰_합덕-신례원(2공구)투찰_봉무지방산업단지도로(투찰)②+0.250%_왜관-태평건설" xfId="5439"/>
    <cellStyle name="_신태백(가실행)_합덕-신례원(2공구)투찰_합덕-신례원(2공구)투찰_왜관-태평건설" xfId="5440"/>
    <cellStyle name="_신태백(투찰내역)2" xfId="5441"/>
    <cellStyle name="_신흥기업사-최종" xfId="509"/>
    <cellStyle name="_실시설계(031201)" xfId="510"/>
    <cellStyle name="_실시설계(040218)" xfId="511"/>
    <cellStyle name="_실시설계(040623)" xfId="512"/>
    <cellStyle name="_실시설계(041229)" xfId="513"/>
    <cellStyle name="_실시설계(051213)" xfId="514"/>
    <cellStyle name="_실행견적" xfId="515"/>
    <cellStyle name="_실행견적_1" xfId="516"/>
    <cellStyle name="_실행견적1" xfId="517"/>
    <cellStyle name="_안산부대(투찰)⑤" xfId="5442"/>
    <cellStyle name="_안산부대(투찰)⑤_경찰서-터미널간도로(투찰)②" xfId="5443"/>
    <cellStyle name="_안산부대(투찰)⑤_경찰서-터미널간도로(투찰)②_마현생창(동양고속)" xfId="5444"/>
    <cellStyle name="_안산부대(투찰)⑤_경찰서-터미널간도로(투찰)②_마현생창(동양고속)_왜관-태평건설" xfId="5445"/>
    <cellStyle name="_안산부대(투찰)⑤_경찰서-터미널간도로(투찰)②_왜관-태평건설" xfId="5446"/>
    <cellStyle name="_안산부대(투찰)⑤_마현생창(동양고속)" xfId="5447"/>
    <cellStyle name="_안산부대(투찰)⑤_마현생창(동양고속)_왜관-태평건설" xfId="5448"/>
    <cellStyle name="_안산부대(투찰)⑤_봉무지방산업단지도로(투찰)②" xfId="5449"/>
    <cellStyle name="_안산부대(투찰)⑤_봉무지방산업단지도로(투찰)②_마현생창(동양고속)" xfId="5450"/>
    <cellStyle name="_안산부대(투찰)⑤_봉무지방산업단지도로(투찰)②_마현생창(동양고속)_왜관-태평건설" xfId="5451"/>
    <cellStyle name="_안산부대(투찰)⑤_봉무지방산업단지도로(투찰)②_왜관-태평건설" xfId="5452"/>
    <cellStyle name="_안산부대(투찰)⑤_봉무지방산업단지도로(투찰)②+0.250%" xfId="5453"/>
    <cellStyle name="_안산부대(투찰)⑤_봉무지방산업단지도로(투찰)②+0.250%_마현생창(동양고속)" xfId="5454"/>
    <cellStyle name="_안산부대(투찰)⑤_봉무지방산업단지도로(투찰)②+0.250%_마현생창(동양고속)_왜관-태평건설" xfId="5455"/>
    <cellStyle name="_안산부대(투찰)⑤_봉무지방산업단지도로(투찰)②+0.250%_왜관-태평건설" xfId="5456"/>
    <cellStyle name="_안산부대(투찰)⑤_왜관-태평건설" xfId="5457"/>
    <cellStyle name="_안산부대(투찰)⑤_합덕-신례원(2공구)투찰" xfId="5458"/>
    <cellStyle name="_안산부대(투찰)⑤_합덕-신례원(2공구)투찰_경찰서-터미널간도로(투찰)②" xfId="5459"/>
    <cellStyle name="_안산부대(투찰)⑤_합덕-신례원(2공구)투찰_경찰서-터미널간도로(투찰)②_마현생창(동양고속)" xfId="5460"/>
    <cellStyle name="_안산부대(투찰)⑤_합덕-신례원(2공구)투찰_경찰서-터미널간도로(투찰)②_마현생창(동양고속)_왜관-태평건설" xfId="5461"/>
    <cellStyle name="_안산부대(투찰)⑤_합덕-신례원(2공구)투찰_경찰서-터미널간도로(투찰)②_왜관-태평건설" xfId="5462"/>
    <cellStyle name="_안산부대(투찰)⑤_합덕-신례원(2공구)투찰_마현생창(동양고속)" xfId="5463"/>
    <cellStyle name="_안산부대(투찰)⑤_합덕-신례원(2공구)투찰_마현생창(동양고속)_왜관-태평건설" xfId="5464"/>
    <cellStyle name="_안산부대(투찰)⑤_합덕-신례원(2공구)투찰_봉무지방산업단지도로(투찰)②" xfId="5465"/>
    <cellStyle name="_안산부대(투찰)⑤_합덕-신례원(2공구)투찰_봉무지방산업단지도로(투찰)②_마현생창(동양고속)" xfId="5466"/>
    <cellStyle name="_안산부대(투찰)⑤_합덕-신례원(2공구)투찰_봉무지방산업단지도로(투찰)②_마현생창(동양고속)_왜관-태평건설" xfId="5467"/>
    <cellStyle name="_안산부대(투찰)⑤_합덕-신례원(2공구)투찰_봉무지방산업단지도로(투찰)②_왜관-태평건설" xfId="5468"/>
    <cellStyle name="_안산부대(투찰)⑤_합덕-신례원(2공구)투찰_봉무지방산업단지도로(투찰)②+0.250%" xfId="5469"/>
    <cellStyle name="_안산부대(투찰)⑤_합덕-신례원(2공구)투찰_봉무지방산업단지도로(투찰)②+0.250%_마현생창(동양고속)" xfId="5470"/>
    <cellStyle name="_안산부대(투찰)⑤_합덕-신례원(2공구)투찰_봉무지방산업단지도로(투찰)②+0.250%_마현생창(동양고속)_왜관-태평건설" xfId="5471"/>
    <cellStyle name="_안산부대(투찰)⑤_합덕-신례원(2공구)투찰_봉무지방산업단지도로(투찰)②+0.250%_왜관-태평건설" xfId="5472"/>
    <cellStyle name="_안산부대(투찰)⑤_합덕-신례원(2공구)투찰_왜관-태평건설" xfId="5473"/>
    <cellStyle name="_안산부대(투찰)⑤_합덕-신례원(2공구)투찰_합덕-신례원(2공구)투찰" xfId="5474"/>
    <cellStyle name="_안산부대(투찰)⑤_합덕-신례원(2공구)투찰_합덕-신례원(2공구)투찰_경찰서-터미널간도로(투찰)②" xfId="5475"/>
    <cellStyle name="_안산부대(투찰)⑤_합덕-신례원(2공구)투찰_합덕-신례원(2공구)투찰_경찰서-터미널간도로(투찰)②_마현생창(동양고속)" xfId="5476"/>
    <cellStyle name="_안산부대(투찰)⑤_합덕-신례원(2공구)투찰_합덕-신례원(2공구)투찰_경찰서-터미널간도로(투찰)②_마현생창(동양고속)_왜관-태평건설" xfId="5477"/>
    <cellStyle name="_안산부대(투찰)⑤_합덕-신례원(2공구)투찰_합덕-신례원(2공구)투찰_경찰서-터미널간도로(투찰)②_왜관-태평건설" xfId="5478"/>
    <cellStyle name="_안산부대(투찰)⑤_합덕-신례원(2공구)투찰_합덕-신례원(2공구)투찰_마현생창(동양고속)" xfId="5479"/>
    <cellStyle name="_안산부대(투찰)⑤_합덕-신례원(2공구)투찰_합덕-신례원(2공구)투찰_마현생창(동양고속)_왜관-태평건설" xfId="5480"/>
    <cellStyle name="_안산부대(투찰)⑤_합덕-신례원(2공구)투찰_합덕-신례원(2공구)투찰_봉무지방산업단지도로(투찰)②" xfId="5481"/>
    <cellStyle name="_안산부대(투찰)⑤_합덕-신례원(2공구)투찰_합덕-신례원(2공구)투찰_봉무지방산업단지도로(투찰)②_마현생창(동양고속)" xfId="5482"/>
    <cellStyle name="_안산부대(투찰)⑤_합덕-신례원(2공구)투찰_합덕-신례원(2공구)투찰_봉무지방산업단지도로(투찰)②_마현생창(동양고속)_왜관-태평건설" xfId="5483"/>
    <cellStyle name="_안산부대(투찰)⑤_합덕-신례원(2공구)투찰_합덕-신례원(2공구)투찰_봉무지방산업단지도로(투찰)②_왜관-태평건설" xfId="5484"/>
    <cellStyle name="_안산부대(투찰)⑤_합덕-신례원(2공구)투찰_합덕-신례원(2공구)투찰_봉무지방산업단지도로(투찰)②+0.250%" xfId="5485"/>
    <cellStyle name="_안산부대(투찰)⑤_합덕-신례원(2공구)투찰_합덕-신례원(2공구)투찰_봉무지방산업단지도로(투찰)②+0.250%_마현생창(동양고속)" xfId="5486"/>
    <cellStyle name="_안산부대(투찰)⑤_합덕-신례원(2공구)투찰_합덕-신례원(2공구)투찰_봉무지방산업단지도로(투찰)②+0.250%_마현생창(동양고속)_왜관-태평건설" xfId="5487"/>
    <cellStyle name="_안산부대(투찰)⑤_합덕-신례원(2공구)투찰_합덕-신례원(2공구)투찰_봉무지방산업단지도로(투찰)②+0.250%_왜관-태평건설" xfId="5488"/>
    <cellStyle name="_안산부대(투찰)⑤_합덕-신례원(2공구)투찰_합덕-신례원(2공구)투찰_왜관-태평건설" xfId="5489"/>
    <cellStyle name="_안양지식산업진흥원" xfId="518"/>
    <cellStyle name="_안양지청구조물내역서-20080524" xfId="519"/>
    <cellStyle name="_암거수량" xfId="5490"/>
    <cellStyle name="_암거수량(2)" xfId="5491"/>
    <cellStyle name="_암거수량(2)_3.1제1배수통관(시례우안3제)" xfId="5492"/>
    <cellStyle name="_암거수량(2)_3.1제1배수통관(시례우안3제)_3.1. 1배수통관(장현우안제)" xfId="5493"/>
    <cellStyle name="_암거수량(2)_3.1제1배수통관(시례우안3제)_3.1. 1배수통관(장현우안제)_내서읍" xfId="5494"/>
    <cellStyle name="_암거수량(2)_3.1제1배수통관(시례우안3제)_3.1. 1배수통관(장현우안제)_삼계배수지 방수공사 설계내역서" xfId="5495"/>
    <cellStyle name="_암거수량(2)_3.1제1배수통관(시례우안3제)_내서읍" xfId="5496"/>
    <cellStyle name="_암거수량(2)_3.1제1배수통관(시례우안3제)_삼계배수지 방수공사 설계내역서" xfId="5497"/>
    <cellStyle name="_암거수량(2)_3.2 제2배수통관" xfId="5498"/>
    <cellStyle name="_암거수량(2)_3.2 제2배수통관_3.1. 1배수통관(장현우안제)" xfId="5499"/>
    <cellStyle name="_암거수량(2)_3.2 제2배수통관_3.1. 1배수통관(장현우안제)_내서읍" xfId="5500"/>
    <cellStyle name="_암거수량(2)_3.2 제2배수통관_3.1. 1배수통관(장현우안제)_삼계배수지 방수공사 설계내역서" xfId="5501"/>
    <cellStyle name="_암거수량(2)_3.2 제2배수통관_내서읍" xfId="5502"/>
    <cellStyle name="_암거수량(2)_3.2 제2배수통관_삼계배수지 방수공사 설계내역서" xfId="5503"/>
    <cellStyle name="_암거수량(2)_3.2.1 제1배수통관(장현좌안제)" xfId="5504"/>
    <cellStyle name="_암거수량(2)_3.2.1 제1배수통관(장현좌안제)_내서읍" xfId="5505"/>
    <cellStyle name="_암거수량(2)_3.2.1 제1배수통관(장현좌안제)_삼계배수지 방수공사 설계내역서" xfId="5506"/>
    <cellStyle name="_암거수량(2)_내서읍" xfId="5507"/>
    <cellStyle name="_암거수량(2)_삼계배수지 방수공사 설계내역서" xfId="5508"/>
    <cellStyle name="_암거수량_3.1제1배수통관(시례우안3제)" xfId="5509"/>
    <cellStyle name="_암거수량_3.1제1배수통관(시례우안3제)_3.1. 1배수통관(장현우안제)" xfId="5510"/>
    <cellStyle name="_암거수량_3.1제1배수통관(시례우안3제)_3.1. 1배수통관(장현우안제)_내서읍" xfId="5511"/>
    <cellStyle name="_암거수량_3.1제1배수통관(시례우안3제)_3.1. 1배수통관(장현우안제)_삼계배수지 방수공사 설계내역서" xfId="5512"/>
    <cellStyle name="_암거수량_3.1제1배수통관(시례우안3제)_내서읍" xfId="5513"/>
    <cellStyle name="_암거수량_3.1제1배수통관(시례우안3제)_삼계배수지 방수공사 설계내역서" xfId="5514"/>
    <cellStyle name="_암거수량_3.2 제2배수통관" xfId="5515"/>
    <cellStyle name="_암거수량_3.2 제2배수통관_3.1. 1배수통관(장현우안제)" xfId="5516"/>
    <cellStyle name="_암거수량_3.2 제2배수통관_3.1. 1배수통관(장현우안제)_내서읍" xfId="5517"/>
    <cellStyle name="_암거수량_3.2 제2배수통관_3.1. 1배수통관(장현우안제)_삼계배수지 방수공사 설계내역서" xfId="5518"/>
    <cellStyle name="_암거수량_3.2 제2배수통관_내서읍" xfId="5519"/>
    <cellStyle name="_암거수량_3.2 제2배수통관_삼계배수지 방수공사 설계내역서" xfId="5520"/>
    <cellStyle name="_암거수량_3.2.1 제1배수통관(장현좌안제)" xfId="5521"/>
    <cellStyle name="_암거수량_3.2.1 제1배수통관(장현좌안제)_내서읍" xfId="5522"/>
    <cellStyle name="_암거수량_3.2.1 제1배수통관(장현좌안제)_삼계배수지 방수공사 설계내역서" xfId="5523"/>
    <cellStyle name="_암거수량_내서읍" xfId="5524"/>
    <cellStyle name="_암거수량_삼계배수지 방수공사 설계내역서" xfId="5525"/>
    <cellStyle name="_압구정지점" xfId="520"/>
    <cellStyle name="_앙성수량총괄(관수정)" xfId="5526"/>
    <cellStyle name="_앙성수량총괄(관수정)_1" xfId="5527"/>
    <cellStyle name="_앙성수량총괄(관수정)_1공구(수원갈비Φ600)" xfId="5528"/>
    <cellStyle name="_앙성수량총괄(관수정)_2" xfId="5529"/>
    <cellStyle name="_앙성수량총괄(관수정)_2.배수공" xfId="5530"/>
    <cellStyle name="_앙성수량총괄(관수정)_2_1공구(수원갈비Φ600)" xfId="5531"/>
    <cellStyle name="_앙성수량총괄(관수정)_2_2.배수공" xfId="5532"/>
    <cellStyle name="_앙성수량총괄(관수정)_2_2공구수량" xfId="5533"/>
    <cellStyle name="_앙성수량총괄(관수정)_2_3.포장공" xfId="5534"/>
    <cellStyle name="_앙성수량총괄(관수정)_2_3리" xfId="5535"/>
    <cellStyle name="_앙성수량총괄(관수정)_2_Box" xfId="5536"/>
    <cellStyle name="_앙성수량총괄(관수정)_2_내오량천수량" xfId="5537"/>
    <cellStyle name="_앙성수량총괄(관수정)_2_대전1리" xfId="5538"/>
    <cellStyle name="_앙성수량총괄(관수정)_2_대전2리" xfId="5539"/>
    <cellStyle name="_앙성수량총괄(관수정)_2_동계지구" xfId="5540"/>
    <cellStyle name="_앙성수량총괄(관수정)_2_동계지구(변경1)" xfId="5541"/>
    <cellStyle name="_앙성수량총괄(관수정)_2_석교1리" xfId="5542"/>
    <cellStyle name="_앙성수량총괄(관수정)_2_석교2리" xfId="5543"/>
    <cellStyle name="_앙성수량총괄(관수정)_2_임현2리(수정)" xfId="5544"/>
    <cellStyle name="_앙성수량총괄(관수정)_2_임현3리무두리(수정)" xfId="5545"/>
    <cellStyle name="_앙성수량총괄(관수정)_2_폐기물설명서" xfId="5546"/>
    <cellStyle name="_앙성수량총괄(관수정)_2공구수량" xfId="5547"/>
    <cellStyle name="_앙성수량총괄(관수정)_3.포장공" xfId="5548"/>
    <cellStyle name="_앙성수량총괄(관수정)_3리" xfId="5549"/>
    <cellStyle name="_앙성수량총괄(관수정)_Box" xfId="5550"/>
    <cellStyle name="_앙성수량총괄(관수정)_내오량천수량" xfId="5551"/>
    <cellStyle name="_앙성수량총괄(관수정)_대전1리" xfId="5552"/>
    <cellStyle name="_앙성수량총괄(관수정)_대전2리" xfId="5553"/>
    <cellStyle name="_앙성수량총괄(관수정)_동계지구" xfId="5554"/>
    <cellStyle name="_앙성수량총괄(관수정)_동계지구(변경1)" xfId="5555"/>
    <cellStyle name="_앙성수량총괄(관수정)_석교1리" xfId="5556"/>
    <cellStyle name="_앙성수량총괄(관수정)_석교2리" xfId="5557"/>
    <cellStyle name="_앙성수량총괄(관수정)_임현2리(수정)" xfId="5558"/>
    <cellStyle name="_앙성수량총괄(관수정)_임현3리무두리(수정)" xfId="5559"/>
    <cellStyle name="_앙성수량총괄(관수정)_폐기물설명서" xfId="5560"/>
    <cellStyle name="_양곡부두(투찰)+0.30%" xfId="5561"/>
    <cellStyle name="_양산시청신관백본설계서-산출내역서" xfId="5562"/>
    <cellStyle name="_양식" xfId="5563"/>
    <cellStyle name="_양식_1" xfId="5564"/>
    <cellStyle name="_양식_2" xfId="5565"/>
    <cellStyle name="_양이안길공사" xfId="5566"/>
    <cellStyle name="_업무공유" xfId="521"/>
    <cellStyle name="_여수우회" xfId="522"/>
    <cellStyle name="_연구원실험대(24종)-최종" xfId="523"/>
    <cellStyle name="_연암공법" xfId="5567"/>
    <cellStyle name="_염경초(토목)" xfId="5568"/>
    <cellStyle name="_염경초공내역서(건축,토목,조경,기계)" xfId="5569"/>
    <cellStyle name="_영산강-금호(부대내역)" xfId="524"/>
    <cellStyle name="_영산강-금호(부대내역)_공무정산양식(10월초)" xfId="525"/>
    <cellStyle name="_영산강-금호(부대내역)_공무정산양식(10월초)_기성내역서" xfId="526"/>
    <cellStyle name="_영산강-금호(부대내역)_공무정산양식(10월초)_기성내역서_전체계약변경(03)" xfId="527"/>
    <cellStyle name="_영산강-금호(부대내역)_공무정산양식(10월초)_전체계약변경(03)" xfId="528"/>
    <cellStyle name="_영산강-금호(부대내역)_공무정산양식(10월초)_포장외건(최종)" xfId="529"/>
    <cellStyle name="_영산강-금호(부대내역)_기성내역서" xfId="530"/>
    <cellStyle name="_영산강-금호(부대내역)_기성내역서_전체계약변경(03)" xfId="531"/>
    <cellStyle name="_영산강-금호(부대내역)_전체계약변경(03)" xfId="532"/>
    <cellStyle name="_영산강-금호(부대내역)_포장외건(최종)" xfId="533"/>
    <cellStyle name="_영상HW 실시설계(051101)" xfId="534"/>
    <cellStyle name="_영상-HW(수정)배관배선" xfId="535"/>
    <cellStyle name="_영상S" xfId="536"/>
    <cellStyle name="_영월군농촌폐기물(5768200000)" xfId="5570"/>
    <cellStyle name="_영월군농촌폐기물(5768200000)_입찰내역(삽교천석우옥금제)" xfId="5571"/>
    <cellStyle name="_영월군농촌폐기물(5768200000)_입찰내역(삽교천석우옥금제)_입찰내역(삽교천석우옥금제)" xfId="5572"/>
    <cellStyle name="_영월군농촌폐기물(5768200000)_투찰내역" xfId="5573"/>
    <cellStyle name="_영월군농촌폐기물(5768200000)_투찰내역_입찰내역(삽교천석우옥금제)" xfId="5574"/>
    <cellStyle name="_영월군농촌폐기물(5768200000)_투찰내역_입찰내역(삽교천석우옥금제)_입찰내역(삽교천석우옥금제)" xfId="5575"/>
    <cellStyle name="_영주국도대체도로" xfId="5576"/>
    <cellStyle name="_예림교(가실행)-수정" xfId="5577"/>
    <cellStyle name="_예산서(이화철교)" xfId="537"/>
    <cellStyle name="_예정공정표" xfId="538"/>
    <cellStyle name="_예정공정표  및 산출내역서-최종" xfId="5578"/>
    <cellStyle name="_예정공정표2" xfId="539"/>
    <cellStyle name="_옥련고총괄(100%)" xfId="5579"/>
    <cellStyle name="_옥포실행" xfId="5580"/>
    <cellStyle name="_옥포실행_낙금지구보완계획서(양식변경2차)" xfId="5581"/>
    <cellStyle name="_옥포실행_낙금지구보완계획서(양식변경2차)_무림배수장건축공사(개성건설)계약내역" xfId="5582"/>
    <cellStyle name="_옥포실행_낙금지구실행" xfId="5583"/>
    <cellStyle name="_옥포실행_낙금지구실행_낙금지구보완계획서(양식변경2차)" xfId="5584"/>
    <cellStyle name="_옥포실행_낙금지구실행_낙금지구보완계획서(양식변경2차)_무림배수장건축공사(개성건설)계약내역" xfId="5585"/>
    <cellStyle name="_옥포실행_낙금지구실행_변경내역서(전체분)" xfId="5586"/>
    <cellStyle name="_옥포실행_낙금지구실행_변경내역서(전체분)_무림배수장건축공사(개성건설)계약내역" xfId="5587"/>
    <cellStyle name="_옥포실행_변경내역서(전체분)" xfId="5588"/>
    <cellStyle name="_옥포실행_변경내역서(전체분)_무림배수장건축공사(개성건설)계약내역" xfId="5589"/>
    <cellStyle name="_옥포실행_자유로실행" xfId="5590"/>
    <cellStyle name="_옥포실행_자유로실행_낙금지구보완계획서(양식변경2차)" xfId="5591"/>
    <cellStyle name="_옥포실행_자유로실행_낙금지구보완계획서(양식변경2차)_무림배수장건축공사(개성건설)계약내역" xfId="5592"/>
    <cellStyle name="_옥포실행_자유로실행_낙금지구실행" xfId="5593"/>
    <cellStyle name="_옥포실행_자유로실행_낙금지구실행_낙금지구보완계획서(양식변경2차)" xfId="5594"/>
    <cellStyle name="_옥포실행_자유로실행_낙금지구실행_낙금지구보완계획서(양식변경2차)_무림배수장건축공사(개성건설)계약내역" xfId="5595"/>
    <cellStyle name="_옥포실행_자유로실행_낙금지구실행_변경내역서(전체분)" xfId="5596"/>
    <cellStyle name="_옥포실행_자유로실행_낙금지구실행_변경내역서(전체분)_무림배수장건축공사(개성건설)계약내역" xfId="5597"/>
    <cellStyle name="_옥포실행_자유로실행_변경내역서(전체분)" xfId="5598"/>
    <cellStyle name="_옥포실행_자유로실행_변경내역서(전체분)_무림배수장건축공사(개성건설)계약내역" xfId="5599"/>
    <cellStyle name="_온양용화중하도급작업" xfId="5600"/>
    <cellStyle name="_옹벽" xfId="5601"/>
    <cellStyle name="_왕가봉정비공사" xfId="5602"/>
    <cellStyle name="_용화고등학교연습" xfId="5603"/>
    <cellStyle name="_용화고등학교하도급(명신)" xfId="5604"/>
    <cellStyle name="_우편물자동파속기 3호(최종)" xfId="540"/>
    <cellStyle name="_우편물자동파속기 3호(최종) 2" xfId="5606"/>
    <cellStyle name="_우편물자동파속기 3호(최종) 3" xfId="5605"/>
    <cellStyle name="_울산강동교차로계산서(최종)06.07(wp)" xfId="541"/>
    <cellStyle name="_울산강동교차로계산서(최종)06.07(wp) 2" xfId="5608"/>
    <cellStyle name="_울산강동교차로계산서(최종)06.07(wp) 3" xfId="5607"/>
    <cellStyle name="_울산강동터널계산서(수정본2)" xfId="542"/>
    <cellStyle name="_울산강동터널계산서(수정본2) 2" xfId="5610"/>
    <cellStyle name="_울산강동터널계산서(수정본2) 3" xfId="5609"/>
    <cellStyle name="_울산강동터널계산서(최종)REV2" xfId="543"/>
    <cellStyle name="_울산강동터널계산서(최종)REV2 2" xfId="5612"/>
    <cellStyle name="_울산강동터널계산서(최종)REV2 3" xfId="5611"/>
    <cellStyle name="_울진군폐기물처리시설" xfId="5613"/>
    <cellStyle name="_원가계산서" xfId="544"/>
    <cellStyle name="_원가계산서 2" xfId="5615"/>
    <cellStyle name="_원가계산서 3" xfId="5614"/>
    <cellStyle name="_원가분석(1217)" xfId="545"/>
    <cellStyle name="_원가분석(1217) 2" xfId="5617"/>
    <cellStyle name="_원가분석(1217) 3" xfId="5616"/>
    <cellStyle name="_원가분석(아이0208)" xfId="546"/>
    <cellStyle name="_원가분석(아이0208) 2" xfId="5619"/>
    <cellStyle name="_원가분석(아이0208) 3" xfId="5618"/>
    <cellStyle name="_원격유지관리시스템(2004)" xfId="547"/>
    <cellStyle name="_원격유지관리시스템(2004) 2" xfId="5621"/>
    <cellStyle name="_원격유지관리시스템(2004) 3" xfId="5620"/>
    <cellStyle name="_원석학원본관개축견적" xfId="548"/>
    <cellStyle name="_원석학원본관개축견적 2" xfId="5623"/>
    <cellStyle name="_원석학원본관개축견적 3" xfId="5622"/>
    <cellStyle name="_원석학원작업" xfId="549"/>
    <cellStyle name="_원석학원작업 2" xfId="5625"/>
    <cellStyle name="_원석학원작업 3" xfId="5624"/>
    <cellStyle name="_월예정공정표" xfId="550"/>
    <cellStyle name="_월예정공정표 2" xfId="5627"/>
    <cellStyle name="_월예정공정표 3" xfId="5626"/>
    <cellStyle name="_유선설비(051216)" xfId="551"/>
    <cellStyle name="_유선설비(051216) 2" xfId="5629"/>
    <cellStyle name="_유선설비(051216) 3" xfId="5628"/>
    <cellStyle name="_유첨3(서식)" xfId="5630"/>
    <cellStyle name="_유첨3(서식)_1" xfId="5631"/>
    <cellStyle name="_유치투찰" xfId="5632"/>
    <cellStyle name="_유치투찰_왜관-태평건설" xfId="5633"/>
    <cellStyle name="_은평공원테니스장정비공사" xfId="5634"/>
    <cellStyle name="_음암관리비" xfId="552"/>
    <cellStyle name="_음암관리비 2" xfId="5636"/>
    <cellStyle name="_음암관리비 3" xfId="5635"/>
    <cellStyle name="_이계1공구수량" xfId="5637"/>
    <cellStyle name="_인원계획표 " xfId="553"/>
    <cellStyle name="_인원계획표  2" xfId="5639"/>
    <cellStyle name="_인원계획표  3" xfId="5638"/>
    <cellStyle name="_인원계획표 _(가)실행" xfId="554"/>
    <cellStyle name="_인원계획표 _(가)실행 2" xfId="5641"/>
    <cellStyle name="_인원계획표 _(가)실행 3" xfId="5640"/>
    <cellStyle name="_인원계획표 _(가)실행_(가)실행" xfId="555"/>
    <cellStyle name="_인원계획표 _(가)실행_(가)실행 2" xfId="5643"/>
    <cellStyle name="_인원계획표 _(가)실행_(가)실행 3" xfId="5642"/>
    <cellStyle name="_인원계획표 _(가)실행_(가)실행2" xfId="556"/>
    <cellStyle name="_인원계획표 _(가)실행_(가)실행2 2" xfId="5645"/>
    <cellStyle name="_인원계획표 _(가)실행_(가)실행2 3" xfId="5644"/>
    <cellStyle name="_인원계획표 _(가)실행_중동성황(가)실행" xfId="557"/>
    <cellStyle name="_인원계획표 _(가)실행_중동성황(가)실행 2" xfId="5647"/>
    <cellStyle name="_인원계획표 _(가)실행_중동성황(가)실행 3" xfId="5646"/>
    <cellStyle name="_인원계획표 _2.실정보고(2차가시설)" xfId="5648"/>
    <cellStyle name="_인원계획표 _3.실정보고(거푸집)" xfId="5649"/>
    <cellStyle name="_인원계획표 _4.부대공" xfId="5650"/>
    <cellStyle name="_인원계획표 _4.실정보고(물돌리기)" xfId="5651"/>
    <cellStyle name="_인원계획표 _Sheet1" xfId="5652"/>
    <cellStyle name="_인원계획표 _Sheet1_정읍천(입찰내역)_1안" xfId="5653"/>
    <cellStyle name="_인원계획표 _가실행(공설운동장)" xfId="558"/>
    <cellStyle name="_인원계획표 _가실행(공설운동장) 2" xfId="5655"/>
    <cellStyle name="_인원계획표 _가실행(공설운동장) 3" xfId="5654"/>
    <cellStyle name="_인원계획표 _가실행(공설운동장)_(가)실행" xfId="559"/>
    <cellStyle name="_인원계획표 _가실행(공설운동장)_(가)실행 2" xfId="5657"/>
    <cellStyle name="_인원계획표 _가실행(공설운동장)_(가)실행 3" xfId="5656"/>
    <cellStyle name="_인원계획표 _가실행(공설운동장)_(가)실행2" xfId="560"/>
    <cellStyle name="_인원계획표 _가실행(공설운동장)_(가)실행2 2" xfId="5659"/>
    <cellStyle name="_인원계획표 _가실행(공설운동장)_(가)실행2 3" xfId="5658"/>
    <cellStyle name="_인원계획표 _가실행(공설운동장)_중동성황(가)실행" xfId="561"/>
    <cellStyle name="_인원계획표 _가실행(공설운동장)_중동성황(가)실행 2" xfId="5661"/>
    <cellStyle name="_인원계획표 _가실행(공설운동장)_중동성황(가)실행 3" xfId="5660"/>
    <cellStyle name="_인원계획표 _가실행(송탄IC)" xfId="562"/>
    <cellStyle name="_인원계획표 _가실행(송탄IC) 2" xfId="5663"/>
    <cellStyle name="_인원계획표 _가실행(송탄IC) 3" xfId="5662"/>
    <cellStyle name="_인원계획표 _가실행(송탄IC)_(가)실행" xfId="563"/>
    <cellStyle name="_인원계획표 _가실행(송탄IC)_(가)실행 2" xfId="5665"/>
    <cellStyle name="_인원계획표 _가실행(송탄IC)_(가)실행 3" xfId="5664"/>
    <cellStyle name="_인원계획표 _가실행(송탄IC)_(가)실행2" xfId="564"/>
    <cellStyle name="_인원계획표 _가실행(송탄IC)_(가)실행2 2" xfId="5667"/>
    <cellStyle name="_인원계획표 _가실행(송탄IC)_(가)실행2 3" xfId="5666"/>
    <cellStyle name="_인원계획표 _가실행(송탄IC)_중동성황(가)실행" xfId="565"/>
    <cellStyle name="_인원계획표 _가실행(송탄IC)_중동성황(가)실행 2" xfId="5669"/>
    <cellStyle name="_인원계획표 _가실행(송탄IC)_중동성황(가)실행 3" xfId="5668"/>
    <cellStyle name="_인원계획표 _거제U-2(3차)" xfId="5670"/>
    <cellStyle name="_인원계획표 _거제U-2(3차)_Sheet1" xfId="5671"/>
    <cellStyle name="_인원계획표 _거제U-2(3차)_Sheet1_정읍천(입찰내역)_1안" xfId="5672"/>
    <cellStyle name="_인원계획표 _거제U-2(3차)_거제U-2(3차)" xfId="5673"/>
    <cellStyle name="_인원계획표 _거제U-2(3차)_거제U-2(3차)_Sheet1" xfId="5674"/>
    <cellStyle name="_인원계획표 _거제U-2(3차)_거제U-2(3차)_Sheet1_정읍천(입찰내역)_1안" xfId="5675"/>
    <cellStyle name="_인원계획표 _거제U-2(3차)_거제U-2(3차)_서후-평은(투찰)" xfId="5676"/>
    <cellStyle name="_인원계획표 _거제U-2(3차)_거제U-2(3차)_서후-평은(투찰)_Sheet1" xfId="5677"/>
    <cellStyle name="_인원계획표 _거제U-2(3차)_거제U-2(3차)_서후-평은(투찰)_Sheet1_정읍천(입찰내역)_1안" xfId="5678"/>
    <cellStyle name="_인원계획표 _거제U-2(3차)_거제U-2(3차)_서후-평은(투찰)_정읍천(입찰내역)_1안" xfId="5679"/>
    <cellStyle name="_인원계획표 _거제U-2(3차)_거제U-2(3차)_서후-평은(투찰)_정읍천(입찰내역)_1안_1" xfId="5680"/>
    <cellStyle name="_인원계획표 _거제U-2(3차)_거제U-2(3차)_서후-평은(투찰)_정읍천(입찰내역)_1안_정읍천(입찰내역)_1안" xfId="5681"/>
    <cellStyle name="_인원계획표 _거제U-2(3차)_거제U-2(3차)_서후-평은(투찰)_정읍천(입찰내역)_2안" xfId="5682"/>
    <cellStyle name="_인원계획표 _거제U-2(3차)_거제U-2(3차)_서후-평은(투찰)_정읍천(입찰내역)_2안_정읍천(입찰내역)_1안" xfId="5683"/>
    <cellStyle name="_인원계획표 _거제U-2(3차)_거제U-2(3차)_정읍천(입찰내역)_1안" xfId="5684"/>
    <cellStyle name="_인원계획표 _거제U-2(3차)_거제U-2(3차)_정읍천(입찰내역)_1안_1" xfId="5685"/>
    <cellStyle name="_인원계획표 _거제U-2(3차)_거제U-2(3차)_정읍천(입찰내역)_1안_정읍천(입찰내역)_1안" xfId="5686"/>
    <cellStyle name="_인원계획표 _거제U-2(3차)_거제U-2(3차)_정읍천(입찰내역)_2안" xfId="5687"/>
    <cellStyle name="_인원계획표 _거제U-2(3차)_거제U-2(3차)_정읍천(입찰내역)_2안_정읍천(입찰내역)_1안" xfId="5688"/>
    <cellStyle name="_인원계획표 _거제U-2(3차)_서후-평은(투찰)" xfId="5689"/>
    <cellStyle name="_인원계획표 _거제U-2(3차)_서후-평은(투찰)_Sheet1" xfId="5690"/>
    <cellStyle name="_인원계획표 _거제U-2(3차)_서후-평은(투찰)_Sheet1_정읍천(입찰내역)_1안" xfId="5691"/>
    <cellStyle name="_인원계획표 _거제U-2(3차)_서후-평은(투찰)_정읍천(입찰내역)_1안" xfId="5692"/>
    <cellStyle name="_인원계획표 _거제U-2(3차)_서후-평은(투찰)_정읍천(입찰내역)_1안_1" xfId="5693"/>
    <cellStyle name="_인원계획표 _거제U-2(3차)_서후-평은(투찰)_정읍천(입찰내역)_1안_정읍천(입찰내역)_1안" xfId="5694"/>
    <cellStyle name="_인원계획표 _거제U-2(3차)_서후-평은(투찰)_정읍천(입찰내역)_2안" xfId="5695"/>
    <cellStyle name="_인원계획표 _거제U-2(3차)_서후-평은(투찰)_정읍천(입찰내역)_2안_정읍천(입찰내역)_1안" xfId="5696"/>
    <cellStyle name="_인원계획표 _거제U-2(3차)_정읍천(입찰내역)_1안" xfId="5697"/>
    <cellStyle name="_인원계획표 _거제U-2(3차)_정읍천(입찰내역)_1안_1" xfId="5698"/>
    <cellStyle name="_인원계획표 _거제U-2(3차)_정읍천(입찰내역)_1안_정읍천(입찰내역)_1안" xfId="5699"/>
    <cellStyle name="_인원계획표 _거제U-2(3차)_정읍천(입찰내역)_2안" xfId="5700"/>
    <cellStyle name="_인원계획표 _거제U-2(3차)_정읍천(입찰내역)_2안_정읍천(입찰내역)_1안" xfId="5701"/>
    <cellStyle name="_인원계획표 _금산덕정실정(06)-펌프" xfId="5702"/>
    <cellStyle name="_인원계획표 _금산현지실정(08)-보도" xfId="5703"/>
    <cellStyle name="_인원계획표 _낙금지구보완계획서(양식변경2차)" xfId="5704"/>
    <cellStyle name="_인원계획표 _낙금지구보완계획서(양식변경2차)_무림배수장건축공사(개성건설)계약내역" xfId="5705"/>
    <cellStyle name="_인원계획표 _낙금지구실행" xfId="5706"/>
    <cellStyle name="_인원계획표 _낙금지구실행_낙금지구보완계획서(양식변경2차)" xfId="5707"/>
    <cellStyle name="_인원계획표 _낙금지구실행_낙금지구보완계획서(양식변경2차)_무림배수장건축공사(개성건설)계약내역" xfId="5708"/>
    <cellStyle name="_인원계획표 _낙금지구실행_변경내역서(전체분)" xfId="5709"/>
    <cellStyle name="_인원계획표 _낙금지구실행_변경내역서(전체분)_무림배수장건축공사(개성건설)계약내역" xfId="5710"/>
    <cellStyle name="_인원계획표 _단계천2차변경" xfId="5711"/>
    <cellStyle name="_인원계획표 _단계천2차변경_2.실정보고(2차가시설)" xfId="5712"/>
    <cellStyle name="_인원계획표 _단계천2차변경_3.실정보고(거푸집)" xfId="5713"/>
    <cellStyle name="_인원계획표 _단계천2차변경_4.부대공" xfId="5714"/>
    <cellStyle name="_인원계획표 _단계천2차변경_4.실정보고(물돌리기)" xfId="5715"/>
    <cellStyle name="_인원계획표 _단계천2차변경_금산덕정실정(06)-펌프" xfId="5716"/>
    <cellStyle name="_인원계획표 _단계천2차변경_금산현지실정(08)-보도" xfId="5717"/>
    <cellStyle name="_인원계획표 _단계천2차변경_덕정마을변경" xfId="5718"/>
    <cellStyle name="_인원계획표 _단계천2차변경_변경내역서" xfId="5719"/>
    <cellStyle name="_인원계획표 _단계천2차변경_변경내역서_2.실정보고(2차가시설)" xfId="5720"/>
    <cellStyle name="_인원계획표 _단계천2차변경_변경내역서_3.실정보고(거푸집)" xfId="5721"/>
    <cellStyle name="_인원계획표 _단계천2차변경_변경내역서_4.부대공" xfId="5722"/>
    <cellStyle name="_인원계획표 _단계천2차변경_변경내역서_4.실정보고(물돌리기)" xfId="5723"/>
    <cellStyle name="_인원계획표 _단계천2차변경_변경내역서_금산덕정실정(06)-펌프" xfId="5724"/>
    <cellStyle name="_인원계획표 _단계천2차변경_변경내역서_금산현지실정(08)-보도" xfId="5725"/>
    <cellStyle name="_인원계획표 _단계천2차변경_변경내역서_덕정마을변경" xfId="5726"/>
    <cellStyle name="_인원계획표 _단계천2차변경_변경내역서_설계변경" xfId="5727"/>
    <cellStyle name="_인원계획표 _단계천2차변경_변경내역서_설계변경(풍화)" xfId="5728"/>
    <cellStyle name="_인원계획표 _단계천2차변경_변경내역서_실정보고(가시설)" xfId="5729"/>
    <cellStyle name="_인원계획표 _단계천2차변경_변경내역서_실정보고(난간)" xfId="5730"/>
    <cellStyle name="_인원계획표 _단계천2차변경_변경내역서_실정보고(물돌리기)" xfId="5731"/>
    <cellStyle name="_인원계획표 _단계천2차변경_변경내역서_실정보고(석축헐기,콘크리트깨기)" xfId="5732"/>
    <cellStyle name="_인원계획표 _단계천2차변경_변경내역서_실정보고(전체분)" xfId="5733"/>
    <cellStyle name="_인원계획표 _단계천2차변경_변경내역서_실정보고(파형강관-밴드간접)" xfId="5734"/>
    <cellStyle name="_인원계획표 _단계천2차변경_변경내역서_실정보고(포장공)" xfId="5735"/>
    <cellStyle name="_인원계획표 _단계천2차변경_변경내역서_실정보고현황" xfId="5736"/>
    <cellStyle name="_인원계획표 _단계천2차변경_변경내역서_양덕천수해복구및개량공사_일위대가" xfId="5737"/>
    <cellStyle name="_인원계획표 _단계천2차변경_변경내역서_양덕천수해복구및개량공사_착공내역서(12.23)" xfId="5738"/>
    <cellStyle name="_인원계획표 _단계천2차변경_변경내역서_주요자재집계표" xfId="5739"/>
    <cellStyle name="_인원계획표 _단계천2차변경_변경내역서_최종변경내역서" xfId="5740"/>
    <cellStyle name="_인원계획표 _단계천2차변경_설계변경" xfId="5741"/>
    <cellStyle name="_인원계획표 _단계천2차변경_설계변경(풍화)" xfId="5742"/>
    <cellStyle name="_인원계획표 _단계천2차변경_실정보고(가시설)" xfId="5743"/>
    <cellStyle name="_인원계획표 _단계천2차변경_실정보고(난간)" xfId="5744"/>
    <cellStyle name="_인원계획표 _단계천2차변경_실정보고(물돌리기)" xfId="5745"/>
    <cellStyle name="_인원계획표 _단계천2차변경_실정보고(석축헐기,콘크리트깨기)" xfId="5746"/>
    <cellStyle name="_인원계획표 _단계천2차변경_실정보고(전체분)" xfId="5747"/>
    <cellStyle name="_인원계획표 _단계천2차변경_실정보고(파형강관-밴드간접)" xfId="5748"/>
    <cellStyle name="_인원계획표 _단계천2차변경_실정보고(포장공)" xfId="5749"/>
    <cellStyle name="_인원계획표 _단계천2차변경_실정보고현황" xfId="5750"/>
    <cellStyle name="_인원계획표 _단계천2차변경_양덕천수해복구및개량공사_일위대가" xfId="5751"/>
    <cellStyle name="_인원계획표 _단계천2차변경_양덕천수해복구및개량공사_착공내역서(12.23)" xfId="5752"/>
    <cellStyle name="_인원계획표 _단계천2차변경_주요자재집계표" xfId="5753"/>
    <cellStyle name="_인원계획표 _단계천2차변경_최종변경내역서" xfId="5754"/>
    <cellStyle name="_인원계획표 _대안투찰내역(0221)" xfId="5755"/>
    <cellStyle name="_인원계획표 _대안투찰내역(0221)_Sheet1" xfId="5756"/>
    <cellStyle name="_인원계획표 _대안투찰내역(0221)_Sheet1_정읍천(입찰내역)_1안" xfId="5757"/>
    <cellStyle name="_인원계획표 _대안투찰내역(0221)_정읍천(입찰내역)_1안" xfId="5758"/>
    <cellStyle name="_인원계획표 _대안투찰내역(0221)_정읍천(입찰내역)_1안_1" xfId="5759"/>
    <cellStyle name="_인원계획표 _대안투찰내역(0221)_정읍천(입찰내역)_1안_정읍천(입찰내역)_1안" xfId="5760"/>
    <cellStyle name="_인원계획표 _대안투찰내역(0221)_정읍천(입찰내역)_2안" xfId="5761"/>
    <cellStyle name="_인원계획표 _대안투찰내역(0221)_정읍천(입찰내역)_2안_정읍천(입찰내역)_1안" xfId="5762"/>
    <cellStyle name="_인원계획표 _대안투찰내역(0223)" xfId="5763"/>
    <cellStyle name="_인원계획표 _대안투찰내역(0223)_Sheet1" xfId="5764"/>
    <cellStyle name="_인원계획표 _대안투찰내역(0223)_Sheet1_정읍천(입찰내역)_1안" xfId="5765"/>
    <cellStyle name="_인원계획표 _대안투찰내역(0223)_정읍천(입찰내역)_1안" xfId="5766"/>
    <cellStyle name="_인원계획표 _대안투찰내역(0223)_정읍천(입찰내역)_1안_1" xfId="5767"/>
    <cellStyle name="_인원계획표 _대안투찰내역(0223)_정읍천(입찰내역)_1안_정읍천(입찰내역)_1안" xfId="5768"/>
    <cellStyle name="_인원계획표 _대안투찰내역(0223)_정읍천(입찰내역)_2안" xfId="5769"/>
    <cellStyle name="_인원계획표 _대안투찰내역(0223)_정읍천(입찰내역)_2안_정읍천(입찰내역)_1안" xfId="5770"/>
    <cellStyle name="_인원계획표 _대안투찰내역(확정본0226)" xfId="5771"/>
    <cellStyle name="_인원계획표 _대안투찰내역(확정본0226)_Sheet1" xfId="5772"/>
    <cellStyle name="_인원계획표 _대안투찰내역(확정본0226)_Sheet1_정읍천(입찰내역)_1안" xfId="5773"/>
    <cellStyle name="_인원계획표 _대안투찰내역(확정본0226)_정읍천(입찰내역)_1안" xfId="5774"/>
    <cellStyle name="_인원계획표 _대안투찰내역(확정본0226)_정읍천(입찰내역)_1안_1" xfId="5775"/>
    <cellStyle name="_인원계획표 _대안투찰내역(확정본0226)_정읍천(입찰내역)_1안_정읍천(입찰내역)_1안" xfId="5776"/>
    <cellStyle name="_인원계획표 _대안투찰내역(확정본0226)_정읍천(입찰내역)_2안" xfId="5777"/>
    <cellStyle name="_인원계획표 _대안투찰내역(확정본0226)_정읍천(입찰내역)_2안_정읍천(입찰내역)_1안" xfId="5778"/>
    <cellStyle name="_인원계획표 _덕정마을변경" xfId="5779"/>
    <cellStyle name="_인원계획표 _도급실행0211" xfId="5780"/>
    <cellStyle name="_인원계획표 _도급실행0211_Sheet1" xfId="5781"/>
    <cellStyle name="_인원계획표 _도급실행0211_Sheet1_정읍천(입찰내역)_1안" xfId="5782"/>
    <cellStyle name="_인원계획표 _도급실행0211_정읍천(입찰내역)_1안" xfId="5783"/>
    <cellStyle name="_인원계획표 _도급실행0211_정읍천(입찰내역)_1안_1" xfId="5784"/>
    <cellStyle name="_인원계획표 _도급실행0211_정읍천(입찰내역)_1안_정읍천(입찰내역)_1안" xfId="5785"/>
    <cellStyle name="_인원계획표 _도급실행0211_정읍천(입찰내역)_2안" xfId="5786"/>
    <cellStyle name="_인원계획표 _도급실행0211_정읍천(입찰내역)_2안_정읍천(입찰내역)_1안" xfId="5787"/>
    <cellStyle name="_인원계획표 _변경내역서" xfId="5788"/>
    <cellStyle name="_인원계획표 _변경내역서(전체분)" xfId="5789"/>
    <cellStyle name="_인원계획표 _변경내역서(전체분)_무림배수장건축공사(개성건설)계약내역" xfId="5790"/>
    <cellStyle name="_인원계획표 _변경내역서_2.실정보고(2차가시설)" xfId="5791"/>
    <cellStyle name="_인원계획표 _변경내역서_3.실정보고(거푸집)" xfId="5792"/>
    <cellStyle name="_인원계획표 _변경내역서_4.부대공" xfId="5793"/>
    <cellStyle name="_인원계획표 _변경내역서_4.실정보고(물돌리기)" xfId="5794"/>
    <cellStyle name="_인원계획표 _변경내역서_금산덕정실정(06)-펌프" xfId="5795"/>
    <cellStyle name="_인원계획표 _변경내역서_금산현지실정(08)-보도" xfId="5796"/>
    <cellStyle name="_인원계획표 _변경내역서_덕정마을변경" xfId="5797"/>
    <cellStyle name="_인원계획표 _변경내역서_변경내역서" xfId="5798"/>
    <cellStyle name="_인원계획표 _변경내역서_변경내역서_2.실정보고(2차가시설)" xfId="5799"/>
    <cellStyle name="_인원계획표 _변경내역서_변경내역서_3.실정보고(거푸집)" xfId="5800"/>
    <cellStyle name="_인원계획표 _변경내역서_변경내역서_4.부대공" xfId="5801"/>
    <cellStyle name="_인원계획표 _변경내역서_변경내역서_4.실정보고(물돌리기)" xfId="5802"/>
    <cellStyle name="_인원계획표 _변경내역서_변경내역서_금산덕정실정(06)-펌프" xfId="5803"/>
    <cellStyle name="_인원계획표 _변경내역서_변경내역서_금산현지실정(08)-보도" xfId="5804"/>
    <cellStyle name="_인원계획표 _변경내역서_변경내역서_덕정마을변경" xfId="5805"/>
    <cellStyle name="_인원계획표 _변경내역서_변경내역서_설계변경" xfId="5806"/>
    <cellStyle name="_인원계획표 _변경내역서_변경내역서_설계변경(풍화)" xfId="5807"/>
    <cellStyle name="_인원계획표 _변경내역서_변경내역서_실정보고(가시설)" xfId="5808"/>
    <cellStyle name="_인원계획표 _변경내역서_변경내역서_실정보고(난간)" xfId="5809"/>
    <cellStyle name="_인원계획표 _변경내역서_변경내역서_실정보고(물돌리기)" xfId="5810"/>
    <cellStyle name="_인원계획표 _변경내역서_변경내역서_실정보고(석축헐기,콘크리트깨기)" xfId="5811"/>
    <cellStyle name="_인원계획표 _변경내역서_변경내역서_실정보고(전체분)" xfId="5812"/>
    <cellStyle name="_인원계획표 _변경내역서_변경내역서_실정보고(파형강관-밴드간접)" xfId="5813"/>
    <cellStyle name="_인원계획표 _변경내역서_변경내역서_실정보고(포장공)" xfId="5814"/>
    <cellStyle name="_인원계획표 _변경내역서_변경내역서_실정보고현황" xfId="5815"/>
    <cellStyle name="_인원계획표 _변경내역서_변경내역서_양덕천수해복구및개량공사_일위대가" xfId="5816"/>
    <cellStyle name="_인원계획표 _변경내역서_변경내역서_양덕천수해복구및개량공사_착공내역서(12.23)" xfId="5817"/>
    <cellStyle name="_인원계획표 _변경내역서_변경내역서_주요자재집계표" xfId="5818"/>
    <cellStyle name="_인원계획표 _변경내역서_변경내역서_최종변경내역서" xfId="5819"/>
    <cellStyle name="_인원계획표 _변경내역서_설계변경" xfId="5820"/>
    <cellStyle name="_인원계획표 _변경내역서_설계변경(풍화)" xfId="5821"/>
    <cellStyle name="_인원계획표 _변경내역서_실정보고(가시설)" xfId="5822"/>
    <cellStyle name="_인원계획표 _변경내역서_실정보고(난간)" xfId="5823"/>
    <cellStyle name="_인원계획표 _변경내역서_실정보고(물돌리기)" xfId="5824"/>
    <cellStyle name="_인원계획표 _변경내역서_실정보고(석축헐기,콘크리트깨기)" xfId="5825"/>
    <cellStyle name="_인원계획표 _변경내역서_실정보고(전체분)" xfId="5826"/>
    <cellStyle name="_인원계획표 _변경내역서_실정보고(파형강관-밴드간접)" xfId="5827"/>
    <cellStyle name="_인원계획표 _변경내역서_실정보고(포장공)" xfId="5828"/>
    <cellStyle name="_인원계획표 _변경내역서_실정보고현황" xfId="5829"/>
    <cellStyle name="_인원계획표 _변경내역서_양덕천수해복구및개량공사_일위대가" xfId="5830"/>
    <cellStyle name="_인원계획표 _변경내역서_양덕천수해복구및개량공사_착공내역서(12.23)" xfId="5831"/>
    <cellStyle name="_인원계획표 _변경내역서_주요자재집계표" xfId="5832"/>
    <cellStyle name="_인원계획표 _변경내역서_최종변경내역서" xfId="5833"/>
    <cellStyle name="_인원계획표 _서후-평은(투찰)" xfId="5834"/>
    <cellStyle name="_인원계획표 _서후-평은(투찰)_Sheet1" xfId="5835"/>
    <cellStyle name="_인원계획표 _서후-평은(투찰)_Sheet1_정읍천(입찰내역)_1안" xfId="5836"/>
    <cellStyle name="_인원계획표 _서후-평은(투찰)_정읍천(입찰내역)_1안" xfId="5837"/>
    <cellStyle name="_인원계획표 _서후-평은(투찰)_정읍천(입찰내역)_1안_1" xfId="5838"/>
    <cellStyle name="_인원계획표 _서후-평은(투찰)_정읍천(입찰내역)_1안_정읍천(입찰내역)_1안" xfId="5839"/>
    <cellStyle name="_인원계획표 _서후-평은(투찰)_정읍천(입찰내역)_2안" xfId="5840"/>
    <cellStyle name="_인원계획표 _서후-평은(투찰)_정읍천(입찰내역)_2안_정읍천(입찰내역)_1안" xfId="5841"/>
    <cellStyle name="_인원계획표 _설계변경" xfId="5842"/>
    <cellStyle name="_인원계획표 _설계변경(풍화)" xfId="5843"/>
    <cellStyle name="_인원계획표 _실정보고(가시설)" xfId="5844"/>
    <cellStyle name="_인원계획표 _실정보고(난간)" xfId="5845"/>
    <cellStyle name="_인원계획표 _실정보고(물돌리기)" xfId="5846"/>
    <cellStyle name="_인원계획표 _실정보고(석축헐기,콘크리트깨기)" xfId="5847"/>
    <cellStyle name="_인원계획표 _실정보고(전체분)" xfId="5848"/>
    <cellStyle name="_인원계획표 _실정보고(파형강관-밴드간접)" xfId="5849"/>
    <cellStyle name="_인원계획표 _실정보고(포장공)" xfId="5850"/>
    <cellStyle name="_인원계획표 _실정보고현황" xfId="5851"/>
    <cellStyle name="_인원계획표 _양덕천수해복구및개량공사_일위대가" xfId="5852"/>
    <cellStyle name="_인원계획표 _양덕천수해복구및개량공사_착공내역서(12.23)" xfId="5853"/>
    <cellStyle name="_인원계획표 _적격 " xfId="5854"/>
    <cellStyle name="_인원계획표 _적격 _2.실정보고(2차가시설)" xfId="5855"/>
    <cellStyle name="_인원계획표 _적격 _3.실정보고(거푸집)" xfId="5856"/>
    <cellStyle name="_인원계획표 _적격 _4.부대공" xfId="5857"/>
    <cellStyle name="_인원계획표 _적격 _4.실정보고(물돌리기)" xfId="5858"/>
    <cellStyle name="_인원계획표 _적격 _Sheet1" xfId="5859"/>
    <cellStyle name="_인원계획표 _적격 _Sheet1_정읍천(입찰내역)_1안" xfId="5860"/>
    <cellStyle name="_인원계획표 _적격 _금산덕정실정(06)-펌프" xfId="5861"/>
    <cellStyle name="_인원계획표 _적격 _금산현지실정(08)-보도" xfId="5862"/>
    <cellStyle name="_인원계획표 _적격 _낙금지구보완계획서(양식변경2차)" xfId="5863"/>
    <cellStyle name="_인원계획표 _적격 _낙금지구보완계획서(양식변경2차)_무림배수장건축공사(개성건설)계약내역" xfId="5864"/>
    <cellStyle name="_인원계획표 _적격 _낙금지구실행" xfId="5865"/>
    <cellStyle name="_인원계획표 _적격 _낙금지구실행_낙금지구보완계획서(양식변경2차)" xfId="5866"/>
    <cellStyle name="_인원계획표 _적격 _낙금지구실행_낙금지구보완계획서(양식변경2차)_무림배수장건축공사(개성건설)계약내역" xfId="5867"/>
    <cellStyle name="_인원계획표 _적격 _낙금지구실행_변경내역서(전체분)" xfId="5868"/>
    <cellStyle name="_인원계획표 _적격 _낙금지구실행_변경내역서(전체분)_무림배수장건축공사(개성건설)계약내역" xfId="5869"/>
    <cellStyle name="_인원계획표 _적격 _단계천2차변경" xfId="5870"/>
    <cellStyle name="_인원계획표 _적격 _단계천2차변경_2.실정보고(2차가시설)" xfId="5871"/>
    <cellStyle name="_인원계획표 _적격 _단계천2차변경_3.실정보고(거푸집)" xfId="5872"/>
    <cellStyle name="_인원계획표 _적격 _단계천2차변경_4.부대공" xfId="5873"/>
    <cellStyle name="_인원계획표 _적격 _단계천2차변경_4.실정보고(물돌리기)" xfId="5874"/>
    <cellStyle name="_인원계획표 _적격 _단계천2차변경_금산덕정실정(06)-펌프" xfId="5875"/>
    <cellStyle name="_인원계획표 _적격 _단계천2차변경_금산현지실정(08)-보도" xfId="5876"/>
    <cellStyle name="_인원계획표 _적격 _단계천2차변경_덕정마을변경" xfId="5877"/>
    <cellStyle name="_인원계획표 _적격 _단계천2차변경_변경내역서" xfId="5878"/>
    <cellStyle name="_인원계획표 _적격 _단계천2차변경_변경내역서_2.실정보고(2차가시설)" xfId="5879"/>
    <cellStyle name="_인원계획표 _적격 _단계천2차변경_변경내역서_3.실정보고(거푸집)" xfId="5880"/>
    <cellStyle name="_인원계획표 _적격 _단계천2차변경_변경내역서_4.부대공" xfId="5881"/>
    <cellStyle name="_인원계획표 _적격 _단계천2차변경_변경내역서_4.실정보고(물돌리기)" xfId="5882"/>
    <cellStyle name="_인원계획표 _적격 _단계천2차변경_변경내역서_금산덕정실정(06)-펌프" xfId="5883"/>
    <cellStyle name="_인원계획표 _적격 _단계천2차변경_변경내역서_금산현지실정(08)-보도" xfId="5884"/>
    <cellStyle name="_인원계획표 _적격 _단계천2차변경_변경내역서_덕정마을변경" xfId="5885"/>
    <cellStyle name="_인원계획표 _적격 _단계천2차변경_변경내역서_설계변경" xfId="5886"/>
    <cellStyle name="_인원계획표 _적격 _단계천2차변경_변경내역서_설계변경(풍화)" xfId="5887"/>
    <cellStyle name="_인원계획표 _적격 _단계천2차변경_변경내역서_실정보고(가시설)" xfId="5888"/>
    <cellStyle name="_인원계획표 _적격 _단계천2차변경_변경내역서_실정보고(난간)" xfId="5889"/>
    <cellStyle name="_인원계획표 _적격 _단계천2차변경_변경내역서_실정보고(물돌리기)" xfId="5890"/>
    <cellStyle name="_인원계획표 _적격 _단계천2차변경_변경내역서_실정보고(석축헐기,콘크리트깨기)" xfId="5891"/>
    <cellStyle name="_인원계획표 _적격 _단계천2차변경_변경내역서_실정보고(전체분)" xfId="5892"/>
    <cellStyle name="_인원계획표 _적격 _단계천2차변경_변경내역서_실정보고(파형강관-밴드간접)" xfId="5893"/>
    <cellStyle name="_인원계획표 _적격 _단계천2차변경_변경내역서_실정보고(포장공)" xfId="5894"/>
    <cellStyle name="_인원계획표 _적격 _단계천2차변경_변경내역서_실정보고현황" xfId="5895"/>
    <cellStyle name="_인원계획표 _적격 _단계천2차변경_변경내역서_양덕천수해복구및개량공사_일위대가" xfId="5896"/>
    <cellStyle name="_인원계획표 _적격 _단계천2차변경_변경내역서_양덕천수해복구및개량공사_착공내역서(12.23)" xfId="5897"/>
    <cellStyle name="_인원계획표 _적격 _단계천2차변경_변경내역서_주요자재집계표" xfId="5898"/>
    <cellStyle name="_인원계획표 _적격 _단계천2차변경_변경내역서_최종변경내역서" xfId="5899"/>
    <cellStyle name="_인원계획표 _적격 _단계천2차변경_설계변경" xfId="5900"/>
    <cellStyle name="_인원계획표 _적격 _단계천2차변경_설계변경(풍화)" xfId="5901"/>
    <cellStyle name="_인원계획표 _적격 _단계천2차변경_실정보고(가시설)" xfId="5902"/>
    <cellStyle name="_인원계획표 _적격 _단계천2차변경_실정보고(난간)" xfId="5903"/>
    <cellStyle name="_인원계획표 _적격 _단계천2차변경_실정보고(물돌리기)" xfId="5904"/>
    <cellStyle name="_인원계획표 _적격 _단계천2차변경_실정보고(석축헐기,콘크리트깨기)" xfId="5905"/>
    <cellStyle name="_인원계획표 _적격 _단계천2차변경_실정보고(전체분)" xfId="5906"/>
    <cellStyle name="_인원계획표 _적격 _단계천2차변경_실정보고(파형강관-밴드간접)" xfId="5907"/>
    <cellStyle name="_인원계획표 _적격 _단계천2차변경_실정보고(포장공)" xfId="5908"/>
    <cellStyle name="_인원계획표 _적격 _단계천2차변경_실정보고현황" xfId="5909"/>
    <cellStyle name="_인원계획표 _적격 _단계천2차변경_양덕천수해복구및개량공사_일위대가" xfId="5910"/>
    <cellStyle name="_인원계획표 _적격 _단계천2차변경_양덕천수해복구및개량공사_착공내역서(12.23)" xfId="5911"/>
    <cellStyle name="_인원계획표 _적격 _단계천2차변경_주요자재집계표" xfId="5912"/>
    <cellStyle name="_인원계획표 _적격 _단계천2차변경_최종변경내역서" xfId="5913"/>
    <cellStyle name="_인원계획표 _적격 _덕정마을변경" xfId="5914"/>
    <cellStyle name="_인원계획표 _적격 _변경내역서" xfId="5915"/>
    <cellStyle name="_인원계획표 _적격 _변경내역서(전체분)" xfId="5916"/>
    <cellStyle name="_인원계획표 _적격 _변경내역서(전체분)_무림배수장건축공사(개성건설)계약내역" xfId="5917"/>
    <cellStyle name="_인원계획표 _적격 _변경내역서_2.실정보고(2차가시설)" xfId="5918"/>
    <cellStyle name="_인원계획표 _적격 _변경내역서_3.실정보고(거푸집)" xfId="5919"/>
    <cellStyle name="_인원계획표 _적격 _변경내역서_4.부대공" xfId="5920"/>
    <cellStyle name="_인원계획표 _적격 _변경내역서_4.실정보고(물돌리기)" xfId="5921"/>
    <cellStyle name="_인원계획표 _적격 _변경내역서_금산덕정실정(06)-펌프" xfId="5922"/>
    <cellStyle name="_인원계획표 _적격 _변경내역서_금산현지실정(08)-보도" xfId="5923"/>
    <cellStyle name="_인원계획표 _적격 _변경내역서_덕정마을변경" xfId="5924"/>
    <cellStyle name="_인원계획표 _적격 _변경내역서_변경내역서" xfId="5925"/>
    <cellStyle name="_인원계획표 _적격 _변경내역서_변경내역서_2.실정보고(2차가시설)" xfId="5926"/>
    <cellStyle name="_인원계획표 _적격 _변경내역서_변경내역서_3.실정보고(거푸집)" xfId="5927"/>
    <cellStyle name="_인원계획표 _적격 _변경내역서_변경내역서_4.부대공" xfId="5928"/>
    <cellStyle name="_인원계획표 _적격 _변경내역서_변경내역서_4.실정보고(물돌리기)" xfId="5929"/>
    <cellStyle name="_인원계획표 _적격 _변경내역서_변경내역서_금산덕정실정(06)-펌프" xfId="5930"/>
    <cellStyle name="_인원계획표 _적격 _변경내역서_변경내역서_금산현지실정(08)-보도" xfId="5931"/>
    <cellStyle name="_인원계획표 _적격 _변경내역서_변경내역서_덕정마을변경" xfId="5932"/>
    <cellStyle name="_인원계획표 _적격 _변경내역서_변경내역서_설계변경" xfId="5933"/>
    <cellStyle name="_인원계획표 _적격 _변경내역서_변경내역서_설계변경(풍화)" xfId="5934"/>
    <cellStyle name="_인원계획표 _적격 _변경내역서_변경내역서_실정보고(가시설)" xfId="5935"/>
    <cellStyle name="_인원계획표 _적격 _변경내역서_변경내역서_실정보고(난간)" xfId="5936"/>
    <cellStyle name="_인원계획표 _적격 _변경내역서_변경내역서_실정보고(물돌리기)" xfId="5937"/>
    <cellStyle name="_인원계획표 _적격 _변경내역서_변경내역서_실정보고(석축헐기,콘크리트깨기)" xfId="5938"/>
    <cellStyle name="_인원계획표 _적격 _변경내역서_변경내역서_실정보고(전체분)" xfId="5939"/>
    <cellStyle name="_인원계획표 _적격 _변경내역서_변경내역서_실정보고(파형강관-밴드간접)" xfId="5940"/>
    <cellStyle name="_인원계획표 _적격 _변경내역서_변경내역서_실정보고(포장공)" xfId="5941"/>
    <cellStyle name="_인원계획표 _적격 _변경내역서_변경내역서_실정보고현황" xfId="5942"/>
    <cellStyle name="_인원계획표 _적격 _변경내역서_변경내역서_양덕천수해복구및개량공사_일위대가" xfId="5943"/>
    <cellStyle name="_인원계획표 _적격 _변경내역서_변경내역서_양덕천수해복구및개량공사_착공내역서(12.23)" xfId="5944"/>
    <cellStyle name="_인원계획표 _적격 _변경내역서_변경내역서_주요자재집계표" xfId="5945"/>
    <cellStyle name="_인원계획표 _적격 _변경내역서_변경내역서_최종변경내역서" xfId="5946"/>
    <cellStyle name="_인원계획표 _적격 _변경내역서_설계변경" xfId="5947"/>
    <cellStyle name="_인원계획표 _적격 _변경내역서_설계변경(풍화)" xfId="5948"/>
    <cellStyle name="_인원계획표 _적격 _변경내역서_실정보고(가시설)" xfId="5949"/>
    <cellStyle name="_인원계획표 _적격 _변경내역서_실정보고(난간)" xfId="5950"/>
    <cellStyle name="_인원계획표 _적격 _변경내역서_실정보고(물돌리기)" xfId="5951"/>
    <cellStyle name="_인원계획표 _적격 _변경내역서_실정보고(석축헐기,콘크리트깨기)" xfId="5952"/>
    <cellStyle name="_인원계획표 _적격 _변경내역서_실정보고(전체분)" xfId="5953"/>
    <cellStyle name="_인원계획표 _적격 _변경내역서_실정보고(파형강관-밴드간접)" xfId="5954"/>
    <cellStyle name="_인원계획표 _적격 _변경내역서_실정보고(포장공)" xfId="5955"/>
    <cellStyle name="_인원계획표 _적격 _변경내역서_실정보고현황" xfId="5956"/>
    <cellStyle name="_인원계획표 _적격 _변경내역서_양덕천수해복구및개량공사_일위대가" xfId="5957"/>
    <cellStyle name="_인원계획표 _적격 _변경내역서_양덕천수해복구및개량공사_착공내역서(12.23)" xfId="5958"/>
    <cellStyle name="_인원계획표 _적격 _변경내역서_주요자재집계표" xfId="5959"/>
    <cellStyle name="_인원계획표 _적격 _변경내역서_최종변경내역서" xfId="5960"/>
    <cellStyle name="_인원계획표 _적격 _설계변경" xfId="5961"/>
    <cellStyle name="_인원계획표 _적격 _설계변경(풍화)" xfId="5962"/>
    <cellStyle name="_인원계획표 _적격 _실정보고(가시설)" xfId="5963"/>
    <cellStyle name="_인원계획표 _적격 _실정보고(난간)" xfId="5964"/>
    <cellStyle name="_인원계획표 _적격 _실정보고(물돌리기)" xfId="5965"/>
    <cellStyle name="_인원계획표 _적격 _실정보고(석축헐기,콘크리트깨기)" xfId="5966"/>
    <cellStyle name="_인원계획표 _적격 _실정보고(전체분)" xfId="5967"/>
    <cellStyle name="_인원계획표 _적격 _실정보고(파형강관-밴드간접)" xfId="5968"/>
    <cellStyle name="_인원계획표 _적격 _실정보고(포장공)" xfId="5969"/>
    <cellStyle name="_인원계획표 _적격 _실정보고현황" xfId="5970"/>
    <cellStyle name="_인원계획표 _적격 _양덕천수해복구및개량공사_일위대가" xfId="5971"/>
    <cellStyle name="_인원계획표 _적격 _양덕천수해복구및개량공사_착공내역서(12.23)" xfId="5972"/>
    <cellStyle name="_인원계획표 _적격 _정읍천(입찰내역)_1안" xfId="5973"/>
    <cellStyle name="_인원계획표 _적격 _정읍천(입찰내역)_1안_1" xfId="5974"/>
    <cellStyle name="_인원계획표 _적격 _정읍천(입찰내역)_1안_정읍천(입찰내역)_1안" xfId="5975"/>
    <cellStyle name="_인원계획표 _적격 _정읍천(입찰내역)_2안" xfId="5976"/>
    <cellStyle name="_인원계획표 _적격 _정읍천(입찰내역)_2안_정읍천(입찰내역)_1안" xfId="5977"/>
    <cellStyle name="_인원계획표 _적격 _주요자재집계표" xfId="5978"/>
    <cellStyle name="_인원계획표 _적격 _최종변경내역서" xfId="5979"/>
    <cellStyle name="_인원계획표 _정읍천(입찰내역)_1안" xfId="5980"/>
    <cellStyle name="_인원계획표 _정읍천(입찰내역)_1안_1" xfId="5981"/>
    <cellStyle name="_인원계획표 _정읍천(입찰내역)_1안_정읍천(입찰내역)_1안" xfId="5982"/>
    <cellStyle name="_인원계획표 _정읍천(입찰내역)_2안" xfId="5983"/>
    <cellStyle name="_인원계획표 _정읍천(입찰내역)_2안_정읍천(입찰내역)_1안" xfId="5984"/>
    <cellStyle name="_인원계획표 _주요자재집계표" xfId="5985"/>
    <cellStyle name="_인원계획표 _중동성황(가)실행" xfId="566"/>
    <cellStyle name="_인원계획표 _중동성황(가)실행 2" xfId="5987"/>
    <cellStyle name="_인원계획표 _중동성황(가)실행 3" xfId="5986"/>
    <cellStyle name="_인원계획표 _중동성황(가)실행_(가)실행" xfId="567"/>
    <cellStyle name="_인원계획표 _중동성황(가)실행_(가)실행 2" xfId="5989"/>
    <cellStyle name="_인원계획표 _중동성황(가)실행_(가)실행 3" xfId="5988"/>
    <cellStyle name="_인원계획표 _중동성황(가)실행_(가)실행2" xfId="568"/>
    <cellStyle name="_인원계획표 _중동성황(가)실행_(가)실행2 2" xfId="5991"/>
    <cellStyle name="_인원계획표 _중동성황(가)실행_(가)실행2 3" xfId="5990"/>
    <cellStyle name="_인원계획표 _중동성황(가)실행_중동성황(가)실행" xfId="569"/>
    <cellStyle name="_인원계획표 _중동성황(가)실행_중동성황(가)실행 2" xfId="5993"/>
    <cellStyle name="_인원계획표 _중동성황(가)실행_중동성황(가)실행 3" xfId="5992"/>
    <cellStyle name="_인원계획표 _중동-성황투찰(new)(발주자변경)" xfId="570"/>
    <cellStyle name="_인원계획표 _중동-성황투찰(new)(발주자변경) 2" xfId="5995"/>
    <cellStyle name="_인원계획표 _중동-성황투찰(new)(발주자변경) 3" xfId="5994"/>
    <cellStyle name="_인원계획표 _중동-성황투찰(new)(발주자변경)_(가)실행" xfId="571"/>
    <cellStyle name="_인원계획표 _중동-성황투찰(new)(발주자변경)_(가)실행 2" xfId="5997"/>
    <cellStyle name="_인원계획표 _중동-성황투찰(new)(발주자변경)_(가)실행 3" xfId="5996"/>
    <cellStyle name="_인원계획표 _중동-성황투찰(new)(발주자변경)_(가)실행2" xfId="572"/>
    <cellStyle name="_인원계획표 _중동-성황투찰(new)(발주자변경)_(가)실행2 2" xfId="5999"/>
    <cellStyle name="_인원계획표 _중동-성황투찰(new)(발주자변경)_(가)실행2 3" xfId="5998"/>
    <cellStyle name="_인원계획표 _중동-성황투찰(new)(발주자변경)_중동성황(가)실행" xfId="573"/>
    <cellStyle name="_인원계획표 _중동-성황투찰(new)(발주자변경)_중동성황(가)실행 2" xfId="6001"/>
    <cellStyle name="_인원계획표 _중동-성황투찰(new)(발주자변경)_중동성황(가)실행 3" xfId="6000"/>
    <cellStyle name="_인원계획표 _진월 공내역서" xfId="6002"/>
    <cellStyle name="_인원계획표 _진월 공내역서_Sheet1" xfId="6003"/>
    <cellStyle name="_인원계획표 _진월 공내역서_Sheet1_정읍천(입찰내역)_1안" xfId="6004"/>
    <cellStyle name="_인원계획표 _진월 공내역서_서후-평은(투찰)" xfId="6005"/>
    <cellStyle name="_인원계획표 _진월 공내역서_서후-평은(투찰)_Sheet1" xfId="6006"/>
    <cellStyle name="_인원계획표 _진월 공내역서_서후-평은(투찰)_Sheet1_정읍천(입찰내역)_1안" xfId="6007"/>
    <cellStyle name="_인원계획표 _진월 공내역서_서후-평은(투찰)_정읍천(입찰내역)_1안" xfId="6008"/>
    <cellStyle name="_인원계획표 _진월 공내역서_서후-평은(투찰)_정읍천(입찰내역)_1안_1" xfId="6009"/>
    <cellStyle name="_인원계획표 _진월 공내역서_서후-평은(투찰)_정읍천(입찰내역)_1안_정읍천(입찰내역)_1안" xfId="6010"/>
    <cellStyle name="_인원계획표 _진월 공내역서_서후-평은(투찰)_정읍천(입찰내역)_2안" xfId="6011"/>
    <cellStyle name="_인원계획표 _진월 공내역서_서후-평은(투찰)_정읍천(입찰내역)_2안_정읍천(입찰내역)_1안" xfId="6012"/>
    <cellStyle name="_인원계획표 _진월 공내역서_정읍천(입찰내역)_1안" xfId="6013"/>
    <cellStyle name="_인원계획표 _진월 공내역서_정읍천(입찰내역)_1안_1" xfId="6014"/>
    <cellStyle name="_인원계획표 _진월 공내역서_정읍천(입찰내역)_1안_정읍천(입찰내역)_1안" xfId="6015"/>
    <cellStyle name="_인원계획표 _진월 공내역서_정읍천(입찰내역)_2안" xfId="6016"/>
    <cellStyle name="_인원계획표 _진월 공내역서_정읍천(입찰내역)_2안_정읍천(입찰내역)_1안" xfId="6017"/>
    <cellStyle name="_인원계획표 _최종변경내역서" xfId="6018"/>
    <cellStyle name="_인원계획표 _토공및구조물" xfId="574"/>
    <cellStyle name="_인원계획표 _토공및구조물 2" xfId="6020"/>
    <cellStyle name="_인원계획표 _토공및구조물 3" xfId="6019"/>
    <cellStyle name="_인원계획표 _토공및구조물_(가)실행" xfId="575"/>
    <cellStyle name="_인원계획표 _토공및구조물_(가)실행 2" xfId="6022"/>
    <cellStyle name="_인원계획표 _토공및구조물_(가)실행 3" xfId="6021"/>
    <cellStyle name="_인원계획표 _토공및구조물_(가)실행2" xfId="576"/>
    <cellStyle name="_인원계획표 _토공및구조물_(가)실행2 2" xfId="6024"/>
    <cellStyle name="_인원계획표 _토공및구조물_(가)실행2 3" xfId="6023"/>
    <cellStyle name="_인원계획표 _토공및구조물_중동성황(가)실행" xfId="577"/>
    <cellStyle name="_인원계획표 _토공및구조물_중동성황(가)실행 2" xfId="6026"/>
    <cellStyle name="_인원계획표 _토공및구조물_중동성황(가)실행 3" xfId="6025"/>
    <cellStyle name="_인원계획표 _토공및터널발주" xfId="578"/>
    <cellStyle name="_인원계획표 _토공및터널발주 2" xfId="6028"/>
    <cellStyle name="_인원계획표 _토공및터널발주 3" xfId="6027"/>
    <cellStyle name="_인원계획표 _토공및터널발주분내역서1" xfId="579"/>
    <cellStyle name="_인원계획표 _토공및터널발주분내역서1 2" xfId="6030"/>
    <cellStyle name="_인원계획표 _토공및터널발주분내역서1 3" xfId="6029"/>
    <cellStyle name="_인천북항관공선부두(수정내역)" xfId="6031"/>
    <cellStyle name="_일위대가" xfId="580"/>
    <cellStyle name="_일위대가 2" xfId="6033"/>
    <cellStyle name="_일위대가 3" xfId="6032"/>
    <cellStyle name="_일위대가_1" xfId="581"/>
    <cellStyle name="_일위대가_1 2" xfId="6035"/>
    <cellStyle name="_일위대가_1 3" xfId="6034"/>
    <cellStyle name="_일위대가_2" xfId="582"/>
    <cellStyle name="_일위대가_2 2" xfId="6037"/>
    <cellStyle name="_일위대가_2 3" xfId="6036"/>
    <cellStyle name="_일위대가목록" xfId="583"/>
    <cellStyle name="_일위대가목록 2" xfId="6039"/>
    <cellStyle name="_일위대가목록 3" xfId="6038"/>
    <cellStyle name="_임현2리(수정)" xfId="6040"/>
    <cellStyle name="_임현3리무두리(수정)" xfId="6041"/>
    <cellStyle name="_입찰내역서(삽교천송월제개수공사)" xfId="6042"/>
    <cellStyle name="_입찰내역서(지석천보축2차)" xfId="6043"/>
    <cellStyle name="_입찰표지 " xfId="584"/>
    <cellStyle name="_입찰표지  2" xfId="6045"/>
    <cellStyle name="_입찰표지  3" xfId="6044"/>
    <cellStyle name="_입찰표지 _(가)실행" xfId="585"/>
    <cellStyle name="_입찰표지 _(가)실행 2" xfId="6047"/>
    <cellStyle name="_입찰표지 _(가)실행 3" xfId="6046"/>
    <cellStyle name="_입찰표지 _(가)실행_(가)실행" xfId="586"/>
    <cellStyle name="_입찰표지 _(가)실행_(가)실행 2" xfId="6049"/>
    <cellStyle name="_입찰표지 _(가)실행_(가)실행 3" xfId="6048"/>
    <cellStyle name="_입찰표지 _(가)실행_(가)실행2" xfId="587"/>
    <cellStyle name="_입찰표지 _(가)실행_(가)실행2 2" xfId="6051"/>
    <cellStyle name="_입찰표지 _(가)실행_(가)실행2 3" xfId="6050"/>
    <cellStyle name="_입찰표지 _(가)실행_중동성황(가)실행" xfId="588"/>
    <cellStyle name="_입찰표지 _(가)실행_중동성황(가)실행 2" xfId="6053"/>
    <cellStyle name="_입찰표지 _(가)실행_중동성황(가)실행 3" xfId="6052"/>
    <cellStyle name="_입찰표지 _2.실정보고(2차가시설)" xfId="6054"/>
    <cellStyle name="_입찰표지 _3.실정보고(거푸집)" xfId="6055"/>
    <cellStyle name="_입찰표지 _4.부대공" xfId="6056"/>
    <cellStyle name="_입찰표지 _4.실정보고(물돌리기)" xfId="6057"/>
    <cellStyle name="_입찰표지 _Sheet1" xfId="6058"/>
    <cellStyle name="_입찰표지 _Sheet1_정읍천(입찰내역)_1안" xfId="6059"/>
    <cellStyle name="_입찰표지 _가실행(공설운동장)" xfId="589"/>
    <cellStyle name="_입찰표지 _가실행(공설운동장) 2" xfId="6061"/>
    <cellStyle name="_입찰표지 _가실행(공설운동장) 3" xfId="6060"/>
    <cellStyle name="_입찰표지 _가실행(공설운동장)_(가)실행" xfId="590"/>
    <cellStyle name="_입찰표지 _가실행(공설운동장)_(가)실행 2" xfId="6063"/>
    <cellStyle name="_입찰표지 _가실행(공설운동장)_(가)실행 3" xfId="6062"/>
    <cellStyle name="_입찰표지 _가실행(공설운동장)_(가)실행2" xfId="591"/>
    <cellStyle name="_입찰표지 _가실행(공설운동장)_(가)실행2 2" xfId="6065"/>
    <cellStyle name="_입찰표지 _가실행(공설운동장)_(가)실행2 3" xfId="6064"/>
    <cellStyle name="_입찰표지 _가실행(공설운동장)_중동성황(가)실행" xfId="592"/>
    <cellStyle name="_입찰표지 _가실행(공설운동장)_중동성황(가)실행 2" xfId="6067"/>
    <cellStyle name="_입찰표지 _가실행(공설운동장)_중동성황(가)실행 3" xfId="6066"/>
    <cellStyle name="_입찰표지 _가실행(송탄IC)" xfId="593"/>
    <cellStyle name="_입찰표지 _가실행(송탄IC) 2" xfId="6069"/>
    <cellStyle name="_입찰표지 _가실행(송탄IC) 3" xfId="6068"/>
    <cellStyle name="_입찰표지 _가실행(송탄IC)_(가)실행" xfId="594"/>
    <cellStyle name="_입찰표지 _가실행(송탄IC)_(가)실행 2" xfId="6071"/>
    <cellStyle name="_입찰표지 _가실행(송탄IC)_(가)실행 3" xfId="6070"/>
    <cellStyle name="_입찰표지 _가실행(송탄IC)_(가)실행2" xfId="595"/>
    <cellStyle name="_입찰표지 _가실행(송탄IC)_(가)실행2 2" xfId="6073"/>
    <cellStyle name="_입찰표지 _가실행(송탄IC)_(가)실행2 3" xfId="6072"/>
    <cellStyle name="_입찰표지 _가실행(송탄IC)_중동성황(가)실행" xfId="596"/>
    <cellStyle name="_입찰표지 _가실행(송탄IC)_중동성황(가)실행 2" xfId="6075"/>
    <cellStyle name="_입찰표지 _가실행(송탄IC)_중동성황(가)실행 3" xfId="6074"/>
    <cellStyle name="_입찰표지 _거제U-2(3차)" xfId="6076"/>
    <cellStyle name="_입찰표지 _거제U-2(3차)_Sheet1" xfId="6077"/>
    <cellStyle name="_입찰표지 _거제U-2(3차)_Sheet1_정읍천(입찰내역)_1안" xfId="6078"/>
    <cellStyle name="_입찰표지 _거제U-2(3차)_거제U-2(3차)" xfId="6079"/>
    <cellStyle name="_입찰표지 _거제U-2(3차)_거제U-2(3차)_Sheet1" xfId="6080"/>
    <cellStyle name="_입찰표지 _거제U-2(3차)_거제U-2(3차)_Sheet1_정읍천(입찰내역)_1안" xfId="6081"/>
    <cellStyle name="_입찰표지 _거제U-2(3차)_거제U-2(3차)_서후-평은(투찰)" xfId="6082"/>
    <cellStyle name="_입찰표지 _거제U-2(3차)_거제U-2(3차)_서후-평은(투찰)_Sheet1" xfId="6083"/>
    <cellStyle name="_입찰표지 _거제U-2(3차)_거제U-2(3차)_서후-평은(투찰)_Sheet1_정읍천(입찰내역)_1안" xfId="6084"/>
    <cellStyle name="_입찰표지 _거제U-2(3차)_거제U-2(3차)_서후-평은(투찰)_정읍천(입찰내역)_1안" xfId="6085"/>
    <cellStyle name="_입찰표지 _거제U-2(3차)_거제U-2(3차)_서후-평은(투찰)_정읍천(입찰내역)_1안_1" xfId="6086"/>
    <cellStyle name="_입찰표지 _거제U-2(3차)_거제U-2(3차)_서후-평은(투찰)_정읍천(입찰내역)_1안_정읍천(입찰내역)_1안" xfId="6087"/>
    <cellStyle name="_입찰표지 _거제U-2(3차)_거제U-2(3차)_서후-평은(투찰)_정읍천(입찰내역)_2안" xfId="6088"/>
    <cellStyle name="_입찰표지 _거제U-2(3차)_거제U-2(3차)_서후-평은(투찰)_정읍천(입찰내역)_2안_정읍천(입찰내역)_1안" xfId="6089"/>
    <cellStyle name="_입찰표지 _거제U-2(3차)_거제U-2(3차)_정읍천(입찰내역)_1안" xfId="6090"/>
    <cellStyle name="_입찰표지 _거제U-2(3차)_거제U-2(3차)_정읍천(입찰내역)_1안_1" xfId="6091"/>
    <cellStyle name="_입찰표지 _거제U-2(3차)_거제U-2(3차)_정읍천(입찰내역)_1안_정읍천(입찰내역)_1안" xfId="6092"/>
    <cellStyle name="_입찰표지 _거제U-2(3차)_거제U-2(3차)_정읍천(입찰내역)_2안" xfId="6093"/>
    <cellStyle name="_입찰표지 _거제U-2(3차)_거제U-2(3차)_정읍천(입찰내역)_2안_정읍천(입찰내역)_1안" xfId="6094"/>
    <cellStyle name="_입찰표지 _거제U-2(3차)_서후-평은(투찰)" xfId="6095"/>
    <cellStyle name="_입찰표지 _거제U-2(3차)_서후-평은(투찰)_Sheet1" xfId="6096"/>
    <cellStyle name="_입찰표지 _거제U-2(3차)_서후-평은(투찰)_Sheet1_정읍천(입찰내역)_1안" xfId="6097"/>
    <cellStyle name="_입찰표지 _거제U-2(3차)_서후-평은(투찰)_정읍천(입찰내역)_1안" xfId="6098"/>
    <cellStyle name="_입찰표지 _거제U-2(3차)_서후-평은(투찰)_정읍천(입찰내역)_1안_1" xfId="6099"/>
    <cellStyle name="_입찰표지 _거제U-2(3차)_서후-평은(투찰)_정읍천(입찰내역)_1안_정읍천(입찰내역)_1안" xfId="6100"/>
    <cellStyle name="_입찰표지 _거제U-2(3차)_서후-평은(투찰)_정읍천(입찰내역)_2안" xfId="6101"/>
    <cellStyle name="_입찰표지 _거제U-2(3차)_서후-평은(투찰)_정읍천(입찰내역)_2안_정읍천(입찰내역)_1안" xfId="6102"/>
    <cellStyle name="_입찰표지 _거제U-2(3차)_정읍천(입찰내역)_1안" xfId="6103"/>
    <cellStyle name="_입찰표지 _거제U-2(3차)_정읍천(입찰내역)_1안_1" xfId="6104"/>
    <cellStyle name="_입찰표지 _거제U-2(3차)_정읍천(입찰내역)_1안_정읍천(입찰내역)_1안" xfId="6105"/>
    <cellStyle name="_입찰표지 _거제U-2(3차)_정읍천(입찰내역)_2안" xfId="6106"/>
    <cellStyle name="_입찰표지 _거제U-2(3차)_정읍천(입찰내역)_2안_정읍천(입찰내역)_1안" xfId="6107"/>
    <cellStyle name="_입찰표지 _금산덕정실정(06)-펌프" xfId="6108"/>
    <cellStyle name="_입찰표지 _금산현지실정(08)-보도" xfId="6109"/>
    <cellStyle name="_입찰표지 _낙금지구보완계획서(양식변경2차)" xfId="6110"/>
    <cellStyle name="_입찰표지 _낙금지구보완계획서(양식변경2차)_무림배수장건축공사(개성건설)계약내역" xfId="6111"/>
    <cellStyle name="_입찰표지 _낙금지구실행" xfId="6112"/>
    <cellStyle name="_입찰표지 _낙금지구실행_낙금지구보완계획서(양식변경2차)" xfId="6113"/>
    <cellStyle name="_입찰표지 _낙금지구실행_낙금지구보완계획서(양식변경2차)_무림배수장건축공사(개성건설)계약내역" xfId="6114"/>
    <cellStyle name="_입찰표지 _낙금지구실행_변경내역서(전체분)" xfId="6115"/>
    <cellStyle name="_입찰표지 _낙금지구실행_변경내역서(전체분)_무림배수장건축공사(개성건설)계약내역" xfId="6116"/>
    <cellStyle name="_입찰표지 _단계천2차변경" xfId="6117"/>
    <cellStyle name="_입찰표지 _단계천2차변경_2.실정보고(2차가시설)" xfId="6118"/>
    <cellStyle name="_입찰표지 _단계천2차변경_3.실정보고(거푸집)" xfId="6119"/>
    <cellStyle name="_입찰표지 _단계천2차변경_4.부대공" xfId="6120"/>
    <cellStyle name="_입찰표지 _단계천2차변경_4.실정보고(물돌리기)" xfId="6121"/>
    <cellStyle name="_입찰표지 _단계천2차변경_금산덕정실정(06)-펌프" xfId="6122"/>
    <cellStyle name="_입찰표지 _단계천2차변경_금산현지실정(08)-보도" xfId="6123"/>
    <cellStyle name="_입찰표지 _단계천2차변경_덕정마을변경" xfId="6124"/>
    <cellStyle name="_입찰표지 _단계천2차변경_변경내역서" xfId="6125"/>
    <cellStyle name="_입찰표지 _단계천2차변경_변경내역서_2.실정보고(2차가시설)" xfId="6126"/>
    <cellStyle name="_입찰표지 _단계천2차변경_변경내역서_3.실정보고(거푸집)" xfId="6127"/>
    <cellStyle name="_입찰표지 _단계천2차변경_변경내역서_4.부대공" xfId="6128"/>
    <cellStyle name="_입찰표지 _단계천2차변경_변경내역서_4.실정보고(물돌리기)" xfId="6129"/>
    <cellStyle name="_입찰표지 _단계천2차변경_변경내역서_금산덕정실정(06)-펌프" xfId="6130"/>
    <cellStyle name="_입찰표지 _단계천2차변경_변경내역서_금산현지실정(08)-보도" xfId="6131"/>
    <cellStyle name="_입찰표지 _단계천2차변경_변경내역서_덕정마을변경" xfId="6132"/>
    <cellStyle name="_입찰표지 _단계천2차변경_변경내역서_설계변경" xfId="6133"/>
    <cellStyle name="_입찰표지 _단계천2차변경_변경내역서_설계변경(풍화)" xfId="6134"/>
    <cellStyle name="_입찰표지 _단계천2차변경_변경내역서_실정보고(가시설)" xfId="6135"/>
    <cellStyle name="_입찰표지 _단계천2차변경_변경내역서_실정보고(난간)" xfId="6136"/>
    <cellStyle name="_입찰표지 _단계천2차변경_변경내역서_실정보고(물돌리기)" xfId="6137"/>
    <cellStyle name="_입찰표지 _단계천2차변경_변경내역서_실정보고(석축헐기,콘크리트깨기)" xfId="6138"/>
    <cellStyle name="_입찰표지 _단계천2차변경_변경내역서_실정보고(전체분)" xfId="6139"/>
    <cellStyle name="_입찰표지 _단계천2차변경_변경내역서_실정보고(파형강관-밴드간접)" xfId="6140"/>
    <cellStyle name="_입찰표지 _단계천2차변경_변경내역서_실정보고(포장공)" xfId="6141"/>
    <cellStyle name="_입찰표지 _단계천2차변경_변경내역서_실정보고현황" xfId="6142"/>
    <cellStyle name="_입찰표지 _단계천2차변경_변경내역서_양덕천수해복구및개량공사_일위대가" xfId="6143"/>
    <cellStyle name="_입찰표지 _단계천2차변경_변경내역서_양덕천수해복구및개량공사_착공내역서(12.23)" xfId="6144"/>
    <cellStyle name="_입찰표지 _단계천2차변경_변경내역서_주요자재집계표" xfId="6145"/>
    <cellStyle name="_입찰표지 _단계천2차변경_변경내역서_최종변경내역서" xfId="6146"/>
    <cellStyle name="_입찰표지 _단계천2차변경_설계변경" xfId="6147"/>
    <cellStyle name="_입찰표지 _단계천2차변경_설계변경(풍화)" xfId="6148"/>
    <cellStyle name="_입찰표지 _단계천2차변경_실정보고(가시설)" xfId="6149"/>
    <cellStyle name="_입찰표지 _단계천2차변경_실정보고(난간)" xfId="6150"/>
    <cellStyle name="_입찰표지 _단계천2차변경_실정보고(물돌리기)" xfId="6151"/>
    <cellStyle name="_입찰표지 _단계천2차변경_실정보고(석축헐기,콘크리트깨기)" xfId="6152"/>
    <cellStyle name="_입찰표지 _단계천2차변경_실정보고(전체분)" xfId="6153"/>
    <cellStyle name="_입찰표지 _단계천2차변경_실정보고(파형강관-밴드간접)" xfId="6154"/>
    <cellStyle name="_입찰표지 _단계천2차변경_실정보고(포장공)" xfId="6155"/>
    <cellStyle name="_입찰표지 _단계천2차변경_실정보고현황" xfId="6156"/>
    <cellStyle name="_입찰표지 _단계천2차변경_양덕천수해복구및개량공사_일위대가" xfId="6157"/>
    <cellStyle name="_입찰표지 _단계천2차변경_양덕천수해복구및개량공사_착공내역서(12.23)" xfId="6158"/>
    <cellStyle name="_입찰표지 _단계천2차변경_주요자재집계표" xfId="6159"/>
    <cellStyle name="_입찰표지 _단계천2차변경_최종변경내역서" xfId="6160"/>
    <cellStyle name="_입찰표지 _대안투찰내역(0221)" xfId="6161"/>
    <cellStyle name="_입찰표지 _대안투찰내역(0221)_Sheet1" xfId="6162"/>
    <cellStyle name="_입찰표지 _대안투찰내역(0221)_Sheet1_정읍천(입찰내역)_1안" xfId="6163"/>
    <cellStyle name="_입찰표지 _대안투찰내역(0221)_정읍천(입찰내역)_1안" xfId="6164"/>
    <cellStyle name="_입찰표지 _대안투찰내역(0221)_정읍천(입찰내역)_1안_1" xfId="6165"/>
    <cellStyle name="_입찰표지 _대안투찰내역(0221)_정읍천(입찰내역)_1안_정읍천(입찰내역)_1안" xfId="6166"/>
    <cellStyle name="_입찰표지 _대안투찰내역(0221)_정읍천(입찰내역)_2안" xfId="6167"/>
    <cellStyle name="_입찰표지 _대안투찰내역(0221)_정읍천(입찰내역)_2안_정읍천(입찰내역)_1안" xfId="6168"/>
    <cellStyle name="_입찰표지 _대안투찰내역(0223)" xfId="6169"/>
    <cellStyle name="_입찰표지 _대안투찰내역(0223)_Sheet1" xfId="6170"/>
    <cellStyle name="_입찰표지 _대안투찰내역(0223)_Sheet1_정읍천(입찰내역)_1안" xfId="6171"/>
    <cellStyle name="_입찰표지 _대안투찰내역(0223)_정읍천(입찰내역)_1안" xfId="6172"/>
    <cellStyle name="_입찰표지 _대안투찰내역(0223)_정읍천(입찰내역)_1안_1" xfId="6173"/>
    <cellStyle name="_입찰표지 _대안투찰내역(0223)_정읍천(입찰내역)_1안_정읍천(입찰내역)_1안" xfId="6174"/>
    <cellStyle name="_입찰표지 _대안투찰내역(0223)_정읍천(입찰내역)_2안" xfId="6175"/>
    <cellStyle name="_입찰표지 _대안투찰내역(0223)_정읍천(입찰내역)_2안_정읍천(입찰내역)_1안" xfId="6176"/>
    <cellStyle name="_입찰표지 _대안투찰내역(확정본0226)" xfId="6177"/>
    <cellStyle name="_입찰표지 _대안투찰내역(확정본0226)_Sheet1" xfId="6178"/>
    <cellStyle name="_입찰표지 _대안투찰내역(확정본0226)_Sheet1_정읍천(입찰내역)_1안" xfId="6179"/>
    <cellStyle name="_입찰표지 _대안투찰내역(확정본0226)_정읍천(입찰내역)_1안" xfId="6180"/>
    <cellStyle name="_입찰표지 _대안투찰내역(확정본0226)_정읍천(입찰내역)_1안_1" xfId="6181"/>
    <cellStyle name="_입찰표지 _대안투찰내역(확정본0226)_정읍천(입찰내역)_1안_정읍천(입찰내역)_1안" xfId="6182"/>
    <cellStyle name="_입찰표지 _대안투찰내역(확정본0226)_정읍천(입찰내역)_2안" xfId="6183"/>
    <cellStyle name="_입찰표지 _대안투찰내역(확정본0226)_정읍천(입찰내역)_2안_정읍천(입찰내역)_1안" xfId="6184"/>
    <cellStyle name="_입찰표지 _덕정마을변경" xfId="6185"/>
    <cellStyle name="_입찰표지 _도급실행0211" xfId="6186"/>
    <cellStyle name="_입찰표지 _도급실행0211_Sheet1" xfId="6187"/>
    <cellStyle name="_입찰표지 _도급실행0211_Sheet1_정읍천(입찰내역)_1안" xfId="6188"/>
    <cellStyle name="_입찰표지 _도급실행0211_정읍천(입찰내역)_1안" xfId="6189"/>
    <cellStyle name="_입찰표지 _도급실행0211_정읍천(입찰내역)_1안_1" xfId="6190"/>
    <cellStyle name="_입찰표지 _도급실행0211_정읍천(입찰내역)_1안_정읍천(입찰내역)_1안" xfId="6191"/>
    <cellStyle name="_입찰표지 _도급실행0211_정읍천(입찰내역)_2안" xfId="6192"/>
    <cellStyle name="_입찰표지 _도급실행0211_정읍천(입찰내역)_2안_정읍천(입찰내역)_1안" xfId="6193"/>
    <cellStyle name="_입찰표지 _변경내역서" xfId="6194"/>
    <cellStyle name="_입찰표지 _변경내역서(전체분)" xfId="6195"/>
    <cellStyle name="_입찰표지 _변경내역서(전체분)_무림배수장건축공사(개성건설)계약내역" xfId="6196"/>
    <cellStyle name="_입찰표지 _변경내역서_2.실정보고(2차가시설)" xfId="6197"/>
    <cellStyle name="_입찰표지 _변경내역서_3.실정보고(거푸집)" xfId="6198"/>
    <cellStyle name="_입찰표지 _변경내역서_4.부대공" xfId="6199"/>
    <cellStyle name="_입찰표지 _변경내역서_4.실정보고(물돌리기)" xfId="6200"/>
    <cellStyle name="_입찰표지 _변경내역서_금산덕정실정(06)-펌프" xfId="6201"/>
    <cellStyle name="_입찰표지 _변경내역서_금산현지실정(08)-보도" xfId="6202"/>
    <cellStyle name="_입찰표지 _변경내역서_덕정마을변경" xfId="6203"/>
    <cellStyle name="_입찰표지 _변경내역서_변경내역서" xfId="6204"/>
    <cellStyle name="_입찰표지 _변경내역서_변경내역서_2.실정보고(2차가시설)" xfId="6205"/>
    <cellStyle name="_입찰표지 _변경내역서_변경내역서_3.실정보고(거푸집)" xfId="6206"/>
    <cellStyle name="_입찰표지 _변경내역서_변경내역서_4.부대공" xfId="6207"/>
    <cellStyle name="_입찰표지 _변경내역서_변경내역서_4.실정보고(물돌리기)" xfId="6208"/>
    <cellStyle name="_입찰표지 _변경내역서_변경내역서_금산덕정실정(06)-펌프" xfId="6209"/>
    <cellStyle name="_입찰표지 _변경내역서_변경내역서_금산현지실정(08)-보도" xfId="6210"/>
    <cellStyle name="_입찰표지 _변경내역서_변경내역서_덕정마을변경" xfId="6211"/>
    <cellStyle name="_입찰표지 _변경내역서_변경내역서_설계변경" xfId="6212"/>
    <cellStyle name="_입찰표지 _변경내역서_변경내역서_설계변경(풍화)" xfId="6213"/>
    <cellStyle name="_입찰표지 _변경내역서_변경내역서_실정보고(가시설)" xfId="6214"/>
    <cellStyle name="_입찰표지 _변경내역서_변경내역서_실정보고(난간)" xfId="6215"/>
    <cellStyle name="_입찰표지 _변경내역서_변경내역서_실정보고(물돌리기)" xfId="6216"/>
    <cellStyle name="_입찰표지 _변경내역서_변경내역서_실정보고(석축헐기,콘크리트깨기)" xfId="6217"/>
    <cellStyle name="_입찰표지 _변경내역서_변경내역서_실정보고(전체분)" xfId="6218"/>
    <cellStyle name="_입찰표지 _변경내역서_변경내역서_실정보고(파형강관-밴드간접)" xfId="6219"/>
    <cellStyle name="_입찰표지 _변경내역서_변경내역서_실정보고(포장공)" xfId="6220"/>
    <cellStyle name="_입찰표지 _변경내역서_변경내역서_실정보고현황" xfId="6221"/>
    <cellStyle name="_입찰표지 _변경내역서_변경내역서_양덕천수해복구및개량공사_일위대가" xfId="6222"/>
    <cellStyle name="_입찰표지 _변경내역서_변경내역서_양덕천수해복구및개량공사_착공내역서(12.23)" xfId="6223"/>
    <cellStyle name="_입찰표지 _변경내역서_변경내역서_주요자재집계표" xfId="6224"/>
    <cellStyle name="_입찰표지 _변경내역서_변경내역서_최종변경내역서" xfId="6225"/>
    <cellStyle name="_입찰표지 _변경내역서_설계변경" xfId="6226"/>
    <cellStyle name="_입찰표지 _변경내역서_설계변경(풍화)" xfId="6227"/>
    <cellStyle name="_입찰표지 _변경내역서_실정보고(가시설)" xfId="6228"/>
    <cellStyle name="_입찰표지 _변경내역서_실정보고(난간)" xfId="6229"/>
    <cellStyle name="_입찰표지 _변경내역서_실정보고(물돌리기)" xfId="6230"/>
    <cellStyle name="_입찰표지 _변경내역서_실정보고(석축헐기,콘크리트깨기)" xfId="6231"/>
    <cellStyle name="_입찰표지 _변경내역서_실정보고(전체분)" xfId="6232"/>
    <cellStyle name="_입찰표지 _변경내역서_실정보고(파형강관-밴드간접)" xfId="6233"/>
    <cellStyle name="_입찰표지 _변경내역서_실정보고(포장공)" xfId="6234"/>
    <cellStyle name="_입찰표지 _변경내역서_실정보고현황" xfId="6235"/>
    <cellStyle name="_입찰표지 _변경내역서_양덕천수해복구및개량공사_일위대가" xfId="6236"/>
    <cellStyle name="_입찰표지 _변경내역서_양덕천수해복구및개량공사_착공내역서(12.23)" xfId="6237"/>
    <cellStyle name="_입찰표지 _변경내역서_주요자재집계표" xfId="6238"/>
    <cellStyle name="_입찰표지 _변경내역서_최종변경내역서" xfId="6239"/>
    <cellStyle name="_입찰표지 _서후-평은(투찰)" xfId="6240"/>
    <cellStyle name="_입찰표지 _서후-평은(투찰)_Sheet1" xfId="6241"/>
    <cellStyle name="_입찰표지 _서후-평은(투찰)_Sheet1_정읍천(입찰내역)_1안" xfId="6242"/>
    <cellStyle name="_입찰표지 _서후-평은(투찰)_정읍천(입찰내역)_1안" xfId="6243"/>
    <cellStyle name="_입찰표지 _서후-평은(투찰)_정읍천(입찰내역)_1안_1" xfId="6244"/>
    <cellStyle name="_입찰표지 _서후-평은(투찰)_정읍천(입찰내역)_1안_정읍천(입찰내역)_1안" xfId="6245"/>
    <cellStyle name="_입찰표지 _서후-평은(투찰)_정읍천(입찰내역)_2안" xfId="6246"/>
    <cellStyle name="_입찰표지 _서후-평은(투찰)_정읍천(입찰내역)_2안_정읍천(입찰내역)_1안" xfId="6247"/>
    <cellStyle name="_입찰표지 _설계변경" xfId="6248"/>
    <cellStyle name="_입찰표지 _설계변경(풍화)" xfId="6249"/>
    <cellStyle name="_입찰표지 _실정보고(가시설)" xfId="6250"/>
    <cellStyle name="_입찰표지 _실정보고(난간)" xfId="6251"/>
    <cellStyle name="_입찰표지 _실정보고(물돌리기)" xfId="6252"/>
    <cellStyle name="_입찰표지 _실정보고(석축헐기,콘크리트깨기)" xfId="6253"/>
    <cellStyle name="_입찰표지 _실정보고(전체분)" xfId="6254"/>
    <cellStyle name="_입찰표지 _실정보고(파형강관-밴드간접)" xfId="6255"/>
    <cellStyle name="_입찰표지 _실정보고(포장공)" xfId="6256"/>
    <cellStyle name="_입찰표지 _실정보고현황" xfId="6257"/>
    <cellStyle name="_입찰표지 _양덕천수해복구및개량공사_일위대가" xfId="6258"/>
    <cellStyle name="_입찰표지 _양덕천수해복구및개량공사_착공내역서(12.23)" xfId="6259"/>
    <cellStyle name="_입찰표지 _정읍천(입찰내역)_1안" xfId="6260"/>
    <cellStyle name="_입찰표지 _정읍천(입찰내역)_1안_1" xfId="6261"/>
    <cellStyle name="_입찰표지 _정읍천(입찰내역)_1안_정읍천(입찰내역)_1안" xfId="6262"/>
    <cellStyle name="_입찰표지 _정읍천(입찰내역)_2안" xfId="6263"/>
    <cellStyle name="_입찰표지 _정읍천(입찰내역)_2안_정읍천(입찰내역)_1안" xfId="6264"/>
    <cellStyle name="_입찰표지 _주요자재집계표" xfId="6265"/>
    <cellStyle name="_입찰표지 _중동성황(가)실행" xfId="597"/>
    <cellStyle name="_입찰표지 _중동성황(가)실행 2" xfId="6267"/>
    <cellStyle name="_입찰표지 _중동성황(가)실행 3" xfId="6266"/>
    <cellStyle name="_입찰표지 _중동성황(가)실행_(가)실행" xfId="598"/>
    <cellStyle name="_입찰표지 _중동성황(가)실행_(가)실행 2" xfId="6269"/>
    <cellStyle name="_입찰표지 _중동성황(가)실행_(가)실행 3" xfId="6268"/>
    <cellStyle name="_입찰표지 _중동성황(가)실행_(가)실행2" xfId="599"/>
    <cellStyle name="_입찰표지 _중동성황(가)실행_(가)실행2 2" xfId="6271"/>
    <cellStyle name="_입찰표지 _중동성황(가)실행_(가)실행2 3" xfId="6270"/>
    <cellStyle name="_입찰표지 _중동성황(가)실행_중동성황(가)실행" xfId="600"/>
    <cellStyle name="_입찰표지 _중동성황(가)실행_중동성황(가)실행 2" xfId="6273"/>
    <cellStyle name="_입찰표지 _중동성황(가)실행_중동성황(가)실행 3" xfId="6272"/>
    <cellStyle name="_입찰표지 _중동-성황투찰(new)(발주자변경)" xfId="601"/>
    <cellStyle name="_입찰표지 _중동-성황투찰(new)(발주자변경) 2" xfId="6275"/>
    <cellStyle name="_입찰표지 _중동-성황투찰(new)(발주자변경) 3" xfId="6274"/>
    <cellStyle name="_입찰표지 _중동-성황투찰(new)(발주자변경)_(가)실행" xfId="602"/>
    <cellStyle name="_입찰표지 _중동-성황투찰(new)(발주자변경)_(가)실행 2" xfId="6277"/>
    <cellStyle name="_입찰표지 _중동-성황투찰(new)(발주자변경)_(가)실행 3" xfId="6276"/>
    <cellStyle name="_입찰표지 _중동-성황투찰(new)(발주자변경)_(가)실행2" xfId="603"/>
    <cellStyle name="_입찰표지 _중동-성황투찰(new)(발주자변경)_(가)실행2 2" xfId="6279"/>
    <cellStyle name="_입찰표지 _중동-성황투찰(new)(발주자변경)_(가)실행2 3" xfId="6278"/>
    <cellStyle name="_입찰표지 _중동-성황투찰(new)(발주자변경)_중동성황(가)실행" xfId="604"/>
    <cellStyle name="_입찰표지 _중동-성황투찰(new)(발주자변경)_중동성황(가)실행 2" xfId="6281"/>
    <cellStyle name="_입찰표지 _중동-성황투찰(new)(발주자변경)_중동성황(가)실행 3" xfId="6280"/>
    <cellStyle name="_입찰표지 _진월 공내역서" xfId="6282"/>
    <cellStyle name="_입찰표지 _진월 공내역서_Sheet1" xfId="6283"/>
    <cellStyle name="_입찰표지 _진월 공내역서_Sheet1_정읍천(입찰내역)_1안" xfId="6284"/>
    <cellStyle name="_입찰표지 _진월 공내역서_서후-평은(투찰)" xfId="6285"/>
    <cellStyle name="_입찰표지 _진월 공내역서_서후-평은(투찰)_Sheet1" xfId="6286"/>
    <cellStyle name="_입찰표지 _진월 공내역서_서후-평은(투찰)_Sheet1_정읍천(입찰내역)_1안" xfId="6287"/>
    <cellStyle name="_입찰표지 _진월 공내역서_서후-평은(투찰)_정읍천(입찰내역)_1안" xfId="6288"/>
    <cellStyle name="_입찰표지 _진월 공내역서_서후-평은(투찰)_정읍천(입찰내역)_1안_1" xfId="6289"/>
    <cellStyle name="_입찰표지 _진월 공내역서_서후-평은(투찰)_정읍천(입찰내역)_1안_정읍천(입찰내역)_1안" xfId="6290"/>
    <cellStyle name="_입찰표지 _진월 공내역서_서후-평은(투찰)_정읍천(입찰내역)_2안" xfId="6291"/>
    <cellStyle name="_입찰표지 _진월 공내역서_서후-평은(투찰)_정읍천(입찰내역)_2안_정읍천(입찰내역)_1안" xfId="6292"/>
    <cellStyle name="_입찰표지 _진월 공내역서_정읍천(입찰내역)_1안" xfId="6293"/>
    <cellStyle name="_입찰표지 _진월 공내역서_정읍천(입찰내역)_1안_1" xfId="6294"/>
    <cellStyle name="_입찰표지 _진월 공내역서_정읍천(입찰내역)_1안_정읍천(입찰내역)_1안" xfId="6295"/>
    <cellStyle name="_입찰표지 _진월 공내역서_정읍천(입찰내역)_2안" xfId="6296"/>
    <cellStyle name="_입찰표지 _진월 공내역서_정읍천(입찰내역)_2안_정읍천(입찰내역)_1안" xfId="6297"/>
    <cellStyle name="_입찰표지 _최종변경내역서" xfId="6298"/>
    <cellStyle name="_입찰표지 _토공및구조물" xfId="605"/>
    <cellStyle name="_입찰표지 _토공및구조물 2" xfId="6300"/>
    <cellStyle name="_입찰표지 _토공및구조물 3" xfId="6299"/>
    <cellStyle name="_입찰표지 _토공및구조물_(가)실행" xfId="606"/>
    <cellStyle name="_입찰표지 _토공및구조물_(가)실행 2" xfId="6302"/>
    <cellStyle name="_입찰표지 _토공및구조물_(가)실행 3" xfId="6301"/>
    <cellStyle name="_입찰표지 _토공및구조물_(가)실행2" xfId="607"/>
    <cellStyle name="_입찰표지 _토공및구조물_(가)실행2 2" xfId="6304"/>
    <cellStyle name="_입찰표지 _토공및구조물_(가)실행2 3" xfId="6303"/>
    <cellStyle name="_입찰표지 _토공및구조물_중동성황(가)실행" xfId="608"/>
    <cellStyle name="_입찰표지 _토공및구조물_중동성황(가)실행 2" xfId="6306"/>
    <cellStyle name="_입찰표지 _토공및구조물_중동성황(가)실행 3" xfId="6305"/>
    <cellStyle name="_입찰표지 _토공및터널발주" xfId="609"/>
    <cellStyle name="_입찰표지 _토공및터널발주 2" xfId="6308"/>
    <cellStyle name="_입찰표지 _토공및터널발주 3" xfId="6307"/>
    <cellStyle name="_입찰표지 _토공및터널발주분내역서1" xfId="610"/>
    <cellStyle name="_입찰표지 _토공및터널발주분내역서1 2" xfId="6310"/>
    <cellStyle name="_입찰표지 _토공및터널발주분내역서1 3" xfId="6309"/>
    <cellStyle name="_자동선별기보고서" xfId="611"/>
    <cellStyle name="_자동선별기보고서 2" xfId="6312"/>
    <cellStyle name="_자동선별기보고서 3" xfId="6311"/>
    <cellStyle name="_자동제어" xfId="612"/>
    <cellStyle name="_자동제어 2" xfId="6314"/>
    <cellStyle name="_자동제어 3" xfId="6313"/>
    <cellStyle name="_자재비교표" xfId="613"/>
    <cellStyle name="_자재비교표 2" xfId="6316"/>
    <cellStyle name="_자재비교표 3" xfId="6315"/>
    <cellStyle name="_장기마을하도내역서--(변경)" xfId="6317"/>
    <cellStyle name="_장기마을하수도(공종변경07)" xfId="6318"/>
    <cellStyle name="_장기마을하수도설치사업" xfId="6319"/>
    <cellStyle name="_장산중학교내역(혁성)" xfId="6320"/>
    <cellStyle name="_장산중학교내역(혁성업체)" xfId="6321"/>
    <cellStyle name="_장산중학교내역하도급(혁성)" xfId="6322"/>
    <cellStyle name="_장성IC투찰" xfId="6323"/>
    <cellStyle name="_장성IC투찰_경찰서-터미널간도로(투찰)②" xfId="6324"/>
    <cellStyle name="_장성IC투찰_경찰서-터미널간도로(투찰)②_마현생창(동양고속)" xfId="6325"/>
    <cellStyle name="_장성IC투찰_경찰서-터미널간도로(투찰)②_마현생창(동양고속)_왜관-태평건설" xfId="6326"/>
    <cellStyle name="_장성IC투찰_경찰서-터미널간도로(투찰)②_왜관-태평건설" xfId="6327"/>
    <cellStyle name="_장성IC투찰_마현생창(동양고속)" xfId="6328"/>
    <cellStyle name="_장성IC투찰_마현생창(동양고속)_왜관-태평건설" xfId="6329"/>
    <cellStyle name="_장성IC투찰_봉무지방산업단지도로(투찰)②" xfId="6330"/>
    <cellStyle name="_장성IC투찰_봉무지방산업단지도로(투찰)②_마현생창(동양고속)" xfId="6331"/>
    <cellStyle name="_장성IC투찰_봉무지방산업단지도로(투찰)②_마현생창(동양고속)_왜관-태평건설" xfId="6332"/>
    <cellStyle name="_장성IC투찰_봉무지방산업단지도로(투찰)②_왜관-태평건설" xfId="6333"/>
    <cellStyle name="_장성IC투찰_봉무지방산업단지도로(투찰)②+0.250%" xfId="6334"/>
    <cellStyle name="_장성IC투찰_봉무지방산업단지도로(투찰)②+0.250%_마현생창(동양고속)" xfId="6335"/>
    <cellStyle name="_장성IC투찰_봉무지방산업단지도로(투찰)②+0.250%_마현생창(동양고속)_왜관-태평건설" xfId="6336"/>
    <cellStyle name="_장성IC투찰_봉무지방산업단지도로(투찰)②+0.250%_왜관-태평건설" xfId="6337"/>
    <cellStyle name="_장성IC투찰_왜관-태평건설" xfId="6338"/>
    <cellStyle name="_장성IC투찰_합덕-신례원(2공구)투찰" xfId="6339"/>
    <cellStyle name="_장성IC투찰_합덕-신례원(2공구)투찰_경찰서-터미널간도로(투찰)②" xfId="6340"/>
    <cellStyle name="_장성IC투찰_합덕-신례원(2공구)투찰_경찰서-터미널간도로(투찰)②_마현생창(동양고속)" xfId="6341"/>
    <cellStyle name="_장성IC투찰_합덕-신례원(2공구)투찰_경찰서-터미널간도로(투찰)②_마현생창(동양고속)_왜관-태평건설" xfId="6342"/>
    <cellStyle name="_장성IC투찰_합덕-신례원(2공구)투찰_경찰서-터미널간도로(투찰)②_왜관-태평건설" xfId="6343"/>
    <cellStyle name="_장성IC투찰_합덕-신례원(2공구)투찰_마현생창(동양고속)" xfId="6344"/>
    <cellStyle name="_장성IC투찰_합덕-신례원(2공구)투찰_마현생창(동양고속)_왜관-태평건설" xfId="6345"/>
    <cellStyle name="_장성IC투찰_합덕-신례원(2공구)투찰_봉무지방산업단지도로(투찰)②" xfId="6346"/>
    <cellStyle name="_장성IC투찰_합덕-신례원(2공구)투찰_봉무지방산업단지도로(투찰)②_마현생창(동양고속)" xfId="6347"/>
    <cellStyle name="_장성IC투찰_합덕-신례원(2공구)투찰_봉무지방산업단지도로(투찰)②_마현생창(동양고속)_왜관-태평건설" xfId="6348"/>
    <cellStyle name="_장성IC투찰_합덕-신례원(2공구)투찰_봉무지방산업단지도로(투찰)②_왜관-태평건설" xfId="6349"/>
    <cellStyle name="_장성IC투찰_합덕-신례원(2공구)투찰_봉무지방산업단지도로(투찰)②+0.250%" xfId="6350"/>
    <cellStyle name="_장성IC투찰_합덕-신례원(2공구)투찰_봉무지방산업단지도로(투찰)②+0.250%_마현생창(동양고속)" xfId="6351"/>
    <cellStyle name="_장성IC투찰_합덕-신례원(2공구)투찰_봉무지방산업단지도로(투찰)②+0.250%_마현생창(동양고속)_왜관-태평건설" xfId="6352"/>
    <cellStyle name="_장성IC투찰_합덕-신례원(2공구)투찰_봉무지방산업단지도로(투찰)②+0.250%_왜관-태평건설" xfId="6353"/>
    <cellStyle name="_장성IC투찰_합덕-신례원(2공구)투찰_왜관-태평건설" xfId="6354"/>
    <cellStyle name="_장성IC투찰_합덕-신례원(2공구)투찰_합덕-신례원(2공구)투찰" xfId="6355"/>
    <cellStyle name="_장성IC투찰_합덕-신례원(2공구)투찰_합덕-신례원(2공구)투찰_경찰서-터미널간도로(투찰)②" xfId="6356"/>
    <cellStyle name="_장성IC투찰_합덕-신례원(2공구)투찰_합덕-신례원(2공구)투찰_경찰서-터미널간도로(투찰)②_마현생창(동양고속)" xfId="6357"/>
    <cellStyle name="_장성IC투찰_합덕-신례원(2공구)투찰_합덕-신례원(2공구)투찰_경찰서-터미널간도로(투찰)②_마현생창(동양고속)_왜관-태평건설" xfId="6358"/>
    <cellStyle name="_장성IC투찰_합덕-신례원(2공구)투찰_합덕-신례원(2공구)투찰_경찰서-터미널간도로(투찰)②_왜관-태평건설" xfId="6359"/>
    <cellStyle name="_장성IC투찰_합덕-신례원(2공구)투찰_합덕-신례원(2공구)투찰_마현생창(동양고속)" xfId="6360"/>
    <cellStyle name="_장성IC투찰_합덕-신례원(2공구)투찰_합덕-신례원(2공구)투찰_마현생창(동양고속)_왜관-태평건설" xfId="6361"/>
    <cellStyle name="_장성IC투찰_합덕-신례원(2공구)투찰_합덕-신례원(2공구)투찰_봉무지방산업단지도로(투찰)②" xfId="6362"/>
    <cellStyle name="_장성IC투찰_합덕-신례원(2공구)투찰_합덕-신례원(2공구)투찰_봉무지방산업단지도로(투찰)②_마현생창(동양고속)" xfId="6363"/>
    <cellStyle name="_장성IC투찰_합덕-신례원(2공구)투찰_합덕-신례원(2공구)투찰_봉무지방산업단지도로(투찰)②_마현생창(동양고속)_왜관-태평건설" xfId="6364"/>
    <cellStyle name="_장성IC투찰_합덕-신례원(2공구)투찰_합덕-신례원(2공구)투찰_봉무지방산업단지도로(투찰)②_왜관-태평건설" xfId="6365"/>
    <cellStyle name="_장성IC투찰_합덕-신례원(2공구)투찰_합덕-신례원(2공구)투찰_봉무지방산업단지도로(투찰)②+0.250%" xfId="6366"/>
    <cellStyle name="_장성IC투찰_합덕-신례원(2공구)투찰_합덕-신례원(2공구)투찰_봉무지방산업단지도로(투찰)②+0.250%_마현생창(동양고속)" xfId="6367"/>
    <cellStyle name="_장성IC투찰_합덕-신례원(2공구)투찰_합덕-신례원(2공구)투찰_봉무지방산업단지도로(투찰)②+0.250%_마현생창(동양고속)_왜관-태평건설" xfId="6368"/>
    <cellStyle name="_장성IC투찰_합덕-신례원(2공구)투찰_합덕-신례원(2공구)투찰_봉무지방산업단지도로(투찰)②+0.250%_왜관-태평건설" xfId="6369"/>
    <cellStyle name="_장성IC투찰_합덕-신례원(2공구)투찰_합덕-신례원(2공구)투찰_왜관-태평건설" xfId="6370"/>
    <cellStyle name="_장현중(내역서+개요)" xfId="614"/>
    <cellStyle name="_장현중(내역서+개요) 2" xfId="6372"/>
    <cellStyle name="_장현중(내역서+개요) 3" xfId="6371"/>
    <cellStyle name="_재료비" xfId="615"/>
    <cellStyle name="_재료비 2" xfId="6374"/>
    <cellStyle name="_재료비 3" xfId="6373"/>
    <cellStyle name="_적격 " xfId="6375"/>
    <cellStyle name="_적격 _2.실정보고(2차가시설)" xfId="6376"/>
    <cellStyle name="_적격 _3.실정보고(거푸집)" xfId="6377"/>
    <cellStyle name="_적격 _4.부대공" xfId="6378"/>
    <cellStyle name="_적격 _4.실정보고(물돌리기)" xfId="6379"/>
    <cellStyle name="_적격 _Sheet1" xfId="6380"/>
    <cellStyle name="_적격 _Sheet1_정읍천(입찰내역)_1안" xfId="6381"/>
    <cellStyle name="_적격 _금산덕정실정(06)-펌프" xfId="6382"/>
    <cellStyle name="_적격 _금산현지실정(08)-보도" xfId="6383"/>
    <cellStyle name="_적격 _낙금지구보완계획서(양식변경2차)" xfId="6384"/>
    <cellStyle name="_적격 _낙금지구보완계획서(양식변경2차)_무림배수장건축공사(개성건설)계약내역" xfId="6385"/>
    <cellStyle name="_적격 _낙금지구실행" xfId="6386"/>
    <cellStyle name="_적격 _낙금지구실행_낙금지구보완계획서(양식변경2차)" xfId="6387"/>
    <cellStyle name="_적격 _낙금지구실행_낙금지구보완계획서(양식변경2차)_무림배수장건축공사(개성건설)계약내역" xfId="6388"/>
    <cellStyle name="_적격 _낙금지구실행_변경내역서(전체분)" xfId="6389"/>
    <cellStyle name="_적격 _낙금지구실행_변경내역서(전체분)_무림배수장건축공사(개성건설)계약내역" xfId="6390"/>
    <cellStyle name="_적격 _단계천2차변경" xfId="6391"/>
    <cellStyle name="_적격 _단계천2차변경_2.실정보고(2차가시설)" xfId="6392"/>
    <cellStyle name="_적격 _단계천2차변경_3.실정보고(거푸집)" xfId="6393"/>
    <cellStyle name="_적격 _단계천2차변경_4.부대공" xfId="6394"/>
    <cellStyle name="_적격 _단계천2차변경_4.실정보고(물돌리기)" xfId="6395"/>
    <cellStyle name="_적격 _단계천2차변경_금산덕정실정(06)-펌프" xfId="6396"/>
    <cellStyle name="_적격 _단계천2차변경_금산현지실정(08)-보도" xfId="6397"/>
    <cellStyle name="_적격 _단계천2차변경_덕정마을변경" xfId="6398"/>
    <cellStyle name="_적격 _단계천2차변경_변경내역서" xfId="6399"/>
    <cellStyle name="_적격 _단계천2차변경_변경내역서_2.실정보고(2차가시설)" xfId="6400"/>
    <cellStyle name="_적격 _단계천2차변경_변경내역서_3.실정보고(거푸집)" xfId="6401"/>
    <cellStyle name="_적격 _단계천2차변경_변경내역서_4.부대공" xfId="6402"/>
    <cellStyle name="_적격 _단계천2차변경_변경내역서_4.실정보고(물돌리기)" xfId="6403"/>
    <cellStyle name="_적격 _단계천2차변경_변경내역서_금산덕정실정(06)-펌프" xfId="6404"/>
    <cellStyle name="_적격 _단계천2차변경_변경내역서_금산현지실정(08)-보도" xfId="6405"/>
    <cellStyle name="_적격 _단계천2차변경_변경내역서_덕정마을변경" xfId="6406"/>
    <cellStyle name="_적격 _단계천2차변경_변경내역서_설계변경" xfId="6407"/>
    <cellStyle name="_적격 _단계천2차변경_변경내역서_설계변경(풍화)" xfId="6408"/>
    <cellStyle name="_적격 _단계천2차변경_변경내역서_실정보고(가시설)" xfId="6409"/>
    <cellStyle name="_적격 _단계천2차변경_변경내역서_실정보고(난간)" xfId="6410"/>
    <cellStyle name="_적격 _단계천2차변경_변경내역서_실정보고(물돌리기)" xfId="6411"/>
    <cellStyle name="_적격 _단계천2차변경_변경내역서_실정보고(석축헐기,콘크리트깨기)" xfId="6412"/>
    <cellStyle name="_적격 _단계천2차변경_변경내역서_실정보고(전체분)" xfId="6413"/>
    <cellStyle name="_적격 _단계천2차변경_변경내역서_실정보고(파형강관-밴드간접)" xfId="6414"/>
    <cellStyle name="_적격 _단계천2차변경_변경내역서_실정보고(포장공)" xfId="6415"/>
    <cellStyle name="_적격 _단계천2차변경_변경내역서_실정보고현황" xfId="6416"/>
    <cellStyle name="_적격 _단계천2차변경_변경내역서_양덕천수해복구및개량공사_일위대가" xfId="6417"/>
    <cellStyle name="_적격 _단계천2차변경_변경내역서_양덕천수해복구및개량공사_착공내역서(12.23)" xfId="6418"/>
    <cellStyle name="_적격 _단계천2차변경_변경내역서_주요자재집계표" xfId="6419"/>
    <cellStyle name="_적격 _단계천2차변경_변경내역서_최종변경내역서" xfId="6420"/>
    <cellStyle name="_적격 _단계천2차변경_설계변경" xfId="6421"/>
    <cellStyle name="_적격 _단계천2차변경_설계변경(풍화)" xfId="6422"/>
    <cellStyle name="_적격 _단계천2차변경_실정보고(가시설)" xfId="6423"/>
    <cellStyle name="_적격 _단계천2차변경_실정보고(난간)" xfId="6424"/>
    <cellStyle name="_적격 _단계천2차변경_실정보고(물돌리기)" xfId="6425"/>
    <cellStyle name="_적격 _단계천2차변경_실정보고(석축헐기,콘크리트깨기)" xfId="6426"/>
    <cellStyle name="_적격 _단계천2차변경_실정보고(전체분)" xfId="6427"/>
    <cellStyle name="_적격 _단계천2차변경_실정보고(파형강관-밴드간접)" xfId="6428"/>
    <cellStyle name="_적격 _단계천2차변경_실정보고(포장공)" xfId="6429"/>
    <cellStyle name="_적격 _단계천2차변경_실정보고현황" xfId="6430"/>
    <cellStyle name="_적격 _단계천2차변경_양덕천수해복구및개량공사_일위대가" xfId="6431"/>
    <cellStyle name="_적격 _단계천2차변경_양덕천수해복구및개량공사_착공내역서(12.23)" xfId="6432"/>
    <cellStyle name="_적격 _단계천2차변경_주요자재집계표" xfId="6433"/>
    <cellStyle name="_적격 _단계천2차변경_최종변경내역서" xfId="6434"/>
    <cellStyle name="_적격 _덕정마을변경" xfId="6435"/>
    <cellStyle name="_적격 _변경내역서" xfId="6436"/>
    <cellStyle name="_적격 _변경내역서(전체분)" xfId="6437"/>
    <cellStyle name="_적격 _변경내역서(전체분)_무림배수장건축공사(개성건설)계약내역" xfId="6438"/>
    <cellStyle name="_적격 _변경내역서_2.실정보고(2차가시설)" xfId="6439"/>
    <cellStyle name="_적격 _변경내역서_3.실정보고(거푸집)" xfId="6440"/>
    <cellStyle name="_적격 _변경내역서_4.부대공" xfId="6441"/>
    <cellStyle name="_적격 _변경내역서_4.실정보고(물돌리기)" xfId="6442"/>
    <cellStyle name="_적격 _변경내역서_금산덕정실정(06)-펌프" xfId="6443"/>
    <cellStyle name="_적격 _변경내역서_금산현지실정(08)-보도" xfId="6444"/>
    <cellStyle name="_적격 _변경내역서_덕정마을변경" xfId="6445"/>
    <cellStyle name="_적격 _변경내역서_변경내역서" xfId="6446"/>
    <cellStyle name="_적격 _변경내역서_변경내역서_2.실정보고(2차가시설)" xfId="6447"/>
    <cellStyle name="_적격 _변경내역서_변경내역서_3.실정보고(거푸집)" xfId="6448"/>
    <cellStyle name="_적격 _변경내역서_변경내역서_4.부대공" xfId="6449"/>
    <cellStyle name="_적격 _변경내역서_변경내역서_4.실정보고(물돌리기)" xfId="6450"/>
    <cellStyle name="_적격 _변경내역서_변경내역서_금산덕정실정(06)-펌프" xfId="6451"/>
    <cellStyle name="_적격 _변경내역서_변경내역서_금산현지실정(08)-보도" xfId="6452"/>
    <cellStyle name="_적격 _변경내역서_변경내역서_덕정마을변경" xfId="6453"/>
    <cellStyle name="_적격 _변경내역서_변경내역서_설계변경" xfId="6454"/>
    <cellStyle name="_적격 _변경내역서_변경내역서_설계변경(풍화)" xfId="6455"/>
    <cellStyle name="_적격 _변경내역서_변경내역서_실정보고(가시설)" xfId="6456"/>
    <cellStyle name="_적격 _변경내역서_변경내역서_실정보고(난간)" xfId="6457"/>
    <cellStyle name="_적격 _변경내역서_변경내역서_실정보고(물돌리기)" xfId="6458"/>
    <cellStyle name="_적격 _변경내역서_변경내역서_실정보고(석축헐기,콘크리트깨기)" xfId="6459"/>
    <cellStyle name="_적격 _변경내역서_변경내역서_실정보고(전체분)" xfId="6460"/>
    <cellStyle name="_적격 _변경내역서_변경내역서_실정보고(파형강관-밴드간접)" xfId="6461"/>
    <cellStyle name="_적격 _변경내역서_변경내역서_실정보고(포장공)" xfId="6462"/>
    <cellStyle name="_적격 _변경내역서_변경내역서_실정보고현황" xfId="6463"/>
    <cellStyle name="_적격 _변경내역서_변경내역서_양덕천수해복구및개량공사_일위대가" xfId="6464"/>
    <cellStyle name="_적격 _변경내역서_변경내역서_양덕천수해복구및개량공사_착공내역서(12.23)" xfId="6465"/>
    <cellStyle name="_적격 _변경내역서_변경내역서_주요자재집계표" xfId="6466"/>
    <cellStyle name="_적격 _변경내역서_변경내역서_최종변경내역서" xfId="6467"/>
    <cellStyle name="_적격 _변경내역서_설계변경" xfId="6468"/>
    <cellStyle name="_적격 _변경내역서_설계변경(풍화)" xfId="6469"/>
    <cellStyle name="_적격 _변경내역서_실정보고(가시설)" xfId="6470"/>
    <cellStyle name="_적격 _변경내역서_실정보고(난간)" xfId="6471"/>
    <cellStyle name="_적격 _변경내역서_실정보고(물돌리기)" xfId="6472"/>
    <cellStyle name="_적격 _변경내역서_실정보고(석축헐기,콘크리트깨기)" xfId="6473"/>
    <cellStyle name="_적격 _변경내역서_실정보고(전체분)" xfId="6474"/>
    <cellStyle name="_적격 _변경내역서_실정보고(파형강관-밴드간접)" xfId="6475"/>
    <cellStyle name="_적격 _변경내역서_실정보고(포장공)" xfId="6476"/>
    <cellStyle name="_적격 _변경내역서_실정보고현황" xfId="6477"/>
    <cellStyle name="_적격 _변경내역서_양덕천수해복구및개량공사_일위대가" xfId="6478"/>
    <cellStyle name="_적격 _변경내역서_양덕천수해복구및개량공사_착공내역서(12.23)" xfId="6479"/>
    <cellStyle name="_적격 _변경내역서_주요자재집계표" xfId="6480"/>
    <cellStyle name="_적격 _변경내역서_최종변경내역서" xfId="6481"/>
    <cellStyle name="_적격 _설계변경" xfId="6482"/>
    <cellStyle name="_적격 _설계변경(풍화)" xfId="6483"/>
    <cellStyle name="_적격 _실정보고(가시설)" xfId="6484"/>
    <cellStyle name="_적격 _실정보고(난간)" xfId="6485"/>
    <cellStyle name="_적격 _실정보고(물돌리기)" xfId="6486"/>
    <cellStyle name="_적격 _실정보고(석축헐기,콘크리트깨기)" xfId="6487"/>
    <cellStyle name="_적격 _실정보고(전체분)" xfId="6488"/>
    <cellStyle name="_적격 _실정보고(파형강관-밴드간접)" xfId="6489"/>
    <cellStyle name="_적격 _실정보고(포장공)" xfId="6490"/>
    <cellStyle name="_적격 _실정보고현황" xfId="6491"/>
    <cellStyle name="_적격 _양덕천수해복구및개량공사_일위대가" xfId="6492"/>
    <cellStyle name="_적격 _양덕천수해복구및개량공사_착공내역서(12.23)" xfId="6493"/>
    <cellStyle name="_적격 _정읍천(입찰내역)_1안" xfId="6494"/>
    <cellStyle name="_적격 _정읍천(입찰내역)_1안_1" xfId="6495"/>
    <cellStyle name="_적격 _정읍천(입찰내역)_1안_정읍천(입찰내역)_1안" xfId="6496"/>
    <cellStyle name="_적격 _정읍천(입찰내역)_2안" xfId="6497"/>
    <cellStyle name="_적격 _정읍천(입찰내역)_2안_정읍천(입찰내역)_1안" xfId="6498"/>
    <cellStyle name="_적격 _주요자재집계표" xfId="6499"/>
    <cellStyle name="_적격 _집행갑지 " xfId="6500"/>
    <cellStyle name="_적격 _집행갑지 _2.실정보고(2차가시설)" xfId="6501"/>
    <cellStyle name="_적격 _집행갑지 _3.실정보고(거푸집)" xfId="6502"/>
    <cellStyle name="_적격 _집행갑지 _4.부대공" xfId="6503"/>
    <cellStyle name="_적격 _집행갑지 _4.실정보고(물돌리기)" xfId="6504"/>
    <cellStyle name="_적격 _집행갑지 _Sheet1" xfId="6505"/>
    <cellStyle name="_적격 _집행갑지 _Sheet1_정읍천(입찰내역)_1안" xfId="6506"/>
    <cellStyle name="_적격 _집행갑지 _금산덕정실정(06)-펌프" xfId="6507"/>
    <cellStyle name="_적격 _집행갑지 _금산현지실정(08)-보도" xfId="6508"/>
    <cellStyle name="_적격 _집행갑지 _낙금지구보완계획서(양식변경2차)" xfId="6509"/>
    <cellStyle name="_적격 _집행갑지 _낙금지구보완계획서(양식변경2차)_무림배수장건축공사(개성건설)계약내역" xfId="6510"/>
    <cellStyle name="_적격 _집행갑지 _낙금지구실행" xfId="6511"/>
    <cellStyle name="_적격 _집행갑지 _낙금지구실행_낙금지구보완계획서(양식변경2차)" xfId="6512"/>
    <cellStyle name="_적격 _집행갑지 _낙금지구실행_낙금지구보완계획서(양식변경2차)_무림배수장건축공사(개성건설)계약내역" xfId="6513"/>
    <cellStyle name="_적격 _집행갑지 _낙금지구실행_변경내역서(전체분)" xfId="6514"/>
    <cellStyle name="_적격 _집행갑지 _낙금지구실행_변경내역서(전체분)_무림배수장건축공사(개성건설)계약내역" xfId="6515"/>
    <cellStyle name="_적격 _집행갑지 _단계천2차변경" xfId="6516"/>
    <cellStyle name="_적격 _집행갑지 _단계천2차변경_2.실정보고(2차가시설)" xfId="6517"/>
    <cellStyle name="_적격 _집행갑지 _단계천2차변경_3.실정보고(거푸집)" xfId="6518"/>
    <cellStyle name="_적격 _집행갑지 _단계천2차변경_4.부대공" xfId="6519"/>
    <cellStyle name="_적격 _집행갑지 _단계천2차변경_4.실정보고(물돌리기)" xfId="6520"/>
    <cellStyle name="_적격 _집행갑지 _단계천2차변경_금산덕정실정(06)-펌프" xfId="6521"/>
    <cellStyle name="_적격 _집행갑지 _단계천2차변경_금산현지실정(08)-보도" xfId="6522"/>
    <cellStyle name="_적격 _집행갑지 _단계천2차변경_덕정마을변경" xfId="6523"/>
    <cellStyle name="_적격 _집행갑지 _단계천2차변경_변경내역서" xfId="6524"/>
    <cellStyle name="_적격 _집행갑지 _단계천2차변경_변경내역서_2.실정보고(2차가시설)" xfId="6525"/>
    <cellStyle name="_적격 _집행갑지 _단계천2차변경_변경내역서_3.실정보고(거푸집)" xfId="6526"/>
    <cellStyle name="_적격 _집행갑지 _단계천2차변경_변경내역서_4.부대공" xfId="6527"/>
    <cellStyle name="_적격 _집행갑지 _단계천2차변경_변경내역서_4.실정보고(물돌리기)" xfId="6528"/>
    <cellStyle name="_적격 _집행갑지 _단계천2차변경_변경내역서_금산덕정실정(06)-펌프" xfId="6529"/>
    <cellStyle name="_적격 _집행갑지 _단계천2차변경_변경내역서_금산현지실정(08)-보도" xfId="6530"/>
    <cellStyle name="_적격 _집행갑지 _단계천2차변경_변경내역서_덕정마을변경" xfId="6531"/>
    <cellStyle name="_적격 _집행갑지 _단계천2차변경_변경내역서_설계변경" xfId="6532"/>
    <cellStyle name="_적격 _집행갑지 _단계천2차변경_변경내역서_설계변경(풍화)" xfId="6533"/>
    <cellStyle name="_적격 _집행갑지 _단계천2차변경_변경내역서_실정보고(가시설)" xfId="6534"/>
    <cellStyle name="_적격 _집행갑지 _단계천2차변경_변경내역서_실정보고(난간)" xfId="6535"/>
    <cellStyle name="_적격 _집행갑지 _단계천2차변경_변경내역서_실정보고(물돌리기)" xfId="6536"/>
    <cellStyle name="_적격 _집행갑지 _단계천2차변경_변경내역서_실정보고(석축헐기,콘크리트깨기)" xfId="6537"/>
    <cellStyle name="_적격 _집행갑지 _단계천2차변경_변경내역서_실정보고(전체분)" xfId="6538"/>
    <cellStyle name="_적격 _집행갑지 _단계천2차변경_변경내역서_실정보고(파형강관-밴드간접)" xfId="6539"/>
    <cellStyle name="_적격 _집행갑지 _단계천2차변경_변경내역서_실정보고(포장공)" xfId="6540"/>
    <cellStyle name="_적격 _집행갑지 _단계천2차변경_변경내역서_실정보고현황" xfId="6541"/>
    <cellStyle name="_적격 _집행갑지 _단계천2차변경_변경내역서_양덕천수해복구및개량공사_일위대가" xfId="6542"/>
    <cellStyle name="_적격 _집행갑지 _단계천2차변경_변경내역서_양덕천수해복구및개량공사_착공내역서(12.23)" xfId="6543"/>
    <cellStyle name="_적격 _집행갑지 _단계천2차변경_변경내역서_주요자재집계표" xfId="6544"/>
    <cellStyle name="_적격 _집행갑지 _단계천2차변경_변경내역서_최종변경내역서" xfId="6545"/>
    <cellStyle name="_적격 _집행갑지 _단계천2차변경_설계변경" xfId="6546"/>
    <cellStyle name="_적격 _집행갑지 _단계천2차변경_설계변경(풍화)" xfId="6547"/>
    <cellStyle name="_적격 _집행갑지 _단계천2차변경_실정보고(가시설)" xfId="6548"/>
    <cellStyle name="_적격 _집행갑지 _단계천2차변경_실정보고(난간)" xfId="6549"/>
    <cellStyle name="_적격 _집행갑지 _단계천2차변경_실정보고(물돌리기)" xfId="6550"/>
    <cellStyle name="_적격 _집행갑지 _단계천2차변경_실정보고(석축헐기,콘크리트깨기)" xfId="6551"/>
    <cellStyle name="_적격 _집행갑지 _단계천2차변경_실정보고(전체분)" xfId="6552"/>
    <cellStyle name="_적격 _집행갑지 _단계천2차변경_실정보고(파형강관-밴드간접)" xfId="6553"/>
    <cellStyle name="_적격 _집행갑지 _단계천2차변경_실정보고(포장공)" xfId="6554"/>
    <cellStyle name="_적격 _집행갑지 _단계천2차변경_실정보고현황" xfId="6555"/>
    <cellStyle name="_적격 _집행갑지 _단계천2차변경_양덕천수해복구및개량공사_일위대가" xfId="6556"/>
    <cellStyle name="_적격 _집행갑지 _단계천2차변경_양덕천수해복구및개량공사_착공내역서(12.23)" xfId="6557"/>
    <cellStyle name="_적격 _집행갑지 _단계천2차변경_주요자재집계표" xfId="6558"/>
    <cellStyle name="_적격 _집행갑지 _단계천2차변경_최종변경내역서" xfId="6559"/>
    <cellStyle name="_적격 _집행갑지 _덕정마을변경" xfId="6560"/>
    <cellStyle name="_적격 _집행갑지 _변경내역서" xfId="6561"/>
    <cellStyle name="_적격 _집행갑지 _변경내역서(전체분)" xfId="6562"/>
    <cellStyle name="_적격 _집행갑지 _변경내역서(전체분)_무림배수장건축공사(개성건설)계약내역" xfId="6563"/>
    <cellStyle name="_적격 _집행갑지 _변경내역서_2.실정보고(2차가시설)" xfId="6564"/>
    <cellStyle name="_적격 _집행갑지 _변경내역서_3.실정보고(거푸집)" xfId="6565"/>
    <cellStyle name="_적격 _집행갑지 _변경내역서_4.부대공" xfId="6566"/>
    <cellStyle name="_적격 _집행갑지 _변경내역서_4.실정보고(물돌리기)" xfId="6567"/>
    <cellStyle name="_적격 _집행갑지 _변경내역서_금산덕정실정(06)-펌프" xfId="6568"/>
    <cellStyle name="_적격 _집행갑지 _변경내역서_금산현지실정(08)-보도" xfId="6569"/>
    <cellStyle name="_적격 _집행갑지 _변경내역서_덕정마을변경" xfId="6570"/>
    <cellStyle name="_적격 _집행갑지 _변경내역서_변경내역서" xfId="6571"/>
    <cellStyle name="_적격 _집행갑지 _변경내역서_변경내역서_2.실정보고(2차가시설)" xfId="6572"/>
    <cellStyle name="_적격 _집행갑지 _변경내역서_변경내역서_3.실정보고(거푸집)" xfId="6573"/>
    <cellStyle name="_적격 _집행갑지 _변경내역서_변경내역서_4.부대공" xfId="6574"/>
    <cellStyle name="_적격 _집행갑지 _변경내역서_변경내역서_4.실정보고(물돌리기)" xfId="6575"/>
    <cellStyle name="_적격 _집행갑지 _변경내역서_변경내역서_금산덕정실정(06)-펌프" xfId="6576"/>
    <cellStyle name="_적격 _집행갑지 _변경내역서_변경내역서_금산현지실정(08)-보도" xfId="6577"/>
    <cellStyle name="_적격 _집행갑지 _변경내역서_변경내역서_덕정마을변경" xfId="6578"/>
    <cellStyle name="_적격 _집행갑지 _변경내역서_변경내역서_설계변경" xfId="6579"/>
    <cellStyle name="_적격 _집행갑지 _변경내역서_변경내역서_설계변경(풍화)" xfId="6580"/>
    <cellStyle name="_적격 _집행갑지 _변경내역서_변경내역서_실정보고(가시설)" xfId="6581"/>
    <cellStyle name="_적격 _집행갑지 _변경내역서_변경내역서_실정보고(난간)" xfId="6582"/>
    <cellStyle name="_적격 _집행갑지 _변경내역서_변경내역서_실정보고(물돌리기)" xfId="6583"/>
    <cellStyle name="_적격 _집행갑지 _변경내역서_변경내역서_실정보고(석축헐기,콘크리트깨기)" xfId="6584"/>
    <cellStyle name="_적격 _집행갑지 _변경내역서_변경내역서_실정보고(전체분)" xfId="6585"/>
    <cellStyle name="_적격 _집행갑지 _변경내역서_변경내역서_실정보고(파형강관-밴드간접)" xfId="6586"/>
    <cellStyle name="_적격 _집행갑지 _변경내역서_변경내역서_실정보고(포장공)" xfId="6587"/>
    <cellStyle name="_적격 _집행갑지 _변경내역서_변경내역서_실정보고현황" xfId="6588"/>
    <cellStyle name="_적격 _집행갑지 _변경내역서_변경내역서_양덕천수해복구및개량공사_일위대가" xfId="6589"/>
    <cellStyle name="_적격 _집행갑지 _변경내역서_변경내역서_양덕천수해복구및개량공사_착공내역서(12.23)" xfId="6590"/>
    <cellStyle name="_적격 _집행갑지 _변경내역서_변경내역서_주요자재집계표" xfId="6591"/>
    <cellStyle name="_적격 _집행갑지 _변경내역서_변경내역서_최종변경내역서" xfId="6592"/>
    <cellStyle name="_적격 _집행갑지 _변경내역서_설계변경" xfId="6593"/>
    <cellStyle name="_적격 _집행갑지 _변경내역서_설계변경(풍화)" xfId="6594"/>
    <cellStyle name="_적격 _집행갑지 _변경내역서_실정보고(가시설)" xfId="6595"/>
    <cellStyle name="_적격 _집행갑지 _변경내역서_실정보고(난간)" xfId="6596"/>
    <cellStyle name="_적격 _집행갑지 _변경내역서_실정보고(물돌리기)" xfId="6597"/>
    <cellStyle name="_적격 _집행갑지 _변경내역서_실정보고(석축헐기,콘크리트깨기)" xfId="6598"/>
    <cellStyle name="_적격 _집행갑지 _변경내역서_실정보고(전체분)" xfId="6599"/>
    <cellStyle name="_적격 _집행갑지 _변경내역서_실정보고(파형강관-밴드간접)" xfId="6600"/>
    <cellStyle name="_적격 _집행갑지 _변경내역서_실정보고(포장공)" xfId="6601"/>
    <cellStyle name="_적격 _집행갑지 _변경내역서_실정보고현황" xfId="6602"/>
    <cellStyle name="_적격 _집행갑지 _변경내역서_양덕천수해복구및개량공사_일위대가" xfId="6603"/>
    <cellStyle name="_적격 _집행갑지 _변경내역서_양덕천수해복구및개량공사_착공내역서(12.23)" xfId="6604"/>
    <cellStyle name="_적격 _집행갑지 _변경내역서_주요자재집계표" xfId="6605"/>
    <cellStyle name="_적격 _집행갑지 _변경내역서_최종변경내역서" xfId="6606"/>
    <cellStyle name="_적격 _집행갑지 _설계변경" xfId="6607"/>
    <cellStyle name="_적격 _집행갑지 _설계변경(풍화)" xfId="6608"/>
    <cellStyle name="_적격 _집행갑지 _실정보고(가시설)" xfId="6609"/>
    <cellStyle name="_적격 _집행갑지 _실정보고(난간)" xfId="6610"/>
    <cellStyle name="_적격 _집행갑지 _실정보고(물돌리기)" xfId="6611"/>
    <cellStyle name="_적격 _집행갑지 _실정보고(석축헐기,콘크리트깨기)" xfId="6612"/>
    <cellStyle name="_적격 _집행갑지 _실정보고(전체분)" xfId="6613"/>
    <cellStyle name="_적격 _집행갑지 _실정보고(파형강관-밴드간접)" xfId="6614"/>
    <cellStyle name="_적격 _집행갑지 _실정보고(포장공)" xfId="6615"/>
    <cellStyle name="_적격 _집행갑지 _실정보고현황" xfId="6616"/>
    <cellStyle name="_적격 _집행갑지 _양덕천수해복구및개량공사_일위대가" xfId="6617"/>
    <cellStyle name="_적격 _집행갑지 _양덕천수해복구및개량공사_착공내역서(12.23)" xfId="6618"/>
    <cellStyle name="_적격 _집행갑지 _정읍천(입찰내역)_1안" xfId="6619"/>
    <cellStyle name="_적격 _집행갑지 _정읍천(입찰내역)_1안_1" xfId="6620"/>
    <cellStyle name="_적격 _집행갑지 _정읍천(입찰내역)_1안_정읍천(입찰내역)_1안" xfId="6621"/>
    <cellStyle name="_적격 _집행갑지 _정읍천(입찰내역)_2안" xfId="6622"/>
    <cellStyle name="_적격 _집행갑지 _정읍천(입찰내역)_2안_정읍천(입찰내역)_1안" xfId="6623"/>
    <cellStyle name="_적격 _집행갑지 _주요자재집계표" xfId="6624"/>
    <cellStyle name="_적격 _집행갑지 _최종변경내역서" xfId="6625"/>
    <cellStyle name="_적격 _최종변경내역서" xfId="6626"/>
    <cellStyle name="_적격(화산) " xfId="616"/>
    <cellStyle name="_적격(화산)  2" xfId="6628"/>
    <cellStyle name="_적격(화산)  3" xfId="6627"/>
    <cellStyle name="_적격(화산) _(가)실행" xfId="617"/>
    <cellStyle name="_적격(화산) _(가)실행 2" xfId="6630"/>
    <cellStyle name="_적격(화산) _(가)실행 3" xfId="6629"/>
    <cellStyle name="_적격(화산) _(가)실행_(가)실행" xfId="618"/>
    <cellStyle name="_적격(화산) _(가)실행_(가)실행 2" xfId="6632"/>
    <cellStyle name="_적격(화산) _(가)실행_(가)실행 3" xfId="6631"/>
    <cellStyle name="_적격(화산) _(가)실행_(가)실행2" xfId="619"/>
    <cellStyle name="_적격(화산) _(가)실행_(가)실행2 2" xfId="6634"/>
    <cellStyle name="_적격(화산) _(가)실행_(가)실행2 3" xfId="6633"/>
    <cellStyle name="_적격(화산) _(가)실행_중동성황(가)실행" xfId="620"/>
    <cellStyle name="_적격(화산) _(가)실행_중동성황(가)실행 2" xfId="6636"/>
    <cellStyle name="_적격(화산) _(가)실행_중동성황(가)실행 3" xfId="6635"/>
    <cellStyle name="_적격(화산) _2.실정보고(2차가시설)" xfId="6637"/>
    <cellStyle name="_적격(화산) _3.실정보고(거푸집)" xfId="6638"/>
    <cellStyle name="_적격(화산) _4.부대공" xfId="6639"/>
    <cellStyle name="_적격(화산) _4.실정보고(물돌리기)" xfId="6640"/>
    <cellStyle name="_적격(화산) _Sheet1" xfId="6641"/>
    <cellStyle name="_적격(화산) _Sheet1_정읍천(입찰내역)_1안" xfId="6642"/>
    <cellStyle name="_적격(화산) _가실행(공설운동장)" xfId="621"/>
    <cellStyle name="_적격(화산) _가실행(공설운동장) 2" xfId="6644"/>
    <cellStyle name="_적격(화산) _가실행(공설운동장) 3" xfId="6643"/>
    <cellStyle name="_적격(화산) _가실행(공설운동장)_(가)실행" xfId="622"/>
    <cellStyle name="_적격(화산) _가실행(공설운동장)_(가)실행 2" xfId="6646"/>
    <cellStyle name="_적격(화산) _가실행(공설운동장)_(가)실행 3" xfId="6645"/>
    <cellStyle name="_적격(화산) _가실행(공설운동장)_(가)실행2" xfId="623"/>
    <cellStyle name="_적격(화산) _가실행(공설운동장)_(가)실행2 2" xfId="6648"/>
    <cellStyle name="_적격(화산) _가실행(공설운동장)_(가)실행2 3" xfId="6647"/>
    <cellStyle name="_적격(화산) _가실행(공설운동장)_중동성황(가)실행" xfId="624"/>
    <cellStyle name="_적격(화산) _가실행(공설운동장)_중동성황(가)실행 2" xfId="6650"/>
    <cellStyle name="_적격(화산) _가실행(공설운동장)_중동성황(가)실행 3" xfId="6649"/>
    <cellStyle name="_적격(화산) _가실행(송탄IC)" xfId="625"/>
    <cellStyle name="_적격(화산) _가실행(송탄IC) 2" xfId="6652"/>
    <cellStyle name="_적격(화산) _가실행(송탄IC) 3" xfId="6651"/>
    <cellStyle name="_적격(화산) _가실행(송탄IC)_(가)실행" xfId="626"/>
    <cellStyle name="_적격(화산) _가실행(송탄IC)_(가)실행 2" xfId="6654"/>
    <cellStyle name="_적격(화산) _가실행(송탄IC)_(가)실행 3" xfId="6653"/>
    <cellStyle name="_적격(화산) _가실행(송탄IC)_(가)실행2" xfId="627"/>
    <cellStyle name="_적격(화산) _가실행(송탄IC)_(가)실행2 2" xfId="6656"/>
    <cellStyle name="_적격(화산) _가실행(송탄IC)_(가)실행2 3" xfId="6655"/>
    <cellStyle name="_적격(화산) _가실행(송탄IC)_중동성황(가)실행" xfId="628"/>
    <cellStyle name="_적격(화산) _가실행(송탄IC)_중동성황(가)실행 2" xfId="6658"/>
    <cellStyle name="_적격(화산) _가실행(송탄IC)_중동성황(가)실행 3" xfId="6657"/>
    <cellStyle name="_적격(화산) _거제U-2(3차)" xfId="6659"/>
    <cellStyle name="_적격(화산) _거제U-2(3차)_Sheet1" xfId="6660"/>
    <cellStyle name="_적격(화산) _거제U-2(3차)_Sheet1_정읍천(입찰내역)_1안" xfId="6661"/>
    <cellStyle name="_적격(화산) _거제U-2(3차)_거제U-2(3차)" xfId="6662"/>
    <cellStyle name="_적격(화산) _거제U-2(3차)_거제U-2(3차)_Sheet1" xfId="6663"/>
    <cellStyle name="_적격(화산) _거제U-2(3차)_거제U-2(3차)_Sheet1_정읍천(입찰내역)_1안" xfId="6664"/>
    <cellStyle name="_적격(화산) _거제U-2(3차)_거제U-2(3차)_서후-평은(투찰)" xfId="6665"/>
    <cellStyle name="_적격(화산) _거제U-2(3차)_거제U-2(3차)_서후-평은(투찰)_Sheet1" xfId="6666"/>
    <cellStyle name="_적격(화산) _거제U-2(3차)_거제U-2(3차)_서후-평은(투찰)_Sheet1_정읍천(입찰내역)_1안" xfId="6667"/>
    <cellStyle name="_적격(화산) _거제U-2(3차)_거제U-2(3차)_서후-평은(투찰)_정읍천(입찰내역)_1안" xfId="6668"/>
    <cellStyle name="_적격(화산) _거제U-2(3차)_거제U-2(3차)_서후-평은(투찰)_정읍천(입찰내역)_1안_1" xfId="6669"/>
    <cellStyle name="_적격(화산) _거제U-2(3차)_거제U-2(3차)_서후-평은(투찰)_정읍천(입찰내역)_1안_정읍천(입찰내역)_1안" xfId="6670"/>
    <cellStyle name="_적격(화산) _거제U-2(3차)_거제U-2(3차)_서후-평은(투찰)_정읍천(입찰내역)_2안" xfId="6671"/>
    <cellStyle name="_적격(화산) _거제U-2(3차)_거제U-2(3차)_서후-평은(투찰)_정읍천(입찰내역)_2안_정읍천(입찰내역)_1안" xfId="6672"/>
    <cellStyle name="_적격(화산) _거제U-2(3차)_거제U-2(3차)_정읍천(입찰내역)_1안" xfId="6673"/>
    <cellStyle name="_적격(화산) _거제U-2(3차)_거제U-2(3차)_정읍천(입찰내역)_1안_1" xfId="6674"/>
    <cellStyle name="_적격(화산) _거제U-2(3차)_거제U-2(3차)_정읍천(입찰내역)_1안_정읍천(입찰내역)_1안" xfId="6675"/>
    <cellStyle name="_적격(화산) _거제U-2(3차)_거제U-2(3차)_정읍천(입찰내역)_2안" xfId="6676"/>
    <cellStyle name="_적격(화산) _거제U-2(3차)_거제U-2(3차)_정읍천(입찰내역)_2안_정읍천(입찰내역)_1안" xfId="6677"/>
    <cellStyle name="_적격(화산) _거제U-2(3차)_서후-평은(투찰)" xfId="6678"/>
    <cellStyle name="_적격(화산) _거제U-2(3차)_서후-평은(투찰)_Sheet1" xfId="6679"/>
    <cellStyle name="_적격(화산) _거제U-2(3차)_서후-평은(투찰)_Sheet1_정읍천(입찰내역)_1안" xfId="6680"/>
    <cellStyle name="_적격(화산) _거제U-2(3차)_서후-평은(투찰)_정읍천(입찰내역)_1안" xfId="6681"/>
    <cellStyle name="_적격(화산) _거제U-2(3차)_서후-평은(투찰)_정읍천(입찰내역)_1안_1" xfId="6682"/>
    <cellStyle name="_적격(화산) _거제U-2(3차)_서후-평은(투찰)_정읍천(입찰내역)_1안_정읍천(입찰내역)_1안" xfId="6683"/>
    <cellStyle name="_적격(화산) _거제U-2(3차)_서후-평은(투찰)_정읍천(입찰내역)_2안" xfId="6684"/>
    <cellStyle name="_적격(화산) _거제U-2(3차)_서후-평은(투찰)_정읍천(입찰내역)_2안_정읍천(입찰내역)_1안" xfId="6685"/>
    <cellStyle name="_적격(화산) _거제U-2(3차)_정읍천(입찰내역)_1안" xfId="6686"/>
    <cellStyle name="_적격(화산) _거제U-2(3차)_정읍천(입찰내역)_1안_1" xfId="6687"/>
    <cellStyle name="_적격(화산) _거제U-2(3차)_정읍천(입찰내역)_1안_정읍천(입찰내역)_1안" xfId="6688"/>
    <cellStyle name="_적격(화산) _거제U-2(3차)_정읍천(입찰내역)_2안" xfId="6689"/>
    <cellStyle name="_적격(화산) _거제U-2(3차)_정읍천(입찰내역)_2안_정읍천(입찰내역)_1안" xfId="6690"/>
    <cellStyle name="_적격(화산) _금산덕정실정(06)-펌프" xfId="6691"/>
    <cellStyle name="_적격(화산) _금산현지실정(08)-보도" xfId="6692"/>
    <cellStyle name="_적격(화산) _낙금지구보완계획서(양식변경2차)" xfId="6693"/>
    <cellStyle name="_적격(화산) _낙금지구보완계획서(양식변경2차)_무림배수장건축공사(개성건설)계약내역" xfId="6694"/>
    <cellStyle name="_적격(화산) _낙금지구실행" xfId="6695"/>
    <cellStyle name="_적격(화산) _낙금지구실행_낙금지구보완계획서(양식변경2차)" xfId="6696"/>
    <cellStyle name="_적격(화산) _낙금지구실행_낙금지구보완계획서(양식변경2차)_무림배수장건축공사(개성건설)계약내역" xfId="6697"/>
    <cellStyle name="_적격(화산) _낙금지구실행_변경내역서(전체분)" xfId="6698"/>
    <cellStyle name="_적격(화산) _낙금지구실행_변경내역서(전체분)_무림배수장건축공사(개성건설)계약내역" xfId="6699"/>
    <cellStyle name="_적격(화산) _단계천2차변경" xfId="6700"/>
    <cellStyle name="_적격(화산) _단계천2차변경_2.실정보고(2차가시설)" xfId="6701"/>
    <cellStyle name="_적격(화산) _단계천2차변경_3.실정보고(거푸집)" xfId="6702"/>
    <cellStyle name="_적격(화산) _단계천2차변경_4.부대공" xfId="6703"/>
    <cellStyle name="_적격(화산) _단계천2차변경_4.실정보고(물돌리기)" xfId="6704"/>
    <cellStyle name="_적격(화산) _단계천2차변경_금산덕정실정(06)-펌프" xfId="6705"/>
    <cellStyle name="_적격(화산) _단계천2차변경_금산현지실정(08)-보도" xfId="6706"/>
    <cellStyle name="_적격(화산) _단계천2차변경_덕정마을변경" xfId="6707"/>
    <cellStyle name="_적격(화산) _단계천2차변경_변경내역서" xfId="6708"/>
    <cellStyle name="_적격(화산) _단계천2차변경_변경내역서_2.실정보고(2차가시설)" xfId="6709"/>
    <cellStyle name="_적격(화산) _단계천2차변경_변경내역서_3.실정보고(거푸집)" xfId="6710"/>
    <cellStyle name="_적격(화산) _단계천2차변경_변경내역서_4.부대공" xfId="6711"/>
    <cellStyle name="_적격(화산) _단계천2차변경_변경내역서_4.실정보고(물돌리기)" xfId="6712"/>
    <cellStyle name="_적격(화산) _단계천2차변경_변경내역서_금산덕정실정(06)-펌프" xfId="6713"/>
    <cellStyle name="_적격(화산) _단계천2차변경_변경내역서_금산현지실정(08)-보도" xfId="6714"/>
    <cellStyle name="_적격(화산) _단계천2차변경_변경내역서_덕정마을변경" xfId="6715"/>
    <cellStyle name="_적격(화산) _단계천2차변경_변경내역서_설계변경" xfId="6716"/>
    <cellStyle name="_적격(화산) _단계천2차변경_변경내역서_설계변경(풍화)" xfId="6717"/>
    <cellStyle name="_적격(화산) _단계천2차변경_변경내역서_실정보고(가시설)" xfId="6718"/>
    <cellStyle name="_적격(화산) _단계천2차변경_변경내역서_실정보고(난간)" xfId="6719"/>
    <cellStyle name="_적격(화산) _단계천2차변경_변경내역서_실정보고(물돌리기)" xfId="6720"/>
    <cellStyle name="_적격(화산) _단계천2차변경_변경내역서_실정보고(석축헐기,콘크리트깨기)" xfId="6721"/>
    <cellStyle name="_적격(화산) _단계천2차변경_변경내역서_실정보고(전체분)" xfId="6722"/>
    <cellStyle name="_적격(화산) _단계천2차변경_변경내역서_실정보고(파형강관-밴드간접)" xfId="6723"/>
    <cellStyle name="_적격(화산) _단계천2차변경_변경내역서_실정보고(포장공)" xfId="6724"/>
    <cellStyle name="_적격(화산) _단계천2차변경_변경내역서_실정보고현황" xfId="6725"/>
    <cellStyle name="_적격(화산) _단계천2차변경_변경내역서_양덕천수해복구및개량공사_일위대가" xfId="6726"/>
    <cellStyle name="_적격(화산) _단계천2차변경_변경내역서_양덕천수해복구및개량공사_착공내역서(12.23)" xfId="6727"/>
    <cellStyle name="_적격(화산) _단계천2차변경_변경내역서_주요자재집계표" xfId="6728"/>
    <cellStyle name="_적격(화산) _단계천2차변경_변경내역서_최종변경내역서" xfId="6729"/>
    <cellStyle name="_적격(화산) _단계천2차변경_설계변경" xfId="6730"/>
    <cellStyle name="_적격(화산) _단계천2차변경_설계변경(풍화)" xfId="6731"/>
    <cellStyle name="_적격(화산) _단계천2차변경_실정보고(가시설)" xfId="6732"/>
    <cellStyle name="_적격(화산) _단계천2차변경_실정보고(난간)" xfId="6733"/>
    <cellStyle name="_적격(화산) _단계천2차변경_실정보고(물돌리기)" xfId="6734"/>
    <cellStyle name="_적격(화산) _단계천2차변경_실정보고(석축헐기,콘크리트깨기)" xfId="6735"/>
    <cellStyle name="_적격(화산) _단계천2차변경_실정보고(전체분)" xfId="6736"/>
    <cellStyle name="_적격(화산) _단계천2차변경_실정보고(파형강관-밴드간접)" xfId="6737"/>
    <cellStyle name="_적격(화산) _단계천2차변경_실정보고(포장공)" xfId="6738"/>
    <cellStyle name="_적격(화산) _단계천2차변경_실정보고현황" xfId="6739"/>
    <cellStyle name="_적격(화산) _단계천2차변경_양덕천수해복구및개량공사_일위대가" xfId="6740"/>
    <cellStyle name="_적격(화산) _단계천2차변경_양덕천수해복구및개량공사_착공내역서(12.23)" xfId="6741"/>
    <cellStyle name="_적격(화산) _단계천2차변경_주요자재집계표" xfId="6742"/>
    <cellStyle name="_적격(화산) _단계천2차변경_최종변경내역서" xfId="6743"/>
    <cellStyle name="_적격(화산) _대안투찰내역(0221)" xfId="6744"/>
    <cellStyle name="_적격(화산) _대안투찰내역(0221)_Sheet1" xfId="6745"/>
    <cellStyle name="_적격(화산) _대안투찰내역(0221)_Sheet1_정읍천(입찰내역)_1안" xfId="6746"/>
    <cellStyle name="_적격(화산) _대안투찰내역(0221)_정읍천(입찰내역)_1안" xfId="6747"/>
    <cellStyle name="_적격(화산) _대안투찰내역(0221)_정읍천(입찰내역)_1안_1" xfId="6748"/>
    <cellStyle name="_적격(화산) _대안투찰내역(0221)_정읍천(입찰내역)_1안_정읍천(입찰내역)_1안" xfId="6749"/>
    <cellStyle name="_적격(화산) _대안투찰내역(0221)_정읍천(입찰내역)_2안" xfId="6750"/>
    <cellStyle name="_적격(화산) _대안투찰내역(0221)_정읍천(입찰내역)_2안_정읍천(입찰내역)_1안" xfId="6751"/>
    <cellStyle name="_적격(화산) _대안투찰내역(0223)" xfId="6752"/>
    <cellStyle name="_적격(화산) _대안투찰내역(0223)_Sheet1" xfId="6753"/>
    <cellStyle name="_적격(화산) _대안투찰내역(0223)_Sheet1_정읍천(입찰내역)_1안" xfId="6754"/>
    <cellStyle name="_적격(화산) _대안투찰내역(0223)_정읍천(입찰내역)_1안" xfId="6755"/>
    <cellStyle name="_적격(화산) _대안투찰내역(0223)_정읍천(입찰내역)_1안_1" xfId="6756"/>
    <cellStyle name="_적격(화산) _대안투찰내역(0223)_정읍천(입찰내역)_1안_정읍천(입찰내역)_1안" xfId="6757"/>
    <cellStyle name="_적격(화산) _대안투찰내역(0223)_정읍천(입찰내역)_2안" xfId="6758"/>
    <cellStyle name="_적격(화산) _대안투찰내역(0223)_정읍천(입찰내역)_2안_정읍천(입찰내역)_1안" xfId="6759"/>
    <cellStyle name="_적격(화산) _대안투찰내역(확정본0226)" xfId="6760"/>
    <cellStyle name="_적격(화산) _대안투찰내역(확정본0226)_Sheet1" xfId="6761"/>
    <cellStyle name="_적격(화산) _대안투찰내역(확정본0226)_Sheet1_정읍천(입찰내역)_1안" xfId="6762"/>
    <cellStyle name="_적격(화산) _대안투찰내역(확정본0226)_정읍천(입찰내역)_1안" xfId="6763"/>
    <cellStyle name="_적격(화산) _대안투찰내역(확정본0226)_정읍천(입찰내역)_1안_1" xfId="6764"/>
    <cellStyle name="_적격(화산) _대안투찰내역(확정본0226)_정읍천(입찰내역)_1안_정읍천(입찰내역)_1안" xfId="6765"/>
    <cellStyle name="_적격(화산) _대안투찰내역(확정본0226)_정읍천(입찰내역)_2안" xfId="6766"/>
    <cellStyle name="_적격(화산) _대안투찰내역(확정본0226)_정읍천(입찰내역)_2안_정읍천(입찰내역)_1안" xfId="6767"/>
    <cellStyle name="_적격(화산) _덕정마을변경" xfId="6768"/>
    <cellStyle name="_적격(화산) _도급실행0211" xfId="6769"/>
    <cellStyle name="_적격(화산) _도급실행0211_Sheet1" xfId="6770"/>
    <cellStyle name="_적격(화산) _도급실행0211_Sheet1_정읍천(입찰내역)_1안" xfId="6771"/>
    <cellStyle name="_적격(화산) _도급실행0211_정읍천(입찰내역)_1안" xfId="6772"/>
    <cellStyle name="_적격(화산) _도급실행0211_정읍천(입찰내역)_1안_1" xfId="6773"/>
    <cellStyle name="_적격(화산) _도급실행0211_정읍천(입찰내역)_1안_정읍천(입찰내역)_1안" xfId="6774"/>
    <cellStyle name="_적격(화산) _도급실행0211_정읍천(입찰내역)_2안" xfId="6775"/>
    <cellStyle name="_적격(화산) _도급실행0211_정읍천(입찰내역)_2안_정읍천(입찰내역)_1안" xfId="6776"/>
    <cellStyle name="_적격(화산) _변경내역서" xfId="6777"/>
    <cellStyle name="_적격(화산) _변경내역서(전체분)" xfId="6778"/>
    <cellStyle name="_적격(화산) _변경내역서(전체분)_무림배수장건축공사(개성건설)계약내역" xfId="6779"/>
    <cellStyle name="_적격(화산) _변경내역서_2.실정보고(2차가시설)" xfId="6780"/>
    <cellStyle name="_적격(화산) _변경내역서_3.실정보고(거푸집)" xfId="6781"/>
    <cellStyle name="_적격(화산) _변경내역서_4.부대공" xfId="6782"/>
    <cellStyle name="_적격(화산) _변경내역서_4.실정보고(물돌리기)" xfId="6783"/>
    <cellStyle name="_적격(화산) _변경내역서_금산덕정실정(06)-펌프" xfId="6784"/>
    <cellStyle name="_적격(화산) _변경내역서_금산현지실정(08)-보도" xfId="6785"/>
    <cellStyle name="_적격(화산) _변경내역서_덕정마을변경" xfId="6786"/>
    <cellStyle name="_적격(화산) _변경내역서_변경내역서" xfId="6787"/>
    <cellStyle name="_적격(화산) _변경내역서_변경내역서_2.실정보고(2차가시설)" xfId="6788"/>
    <cellStyle name="_적격(화산) _변경내역서_변경내역서_3.실정보고(거푸집)" xfId="6789"/>
    <cellStyle name="_적격(화산) _변경내역서_변경내역서_4.부대공" xfId="6790"/>
    <cellStyle name="_적격(화산) _변경내역서_변경내역서_4.실정보고(물돌리기)" xfId="6791"/>
    <cellStyle name="_적격(화산) _변경내역서_변경내역서_금산덕정실정(06)-펌프" xfId="6792"/>
    <cellStyle name="_적격(화산) _변경내역서_변경내역서_금산현지실정(08)-보도" xfId="6793"/>
    <cellStyle name="_적격(화산) _변경내역서_변경내역서_덕정마을변경" xfId="6794"/>
    <cellStyle name="_적격(화산) _변경내역서_변경내역서_설계변경" xfId="6795"/>
    <cellStyle name="_적격(화산) _변경내역서_변경내역서_설계변경(풍화)" xfId="6796"/>
    <cellStyle name="_적격(화산) _변경내역서_변경내역서_실정보고(가시설)" xfId="6797"/>
    <cellStyle name="_적격(화산) _변경내역서_변경내역서_실정보고(난간)" xfId="6798"/>
    <cellStyle name="_적격(화산) _변경내역서_변경내역서_실정보고(물돌리기)" xfId="6799"/>
    <cellStyle name="_적격(화산) _변경내역서_변경내역서_실정보고(석축헐기,콘크리트깨기)" xfId="6800"/>
    <cellStyle name="_적격(화산) _변경내역서_변경내역서_실정보고(전체분)" xfId="6801"/>
    <cellStyle name="_적격(화산) _변경내역서_변경내역서_실정보고(파형강관-밴드간접)" xfId="6802"/>
    <cellStyle name="_적격(화산) _변경내역서_변경내역서_실정보고(포장공)" xfId="6803"/>
    <cellStyle name="_적격(화산) _변경내역서_변경내역서_실정보고현황" xfId="6804"/>
    <cellStyle name="_적격(화산) _변경내역서_변경내역서_양덕천수해복구및개량공사_일위대가" xfId="6805"/>
    <cellStyle name="_적격(화산) _변경내역서_변경내역서_양덕천수해복구및개량공사_착공내역서(12.23)" xfId="6806"/>
    <cellStyle name="_적격(화산) _변경내역서_변경내역서_주요자재집계표" xfId="6807"/>
    <cellStyle name="_적격(화산) _변경내역서_변경내역서_최종변경내역서" xfId="6808"/>
    <cellStyle name="_적격(화산) _변경내역서_설계변경" xfId="6809"/>
    <cellStyle name="_적격(화산) _변경내역서_설계변경(풍화)" xfId="6810"/>
    <cellStyle name="_적격(화산) _변경내역서_실정보고(가시설)" xfId="6811"/>
    <cellStyle name="_적격(화산) _변경내역서_실정보고(난간)" xfId="6812"/>
    <cellStyle name="_적격(화산) _변경내역서_실정보고(물돌리기)" xfId="6813"/>
    <cellStyle name="_적격(화산) _변경내역서_실정보고(석축헐기,콘크리트깨기)" xfId="6814"/>
    <cellStyle name="_적격(화산) _변경내역서_실정보고(전체분)" xfId="6815"/>
    <cellStyle name="_적격(화산) _변경내역서_실정보고(파형강관-밴드간접)" xfId="6816"/>
    <cellStyle name="_적격(화산) _변경내역서_실정보고(포장공)" xfId="6817"/>
    <cellStyle name="_적격(화산) _변경내역서_실정보고현황" xfId="6818"/>
    <cellStyle name="_적격(화산) _변경내역서_양덕천수해복구및개량공사_일위대가" xfId="6819"/>
    <cellStyle name="_적격(화산) _변경내역서_양덕천수해복구및개량공사_착공내역서(12.23)" xfId="6820"/>
    <cellStyle name="_적격(화산) _변경내역서_주요자재집계표" xfId="6821"/>
    <cellStyle name="_적격(화산) _변경내역서_최종변경내역서" xfId="6822"/>
    <cellStyle name="_적격(화산) _서후-평은(투찰)" xfId="6823"/>
    <cellStyle name="_적격(화산) _서후-평은(투찰)_Sheet1" xfId="6824"/>
    <cellStyle name="_적격(화산) _서후-평은(투찰)_Sheet1_정읍천(입찰내역)_1안" xfId="6825"/>
    <cellStyle name="_적격(화산) _서후-평은(투찰)_정읍천(입찰내역)_1안" xfId="6826"/>
    <cellStyle name="_적격(화산) _서후-평은(투찰)_정읍천(입찰내역)_1안_1" xfId="6827"/>
    <cellStyle name="_적격(화산) _서후-평은(투찰)_정읍천(입찰내역)_1안_정읍천(입찰내역)_1안" xfId="6828"/>
    <cellStyle name="_적격(화산) _서후-평은(투찰)_정읍천(입찰내역)_2안" xfId="6829"/>
    <cellStyle name="_적격(화산) _서후-평은(투찰)_정읍천(입찰내역)_2안_정읍천(입찰내역)_1안" xfId="6830"/>
    <cellStyle name="_적격(화산) _설계변경" xfId="6831"/>
    <cellStyle name="_적격(화산) _설계변경(풍화)" xfId="6832"/>
    <cellStyle name="_적격(화산) _실정보고(가시설)" xfId="6833"/>
    <cellStyle name="_적격(화산) _실정보고(난간)" xfId="6834"/>
    <cellStyle name="_적격(화산) _실정보고(물돌리기)" xfId="6835"/>
    <cellStyle name="_적격(화산) _실정보고(석축헐기,콘크리트깨기)" xfId="6836"/>
    <cellStyle name="_적격(화산) _실정보고(전체분)" xfId="6837"/>
    <cellStyle name="_적격(화산) _실정보고(파형강관-밴드간접)" xfId="6838"/>
    <cellStyle name="_적격(화산) _실정보고(포장공)" xfId="6839"/>
    <cellStyle name="_적격(화산) _실정보고현황" xfId="6840"/>
    <cellStyle name="_적격(화산) _양덕천수해복구및개량공사_일위대가" xfId="6841"/>
    <cellStyle name="_적격(화산) _양덕천수해복구및개량공사_착공내역서(12.23)" xfId="6842"/>
    <cellStyle name="_적격(화산) _정읍천(입찰내역)_1안" xfId="6843"/>
    <cellStyle name="_적격(화산) _정읍천(입찰내역)_1안_1" xfId="6844"/>
    <cellStyle name="_적격(화산) _정읍천(입찰내역)_1안_정읍천(입찰내역)_1안" xfId="6845"/>
    <cellStyle name="_적격(화산) _정읍천(입찰내역)_2안" xfId="6846"/>
    <cellStyle name="_적격(화산) _정읍천(입찰내역)_2안_정읍천(입찰내역)_1안" xfId="6847"/>
    <cellStyle name="_적격(화산) _주요자재집계표" xfId="6848"/>
    <cellStyle name="_적격(화산) _중동성황(가)실행" xfId="629"/>
    <cellStyle name="_적격(화산) _중동성황(가)실행 2" xfId="6850"/>
    <cellStyle name="_적격(화산) _중동성황(가)실행 3" xfId="6849"/>
    <cellStyle name="_적격(화산) _중동성황(가)실행_(가)실행" xfId="630"/>
    <cellStyle name="_적격(화산) _중동성황(가)실행_(가)실행 2" xfId="6852"/>
    <cellStyle name="_적격(화산) _중동성황(가)실행_(가)실행 3" xfId="6851"/>
    <cellStyle name="_적격(화산) _중동성황(가)실행_(가)실행2" xfId="631"/>
    <cellStyle name="_적격(화산) _중동성황(가)실행_(가)실행2 2" xfId="6854"/>
    <cellStyle name="_적격(화산) _중동성황(가)실행_(가)실행2 3" xfId="6853"/>
    <cellStyle name="_적격(화산) _중동성황(가)실행_중동성황(가)실행" xfId="632"/>
    <cellStyle name="_적격(화산) _중동성황(가)실행_중동성황(가)실행 2" xfId="6856"/>
    <cellStyle name="_적격(화산) _중동성황(가)실행_중동성황(가)실행 3" xfId="6855"/>
    <cellStyle name="_적격(화산) _중동-성황투찰(new)(발주자변경)" xfId="633"/>
    <cellStyle name="_적격(화산) _중동-성황투찰(new)(발주자변경) 2" xfId="6858"/>
    <cellStyle name="_적격(화산) _중동-성황투찰(new)(발주자변경) 3" xfId="6857"/>
    <cellStyle name="_적격(화산) _중동-성황투찰(new)(발주자변경)_(가)실행" xfId="634"/>
    <cellStyle name="_적격(화산) _중동-성황투찰(new)(발주자변경)_(가)실행 2" xfId="6860"/>
    <cellStyle name="_적격(화산) _중동-성황투찰(new)(발주자변경)_(가)실행 3" xfId="6859"/>
    <cellStyle name="_적격(화산) _중동-성황투찰(new)(발주자변경)_(가)실행2" xfId="635"/>
    <cellStyle name="_적격(화산) _중동-성황투찰(new)(발주자변경)_(가)실행2 2" xfId="6862"/>
    <cellStyle name="_적격(화산) _중동-성황투찰(new)(발주자변경)_(가)실행2 3" xfId="6861"/>
    <cellStyle name="_적격(화산) _중동-성황투찰(new)(발주자변경)_중동성황(가)실행" xfId="636"/>
    <cellStyle name="_적격(화산) _중동-성황투찰(new)(발주자변경)_중동성황(가)실행 2" xfId="6864"/>
    <cellStyle name="_적격(화산) _중동-성황투찰(new)(발주자변경)_중동성황(가)실행 3" xfId="6863"/>
    <cellStyle name="_적격(화산) _진월 공내역서" xfId="6865"/>
    <cellStyle name="_적격(화산) _진월 공내역서_Sheet1" xfId="6866"/>
    <cellStyle name="_적격(화산) _진월 공내역서_Sheet1_정읍천(입찰내역)_1안" xfId="6867"/>
    <cellStyle name="_적격(화산) _진월 공내역서_서후-평은(투찰)" xfId="6868"/>
    <cellStyle name="_적격(화산) _진월 공내역서_서후-평은(투찰)_Sheet1" xfId="6869"/>
    <cellStyle name="_적격(화산) _진월 공내역서_서후-평은(투찰)_Sheet1_정읍천(입찰내역)_1안" xfId="6870"/>
    <cellStyle name="_적격(화산) _진월 공내역서_서후-평은(투찰)_정읍천(입찰내역)_1안" xfId="6871"/>
    <cellStyle name="_적격(화산) _진월 공내역서_서후-평은(투찰)_정읍천(입찰내역)_1안_1" xfId="6872"/>
    <cellStyle name="_적격(화산) _진월 공내역서_서후-평은(투찰)_정읍천(입찰내역)_1안_정읍천(입찰내역)_1안" xfId="6873"/>
    <cellStyle name="_적격(화산) _진월 공내역서_서후-평은(투찰)_정읍천(입찰내역)_2안" xfId="6874"/>
    <cellStyle name="_적격(화산) _진월 공내역서_서후-평은(투찰)_정읍천(입찰내역)_2안_정읍천(입찰내역)_1안" xfId="6875"/>
    <cellStyle name="_적격(화산) _진월 공내역서_정읍천(입찰내역)_1안" xfId="6876"/>
    <cellStyle name="_적격(화산) _진월 공내역서_정읍천(입찰내역)_1안_1" xfId="6877"/>
    <cellStyle name="_적격(화산) _진월 공내역서_정읍천(입찰내역)_1안_정읍천(입찰내역)_1안" xfId="6878"/>
    <cellStyle name="_적격(화산) _진월 공내역서_정읍천(입찰내역)_2안" xfId="6879"/>
    <cellStyle name="_적격(화산) _진월 공내역서_정읍천(입찰내역)_2안_정읍천(입찰내역)_1안" xfId="6880"/>
    <cellStyle name="_적격(화산) _최종변경내역서" xfId="6881"/>
    <cellStyle name="_적격(화산) _토공및구조물" xfId="637"/>
    <cellStyle name="_적격(화산) _토공및구조물 2" xfId="6883"/>
    <cellStyle name="_적격(화산) _토공및구조물 3" xfId="6882"/>
    <cellStyle name="_적격(화산) _토공및구조물_(가)실행" xfId="638"/>
    <cellStyle name="_적격(화산) _토공및구조물_(가)실행 2" xfId="6885"/>
    <cellStyle name="_적격(화산) _토공및구조물_(가)실행 3" xfId="6884"/>
    <cellStyle name="_적격(화산) _토공및구조물_(가)실행2" xfId="639"/>
    <cellStyle name="_적격(화산) _토공및구조물_(가)실행2 2" xfId="6887"/>
    <cellStyle name="_적격(화산) _토공및구조물_(가)실행2 3" xfId="6886"/>
    <cellStyle name="_적격(화산) _토공및구조물_중동성황(가)실행" xfId="640"/>
    <cellStyle name="_적격(화산) _토공및구조물_중동성황(가)실행 2" xfId="6889"/>
    <cellStyle name="_적격(화산) _토공및구조물_중동성황(가)실행 3" xfId="6888"/>
    <cellStyle name="_적격(화산) _토공및터널발주" xfId="641"/>
    <cellStyle name="_적격(화산) _토공및터널발주 2" xfId="6891"/>
    <cellStyle name="_적격(화산) _토공및터널발주 3" xfId="6890"/>
    <cellStyle name="_적격(화산) _토공및터널발주분내역서1" xfId="642"/>
    <cellStyle name="_적격(화산) _토공및터널발주분내역서1 2" xfId="6893"/>
    <cellStyle name="_적격(화산) _토공및터널발주분내역서1 3" xfId="6892"/>
    <cellStyle name="_전기공(상남)" xfId="6894"/>
    <cellStyle name="_전기공사" xfId="643"/>
    <cellStyle name="_전기공사 2" xfId="6896"/>
    <cellStyle name="_전기공사 3" xfId="6895"/>
    <cellStyle name="_전기공사실정보고내역" xfId="644"/>
    <cellStyle name="_전기공사실정보고내역 2" xfId="6898"/>
    <cellStyle name="_전기공사실정보고내역 3" xfId="6897"/>
    <cellStyle name="_전기실정보고건" xfId="645"/>
    <cellStyle name="_전기실정보고건 2" xfId="6900"/>
    <cellStyle name="_전기실정보고건 3" xfId="6899"/>
    <cellStyle name="_전남도청사최종납품" xfId="646"/>
    <cellStyle name="_전남도청사최종납품 2" xfId="6902"/>
    <cellStyle name="_전남도청사최종납품 3" xfId="6901"/>
    <cellStyle name="_전남도청사최종납품(작업이)2" xfId="647"/>
    <cellStyle name="_전남도청사최종납품(작업이)2 2" xfId="6904"/>
    <cellStyle name="_전남도청사최종납품(작업이)2 3" xfId="6903"/>
    <cellStyle name="_전시show case내역서09(1).12" xfId="648"/>
    <cellStyle name="_전시show case내역서09(1).12 2" xfId="6906"/>
    <cellStyle name="_전시show case내역서09(1).12 3" xfId="6905"/>
    <cellStyle name="_전시용영상HW" xfId="649"/>
    <cellStyle name="_전시용영상HW 2" xfId="6908"/>
    <cellStyle name="_전시용영상HW 3" xfId="6907"/>
    <cellStyle name="_전자지불(삼성SDS)" xfId="650"/>
    <cellStyle name="_전자지불(삼성SDS) 2" xfId="6910"/>
    <cellStyle name="_전자지불(삼성SDS) 3" xfId="6909"/>
    <cellStyle name="_전자지불-(케이비)" xfId="651"/>
    <cellStyle name="_전자지불-(케이비) 2" xfId="6912"/>
    <cellStyle name="_전자지불-(케이비) 3" xfId="6911"/>
    <cellStyle name="_전주시관내(이서~용정)건설공사(신화)" xfId="6913"/>
    <cellStyle name="_전체실행(현장)(자재비포함)" xfId="652"/>
    <cellStyle name="_전체실행(현장)(자재비포함) 2" xfId="6915"/>
    <cellStyle name="_전체실행(현장)(자재비포함) 3" xfId="6914"/>
    <cellStyle name="_정보통신-광통신망관리(050214)" xfId="653"/>
    <cellStyle name="_정보통신-광통신망관리(050214) 2" xfId="6917"/>
    <cellStyle name="_정보통신-광통신망관리(050214) 3" xfId="6916"/>
    <cellStyle name="_정읍천(입찰내역)_1안" xfId="6918"/>
    <cellStyle name="_정읍천(입찰내역)_1안_1" xfId="6919"/>
    <cellStyle name="_정읍천(입찰내역)_1안_정읍천(입찰내역)_1안" xfId="6920"/>
    <cellStyle name="_정읍천(입찰내역)_2안" xfId="6921"/>
    <cellStyle name="_정읍천(입찰내역)_2안_정읍천(입찰내역)_1안" xfId="6922"/>
    <cellStyle name="_제목" xfId="6923"/>
    <cellStyle name="_제목_내역서" xfId="6924"/>
    <cellStyle name="_제일은행하계근무복" xfId="654"/>
    <cellStyle name="_제일은행하계근무복 2" xfId="6926"/>
    <cellStyle name="_제일은행하계근무복 3" xfId="6925"/>
    <cellStyle name="_제작업체견적(스테이지넷)" xfId="655"/>
    <cellStyle name="_제작업체견적(스테이지넷) 2" xfId="6928"/>
    <cellStyle name="_제작업체견적(스테이지넷) 3" xfId="6927"/>
    <cellStyle name="_제조원가-1" xfId="656"/>
    <cellStyle name="_제조원가-1 2" xfId="6930"/>
    <cellStyle name="_제조원가-1 3" xfId="6929"/>
    <cellStyle name="_제주한화콘도" xfId="657"/>
    <cellStyle name="_제주한화콘도 2" xfId="6932"/>
    <cellStyle name="_제주한화콘도 3" xfId="6931"/>
    <cellStyle name="_조경" xfId="6933"/>
    <cellStyle name="_조경(본공사)" xfId="6934"/>
    <cellStyle name="_조경(본공사)_02.창룡문주변 공원 및 주차장 조성공사" xfId="6935"/>
    <cellStyle name="_조경(본공사)_02.창룡문주변 공원 및 주차장 조성공사_02.창룡문주변 공원 및 주차장 조성공사" xfId="6936"/>
    <cellStyle name="_조경(본공사)수정" xfId="6937"/>
    <cellStyle name="_조경(본공사)수정_02.창룡문주변 공원 및 주차장 조성공사" xfId="6938"/>
    <cellStyle name="_조경(본공사)수정_02.창룡문주변 공원 및 주차장 조성공사_02.창룡문주변 공원 및 주차장 조성공사" xfId="6939"/>
    <cellStyle name="_조경4차" xfId="658"/>
    <cellStyle name="_조경4차 2" xfId="6941"/>
    <cellStyle name="_조경4차 3" xfId="6940"/>
    <cellStyle name="_조목스크린-제작" xfId="659"/>
    <cellStyle name="_조목스크린-제작 2" xfId="6943"/>
    <cellStyle name="_조목스크린-제작 3" xfId="6942"/>
    <cellStyle name="_조합견적" xfId="660"/>
    <cellStyle name="_조합견적 2" xfId="6945"/>
    <cellStyle name="_조합견적 3" xfId="6944"/>
    <cellStyle name="_주덕투찰내역서" xfId="661"/>
    <cellStyle name="_주덕투찰내역서 2" xfId="6947"/>
    <cellStyle name="_주덕투찰내역서 3" xfId="6946"/>
    <cellStyle name="_준공안전사진" xfId="6948"/>
    <cellStyle name="_중림내역표지" xfId="6949"/>
    <cellStyle name="_중부지역본부-" xfId="662"/>
    <cellStyle name="_중부지역본부- 2" xfId="6951"/>
    <cellStyle name="_중부지역본부- 3" xfId="6950"/>
    <cellStyle name="_증감대비(총괄)" xfId="6952"/>
    <cellStyle name="_증권예탁원_퇴직연금시스템_구축_요약_Ver2" xfId="663"/>
    <cellStyle name="_증권예탁원_퇴직연금시스템_구축_요약_Ver2 2" xfId="6954"/>
    <cellStyle name="_증권예탁원_퇴직연금시스템_구축_요약_Ver2 3" xfId="6953"/>
    <cellStyle name="_지정과제1분기실적(확정990408)" xfId="6955"/>
    <cellStyle name="_지정과제1분기실적(확정990408)_1" xfId="6956"/>
    <cellStyle name="_지정과제2차심의list" xfId="6957"/>
    <cellStyle name="_지정과제2차심의list_1" xfId="6958"/>
    <cellStyle name="_지정과제2차심의list_2" xfId="6959"/>
    <cellStyle name="_지정과제2차심의결과" xfId="6960"/>
    <cellStyle name="_지정과제2차심의결과(금액조정후최종)" xfId="6961"/>
    <cellStyle name="_지정과제2차심의결과(금액조정후최종)_1" xfId="6962"/>
    <cellStyle name="_지정과제2차심의결과(금액조정후최종)_1_dimon" xfId="6963"/>
    <cellStyle name="_지정과제2차심의결과(금액조정후최종)_1_경영개선실적보고(전주공장)" xfId="6964"/>
    <cellStyle name="_지정과제2차심의결과(금액조정후최종)_1_별첨1_2" xfId="6965"/>
    <cellStyle name="_지정과제2차심의결과(금액조정후최종)_1_제안과제집계표(공장전체)" xfId="6966"/>
    <cellStyle name="_지정과제2차심의결과(금액조정후최종)_dimon" xfId="6967"/>
    <cellStyle name="_지정과제2차심의결과(금액조정후최종)_경영개선실적보고(전주공장)" xfId="6968"/>
    <cellStyle name="_지정과제2차심의결과(금액조정후최종)_별첨1_2" xfId="6969"/>
    <cellStyle name="_지정과제2차심의결과(금액조정후최종)_제안과제집계표(공장전체)" xfId="6970"/>
    <cellStyle name="_지정과제2차심의결과_1" xfId="6971"/>
    <cellStyle name="_직접경비" xfId="664"/>
    <cellStyle name="_직접경비 2" xfId="6973"/>
    <cellStyle name="_직접경비 3" xfId="6972"/>
    <cellStyle name="_진월 공내역서" xfId="6974"/>
    <cellStyle name="_진월 공내역서_Sheet1" xfId="6975"/>
    <cellStyle name="_진월 공내역서_Sheet1_정읍천(입찰내역)_1안" xfId="6976"/>
    <cellStyle name="_진월 공내역서_서후-평은(투찰)" xfId="6977"/>
    <cellStyle name="_진월 공내역서_서후-평은(투찰)_Sheet1" xfId="6978"/>
    <cellStyle name="_진월 공내역서_서후-평은(투찰)_Sheet1_정읍천(입찰내역)_1안" xfId="6979"/>
    <cellStyle name="_진월 공내역서_서후-평은(투찰)_정읍천(입찰내역)_1안" xfId="6980"/>
    <cellStyle name="_진월 공내역서_서후-평은(투찰)_정읍천(입찰내역)_1안_1" xfId="6981"/>
    <cellStyle name="_진월 공내역서_서후-평은(투찰)_정읍천(입찰내역)_1안_정읍천(입찰내역)_1안" xfId="6982"/>
    <cellStyle name="_진월 공내역서_서후-평은(투찰)_정읍천(입찰내역)_2안" xfId="6983"/>
    <cellStyle name="_진월 공내역서_서후-평은(투찰)_정읍천(입찰내역)_2안_정읍천(입찰내역)_1안" xfId="6984"/>
    <cellStyle name="_진월 공내역서_정읍천(입찰내역)_1안" xfId="6985"/>
    <cellStyle name="_진월 공내역서_정읍천(입찰내역)_1안_1" xfId="6986"/>
    <cellStyle name="_진월 공내역서_정읍천(입찰내역)_1안_정읍천(입찰내역)_1안" xfId="6987"/>
    <cellStyle name="_진월 공내역서_정읍천(입찰내역)_2안" xfId="6988"/>
    <cellStyle name="_진월 공내역서_정읍천(입찰내역)_2안_정읍천(입찰내역)_1안" xfId="6989"/>
    <cellStyle name="_집중관리(981231)" xfId="6990"/>
    <cellStyle name="_집중관리(981231)_1" xfId="6991"/>
    <cellStyle name="_집중관리(지정과제및 양식)" xfId="6992"/>
    <cellStyle name="_집중관리(지정과제및 양식)_1" xfId="6993"/>
    <cellStyle name="_집행갑지 " xfId="6994"/>
    <cellStyle name="_집행갑지 _2.실정보고(2차가시설)" xfId="6995"/>
    <cellStyle name="_집행갑지 _3.실정보고(거푸집)" xfId="6996"/>
    <cellStyle name="_집행갑지 _4.부대공" xfId="6997"/>
    <cellStyle name="_집행갑지 _4.실정보고(물돌리기)" xfId="6998"/>
    <cellStyle name="_집행갑지 _Sheet1" xfId="6999"/>
    <cellStyle name="_집행갑지 _Sheet1_정읍천(입찰내역)_1안" xfId="7000"/>
    <cellStyle name="_집행갑지 _금산덕정실정(06)-펌프" xfId="7001"/>
    <cellStyle name="_집행갑지 _금산현지실정(08)-보도" xfId="7002"/>
    <cellStyle name="_집행갑지 _낙금지구보완계획서(양식변경2차)" xfId="7003"/>
    <cellStyle name="_집행갑지 _낙금지구보완계획서(양식변경2차)_무림배수장건축공사(개성건설)계약내역" xfId="7004"/>
    <cellStyle name="_집행갑지 _낙금지구실행" xfId="7005"/>
    <cellStyle name="_집행갑지 _낙금지구실행_낙금지구보완계획서(양식변경2차)" xfId="7006"/>
    <cellStyle name="_집행갑지 _낙금지구실행_낙금지구보완계획서(양식변경2차)_무림배수장건축공사(개성건설)계약내역" xfId="7007"/>
    <cellStyle name="_집행갑지 _낙금지구실행_변경내역서(전체분)" xfId="7008"/>
    <cellStyle name="_집행갑지 _낙금지구실행_변경내역서(전체분)_무림배수장건축공사(개성건설)계약내역" xfId="7009"/>
    <cellStyle name="_집행갑지 _단계천2차변경" xfId="7010"/>
    <cellStyle name="_집행갑지 _단계천2차변경_2.실정보고(2차가시설)" xfId="7011"/>
    <cellStyle name="_집행갑지 _단계천2차변경_3.실정보고(거푸집)" xfId="7012"/>
    <cellStyle name="_집행갑지 _단계천2차변경_4.부대공" xfId="7013"/>
    <cellStyle name="_집행갑지 _단계천2차변경_4.실정보고(물돌리기)" xfId="7014"/>
    <cellStyle name="_집행갑지 _단계천2차변경_금산덕정실정(06)-펌프" xfId="7015"/>
    <cellStyle name="_집행갑지 _단계천2차변경_금산현지실정(08)-보도" xfId="7016"/>
    <cellStyle name="_집행갑지 _단계천2차변경_덕정마을변경" xfId="7017"/>
    <cellStyle name="_집행갑지 _단계천2차변경_변경내역서" xfId="7018"/>
    <cellStyle name="_집행갑지 _단계천2차변경_변경내역서_2.실정보고(2차가시설)" xfId="7019"/>
    <cellStyle name="_집행갑지 _단계천2차변경_변경내역서_3.실정보고(거푸집)" xfId="7020"/>
    <cellStyle name="_집행갑지 _단계천2차변경_변경내역서_4.부대공" xfId="7021"/>
    <cellStyle name="_집행갑지 _단계천2차변경_변경내역서_4.실정보고(물돌리기)" xfId="7022"/>
    <cellStyle name="_집행갑지 _단계천2차변경_변경내역서_금산덕정실정(06)-펌프" xfId="7023"/>
    <cellStyle name="_집행갑지 _단계천2차변경_변경내역서_금산현지실정(08)-보도" xfId="7024"/>
    <cellStyle name="_집행갑지 _단계천2차변경_변경내역서_덕정마을변경" xfId="7025"/>
    <cellStyle name="_집행갑지 _단계천2차변경_변경내역서_설계변경" xfId="7026"/>
    <cellStyle name="_집행갑지 _단계천2차변경_변경내역서_설계변경(풍화)" xfId="7027"/>
    <cellStyle name="_집행갑지 _단계천2차변경_변경내역서_실정보고(가시설)" xfId="7028"/>
    <cellStyle name="_집행갑지 _단계천2차변경_변경내역서_실정보고(난간)" xfId="7029"/>
    <cellStyle name="_집행갑지 _단계천2차변경_변경내역서_실정보고(물돌리기)" xfId="7030"/>
    <cellStyle name="_집행갑지 _단계천2차변경_변경내역서_실정보고(석축헐기,콘크리트깨기)" xfId="7031"/>
    <cellStyle name="_집행갑지 _단계천2차변경_변경내역서_실정보고(전체분)" xfId="7032"/>
    <cellStyle name="_집행갑지 _단계천2차변경_변경내역서_실정보고(파형강관-밴드간접)" xfId="7033"/>
    <cellStyle name="_집행갑지 _단계천2차변경_변경내역서_실정보고(포장공)" xfId="7034"/>
    <cellStyle name="_집행갑지 _단계천2차변경_변경내역서_실정보고현황" xfId="7035"/>
    <cellStyle name="_집행갑지 _단계천2차변경_변경내역서_양덕천수해복구및개량공사_일위대가" xfId="7036"/>
    <cellStyle name="_집행갑지 _단계천2차변경_변경내역서_양덕천수해복구및개량공사_착공내역서(12.23)" xfId="7037"/>
    <cellStyle name="_집행갑지 _단계천2차변경_변경내역서_주요자재집계표" xfId="7038"/>
    <cellStyle name="_집행갑지 _단계천2차변경_변경내역서_최종변경내역서" xfId="7039"/>
    <cellStyle name="_집행갑지 _단계천2차변경_설계변경" xfId="7040"/>
    <cellStyle name="_집행갑지 _단계천2차변경_설계변경(풍화)" xfId="7041"/>
    <cellStyle name="_집행갑지 _단계천2차변경_실정보고(가시설)" xfId="7042"/>
    <cellStyle name="_집행갑지 _단계천2차변경_실정보고(난간)" xfId="7043"/>
    <cellStyle name="_집행갑지 _단계천2차변경_실정보고(물돌리기)" xfId="7044"/>
    <cellStyle name="_집행갑지 _단계천2차변경_실정보고(석축헐기,콘크리트깨기)" xfId="7045"/>
    <cellStyle name="_집행갑지 _단계천2차변경_실정보고(전체분)" xfId="7046"/>
    <cellStyle name="_집행갑지 _단계천2차변경_실정보고(파형강관-밴드간접)" xfId="7047"/>
    <cellStyle name="_집행갑지 _단계천2차변경_실정보고(포장공)" xfId="7048"/>
    <cellStyle name="_집행갑지 _단계천2차변경_실정보고현황" xfId="7049"/>
    <cellStyle name="_집행갑지 _단계천2차변경_양덕천수해복구및개량공사_일위대가" xfId="7050"/>
    <cellStyle name="_집행갑지 _단계천2차변경_양덕천수해복구및개량공사_착공내역서(12.23)" xfId="7051"/>
    <cellStyle name="_집행갑지 _단계천2차변경_주요자재집계표" xfId="7052"/>
    <cellStyle name="_집행갑지 _단계천2차변경_최종변경내역서" xfId="7053"/>
    <cellStyle name="_집행갑지 _덕정마을변경" xfId="7054"/>
    <cellStyle name="_집행갑지 _변경내역서" xfId="7055"/>
    <cellStyle name="_집행갑지 _변경내역서(전체분)" xfId="7056"/>
    <cellStyle name="_집행갑지 _변경내역서(전체분)_무림배수장건축공사(개성건설)계약내역" xfId="7057"/>
    <cellStyle name="_집행갑지 _변경내역서_2.실정보고(2차가시설)" xfId="7058"/>
    <cellStyle name="_집행갑지 _변경내역서_3.실정보고(거푸집)" xfId="7059"/>
    <cellStyle name="_집행갑지 _변경내역서_4.부대공" xfId="7060"/>
    <cellStyle name="_집행갑지 _변경내역서_4.실정보고(물돌리기)" xfId="7061"/>
    <cellStyle name="_집행갑지 _변경내역서_금산덕정실정(06)-펌프" xfId="7062"/>
    <cellStyle name="_집행갑지 _변경내역서_금산현지실정(08)-보도" xfId="7063"/>
    <cellStyle name="_집행갑지 _변경내역서_덕정마을변경" xfId="7064"/>
    <cellStyle name="_집행갑지 _변경내역서_변경내역서" xfId="7065"/>
    <cellStyle name="_집행갑지 _변경내역서_변경내역서_2.실정보고(2차가시설)" xfId="7066"/>
    <cellStyle name="_집행갑지 _변경내역서_변경내역서_3.실정보고(거푸집)" xfId="7067"/>
    <cellStyle name="_집행갑지 _변경내역서_변경내역서_4.부대공" xfId="7068"/>
    <cellStyle name="_집행갑지 _변경내역서_변경내역서_4.실정보고(물돌리기)" xfId="7069"/>
    <cellStyle name="_집행갑지 _변경내역서_변경내역서_금산덕정실정(06)-펌프" xfId="7070"/>
    <cellStyle name="_집행갑지 _변경내역서_변경내역서_금산현지실정(08)-보도" xfId="7071"/>
    <cellStyle name="_집행갑지 _변경내역서_변경내역서_덕정마을변경" xfId="7072"/>
    <cellStyle name="_집행갑지 _변경내역서_변경내역서_설계변경" xfId="7073"/>
    <cellStyle name="_집행갑지 _변경내역서_변경내역서_설계변경(풍화)" xfId="7074"/>
    <cellStyle name="_집행갑지 _변경내역서_변경내역서_실정보고(가시설)" xfId="7075"/>
    <cellStyle name="_집행갑지 _변경내역서_변경내역서_실정보고(난간)" xfId="7076"/>
    <cellStyle name="_집행갑지 _변경내역서_변경내역서_실정보고(물돌리기)" xfId="7077"/>
    <cellStyle name="_집행갑지 _변경내역서_변경내역서_실정보고(석축헐기,콘크리트깨기)" xfId="7078"/>
    <cellStyle name="_집행갑지 _변경내역서_변경내역서_실정보고(전체분)" xfId="7079"/>
    <cellStyle name="_집행갑지 _변경내역서_변경내역서_실정보고(파형강관-밴드간접)" xfId="7080"/>
    <cellStyle name="_집행갑지 _변경내역서_변경내역서_실정보고(포장공)" xfId="7081"/>
    <cellStyle name="_집행갑지 _변경내역서_변경내역서_실정보고현황" xfId="7082"/>
    <cellStyle name="_집행갑지 _변경내역서_변경내역서_양덕천수해복구및개량공사_일위대가" xfId="7083"/>
    <cellStyle name="_집행갑지 _변경내역서_변경내역서_양덕천수해복구및개량공사_착공내역서(12.23)" xfId="7084"/>
    <cellStyle name="_집행갑지 _변경내역서_변경내역서_주요자재집계표" xfId="7085"/>
    <cellStyle name="_집행갑지 _변경내역서_변경내역서_최종변경내역서" xfId="7086"/>
    <cellStyle name="_집행갑지 _변경내역서_설계변경" xfId="7087"/>
    <cellStyle name="_집행갑지 _변경내역서_설계변경(풍화)" xfId="7088"/>
    <cellStyle name="_집행갑지 _변경내역서_실정보고(가시설)" xfId="7089"/>
    <cellStyle name="_집행갑지 _변경내역서_실정보고(난간)" xfId="7090"/>
    <cellStyle name="_집행갑지 _변경내역서_실정보고(물돌리기)" xfId="7091"/>
    <cellStyle name="_집행갑지 _변경내역서_실정보고(석축헐기,콘크리트깨기)" xfId="7092"/>
    <cellStyle name="_집행갑지 _변경내역서_실정보고(전체분)" xfId="7093"/>
    <cellStyle name="_집행갑지 _변경내역서_실정보고(파형강관-밴드간접)" xfId="7094"/>
    <cellStyle name="_집행갑지 _변경내역서_실정보고(포장공)" xfId="7095"/>
    <cellStyle name="_집행갑지 _변경내역서_실정보고현황" xfId="7096"/>
    <cellStyle name="_집행갑지 _변경내역서_양덕천수해복구및개량공사_일위대가" xfId="7097"/>
    <cellStyle name="_집행갑지 _변경내역서_양덕천수해복구및개량공사_착공내역서(12.23)" xfId="7098"/>
    <cellStyle name="_집행갑지 _변경내역서_주요자재집계표" xfId="7099"/>
    <cellStyle name="_집행갑지 _변경내역서_최종변경내역서" xfId="7100"/>
    <cellStyle name="_집행갑지 _설계변경" xfId="7101"/>
    <cellStyle name="_집행갑지 _설계변경(풍화)" xfId="7102"/>
    <cellStyle name="_집행갑지 _실정보고(가시설)" xfId="7103"/>
    <cellStyle name="_집행갑지 _실정보고(난간)" xfId="7104"/>
    <cellStyle name="_집행갑지 _실정보고(물돌리기)" xfId="7105"/>
    <cellStyle name="_집행갑지 _실정보고(석축헐기,콘크리트깨기)" xfId="7106"/>
    <cellStyle name="_집행갑지 _실정보고(전체분)" xfId="7107"/>
    <cellStyle name="_집행갑지 _실정보고(파형강관-밴드간접)" xfId="7108"/>
    <cellStyle name="_집행갑지 _실정보고(포장공)" xfId="7109"/>
    <cellStyle name="_집행갑지 _실정보고현황" xfId="7110"/>
    <cellStyle name="_집행갑지 _양덕천수해복구및개량공사_일위대가" xfId="7111"/>
    <cellStyle name="_집행갑지 _양덕천수해복구및개량공사_착공내역서(12.23)" xfId="7112"/>
    <cellStyle name="_집행갑지 _정읍천(입찰내역)_1안" xfId="7113"/>
    <cellStyle name="_집행갑지 _정읍천(입찰내역)_1안_1" xfId="7114"/>
    <cellStyle name="_집행갑지 _정읍천(입찰내역)_1안_정읍천(입찰내역)_1안" xfId="7115"/>
    <cellStyle name="_집행갑지 _정읍천(입찰내역)_2안" xfId="7116"/>
    <cellStyle name="_집행갑지 _정읍천(입찰내역)_2안_정읍천(입찰내역)_1안" xfId="7117"/>
    <cellStyle name="_집행갑지 _주요자재집계표" xfId="7118"/>
    <cellStyle name="_집행갑지 _최종변경내역서" xfId="7119"/>
    <cellStyle name="_창(에리트(설치제외)" xfId="665"/>
    <cellStyle name="_창(에리트(설치제외) 2" xfId="7121"/>
    <cellStyle name="_창(에리트(설치제외) 3" xfId="7120"/>
    <cellStyle name="_창원상수도(투찰)-0.815%" xfId="7122"/>
    <cellStyle name="_책상 및 의자 4종(전송)" xfId="666"/>
    <cellStyle name="_책상 및 의자 4종(전송) 2" xfId="7124"/>
    <cellStyle name="_책상 및 의자 4종(전송) 3" xfId="7123"/>
    <cellStyle name="_천안 삼성코닝 SP 납품(대선기공)" xfId="667"/>
    <cellStyle name="_천안 삼성코닝 SP 납품(대선기공) 2" xfId="7126"/>
    <cellStyle name="_천안 삼성코닝 SP 납품(대선기공) 3" xfId="7125"/>
    <cellStyle name="_철도청통합사령실(대명)" xfId="7127"/>
    <cellStyle name="_청계천문화관-시설관리" xfId="668"/>
    <cellStyle name="_청계천문화관-시설관리 2" xfId="7129"/>
    <cellStyle name="_청계천문화관-시설관리 3" xfId="7128"/>
    <cellStyle name="_청문당 내역보완" xfId="669"/>
    <cellStyle name="_청문당 내역보완 2" xfId="7131"/>
    <cellStyle name="_청문당 내역보완 3" xfId="7130"/>
    <cellStyle name="_청소년수련관산출근거조서" xfId="670"/>
    <cellStyle name="_청소년수련관산출근거조서 2" xfId="7133"/>
    <cellStyle name="_청소년수련관산출근거조서 3" xfId="7132"/>
    <cellStyle name="_청소년수련관산출근거조서_1" xfId="671"/>
    <cellStyle name="_청소년수련관산출근거조서_1 2" xfId="7135"/>
    <cellStyle name="_청소년수련관산출근거조서_1 3" xfId="7134"/>
    <cellStyle name="_청소년수련관일위대가" xfId="672"/>
    <cellStyle name="_청소년수련관일위대가 2" xfId="7137"/>
    <cellStyle name="_청소년수련관일위대가 3" xfId="7136"/>
    <cellStyle name="_청소년수련관일위대가_1" xfId="673"/>
    <cellStyle name="_청소년수련관일위대가_1 2" xfId="7139"/>
    <cellStyle name="_청소년수련관일위대가_1 3" xfId="7138"/>
    <cellStyle name="_청주우회(남면-북면)" xfId="7140"/>
    <cellStyle name="_청주우회(남면-북면)_2.실정보고(2차가시설)" xfId="7141"/>
    <cellStyle name="_청주우회(남면-북면)_3.실정보고(거푸집)" xfId="7142"/>
    <cellStyle name="_청주우회(남면-북면)_4.부대공" xfId="7143"/>
    <cellStyle name="_청주우회(남면-북면)_4.실정보고(물돌리기)" xfId="7144"/>
    <cellStyle name="_청주우회(남면-북면)_4공구-도급계약(전체분)내역" xfId="7145"/>
    <cellStyle name="_청주우회(남면-북면)_4공구-도급계약(전체분)내역_2.실정보고(2차가시설)" xfId="7146"/>
    <cellStyle name="_청주우회(남면-북면)_4공구-도급계약(전체분)내역_3.실정보고(거푸집)" xfId="7147"/>
    <cellStyle name="_청주우회(남면-북면)_4공구-도급계약(전체분)내역_4.부대공" xfId="7148"/>
    <cellStyle name="_청주우회(남면-북면)_4공구-도급계약(전체분)내역_4.실정보고(물돌리기)" xfId="7149"/>
    <cellStyle name="_청주우회(남면-북면)_4공구-도급계약(전체분)내역_금산덕정실정(06)-펌프" xfId="7150"/>
    <cellStyle name="_청주우회(남면-북면)_4공구-도급계약(전체분)내역_금산현지실정(08)-보도" xfId="7151"/>
    <cellStyle name="_청주우회(남면-북면)_4공구-도급계약(전체분)내역_남강댐(실행)-new" xfId="7152"/>
    <cellStyle name="_청주우회(남면-북면)_4공구-도급계약(전체분)내역_남강댐(실행)-new_2.실정보고(2차가시설)" xfId="7153"/>
    <cellStyle name="_청주우회(남면-북면)_4공구-도급계약(전체분)내역_남강댐(실행)-new_3.실정보고(거푸집)" xfId="7154"/>
    <cellStyle name="_청주우회(남면-북면)_4공구-도급계약(전체분)내역_남강댐(실행)-new_4.부대공" xfId="7155"/>
    <cellStyle name="_청주우회(남면-북면)_4공구-도급계약(전체분)내역_남강댐(실행)-new_4.실정보고(물돌리기)" xfId="7156"/>
    <cellStyle name="_청주우회(남면-북면)_4공구-도급계약(전체분)내역_남강댐(실행)-new_금산덕정실정(06)-펌프" xfId="7157"/>
    <cellStyle name="_청주우회(남면-북면)_4공구-도급계약(전체분)내역_남강댐(실행)-new_금산현지실정(08)-보도" xfId="7158"/>
    <cellStyle name="_청주우회(남면-북면)_4공구-도급계약(전체분)내역_남강댐(실행)-new_단계천2차변경" xfId="7159"/>
    <cellStyle name="_청주우회(남면-북면)_4공구-도급계약(전체분)내역_남강댐(실행)-new_단계천2차변경_2.실정보고(2차가시설)" xfId="7160"/>
    <cellStyle name="_청주우회(남면-북면)_4공구-도급계약(전체분)내역_남강댐(실행)-new_단계천2차변경_3.실정보고(거푸집)" xfId="7161"/>
    <cellStyle name="_청주우회(남면-북면)_4공구-도급계약(전체분)내역_남강댐(실행)-new_단계천2차변경_4.부대공" xfId="7162"/>
    <cellStyle name="_청주우회(남면-북면)_4공구-도급계약(전체분)내역_남강댐(실행)-new_단계천2차변경_4.실정보고(물돌리기)" xfId="7163"/>
    <cellStyle name="_청주우회(남면-북면)_4공구-도급계약(전체분)내역_남강댐(실행)-new_단계천2차변경_금산덕정실정(06)-펌프" xfId="7164"/>
    <cellStyle name="_청주우회(남면-북면)_4공구-도급계약(전체분)내역_남강댐(실행)-new_단계천2차변경_금산현지실정(08)-보도" xfId="7165"/>
    <cellStyle name="_청주우회(남면-북면)_4공구-도급계약(전체분)내역_남강댐(실행)-new_단계천2차변경_덕정마을변경" xfId="7166"/>
    <cellStyle name="_청주우회(남면-북면)_4공구-도급계약(전체분)내역_남강댐(실행)-new_단계천2차변경_변경내역서" xfId="7167"/>
    <cellStyle name="_청주우회(남면-북면)_4공구-도급계약(전체분)내역_남강댐(실행)-new_단계천2차변경_변경내역서_2.실정보고(2차가시설)" xfId="7168"/>
    <cellStyle name="_청주우회(남면-북면)_4공구-도급계약(전체분)내역_남강댐(실행)-new_단계천2차변경_변경내역서_3.실정보고(거푸집)" xfId="7169"/>
    <cellStyle name="_청주우회(남면-북면)_4공구-도급계약(전체분)내역_남강댐(실행)-new_단계천2차변경_변경내역서_4.부대공" xfId="7170"/>
    <cellStyle name="_청주우회(남면-북면)_4공구-도급계약(전체분)내역_남강댐(실행)-new_단계천2차변경_변경내역서_4.실정보고(물돌리기)" xfId="7171"/>
    <cellStyle name="_청주우회(남면-북면)_4공구-도급계약(전체분)내역_남강댐(실행)-new_단계천2차변경_변경내역서_금산덕정실정(06)-펌프" xfId="7172"/>
    <cellStyle name="_청주우회(남면-북면)_4공구-도급계약(전체분)내역_남강댐(실행)-new_단계천2차변경_변경내역서_금산현지실정(08)-보도" xfId="7173"/>
    <cellStyle name="_청주우회(남면-북면)_4공구-도급계약(전체분)내역_남강댐(실행)-new_단계천2차변경_변경내역서_덕정마을변경" xfId="7174"/>
    <cellStyle name="_청주우회(남면-북면)_4공구-도급계약(전체분)내역_남강댐(실행)-new_단계천2차변경_변경내역서_설계변경" xfId="7175"/>
    <cellStyle name="_청주우회(남면-북면)_4공구-도급계약(전체분)내역_남강댐(실행)-new_단계천2차변경_변경내역서_설계변경(풍화)" xfId="7176"/>
    <cellStyle name="_청주우회(남면-북면)_4공구-도급계약(전체분)내역_남강댐(실행)-new_단계천2차변경_변경내역서_실정보고(가시설)" xfId="7177"/>
    <cellStyle name="_청주우회(남면-북면)_4공구-도급계약(전체분)내역_남강댐(실행)-new_단계천2차변경_변경내역서_실정보고(난간)" xfId="7178"/>
    <cellStyle name="_청주우회(남면-북면)_4공구-도급계약(전체분)내역_남강댐(실행)-new_단계천2차변경_변경내역서_실정보고(물돌리기)" xfId="7179"/>
    <cellStyle name="_청주우회(남면-북면)_4공구-도급계약(전체분)내역_남강댐(실행)-new_단계천2차변경_변경내역서_실정보고(석축헐기,콘크리트깨기)" xfId="7180"/>
    <cellStyle name="_청주우회(남면-북면)_4공구-도급계약(전체분)내역_남강댐(실행)-new_단계천2차변경_변경내역서_실정보고(전체분)" xfId="7181"/>
    <cellStyle name="_청주우회(남면-북면)_4공구-도급계약(전체분)내역_남강댐(실행)-new_단계천2차변경_변경내역서_실정보고(파형강관-밴드간접)" xfId="7182"/>
    <cellStyle name="_청주우회(남면-북면)_4공구-도급계약(전체분)내역_남강댐(실행)-new_단계천2차변경_변경내역서_실정보고(포장공)" xfId="7183"/>
    <cellStyle name="_청주우회(남면-북면)_4공구-도급계약(전체분)내역_남강댐(실행)-new_단계천2차변경_변경내역서_실정보고현황" xfId="7184"/>
    <cellStyle name="_청주우회(남면-북면)_4공구-도급계약(전체분)내역_남강댐(실행)-new_단계천2차변경_변경내역서_양덕천수해복구및개량공사_일위대가" xfId="7185"/>
    <cellStyle name="_청주우회(남면-북면)_4공구-도급계약(전체분)내역_남강댐(실행)-new_단계천2차변경_변경내역서_양덕천수해복구및개량공사_착공내역서(12.23)" xfId="7186"/>
    <cellStyle name="_청주우회(남면-북면)_4공구-도급계약(전체분)내역_남강댐(실행)-new_단계천2차변경_변경내역서_주요자재집계표" xfId="7187"/>
    <cellStyle name="_청주우회(남면-북면)_4공구-도급계약(전체분)내역_남강댐(실행)-new_단계천2차변경_변경내역서_최종변경내역서" xfId="7188"/>
    <cellStyle name="_청주우회(남면-북면)_4공구-도급계약(전체분)내역_남강댐(실행)-new_단계천2차변경_설계변경" xfId="7189"/>
    <cellStyle name="_청주우회(남면-북면)_4공구-도급계약(전체분)내역_남강댐(실행)-new_단계천2차변경_설계변경(풍화)" xfId="7190"/>
    <cellStyle name="_청주우회(남면-북면)_4공구-도급계약(전체분)내역_남강댐(실행)-new_단계천2차변경_실정보고(가시설)" xfId="7191"/>
    <cellStyle name="_청주우회(남면-북면)_4공구-도급계약(전체분)내역_남강댐(실행)-new_단계천2차변경_실정보고(난간)" xfId="7192"/>
    <cellStyle name="_청주우회(남면-북면)_4공구-도급계약(전체분)내역_남강댐(실행)-new_단계천2차변경_실정보고(물돌리기)" xfId="7193"/>
    <cellStyle name="_청주우회(남면-북면)_4공구-도급계약(전체분)내역_남강댐(실행)-new_단계천2차변경_실정보고(석축헐기,콘크리트깨기)" xfId="7194"/>
    <cellStyle name="_청주우회(남면-북면)_4공구-도급계약(전체분)내역_남강댐(실행)-new_단계천2차변경_실정보고(전체분)" xfId="7195"/>
    <cellStyle name="_청주우회(남면-북면)_4공구-도급계약(전체분)내역_남강댐(실행)-new_단계천2차변경_실정보고(파형강관-밴드간접)" xfId="7196"/>
    <cellStyle name="_청주우회(남면-북면)_4공구-도급계약(전체분)내역_남강댐(실행)-new_단계천2차변경_실정보고(포장공)" xfId="7197"/>
    <cellStyle name="_청주우회(남면-북면)_4공구-도급계약(전체분)내역_남강댐(실행)-new_단계천2차변경_실정보고현황" xfId="7198"/>
    <cellStyle name="_청주우회(남면-북면)_4공구-도급계약(전체분)내역_남강댐(실행)-new_단계천2차변경_양덕천수해복구및개량공사_일위대가" xfId="7199"/>
    <cellStyle name="_청주우회(남면-북면)_4공구-도급계약(전체분)내역_남강댐(실행)-new_단계천2차변경_양덕천수해복구및개량공사_착공내역서(12.23)" xfId="7200"/>
    <cellStyle name="_청주우회(남면-북면)_4공구-도급계약(전체분)내역_남강댐(실행)-new_단계천2차변경_주요자재집계표" xfId="7201"/>
    <cellStyle name="_청주우회(남면-북면)_4공구-도급계약(전체분)내역_남강댐(실행)-new_단계천2차변경_최종변경내역서" xfId="7202"/>
    <cellStyle name="_청주우회(남면-북면)_4공구-도급계약(전체분)내역_남강댐(실행)-new_덕정마을변경" xfId="7203"/>
    <cellStyle name="_청주우회(남면-북면)_4공구-도급계약(전체분)내역_남강댐(실행)-new_변경내역서" xfId="7204"/>
    <cellStyle name="_청주우회(남면-북면)_4공구-도급계약(전체분)내역_남강댐(실행)-new_변경내역서_2.실정보고(2차가시설)" xfId="7205"/>
    <cellStyle name="_청주우회(남면-북면)_4공구-도급계약(전체분)내역_남강댐(실행)-new_변경내역서_3.실정보고(거푸집)" xfId="7206"/>
    <cellStyle name="_청주우회(남면-북면)_4공구-도급계약(전체분)내역_남강댐(실행)-new_변경내역서_4.부대공" xfId="7207"/>
    <cellStyle name="_청주우회(남면-북면)_4공구-도급계약(전체분)내역_남강댐(실행)-new_변경내역서_4.실정보고(물돌리기)" xfId="7208"/>
    <cellStyle name="_청주우회(남면-북면)_4공구-도급계약(전체분)내역_남강댐(실행)-new_변경내역서_금산덕정실정(06)-펌프" xfId="7209"/>
    <cellStyle name="_청주우회(남면-북면)_4공구-도급계약(전체분)내역_남강댐(실행)-new_변경내역서_금산현지실정(08)-보도" xfId="7210"/>
    <cellStyle name="_청주우회(남면-북면)_4공구-도급계약(전체분)내역_남강댐(실행)-new_변경내역서_덕정마을변경" xfId="7211"/>
    <cellStyle name="_청주우회(남면-북면)_4공구-도급계약(전체분)내역_남강댐(실행)-new_변경내역서_변경내역서" xfId="7212"/>
    <cellStyle name="_청주우회(남면-북면)_4공구-도급계약(전체분)내역_남강댐(실행)-new_변경내역서_변경내역서_2.실정보고(2차가시설)" xfId="7213"/>
    <cellStyle name="_청주우회(남면-북면)_4공구-도급계약(전체분)내역_남강댐(실행)-new_변경내역서_변경내역서_3.실정보고(거푸집)" xfId="7214"/>
    <cellStyle name="_청주우회(남면-북면)_4공구-도급계약(전체분)내역_남강댐(실행)-new_변경내역서_변경내역서_4.부대공" xfId="7215"/>
    <cellStyle name="_청주우회(남면-북면)_4공구-도급계약(전체분)내역_남강댐(실행)-new_변경내역서_변경내역서_4.실정보고(물돌리기)" xfId="7216"/>
    <cellStyle name="_청주우회(남면-북면)_4공구-도급계약(전체분)내역_남강댐(실행)-new_변경내역서_변경내역서_금산덕정실정(06)-펌프" xfId="7217"/>
    <cellStyle name="_청주우회(남면-북면)_4공구-도급계약(전체분)내역_남강댐(실행)-new_변경내역서_변경내역서_금산현지실정(08)-보도" xfId="7218"/>
    <cellStyle name="_청주우회(남면-북면)_4공구-도급계약(전체분)내역_남강댐(실행)-new_변경내역서_변경내역서_덕정마을변경" xfId="7219"/>
    <cellStyle name="_청주우회(남면-북면)_4공구-도급계약(전체분)내역_남강댐(실행)-new_변경내역서_변경내역서_설계변경" xfId="7220"/>
    <cellStyle name="_청주우회(남면-북면)_4공구-도급계약(전체분)내역_남강댐(실행)-new_변경내역서_변경내역서_설계변경(풍화)" xfId="7221"/>
    <cellStyle name="_청주우회(남면-북면)_4공구-도급계약(전체분)내역_남강댐(실행)-new_변경내역서_변경내역서_실정보고(가시설)" xfId="7222"/>
    <cellStyle name="_청주우회(남면-북면)_4공구-도급계약(전체분)내역_남강댐(실행)-new_변경내역서_변경내역서_실정보고(난간)" xfId="7223"/>
    <cellStyle name="_청주우회(남면-북면)_4공구-도급계약(전체분)내역_남강댐(실행)-new_변경내역서_변경내역서_실정보고(물돌리기)" xfId="7224"/>
    <cellStyle name="_청주우회(남면-북면)_4공구-도급계약(전체분)내역_남강댐(실행)-new_변경내역서_변경내역서_실정보고(석축헐기,콘크리트깨기)" xfId="7225"/>
    <cellStyle name="_청주우회(남면-북면)_4공구-도급계약(전체분)내역_남강댐(실행)-new_변경내역서_변경내역서_실정보고(전체분)" xfId="7226"/>
    <cellStyle name="_청주우회(남면-북면)_4공구-도급계약(전체분)내역_남강댐(실행)-new_변경내역서_변경내역서_실정보고(파형강관-밴드간접)" xfId="7227"/>
    <cellStyle name="_청주우회(남면-북면)_4공구-도급계약(전체분)내역_남강댐(실행)-new_변경내역서_변경내역서_실정보고(포장공)" xfId="7228"/>
    <cellStyle name="_청주우회(남면-북면)_4공구-도급계약(전체분)내역_남강댐(실행)-new_변경내역서_변경내역서_실정보고현황" xfId="7229"/>
    <cellStyle name="_청주우회(남면-북면)_4공구-도급계약(전체분)내역_남강댐(실행)-new_변경내역서_변경내역서_양덕천수해복구및개량공사_일위대가" xfId="7230"/>
    <cellStyle name="_청주우회(남면-북면)_4공구-도급계약(전체분)내역_남강댐(실행)-new_변경내역서_변경내역서_양덕천수해복구및개량공사_착공내역서(12.23)" xfId="7231"/>
    <cellStyle name="_청주우회(남면-북면)_4공구-도급계약(전체분)내역_남강댐(실행)-new_변경내역서_변경내역서_주요자재집계표" xfId="7232"/>
    <cellStyle name="_청주우회(남면-북면)_4공구-도급계약(전체분)내역_남강댐(실행)-new_변경내역서_변경내역서_최종변경내역서" xfId="7233"/>
    <cellStyle name="_청주우회(남면-북면)_4공구-도급계약(전체분)내역_남강댐(실행)-new_변경내역서_설계변경" xfId="7234"/>
    <cellStyle name="_청주우회(남면-북면)_4공구-도급계약(전체분)내역_남강댐(실행)-new_변경내역서_설계변경(풍화)" xfId="7235"/>
    <cellStyle name="_청주우회(남면-북면)_4공구-도급계약(전체분)내역_남강댐(실행)-new_변경내역서_실정보고(가시설)" xfId="7236"/>
    <cellStyle name="_청주우회(남면-북면)_4공구-도급계약(전체분)내역_남강댐(실행)-new_변경내역서_실정보고(난간)" xfId="7237"/>
    <cellStyle name="_청주우회(남면-북면)_4공구-도급계약(전체분)내역_남강댐(실행)-new_변경내역서_실정보고(물돌리기)" xfId="7238"/>
    <cellStyle name="_청주우회(남면-북면)_4공구-도급계약(전체분)내역_남강댐(실행)-new_변경내역서_실정보고(석축헐기,콘크리트깨기)" xfId="7239"/>
    <cellStyle name="_청주우회(남면-북면)_4공구-도급계약(전체분)내역_남강댐(실행)-new_변경내역서_실정보고(전체분)" xfId="7240"/>
    <cellStyle name="_청주우회(남면-북면)_4공구-도급계약(전체분)내역_남강댐(실행)-new_변경내역서_실정보고(파형강관-밴드간접)" xfId="7241"/>
    <cellStyle name="_청주우회(남면-북면)_4공구-도급계약(전체분)내역_남강댐(실행)-new_변경내역서_실정보고(포장공)" xfId="7242"/>
    <cellStyle name="_청주우회(남면-북면)_4공구-도급계약(전체분)내역_남강댐(실행)-new_변경내역서_실정보고현황" xfId="7243"/>
    <cellStyle name="_청주우회(남면-북면)_4공구-도급계약(전체분)내역_남강댐(실행)-new_변경내역서_양덕천수해복구및개량공사_일위대가" xfId="7244"/>
    <cellStyle name="_청주우회(남면-북면)_4공구-도급계약(전체분)내역_남강댐(실행)-new_변경내역서_양덕천수해복구및개량공사_착공내역서(12.23)" xfId="7245"/>
    <cellStyle name="_청주우회(남면-북면)_4공구-도급계약(전체분)내역_남강댐(실행)-new_변경내역서_주요자재집계표" xfId="7246"/>
    <cellStyle name="_청주우회(남면-북면)_4공구-도급계약(전체분)내역_남강댐(실행)-new_변경내역서_최종변경내역서" xfId="7247"/>
    <cellStyle name="_청주우회(남면-북면)_4공구-도급계약(전체분)내역_남강댐(실행)-new_설계변경" xfId="7248"/>
    <cellStyle name="_청주우회(남면-북면)_4공구-도급계약(전체분)내역_남강댐(실행)-new_설계변경(풍화)" xfId="7249"/>
    <cellStyle name="_청주우회(남면-북면)_4공구-도급계약(전체분)내역_남강댐(실행)-new_실정보고(가시설)" xfId="7250"/>
    <cellStyle name="_청주우회(남면-북면)_4공구-도급계약(전체분)내역_남강댐(실행)-new_실정보고(난간)" xfId="7251"/>
    <cellStyle name="_청주우회(남면-북면)_4공구-도급계약(전체분)내역_남강댐(실행)-new_실정보고(물돌리기)" xfId="7252"/>
    <cellStyle name="_청주우회(남면-북면)_4공구-도급계약(전체분)내역_남강댐(실행)-new_실정보고(석축헐기,콘크리트깨기)" xfId="7253"/>
    <cellStyle name="_청주우회(남면-북면)_4공구-도급계약(전체분)내역_남강댐(실행)-new_실정보고(전체분)" xfId="7254"/>
    <cellStyle name="_청주우회(남면-북면)_4공구-도급계약(전체분)내역_남강댐(실행)-new_실정보고(파형강관-밴드간접)" xfId="7255"/>
    <cellStyle name="_청주우회(남면-북면)_4공구-도급계약(전체분)내역_남강댐(실행)-new_실정보고(포장공)" xfId="7256"/>
    <cellStyle name="_청주우회(남면-북면)_4공구-도급계약(전체분)내역_남강댐(실행)-new_실정보고현황" xfId="7257"/>
    <cellStyle name="_청주우회(남면-북면)_4공구-도급계약(전체분)내역_남강댐(실행)-new_양덕천수해복구및개량공사_일위대가" xfId="7258"/>
    <cellStyle name="_청주우회(남면-북면)_4공구-도급계약(전체분)내역_남강댐(실행)-new_양덕천수해복구및개량공사_착공내역서(12.23)" xfId="7259"/>
    <cellStyle name="_청주우회(남면-북면)_4공구-도급계약(전체분)내역_남강댐(실행)-new_주요자재집계표" xfId="7260"/>
    <cellStyle name="_청주우회(남면-북면)_4공구-도급계약(전체분)내역_남강댐(실행)-new_최종변경내역서" xfId="7261"/>
    <cellStyle name="_청주우회(남면-북면)_4공구-도급계약(전체분)내역_단계천2차변경" xfId="7262"/>
    <cellStyle name="_청주우회(남면-북면)_4공구-도급계약(전체분)내역_단계천2차변경_2.실정보고(2차가시설)" xfId="7263"/>
    <cellStyle name="_청주우회(남면-북면)_4공구-도급계약(전체분)내역_단계천2차변경_3.실정보고(거푸집)" xfId="7264"/>
    <cellStyle name="_청주우회(남면-북면)_4공구-도급계약(전체분)내역_단계천2차변경_4.부대공" xfId="7265"/>
    <cellStyle name="_청주우회(남면-북면)_4공구-도급계약(전체분)내역_단계천2차변경_4.실정보고(물돌리기)" xfId="7266"/>
    <cellStyle name="_청주우회(남면-북면)_4공구-도급계약(전체분)내역_단계천2차변경_금산덕정실정(06)-펌프" xfId="7267"/>
    <cellStyle name="_청주우회(남면-북면)_4공구-도급계약(전체분)내역_단계천2차변경_금산현지실정(08)-보도" xfId="7268"/>
    <cellStyle name="_청주우회(남면-북면)_4공구-도급계약(전체분)내역_단계천2차변경_덕정마을변경" xfId="7269"/>
    <cellStyle name="_청주우회(남면-북면)_4공구-도급계약(전체분)내역_단계천2차변경_변경내역서" xfId="7270"/>
    <cellStyle name="_청주우회(남면-북면)_4공구-도급계약(전체분)내역_단계천2차변경_변경내역서_2.실정보고(2차가시설)" xfId="7271"/>
    <cellStyle name="_청주우회(남면-북면)_4공구-도급계약(전체분)내역_단계천2차변경_변경내역서_3.실정보고(거푸집)" xfId="7272"/>
    <cellStyle name="_청주우회(남면-북면)_4공구-도급계약(전체분)내역_단계천2차변경_변경내역서_4.부대공" xfId="7273"/>
    <cellStyle name="_청주우회(남면-북면)_4공구-도급계약(전체분)내역_단계천2차변경_변경내역서_4.실정보고(물돌리기)" xfId="7274"/>
    <cellStyle name="_청주우회(남면-북면)_4공구-도급계약(전체분)내역_단계천2차변경_변경내역서_금산덕정실정(06)-펌프" xfId="7275"/>
    <cellStyle name="_청주우회(남면-북면)_4공구-도급계약(전체분)내역_단계천2차변경_변경내역서_금산현지실정(08)-보도" xfId="7276"/>
    <cellStyle name="_청주우회(남면-북면)_4공구-도급계약(전체분)내역_단계천2차변경_변경내역서_덕정마을변경" xfId="7277"/>
    <cellStyle name="_청주우회(남면-북면)_4공구-도급계약(전체분)내역_단계천2차변경_변경내역서_설계변경" xfId="7278"/>
    <cellStyle name="_청주우회(남면-북면)_4공구-도급계약(전체분)내역_단계천2차변경_변경내역서_설계변경(풍화)" xfId="7279"/>
    <cellStyle name="_청주우회(남면-북면)_4공구-도급계약(전체분)내역_단계천2차변경_변경내역서_실정보고(가시설)" xfId="7280"/>
    <cellStyle name="_청주우회(남면-북면)_4공구-도급계약(전체분)내역_단계천2차변경_변경내역서_실정보고(난간)" xfId="7281"/>
    <cellStyle name="_청주우회(남면-북면)_4공구-도급계약(전체분)내역_단계천2차변경_변경내역서_실정보고(물돌리기)" xfId="7282"/>
    <cellStyle name="_청주우회(남면-북면)_4공구-도급계약(전체분)내역_단계천2차변경_변경내역서_실정보고(석축헐기,콘크리트깨기)" xfId="7283"/>
    <cellStyle name="_청주우회(남면-북면)_4공구-도급계약(전체분)내역_단계천2차변경_변경내역서_실정보고(전체분)" xfId="7284"/>
    <cellStyle name="_청주우회(남면-북면)_4공구-도급계약(전체분)내역_단계천2차변경_변경내역서_실정보고(파형강관-밴드간접)" xfId="7285"/>
    <cellStyle name="_청주우회(남면-북면)_4공구-도급계약(전체분)내역_단계천2차변경_변경내역서_실정보고(포장공)" xfId="7286"/>
    <cellStyle name="_청주우회(남면-북면)_4공구-도급계약(전체분)내역_단계천2차변경_변경내역서_실정보고현황" xfId="7287"/>
    <cellStyle name="_청주우회(남면-북면)_4공구-도급계약(전체분)내역_단계천2차변경_변경내역서_양덕천수해복구및개량공사_일위대가" xfId="7288"/>
    <cellStyle name="_청주우회(남면-북면)_4공구-도급계약(전체분)내역_단계천2차변경_변경내역서_양덕천수해복구및개량공사_착공내역서(12.23)" xfId="7289"/>
    <cellStyle name="_청주우회(남면-북면)_4공구-도급계약(전체분)내역_단계천2차변경_변경내역서_주요자재집계표" xfId="7290"/>
    <cellStyle name="_청주우회(남면-북면)_4공구-도급계약(전체분)내역_단계천2차변경_변경내역서_최종변경내역서" xfId="7291"/>
    <cellStyle name="_청주우회(남면-북면)_4공구-도급계약(전체분)내역_단계천2차변경_설계변경" xfId="7292"/>
    <cellStyle name="_청주우회(남면-북면)_4공구-도급계약(전체분)내역_단계천2차변경_설계변경(풍화)" xfId="7293"/>
    <cellStyle name="_청주우회(남면-북면)_4공구-도급계약(전체분)내역_단계천2차변경_실정보고(가시설)" xfId="7294"/>
    <cellStyle name="_청주우회(남면-북면)_4공구-도급계약(전체분)내역_단계천2차변경_실정보고(난간)" xfId="7295"/>
    <cellStyle name="_청주우회(남면-북면)_4공구-도급계약(전체분)내역_단계천2차변경_실정보고(물돌리기)" xfId="7296"/>
    <cellStyle name="_청주우회(남면-북면)_4공구-도급계약(전체분)내역_단계천2차변경_실정보고(석축헐기,콘크리트깨기)" xfId="7297"/>
    <cellStyle name="_청주우회(남면-북면)_4공구-도급계약(전체분)내역_단계천2차변경_실정보고(전체분)" xfId="7298"/>
    <cellStyle name="_청주우회(남면-북면)_4공구-도급계약(전체분)내역_단계천2차변경_실정보고(파형강관-밴드간접)" xfId="7299"/>
    <cellStyle name="_청주우회(남면-북면)_4공구-도급계약(전체분)내역_단계천2차변경_실정보고(포장공)" xfId="7300"/>
    <cellStyle name="_청주우회(남면-북면)_4공구-도급계약(전체분)내역_단계천2차변경_실정보고현황" xfId="7301"/>
    <cellStyle name="_청주우회(남면-북면)_4공구-도급계약(전체분)내역_단계천2차변경_양덕천수해복구및개량공사_일위대가" xfId="7302"/>
    <cellStyle name="_청주우회(남면-북면)_4공구-도급계약(전체분)내역_단계천2차변경_양덕천수해복구및개량공사_착공내역서(12.23)" xfId="7303"/>
    <cellStyle name="_청주우회(남면-북면)_4공구-도급계약(전체분)내역_단계천2차변경_주요자재집계표" xfId="7304"/>
    <cellStyle name="_청주우회(남면-북면)_4공구-도급계약(전체분)내역_단계천2차변경_최종변경내역서" xfId="7305"/>
    <cellStyle name="_청주우회(남면-북면)_4공구-도급계약(전체분)내역_덕정마을변경" xfId="7306"/>
    <cellStyle name="_청주우회(남면-북면)_4공구-도급계약(전체분)내역_변경내역서" xfId="7307"/>
    <cellStyle name="_청주우회(남면-북면)_4공구-도급계약(전체분)내역_변경내역서_2.실정보고(2차가시설)" xfId="7308"/>
    <cellStyle name="_청주우회(남면-북면)_4공구-도급계약(전체분)내역_변경내역서_3.실정보고(거푸집)" xfId="7309"/>
    <cellStyle name="_청주우회(남면-북면)_4공구-도급계약(전체분)내역_변경내역서_4.부대공" xfId="7310"/>
    <cellStyle name="_청주우회(남면-북면)_4공구-도급계약(전체분)내역_변경내역서_4.실정보고(물돌리기)" xfId="7311"/>
    <cellStyle name="_청주우회(남면-북면)_4공구-도급계약(전체분)내역_변경내역서_금산덕정실정(06)-펌프" xfId="7312"/>
    <cellStyle name="_청주우회(남면-북면)_4공구-도급계약(전체분)내역_변경내역서_금산현지실정(08)-보도" xfId="7313"/>
    <cellStyle name="_청주우회(남면-북면)_4공구-도급계약(전체분)내역_변경내역서_덕정마을변경" xfId="7314"/>
    <cellStyle name="_청주우회(남면-북면)_4공구-도급계약(전체분)내역_변경내역서_변경내역서" xfId="7315"/>
    <cellStyle name="_청주우회(남면-북면)_4공구-도급계약(전체분)내역_변경내역서_변경내역서_2.실정보고(2차가시설)" xfId="7316"/>
    <cellStyle name="_청주우회(남면-북면)_4공구-도급계약(전체분)내역_변경내역서_변경내역서_3.실정보고(거푸집)" xfId="7317"/>
    <cellStyle name="_청주우회(남면-북면)_4공구-도급계약(전체분)내역_변경내역서_변경내역서_4.부대공" xfId="7318"/>
    <cellStyle name="_청주우회(남면-북면)_4공구-도급계약(전체분)내역_변경내역서_변경내역서_4.실정보고(물돌리기)" xfId="7319"/>
    <cellStyle name="_청주우회(남면-북면)_4공구-도급계약(전체분)내역_변경내역서_변경내역서_금산덕정실정(06)-펌프" xfId="7320"/>
    <cellStyle name="_청주우회(남면-북면)_4공구-도급계약(전체분)내역_변경내역서_변경내역서_금산현지실정(08)-보도" xfId="7321"/>
    <cellStyle name="_청주우회(남면-북면)_4공구-도급계약(전체분)내역_변경내역서_변경내역서_덕정마을변경" xfId="7322"/>
    <cellStyle name="_청주우회(남면-북면)_4공구-도급계약(전체분)내역_변경내역서_변경내역서_설계변경" xfId="7323"/>
    <cellStyle name="_청주우회(남면-북면)_4공구-도급계약(전체분)내역_변경내역서_변경내역서_설계변경(풍화)" xfId="7324"/>
    <cellStyle name="_청주우회(남면-북면)_4공구-도급계약(전체분)내역_변경내역서_변경내역서_실정보고(가시설)" xfId="7325"/>
    <cellStyle name="_청주우회(남면-북면)_4공구-도급계약(전체분)내역_변경내역서_변경내역서_실정보고(난간)" xfId="7326"/>
    <cellStyle name="_청주우회(남면-북면)_4공구-도급계약(전체분)내역_변경내역서_변경내역서_실정보고(물돌리기)" xfId="7327"/>
    <cellStyle name="_청주우회(남면-북면)_4공구-도급계약(전체분)내역_변경내역서_변경내역서_실정보고(석축헐기,콘크리트깨기)" xfId="7328"/>
    <cellStyle name="_청주우회(남면-북면)_4공구-도급계약(전체분)내역_변경내역서_변경내역서_실정보고(전체분)" xfId="7329"/>
    <cellStyle name="_청주우회(남면-북면)_4공구-도급계약(전체분)내역_변경내역서_변경내역서_실정보고(파형강관-밴드간접)" xfId="7330"/>
    <cellStyle name="_청주우회(남면-북면)_4공구-도급계약(전체분)내역_변경내역서_변경내역서_실정보고(포장공)" xfId="7331"/>
    <cellStyle name="_청주우회(남면-북면)_4공구-도급계약(전체분)내역_변경내역서_변경내역서_실정보고현황" xfId="7332"/>
    <cellStyle name="_청주우회(남면-북면)_4공구-도급계약(전체분)내역_변경내역서_변경내역서_양덕천수해복구및개량공사_일위대가" xfId="7333"/>
    <cellStyle name="_청주우회(남면-북면)_4공구-도급계약(전체분)내역_변경내역서_변경내역서_양덕천수해복구및개량공사_착공내역서(12.23)" xfId="7334"/>
    <cellStyle name="_청주우회(남면-북면)_4공구-도급계약(전체분)내역_변경내역서_변경내역서_주요자재집계표" xfId="7335"/>
    <cellStyle name="_청주우회(남면-북면)_4공구-도급계약(전체분)내역_변경내역서_변경내역서_최종변경내역서" xfId="7336"/>
    <cellStyle name="_청주우회(남면-북면)_4공구-도급계약(전체분)내역_변경내역서_설계변경" xfId="7337"/>
    <cellStyle name="_청주우회(남면-북면)_4공구-도급계약(전체분)내역_변경내역서_설계변경(풍화)" xfId="7338"/>
    <cellStyle name="_청주우회(남면-북면)_4공구-도급계약(전체분)내역_변경내역서_실정보고(가시설)" xfId="7339"/>
    <cellStyle name="_청주우회(남면-북면)_4공구-도급계약(전체분)내역_변경내역서_실정보고(난간)" xfId="7340"/>
    <cellStyle name="_청주우회(남면-북면)_4공구-도급계약(전체분)내역_변경내역서_실정보고(물돌리기)" xfId="7341"/>
    <cellStyle name="_청주우회(남면-북면)_4공구-도급계약(전체분)내역_변경내역서_실정보고(석축헐기,콘크리트깨기)" xfId="7342"/>
    <cellStyle name="_청주우회(남면-북면)_4공구-도급계약(전체분)내역_변경내역서_실정보고(전체분)" xfId="7343"/>
    <cellStyle name="_청주우회(남면-북면)_4공구-도급계약(전체분)내역_변경내역서_실정보고(파형강관-밴드간접)" xfId="7344"/>
    <cellStyle name="_청주우회(남면-북면)_4공구-도급계약(전체분)내역_변경내역서_실정보고(포장공)" xfId="7345"/>
    <cellStyle name="_청주우회(남면-북면)_4공구-도급계약(전체분)내역_변경내역서_실정보고현황" xfId="7346"/>
    <cellStyle name="_청주우회(남면-북면)_4공구-도급계약(전체분)내역_변경내역서_양덕천수해복구및개량공사_일위대가" xfId="7347"/>
    <cellStyle name="_청주우회(남면-북면)_4공구-도급계약(전체분)내역_변경내역서_양덕천수해복구및개량공사_착공내역서(12.23)" xfId="7348"/>
    <cellStyle name="_청주우회(남면-북면)_4공구-도급계약(전체분)내역_변경내역서_주요자재집계표" xfId="7349"/>
    <cellStyle name="_청주우회(남면-북면)_4공구-도급계약(전체분)내역_변경내역서_최종변경내역서" xfId="7350"/>
    <cellStyle name="_청주우회(남면-북면)_4공구-도급계약(전체분)내역_변경대곡천1내역서" xfId="7351"/>
    <cellStyle name="_청주우회(남면-북면)_4공구-도급계약(전체분)내역_설계변경" xfId="7352"/>
    <cellStyle name="_청주우회(남면-북면)_4공구-도급계약(전체분)내역_설계변경(풍화)" xfId="7353"/>
    <cellStyle name="_청주우회(남면-북면)_4공구-도급계약(전체분)내역_실정보고(가시설)" xfId="7354"/>
    <cellStyle name="_청주우회(남면-북면)_4공구-도급계약(전체분)내역_실정보고(난간)" xfId="7355"/>
    <cellStyle name="_청주우회(남면-북면)_4공구-도급계약(전체분)내역_실정보고(물돌리기)" xfId="7356"/>
    <cellStyle name="_청주우회(남면-북면)_4공구-도급계약(전체분)내역_실정보고(석축헐기,콘크리트깨기)" xfId="7357"/>
    <cellStyle name="_청주우회(남면-북면)_4공구-도급계약(전체분)내역_실정보고(전체분)" xfId="7358"/>
    <cellStyle name="_청주우회(남면-북면)_4공구-도급계약(전체분)내역_실정보고(파형강관-밴드간접)" xfId="7359"/>
    <cellStyle name="_청주우회(남면-북면)_4공구-도급계약(전체분)내역_실정보고(포장공)" xfId="7360"/>
    <cellStyle name="_청주우회(남면-북면)_4공구-도급계약(전체분)내역_실정보고현황" xfId="7361"/>
    <cellStyle name="_청주우회(남면-북면)_4공구-도급계약(전체분)내역_양덕천수해복구및개량공사_일위대가" xfId="7362"/>
    <cellStyle name="_청주우회(남면-북면)_4공구-도급계약(전체분)내역_양덕천수해복구및개량공사_착공내역서(12.23)" xfId="7363"/>
    <cellStyle name="_청주우회(남면-북면)_4공구-도급계약(전체분)내역_주요자재집계표" xfId="7364"/>
    <cellStyle name="_청주우회(남면-북면)_4공구-도급계약(전체분)내역_최종변경내역서" xfId="7365"/>
    <cellStyle name="_청주우회(남면-북면)_금산덕정실정(06)-펌프" xfId="7366"/>
    <cellStyle name="_청주우회(남면-북면)_금산현지실정(08)-보도" xfId="7367"/>
    <cellStyle name="_청주우회(남면-북면)_단계천2차변경" xfId="7368"/>
    <cellStyle name="_청주우회(남면-북면)_단계천2차변경_2.실정보고(2차가시설)" xfId="7369"/>
    <cellStyle name="_청주우회(남면-북면)_단계천2차변경_3.실정보고(거푸집)" xfId="7370"/>
    <cellStyle name="_청주우회(남면-북면)_단계천2차변경_4.부대공" xfId="7371"/>
    <cellStyle name="_청주우회(남면-북면)_단계천2차변경_4.실정보고(물돌리기)" xfId="7372"/>
    <cellStyle name="_청주우회(남면-북면)_단계천2차변경_금산덕정실정(06)-펌프" xfId="7373"/>
    <cellStyle name="_청주우회(남면-북면)_단계천2차변경_금산현지실정(08)-보도" xfId="7374"/>
    <cellStyle name="_청주우회(남면-북면)_단계천2차변경_덕정마을변경" xfId="7375"/>
    <cellStyle name="_청주우회(남면-북면)_단계천2차변경_변경내역서" xfId="7376"/>
    <cellStyle name="_청주우회(남면-북면)_단계천2차변경_변경내역서_2.실정보고(2차가시설)" xfId="7377"/>
    <cellStyle name="_청주우회(남면-북면)_단계천2차변경_변경내역서_3.실정보고(거푸집)" xfId="7378"/>
    <cellStyle name="_청주우회(남면-북면)_단계천2차변경_변경내역서_4.부대공" xfId="7379"/>
    <cellStyle name="_청주우회(남면-북면)_단계천2차변경_변경내역서_4.실정보고(물돌리기)" xfId="7380"/>
    <cellStyle name="_청주우회(남면-북면)_단계천2차변경_변경내역서_금산덕정실정(06)-펌프" xfId="7381"/>
    <cellStyle name="_청주우회(남면-북면)_단계천2차변경_변경내역서_금산현지실정(08)-보도" xfId="7382"/>
    <cellStyle name="_청주우회(남면-북면)_단계천2차변경_변경내역서_덕정마을변경" xfId="7383"/>
    <cellStyle name="_청주우회(남면-북면)_단계천2차변경_변경내역서_설계변경" xfId="7384"/>
    <cellStyle name="_청주우회(남면-북면)_단계천2차변경_변경내역서_설계변경(풍화)" xfId="7385"/>
    <cellStyle name="_청주우회(남면-북면)_단계천2차변경_변경내역서_실정보고(가시설)" xfId="7386"/>
    <cellStyle name="_청주우회(남면-북면)_단계천2차변경_변경내역서_실정보고(난간)" xfId="7387"/>
    <cellStyle name="_청주우회(남면-북면)_단계천2차변경_변경내역서_실정보고(물돌리기)" xfId="7388"/>
    <cellStyle name="_청주우회(남면-북면)_단계천2차변경_변경내역서_실정보고(석축헐기,콘크리트깨기)" xfId="7389"/>
    <cellStyle name="_청주우회(남면-북면)_단계천2차변경_변경내역서_실정보고(전체분)" xfId="7390"/>
    <cellStyle name="_청주우회(남면-북면)_단계천2차변경_변경내역서_실정보고(파형강관-밴드간접)" xfId="7391"/>
    <cellStyle name="_청주우회(남면-북면)_단계천2차변경_변경내역서_실정보고(포장공)" xfId="7392"/>
    <cellStyle name="_청주우회(남면-북면)_단계천2차변경_변경내역서_실정보고현황" xfId="7393"/>
    <cellStyle name="_청주우회(남면-북면)_단계천2차변경_변경내역서_양덕천수해복구및개량공사_일위대가" xfId="7394"/>
    <cellStyle name="_청주우회(남면-북면)_단계천2차변경_변경내역서_양덕천수해복구및개량공사_착공내역서(12.23)" xfId="7395"/>
    <cellStyle name="_청주우회(남면-북면)_단계천2차변경_변경내역서_주요자재집계표" xfId="7396"/>
    <cellStyle name="_청주우회(남면-북면)_단계천2차변경_변경내역서_최종변경내역서" xfId="7397"/>
    <cellStyle name="_청주우회(남면-북면)_단계천2차변경_설계변경" xfId="7398"/>
    <cellStyle name="_청주우회(남면-북면)_단계천2차변경_설계변경(풍화)" xfId="7399"/>
    <cellStyle name="_청주우회(남면-북면)_단계천2차변경_실정보고(가시설)" xfId="7400"/>
    <cellStyle name="_청주우회(남면-북면)_단계천2차변경_실정보고(난간)" xfId="7401"/>
    <cellStyle name="_청주우회(남면-북면)_단계천2차변경_실정보고(물돌리기)" xfId="7402"/>
    <cellStyle name="_청주우회(남면-북면)_단계천2차변경_실정보고(석축헐기,콘크리트깨기)" xfId="7403"/>
    <cellStyle name="_청주우회(남면-북면)_단계천2차변경_실정보고(전체분)" xfId="7404"/>
    <cellStyle name="_청주우회(남면-북면)_단계천2차변경_실정보고(파형강관-밴드간접)" xfId="7405"/>
    <cellStyle name="_청주우회(남면-북면)_단계천2차변경_실정보고(포장공)" xfId="7406"/>
    <cellStyle name="_청주우회(남면-북면)_단계천2차변경_실정보고현황" xfId="7407"/>
    <cellStyle name="_청주우회(남면-북면)_단계천2차변경_양덕천수해복구및개량공사_일위대가" xfId="7408"/>
    <cellStyle name="_청주우회(남면-북면)_단계천2차변경_양덕천수해복구및개량공사_착공내역서(12.23)" xfId="7409"/>
    <cellStyle name="_청주우회(남면-북면)_단계천2차변경_주요자재집계표" xfId="7410"/>
    <cellStyle name="_청주우회(남면-북면)_단계천2차변경_최종변경내역서" xfId="7411"/>
    <cellStyle name="_청주우회(남면-북면)_덕정마을변경" xfId="7412"/>
    <cellStyle name="_청주우회(남면-북면)_변경내역서" xfId="7413"/>
    <cellStyle name="_청주우회(남면-북면)_변경내역서_2.실정보고(2차가시설)" xfId="7414"/>
    <cellStyle name="_청주우회(남면-북면)_변경내역서_3.실정보고(거푸집)" xfId="7415"/>
    <cellStyle name="_청주우회(남면-북면)_변경내역서_4.부대공" xfId="7416"/>
    <cellStyle name="_청주우회(남면-북면)_변경내역서_4.실정보고(물돌리기)" xfId="7417"/>
    <cellStyle name="_청주우회(남면-북면)_변경내역서_금산덕정실정(06)-펌프" xfId="7418"/>
    <cellStyle name="_청주우회(남면-북면)_변경내역서_금산현지실정(08)-보도" xfId="7419"/>
    <cellStyle name="_청주우회(남면-북면)_변경내역서_덕정마을변경" xfId="7420"/>
    <cellStyle name="_청주우회(남면-북면)_변경내역서_변경내역서" xfId="7421"/>
    <cellStyle name="_청주우회(남면-북면)_변경내역서_변경내역서_2.실정보고(2차가시설)" xfId="7422"/>
    <cellStyle name="_청주우회(남면-북면)_변경내역서_변경내역서_3.실정보고(거푸집)" xfId="7423"/>
    <cellStyle name="_청주우회(남면-북면)_변경내역서_변경내역서_4.부대공" xfId="7424"/>
    <cellStyle name="_청주우회(남면-북면)_변경내역서_변경내역서_4.실정보고(물돌리기)" xfId="7425"/>
    <cellStyle name="_청주우회(남면-북면)_변경내역서_변경내역서_금산덕정실정(06)-펌프" xfId="7426"/>
    <cellStyle name="_청주우회(남면-북면)_변경내역서_변경내역서_금산현지실정(08)-보도" xfId="7427"/>
    <cellStyle name="_청주우회(남면-북면)_변경내역서_변경내역서_덕정마을변경" xfId="7428"/>
    <cellStyle name="_청주우회(남면-북면)_변경내역서_변경내역서_설계변경" xfId="7429"/>
    <cellStyle name="_청주우회(남면-북면)_변경내역서_변경내역서_설계변경(풍화)" xfId="7430"/>
    <cellStyle name="_청주우회(남면-북면)_변경내역서_변경내역서_실정보고(가시설)" xfId="7431"/>
    <cellStyle name="_청주우회(남면-북면)_변경내역서_변경내역서_실정보고(난간)" xfId="7432"/>
    <cellStyle name="_청주우회(남면-북면)_변경내역서_변경내역서_실정보고(물돌리기)" xfId="7433"/>
    <cellStyle name="_청주우회(남면-북면)_변경내역서_변경내역서_실정보고(석축헐기,콘크리트깨기)" xfId="7434"/>
    <cellStyle name="_청주우회(남면-북면)_변경내역서_변경내역서_실정보고(전체분)" xfId="7435"/>
    <cellStyle name="_청주우회(남면-북면)_변경내역서_변경내역서_실정보고(파형강관-밴드간접)" xfId="7436"/>
    <cellStyle name="_청주우회(남면-북면)_변경내역서_변경내역서_실정보고(포장공)" xfId="7437"/>
    <cellStyle name="_청주우회(남면-북면)_변경내역서_변경내역서_실정보고현황" xfId="7438"/>
    <cellStyle name="_청주우회(남면-북면)_변경내역서_변경내역서_양덕천수해복구및개량공사_일위대가" xfId="7439"/>
    <cellStyle name="_청주우회(남면-북면)_변경내역서_변경내역서_양덕천수해복구및개량공사_착공내역서(12.23)" xfId="7440"/>
    <cellStyle name="_청주우회(남면-북면)_변경내역서_변경내역서_주요자재집계표" xfId="7441"/>
    <cellStyle name="_청주우회(남면-북면)_변경내역서_변경내역서_최종변경내역서" xfId="7442"/>
    <cellStyle name="_청주우회(남면-북면)_변경내역서_설계변경" xfId="7443"/>
    <cellStyle name="_청주우회(남면-북면)_변경내역서_설계변경(풍화)" xfId="7444"/>
    <cellStyle name="_청주우회(남면-북면)_변경내역서_실정보고(가시설)" xfId="7445"/>
    <cellStyle name="_청주우회(남면-북면)_변경내역서_실정보고(난간)" xfId="7446"/>
    <cellStyle name="_청주우회(남면-북면)_변경내역서_실정보고(물돌리기)" xfId="7447"/>
    <cellStyle name="_청주우회(남면-북면)_변경내역서_실정보고(석축헐기,콘크리트깨기)" xfId="7448"/>
    <cellStyle name="_청주우회(남면-북면)_변경내역서_실정보고(전체분)" xfId="7449"/>
    <cellStyle name="_청주우회(남면-북면)_변경내역서_실정보고(파형강관-밴드간접)" xfId="7450"/>
    <cellStyle name="_청주우회(남면-북면)_변경내역서_실정보고(포장공)" xfId="7451"/>
    <cellStyle name="_청주우회(남면-북면)_변경내역서_실정보고현황" xfId="7452"/>
    <cellStyle name="_청주우회(남면-북면)_변경내역서_양덕천수해복구및개량공사_일위대가" xfId="7453"/>
    <cellStyle name="_청주우회(남면-북면)_변경내역서_양덕천수해복구및개량공사_착공내역서(12.23)" xfId="7454"/>
    <cellStyle name="_청주우회(남면-북면)_변경내역서_주요자재집계표" xfId="7455"/>
    <cellStyle name="_청주우회(남면-북면)_변경내역서_최종변경내역서" xfId="7456"/>
    <cellStyle name="_청주우회(남면-북면)_변경대곡천1내역서" xfId="7457"/>
    <cellStyle name="_청주우회(남면-북면)_설계변경" xfId="7458"/>
    <cellStyle name="_청주우회(남면-북면)_설계변경(풍화)" xfId="7459"/>
    <cellStyle name="_청주우회(남면-북면)_실정보고(가시설)" xfId="7460"/>
    <cellStyle name="_청주우회(남면-북면)_실정보고(난간)" xfId="7461"/>
    <cellStyle name="_청주우회(남면-북면)_실정보고(물돌리기)" xfId="7462"/>
    <cellStyle name="_청주우회(남면-북면)_실정보고(석축헐기,콘크리트깨기)" xfId="7463"/>
    <cellStyle name="_청주우회(남면-북면)_실정보고(전체분)" xfId="7464"/>
    <cellStyle name="_청주우회(남면-북면)_실정보고(파형강관-밴드간접)" xfId="7465"/>
    <cellStyle name="_청주우회(남면-북면)_실정보고(포장공)" xfId="7466"/>
    <cellStyle name="_청주우회(남면-북면)_실정보고현황" xfId="7467"/>
    <cellStyle name="_청주우회(남면-북면)_양덕천수해복구및개량공사_일위대가" xfId="7468"/>
    <cellStyle name="_청주우회(남면-북면)_양덕천수해복구및개량공사_착공내역서(12.23)" xfId="7469"/>
    <cellStyle name="_청주우회(남면-북면)_주요자재집계표" xfId="7470"/>
    <cellStyle name="_청주우회(남면-북면)_최종변경내역서" xfId="7471"/>
    <cellStyle name="_총괄(최종)" xfId="674"/>
    <cellStyle name="_총괄(최종) 2" xfId="7473"/>
    <cellStyle name="_총괄(최종) 3" xfId="7472"/>
    <cellStyle name="_총괄수량집계" xfId="7474"/>
    <cellStyle name="_총괄수량집계_내서읍" xfId="7475"/>
    <cellStyle name="_총괄수량집계_삼계배수지 방수공사 설계내역서" xfId="7476"/>
    <cellStyle name="_최종내역(공사)" xfId="675"/>
    <cellStyle name="_최종내역(공사) 2" xfId="7478"/>
    <cellStyle name="_최종내역(공사) 3" xfId="7477"/>
    <cellStyle name="_최종내역(자재)" xfId="676"/>
    <cellStyle name="_최종내역(자재) 2" xfId="7480"/>
    <cellStyle name="_최종내역(자재) 3" xfId="7479"/>
    <cellStyle name="_최종-황순원산출서" xfId="677"/>
    <cellStyle name="_최종-황순원산출서 2" xfId="7482"/>
    <cellStyle name="_최종-황순원산출서 3" xfId="7481"/>
    <cellStyle name="_추곡" xfId="7483"/>
    <cellStyle name="_추곡_역전로 수종갱신공사 설계서(2005년)" xfId="7484"/>
    <cellStyle name="_추곡_율동자연공원내 화장실 보수 및 도색공사" xfId="7485"/>
    <cellStyle name="_추곡_율동자연공원내 휴게편의점 도색작업-할증-천정면적추가" xfId="7486"/>
    <cellStyle name="_추곡_추곡" xfId="7487"/>
    <cellStyle name="_추곡_추곡_역전로 수종갱신공사 설계서(2005년)" xfId="7488"/>
    <cellStyle name="_추곡_추곡_율동자연공원내 화장실 보수 및 도색공사" xfId="7489"/>
    <cellStyle name="_추곡_추곡_율동자연공원내 휴게편의점 도색작업-할증-천정면적추가" xfId="7490"/>
    <cellStyle name="_축령산야영수련장조성및기타공사(동일)" xfId="7491"/>
    <cellStyle name="_춘천전화국증축통신+개요" xfId="678"/>
    <cellStyle name="_춘천전화국증축통신+개요 2" xfId="7493"/>
    <cellStyle name="_춘천전화국증축통신+개요 3" xfId="7492"/>
    <cellStyle name="_춘천합동내역+개요(수정한최종)" xfId="679"/>
    <cellStyle name="_춘천합동내역+개요(수정한최종) 2" xfId="7495"/>
    <cellStyle name="_춘천합동내역+개요(수정한최종) 3" xfId="7494"/>
    <cellStyle name="_충남실행" xfId="7496"/>
    <cellStyle name="_충남실행_김해율하지구실행" xfId="7497"/>
    <cellStyle name="_충남실행_김해율하지구실행_낙금지구보완계획서(양식변경2차)" xfId="7498"/>
    <cellStyle name="_충남실행_김해율하지구실행_낙금지구보완계획서(양식변경2차)_무림배수장건축공사(개성건설)계약내역" xfId="7499"/>
    <cellStyle name="_충남실행_김해율하지구실행_낙금지구실행" xfId="7500"/>
    <cellStyle name="_충남실행_김해율하지구실행_낙금지구실행_낙금지구보완계획서(양식변경2차)" xfId="7501"/>
    <cellStyle name="_충남실행_김해율하지구실행_낙금지구실행_낙금지구보완계획서(양식변경2차)_무림배수장건축공사(개성건설)계약내역" xfId="7502"/>
    <cellStyle name="_충남실행_김해율하지구실행_낙금지구실행_변경내역서(전체분)" xfId="7503"/>
    <cellStyle name="_충남실행_김해율하지구실행_낙금지구실행_변경내역서(전체분)_무림배수장건축공사(개성건설)계약내역" xfId="7504"/>
    <cellStyle name="_충남실행_김해율하지구실행_변경내역서(전체분)" xfId="7505"/>
    <cellStyle name="_충남실행_김해율하지구실행_변경내역서(전체분)_무림배수장건축공사(개성건설)계약내역" xfId="7506"/>
    <cellStyle name="_충남실행_낙금지구보완계획서(양식변경2차)" xfId="7507"/>
    <cellStyle name="_충남실행_낙금지구보완계획서(양식변경2차)_무림배수장건축공사(개성건설)계약내역" xfId="7508"/>
    <cellStyle name="_충남실행_변경내역서(전체분)" xfId="7509"/>
    <cellStyle name="_충남실행_변경내역서(전체분)_무림배수장건축공사(개성건설)계약내역" xfId="7510"/>
    <cellStyle name="_충남실행_양산물금지구실행" xfId="7511"/>
    <cellStyle name="_충남실행_양산물금지구실행_낙금지구보완계획서(양식변경2차)" xfId="7512"/>
    <cellStyle name="_충남실행_양산물금지구실행_낙금지구보완계획서(양식변경2차)_무림배수장건축공사(개성건설)계약내역" xfId="7513"/>
    <cellStyle name="_충남실행_양산물금지구실행_낙금지구실행" xfId="7514"/>
    <cellStyle name="_충남실행_양산물금지구실행_낙금지구실행_낙금지구보완계획서(양식변경2차)" xfId="7515"/>
    <cellStyle name="_충남실행_양산물금지구실행_낙금지구실행_낙금지구보완계획서(양식변경2차)_무림배수장건축공사(개성건설)계약내역" xfId="7516"/>
    <cellStyle name="_충남실행_양산물금지구실행_낙금지구실행_변경내역서(전체분)" xfId="7517"/>
    <cellStyle name="_충남실행_양산물금지구실행_낙금지구실행_변경내역서(전체분)_무림배수장건축공사(개성건설)계약내역" xfId="7518"/>
    <cellStyle name="_충남실행_양산물금지구실행_변경내역서(전체분)" xfId="7519"/>
    <cellStyle name="_충남실행_양산물금지구실행_변경내역서(전체분)_무림배수장건축공사(개성건설)계약내역" xfId="7520"/>
    <cellStyle name="_충무1.민속박물관(설치-충무)" xfId="680"/>
    <cellStyle name="_충무1.민속박물관(설치-충무) 2" xfId="7522"/>
    <cellStyle name="_충무1.민속박물관(설치-충무) 3" xfId="7521"/>
    <cellStyle name="_충청지역본부-" xfId="681"/>
    <cellStyle name="_충청지역본부- 2" xfId="7524"/>
    <cellStyle name="_충청지역본부- 3" xfId="7523"/>
    <cellStyle name="_충효예(장비)(1)-류빈" xfId="682"/>
    <cellStyle name="_충효예(장비)(1)-류빈 2" xfId="7526"/>
    <cellStyle name="_충효예(장비)(1)-류빈 3" xfId="7525"/>
    <cellStyle name="_칠서도로2000-1225" xfId="683"/>
    <cellStyle name="_칠서도로2000-1225 2" xfId="7528"/>
    <cellStyle name="_칠서도로2000-1225 3" xfId="7527"/>
    <cellStyle name="_칠서영산" xfId="684"/>
    <cellStyle name="_칠서영산 2" xfId="7530"/>
    <cellStyle name="_칠서영산 3" xfId="7529"/>
    <cellStyle name="_칠서영산_공무정산양식(10월초)" xfId="685"/>
    <cellStyle name="_칠서영산_공무정산양식(10월초) 2" xfId="7532"/>
    <cellStyle name="_칠서영산_공무정산양식(10월초) 3" xfId="7531"/>
    <cellStyle name="_칠서영산_공무정산양식(10월초)_기성내역서" xfId="686"/>
    <cellStyle name="_칠서영산_공무정산양식(10월초)_기성내역서 2" xfId="7534"/>
    <cellStyle name="_칠서영산_공무정산양식(10월초)_기성내역서 3" xfId="7533"/>
    <cellStyle name="_칠서영산_공무정산양식(10월초)_기성내역서_전체계약변경(03)" xfId="687"/>
    <cellStyle name="_칠서영산_공무정산양식(10월초)_기성내역서_전체계약변경(03) 2" xfId="7536"/>
    <cellStyle name="_칠서영산_공무정산양식(10월초)_기성내역서_전체계약변경(03) 3" xfId="7535"/>
    <cellStyle name="_칠서영산_공무정산양식(10월초)_전체계약변경(03)" xfId="688"/>
    <cellStyle name="_칠서영산_공무정산양식(10월초)_전체계약변경(03) 2" xfId="7538"/>
    <cellStyle name="_칠서영산_공무정산양식(10월초)_전체계약변경(03) 3" xfId="7537"/>
    <cellStyle name="_칠서영산_공무정산양식(10월초)_포장외건(최종)" xfId="689"/>
    <cellStyle name="_칠서영산_공무정산양식(10월초)_포장외건(최종) 2" xfId="7540"/>
    <cellStyle name="_칠서영산_공무정산양식(10월초)_포장외건(최종) 3" xfId="7539"/>
    <cellStyle name="_칠서영산_기성내역서" xfId="690"/>
    <cellStyle name="_칠서영산_기성내역서 2" xfId="7542"/>
    <cellStyle name="_칠서영산_기성내역서 3" xfId="7541"/>
    <cellStyle name="_칠서영산_기성내역서_전체계약변경(03)" xfId="691"/>
    <cellStyle name="_칠서영산_기성내역서_전체계약변경(03) 2" xfId="7544"/>
    <cellStyle name="_칠서영산_기성내역서_전체계약변경(03) 3" xfId="7543"/>
    <cellStyle name="_칠서영산_전체계약변경(03)" xfId="692"/>
    <cellStyle name="_칠서영산_전체계약변경(03) 2" xfId="7546"/>
    <cellStyle name="_칠서영산_전체계약변경(03) 3" xfId="7545"/>
    <cellStyle name="_칠서영산_포장외건(최종)" xfId="693"/>
    <cellStyle name="_칠서영산_포장외건(최종) 2" xfId="7548"/>
    <cellStyle name="_칠서영산_포장외건(최종) 3" xfId="7547"/>
    <cellStyle name="_침상, 관물함3" xfId="694"/>
    <cellStyle name="_침상, 관물함3 2" xfId="7550"/>
    <cellStyle name="_침상, 관물함3 3" xfId="7549"/>
    <cellStyle name="_침입감시 견적서" xfId="695"/>
    <cellStyle name="_침입감시 견적서 2" xfId="7552"/>
    <cellStyle name="_침입감시 견적서 3" xfId="7551"/>
    <cellStyle name="_코스모스씨앤티(손익계산서,제조원가명세서)" xfId="696"/>
    <cellStyle name="_코스모스씨앤티(손익계산서,제조원가명세서) 2" xfId="7554"/>
    <cellStyle name="_코스모스씨앤티(손익계산서,제조원가명세서) 3" xfId="7553"/>
    <cellStyle name="_콘크리트포장공" xfId="7555"/>
    <cellStyle name="_타견적" xfId="697"/>
    <cellStyle name="_타견적 2" xfId="7557"/>
    <cellStyle name="_타견적 3" xfId="7556"/>
    <cellStyle name="_터널부하계산서(최종본)" xfId="698"/>
    <cellStyle name="_터널부하계산서(최종본) 2" xfId="7559"/>
    <cellStyle name="_터널부하계산서(최종본) 3" xfId="7558"/>
    <cellStyle name="_터널진입차단시설(제조)" xfId="699"/>
    <cellStyle name="_터널진입차단시설(제조) 2" xfId="7561"/>
    <cellStyle name="_터널진입차단시설(제조) 3" xfId="7560"/>
    <cellStyle name="_테니스장(030922)" xfId="700"/>
    <cellStyle name="_테니스장(030922) 2" xfId="7563"/>
    <cellStyle name="_테니스장(030922) 3" xfId="7562"/>
    <cellStyle name="_테마공사새로03" xfId="701"/>
    <cellStyle name="_테마공사새로03 2" xfId="7565"/>
    <cellStyle name="_테마공사새로03 3" xfId="7564"/>
    <cellStyle name="_토 공-03" xfId="7566"/>
    <cellStyle name="_토 공-03_BOX삭제" xfId="7567"/>
    <cellStyle name="_토 공-03_구조물공" xfId="7568"/>
    <cellStyle name="_토 공-03_구조물공_BOX삭제" xfId="7569"/>
    <cellStyle name="_토 공-03_구조물공_금곡성산도로 확포장공사" xfId="7570"/>
    <cellStyle name="_토 공-03_구조물공_방호벽(가드레일삭제)" xfId="7571"/>
    <cellStyle name="_토 공-03_구조물공_배수로(파형강관)" xfId="7572"/>
    <cellStyle name="_토 공-03_구조물공_실정보고내역" xfId="7573"/>
    <cellStyle name="_토 공-03_구조물공_씰미-천곡간 수량산출" xfId="7574"/>
    <cellStyle name="_토 공-03_금곡성산도로 확포장공사" xfId="7575"/>
    <cellStyle name="_토 공-03_방호벽(가드레일삭제)" xfId="7576"/>
    <cellStyle name="_토 공-03_배수로(파형강관)" xfId="7577"/>
    <cellStyle name="_토 공-03_실정보고내역" xfId="7578"/>
    <cellStyle name="_토 공-03_씰미-천곡간 수량산출" xfId="7579"/>
    <cellStyle name="_토 공-03_토 공-03" xfId="7580"/>
    <cellStyle name="_토 공-03_토 공-03_BOX삭제" xfId="7581"/>
    <cellStyle name="_토 공-03_토 공-03_구조물공" xfId="7582"/>
    <cellStyle name="_토 공-03_토 공-03_구조물공_BOX삭제" xfId="7583"/>
    <cellStyle name="_토 공-03_토 공-03_구조물공_금곡성산도로 확포장공사" xfId="7584"/>
    <cellStyle name="_토 공-03_토 공-03_구조물공_방호벽(가드레일삭제)" xfId="7585"/>
    <cellStyle name="_토 공-03_토 공-03_구조물공_배수로(파형강관)" xfId="7586"/>
    <cellStyle name="_토 공-03_토 공-03_구조물공_실정보고내역" xfId="7587"/>
    <cellStyle name="_토 공-03_토 공-03_구조물공_씰미-천곡간 수량산출" xfId="7588"/>
    <cellStyle name="_토 공-03_토 공-03_금곡성산도로 확포장공사" xfId="7589"/>
    <cellStyle name="_토 공-03_토 공-03_방호벽(가드레일삭제)" xfId="7590"/>
    <cellStyle name="_토 공-03_토 공-03_배수로(파형강관)" xfId="7591"/>
    <cellStyle name="_토 공-03_토 공-03_실정보고내역" xfId="7592"/>
    <cellStyle name="_토 공-03_토 공-03_씰미-천곡간 수량산출" xfId="7593"/>
    <cellStyle name="_토공" xfId="7594"/>
    <cellStyle name="_토공-(변경)" xfId="7595"/>
    <cellStyle name="_토공-(변경)_BOX삭제" xfId="7596"/>
    <cellStyle name="_토공-(변경)_금곡성산도로 확포장공사" xfId="7597"/>
    <cellStyle name="_토공-(변경)_방호벽(가드레일삭제)" xfId="7598"/>
    <cellStyle name="_토공-(변경)_배수로(파형강관)" xfId="7599"/>
    <cellStyle name="_토공-(변경)_실정보고내역" xfId="7600"/>
    <cellStyle name="_토공-(변경)_씰미-천곡간 수량산출" xfId="7601"/>
    <cellStyle name="_토공_저석제외(폐기물유용)" xfId="7602"/>
    <cellStyle name="_토공_저석제외(폐기물유용)_정림발주의뢰최종(P.S.C수량공제)" xfId="7603"/>
    <cellStyle name="_토공_저석제외(폐기물유용)_정림지질승인내역(양승연)" xfId="7604"/>
    <cellStyle name="_토목공내역서" xfId="7605"/>
    <cellStyle name="_토목설계내역서및단가산출서" xfId="7606"/>
    <cellStyle name="_토취장공" xfId="7607"/>
    <cellStyle name="_토취장공_BOX삭제" xfId="7608"/>
    <cellStyle name="_토취장공_금곡성산도로 확포장공사" xfId="7609"/>
    <cellStyle name="_토취장공_방호벽(가드레일삭제)" xfId="7610"/>
    <cellStyle name="_토취장공_배수로(파형강관)" xfId="7611"/>
    <cellStyle name="_토취장공_실정보고내역" xfId="7612"/>
    <cellStyle name="_토취장공_씰미-천곡간 수량산출" xfId="7613"/>
    <cellStyle name="_통행료 전자지불 SW" xfId="702"/>
    <cellStyle name="_통행료 전자지불 SW 2" xfId="7615"/>
    <cellStyle name="_통행료 전자지불 SW 3" xfId="7614"/>
    <cellStyle name="_통행료면탈방지시스템(최종)" xfId="703"/>
    <cellStyle name="_통행료면탈방지시스템(최종) 2" xfId="7617"/>
    <cellStyle name="_통행료면탈방지시스템(최종) 3" xfId="7616"/>
    <cellStyle name="_퇴직연금 기록관리 시스템" xfId="704"/>
    <cellStyle name="_퇴직연금 기록관리 시스템 2" xfId="7619"/>
    <cellStyle name="_퇴직연금 기록관리 시스템 3" xfId="7618"/>
    <cellStyle name="_팔각정자" xfId="705"/>
    <cellStyle name="_팔각정자 2" xfId="7621"/>
    <cellStyle name="_팔각정자 3" xfId="7620"/>
    <cellStyle name="_평택이동" xfId="706"/>
    <cellStyle name="_평택이동 2" xfId="7623"/>
    <cellStyle name="_평택이동 3" xfId="7622"/>
    <cellStyle name="_평화의댐내역서최종(OLD)" xfId="707"/>
    <cellStyle name="_평화의댐내역서최종(OLD) 2" xfId="7625"/>
    <cellStyle name="_평화의댐내역서최종(OLD) 3" xfId="7624"/>
    <cellStyle name="_폐기물공" xfId="7626"/>
    <cellStyle name="_폐기물설명서" xfId="7627"/>
    <cellStyle name="_포항교도소(대동)" xfId="7628"/>
    <cellStyle name="_포항교도소(원본)" xfId="7629"/>
    <cellStyle name="_표준 견적서 2003년" xfId="708"/>
    <cellStyle name="_표준 견적서 2003년 2" xfId="7631"/>
    <cellStyle name="_표준 견적서 2003년 3" xfId="7630"/>
    <cellStyle name="_표지" xfId="709"/>
    <cellStyle name="_표지 2" xfId="7633"/>
    <cellStyle name="_표지 3" xfId="7632"/>
    <cellStyle name="_하도급양식" xfId="7634"/>
    <cellStyle name="_하도내역갑지" xfId="7635"/>
    <cellStyle name="_하반기성과급인별LIST" xfId="710"/>
    <cellStyle name="_하반기성과급인별LIST 2" xfId="7637"/>
    <cellStyle name="_하반기성과급인별LIST 3" xfId="7636"/>
    <cellStyle name="_하이패스 전자지불(050214)" xfId="711"/>
    <cellStyle name="_하이패스 전자지불(050214) 2" xfId="7639"/>
    <cellStyle name="_하이패스 전자지불(050214) 3" xfId="7638"/>
    <cellStyle name="_하이패스(최종)" xfId="712"/>
    <cellStyle name="_하이패스(최종) 2" xfId="7641"/>
    <cellStyle name="_하이패스(최종) 3" xfId="7640"/>
    <cellStyle name="_학생사물함18종" xfId="713"/>
    <cellStyle name="_학생사물함18종 2" xfId="7643"/>
    <cellStyle name="_학생사물함18종 3" xfId="7642"/>
    <cellStyle name="_한강물환경생태 산출서" xfId="714"/>
    <cellStyle name="_한강물환경생태 산출서 2" xfId="7645"/>
    <cellStyle name="_한강물환경생태 산출서 3" xfId="7644"/>
    <cellStyle name="_한일청소년" xfId="715"/>
    <cellStyle name="_한일청소년 2" xfId="7647"/>
    <cellStyle name="_한일청소년 3" xfId="7646"/>
    <cellStyle name="_한전연구견적" xfId="7648"/>
    <cellStyle name="_함지3공구수량" xfId="7649"/>
    <cellStyle name="_항측판독용역" xfId="716"/>
    <cellStyle name="_항측판독용역 2" xfId="7651"/>
    <cellStyle name="_항측판독용역 3" xfId="7650"/>
    <cellStyle name="_헤이스견적서" xfId="717"/>
    <cellStyle name="_헤이스견적서 2" xfId="7653"/>
    <cellStyle name="_헤이스견적서 3" xfId="7652"/>
    <cellStyle name="_현수막 추가" xfId="718"/>
    <cellStyle name="_현수막 추가 2" xfId="7655"/>
    <cellStyle name="_현수막 추가 3" xfId="7654"/>
    <cellStyle name="_협력업체list" xfId="719"/>
    <cellStyle name="_협력업체list 2" xfId="7657"/>
    <cellStyle name="_협력업체list 3" xfId="7656"/>
    <cellStyle name="_형광등기구최종-조일전기" xfId="720"/>
    <cellStyle name="_형광등기구최종-조일전기 2" xfId="7659"/>
    <cellStyle name="_형광등기구최종-조일전기 3" xfId="7658"/>
    <cellStyle name="_호남선두계역외2개소연결통로" xfId="7660"/>
    <cellStyle name="_호남지역본부-" xfId="721"/>
    <cellStyle name="_호남지역본부- 2" xfId="7662"/>
    <cellStyle name="_호남지역본부- 3" xfId="7661"/>
    <cellStyle name="_호남지역본부-20041220" xfId="722"/>
    <cellStyle name="_호남지역본부-20041220 2" xfId="7664"/>
    <cellStyle name="_호남지역본부-20041220 3" xfId="7663"/>
    <cellStyle name="_호안블럭5종내역(노무비법)" xfId="723"/>
    <cellStyle name="_호안블럭5종내역(노무비법) 2" xfId="7666"/>
    <cellStyle name="_호안블럭5종내역(노무비법) 3" xfId="7665"/>
    <cellStyle name="_홍대,화정견적" xfId="724"/>
    <cellStyle name="_홍대,화정견적 2" xfId="7668"/>
    <cellStyle name="_홍대,화정견적 3" xfId="7667"/>
    <cellStyle name="_홍제초등학교(강산)" xfId="7669"/>
    <cellStyle name="_홍천여중" xfId="7670"/>
    <cellStyle name="_홍천중(강임계약내역)" xfId="7671"/>
    <cellStyle name="_환경사업소 오수" xfId="7672"/>
    <cellStyle name="_횡배수관" xfId="7673"/>
    <cellStyle name="_휴대용바코드" xfId="725"/>
    <cellStyle name="_휴대용바코드 2" xfId="7675"/>
    <cellStyle name="_휴대용바코드 3" xfId="7674"/>
    <cellStyle name="_흙막이공사(일위)" xfId="726"/>
    <cellStyle name="_흙막이공사(일위) 2" xfId="7677"/>
    <cellStyle name="_흙막이공사(일위) 3" xfId="7676"/>
    <cellStyle name="¡E￠￥@?e_TEST-1 " xfId="727"/>
    <cellStyle name="´þ" xfId="7678"/>
    <cellStyle name="´þ·?" xfId="728"/>
    <cellStyle name="´þ·? 2" xfId="7680"/>
    <cellStyle name="´þ·? 3" xfId="7679"/>
    <cellStyle name="´þ·¯" xfId="7681"/>
    <cellStyle name="’E‰Y [0.00]_laroux" xfId="729"/>
    <cellStyle name="’E‰Y_laroux" xfId="730"/>
    <cellStyle name="¤@?e_TEST-1 " xfId="731"/>
    <cellStyle name="+,-,0" xfId="7682"/>
    <cellStyle name="=C:\WINNT\SYSTEM32\COMMAND.COM" xfId="7683"/>
    <cellStyle name="△ []" xfId="7684"/>
    <cellStyle name="△ [0]" xfId="7685"/>
    <cellStyle name="△백분율" xfId="732"/>
    <cellStyle name="△백분율 2" xfId="7687"/>
    <cellStyle name="△백분율 3" xfId="7686"/>
    <cellStyle name="△콤마" xfId="733"/>
    <cellStyle name="△콤마 2" xfId="7689"/>
    <cellStyle name="△콤마 3" xfId="7688"/>
    <cellStyle name="°ia¤¼o " xfId="7690"/>
    <cellStyle name="°ia¤¼o¼ya¡" xfId="734"/>
    <cellStyle name="°íá¤¼ò¼ýá¡" xfId="7692"/>
    <cellStyle name="°ia¤¼o¼ya¡ 10" xfId="7693"/>
    <cellStyle name="°ia¤¼o¼ya¡ 11" xfId="7694"/>
    <cellStyle name="°ia¤¼o¼ya¡ 12" xfId="7691"/>
    <cellStyle name="°ia¤¼o¼ya¡ 13" xfId="11249"/>
    <cellStyle name="°ia¤¼o¼ya¡ 14" xfId="11241"/>
    <cellStyle name="°ia¤¼o¼ya¡ 15" xfId="11248"/>
    <cellStyle name="°ia¤¼o¼ya¡ 16" xfId="11240"/>
    <cellStyle name="°ia¤¼o¼ya¡ 17" xfId="11247"/>
    <cellStyle name="°ia¤¼o¼ya¡ 18" xfId="11239"/>
    <cellStyle name="°ia¤¼o¼ya¡ 19" xfId="11256"/>
    <cellStyle name="°ia¤¼o¼ya¡ 2" xfId="7695"/>
    <cellStyle name="°ia¤¼o¼ya¡ 20" xfId="11246"/>
    <cellStyle name="°ia¤¼o¼ya¡ 21" xfId="11257"/>
    <cellStyle name="°ia¤¼o¼ya¡ 22" xfId="11245"/>
    <cellStyle name="°ia¤¼o¼ya¡ 3" xfId="7696"/>
    <cellStyle name="°ia¤¼o¼ya¡ 4" xfId="7697"/>
    <cellStyle name="°ia¤¼o¼ya¡ 5" xfId="7698"/>
    <cellStyle name="°ia¤¼o¼ya¡ 6" xfId="7699"/>
    <cellStyle name="°ia¤¼o¼ya¡ 7" xfId="7700"/>
    <cellStyle name="°ia¤¼o¼ya¡ 8" xfId="7701"/>
    <cellStyle name="°ia¤¼o¼ya¡ 9" xfId="7702"/>
    <cellStyle name="°ia¤aa " xfId="7703"/>
    <cellStyle name="°ia¤aa·a1" xfId="735"/>
    <cellStyle name="°íá¤ãâ·â1" xfId="7705"/>
    <cellStyle name="°ia¤aa·a1 10" xfId="7706"/>
    <cellStyle name="°ia¤aa·a1 11" xfId="7707"/>
    <cellStyle name="°ia¤aa·a1 12" xfId="7704"/>
    <cellStyle name="°ia¤aa·a1 13" xfId="11250"/>
    <cellStyle name="°ia¤aa·a1 14" xfId="11237"/>
    <cellStyle name="°ia¤aa·a1 15" xfId="11251"/>
    <cellStyle name="°ia¤aa·a1 16" xfId="11236"/>
    <cellStyle name="°ia¤aa·a1 17" xfId="11252"/>
    <cellStyle name="°ia¤aa·a1 18" xfId="11235"/>
    <cellStyle name="°ia¤aa·a1 19" xfId="11258"/>
    <cellStyle name="°ia¤aa·a1 2" xfId="7708"/>
    <cellStyle name="°ia¤aa·a1 20" xfId="11244"/>
    <cellStyle name="°ia¤aa·a1 21" xfId="11259"/>
    <cellStyle name="°ia¤aa·a1 22" xfId="11243"/>
    <cellStyle name="°ia¤aa·a1 3" xfId="7709"/>
    <cellStyle name="°ia¤aa·a1 4" xfId="7710"/>
    <cellStyle name="°ia¤aa·a1 5" xfId="7711"/>
    <cellStyle name="°ia¤aa·a1 6" xfId="7712"/>
    <cellStyle name="°ia¤aa·a1 7" xfId="7713"/>
    <cellStyle name="°ia¤aa·a1 8" xfId="7714"/>
    <cellStyle name="°ia¤aa·a1 9" xfId="7715"/>
    <cellStyle name="°ia¤aa·a2" xfId="736"/>
    <cellStyle name="°íá¤ãâ·â2" xfId="7717"/>
    <cellStyle name="°ia¤aa·a2 10" xfId="7718"/>
    <cellStyle name="°ia¤aa·a2 11" xfId="7719"/>
    <cellStyle name="°ia¤aa·a2 12" xfId="7716"/>
    <cellStyle name="°ia¤aa·a2 13" xfId="11253"/>
    <cellStyle name="°ia¤aa·a2 14" xfId="11234"/>
    <cellStyle name="°ia¤aa·a2 15" xfId="11254"/>
    <cellStyle name="°ia¤aa·a2 16" xfId="11233"/>
    <cellStyle name="°ia¤aa·a2 17" xfId="11255"/>
    <cellStyle name="°ia¤aa·a2 18" xfId="11232"/>
    <cellStyle name="°ia¤aa·a2 19" xfId="11260"/>
    <cellStyle name="°ia¤aa·a2 2" xfId="7720"/>
    <cellStyle name="°ia¤aa·a2 20" xfId="11242"/>
    <cellStyle name="°ia¤aa·a2 21" xfId="11261"/>
    <cellStyle name="°ia¤aa·a2 22" xfId="11238"/>
    <cellStyle name="°ia¤aa·a2 3" xfId="7721"/>
    <cellStyle name="°ia¤aa·a2 4" xfId="7722"/>
    <cellStyle name="°ia¤aa·a2 5" xfId="7723"/>
    <cellStyle name="°ia¤aa·a2 6" xfId="7724"/>
    <cellStyle name="°ia¤aa·a2 7" xfId="7725"/>
    <cellStyle name="°ia¤aa·a2 8" xfId="7726"/>
    <cellStyle name="°ia¤aa·a2 9" xfId="7727"/>
    <cellStyle name="؀ŀŀ䅀؀ŀŀ䅀؀ŀ฀䅀؀฀฀䅀؀฀฀䅀؀฀฀䅀؀฀฀䅀؀฀฀䅀؀฀฀䅀؀฀฀䅀؀฀฀䅀؀฀฀䅀؀฀฀䁀" xfId="737"/>
    <cellStyle name="؀ŀŀ䅀؀ŀŀ䅀؀ŀ฀䅀؀฀฀䅀؀฀฀䅀؀฀฀䅀؀฀฀䅀؀฀฀䅀؀฀฀䅀؀฀฀䅀؀฀฀䅀؀฀฀䅀؀฀฀䁀 2" xfId="7729"/>
    <cellStyle name="؀ŀŀ䅀؀ŀŀ䅀؀ŀ฀䅀؀฀฀䅀؀฀฀䅀؀฀฀䅀؀฀฀䅀؀฀฀䅀؀฀฀䅀؀฀฀䅀؀฀฀䅀؀฀฀䅀؀฀฀䁀 3" xfId="7728"/>
    <cellStyle name="؀฀฀䅀؀฀฀䅀؀฀฀䅀؀฀฀䅀؀฀฀䅀؀฀฀䅀؀฀฀䅀؀฀฀䁀" xfId="738"/>
    <cellStyle name="؀฀฀䅀؀฀฀䅀؀฀฀䅀؀฀฀䅀؀฀฀䅀؀฀฀䅀؀฀฀䅀؀฀฀䁀 2" xfId="7731"/>
    <cellStyle name="؀฀฀䅀؀฀฀䅀؀฀฀䅀؀฀฀䅀؀฀฀䅀؀฀฀䅀؀฀฀䅀؀฀฀䁀 3" xfId="7730"/>
    <cellStyle name="؀฀฀䅀؀฀฀䅀؀฀฀䅀؀฀฀䅀؀฀฀䅀؀฀฀䁀" xfId="739"/>
    <cellStyle name="؀฀฀䅀؀฀฀䅀؀฀฀䅀؀฀฀䅀؀฀฀䅀؀฀฀䁀 2" xfId="7733"/>
    <cellStyle name="؀฀฀䅀؀฀฀䅀؀฀฀䅀؀฀฀䅀؀฀฀䅀؀฀฀䁀 3" xfId="7732"/>
    <cellStyle name="؀฀฀䅀؀฀฀䅀؀฀฀䅀؀฀฀䁀" xfId="740"/>
    <cellStyle name="؀฀฀䅀؀฀฀䅀؀฀฀䅀؀฀฀䁀 2" xfId="7735"/>
    <cellStyle name="؀฀฀䅀؀฀฀䅀؀฀฀䅀؀฀฀䁀 3" xfId="7734"/>
    <cellStyle name="" xfId="741"/>
    <cellStyle name=" 2" xfId="7737"/>
    <cellStyle name=" 3" xfId="7736"/>
    <cellStyle name="_TCS_축중기" xfId="742"/>
    <cellStyle name="_TCS_축중기 2" xfId="7739"/>
    <cellStyle name="_TCS_축중기 3" xfId="7738"/>
    <cellStyle name="_TCS_축중기_2-1. 지지대(제조)-1" xfId="743"/>
    <cellStyle name="_TCS_축중기_2-1. 지지대(제조)-1 2" xfId="7741"/>
    <cellStyle name="_TCS_축중기_2-1. 지지대(제조)-1 3" xfId="7740"/>
    <cellStyle name="_TTMS위탁수량(KHC)" xfId="744"/>
    <cellStyle name="_TTMS위탁수량(KHC) 2" xfId="7743"/>
    <cellStyle name="_TTMS위탁수량(KHC) 3" xfId="7742"/>
    <cellStyle name="_가로등주" xfId="745"/>
    <cellStyle name="_가로등주 2" xfId="7745"/>
    <cellStyle name="_가로등주 3" xfId="7744"/>
    <cellStyle name="_가로등주_2-1. 지지대(제조)-1" xfId="746"/>
    <cellStyle name="_가로등주_2-1. 지지대(제조)-1 2" xfId="7747"/>
    <cellStyle name="_가로등주_2-1. 지지대(제조)-1 3" xfId="7746"/>
    <cellStyle name="_강원지역본부" xfId="747"/>
    <cellStyle name="_강원지역본부 2" xfId="7749"/>
    <cellStyle name="_강원지역본부 3" xfId="7748"/>
    <cellStyle name="_강원지역본부(2006년)" xfId="748"/>
    <cellStyle name="_강원지역본부(2006년) 2" xfId="7751"/>
    <cellStyle name="_강원지역본부(2006년) 3" xfId="7750"/>
    <cellStyle name="_강원지역본부(2006년_060109)" xfId="749"/>
    <cellStyle name="_강원지역본부(2006년_060109) 2" xfId="7753"/>
    <cellStyle name="_강원지역본부(2006년_060109) 3" xfId="7752"/>
    <cellStyle name="_강원지역본부(2006년-051228)" xfId="750"/>
    <cellStyle name="_강원지역본부(2006년-051228) 2" xfId="7755"/>
    <cellStyle name="_강원지역본부(2006년-051228) 3" xfId="7754"/>
    <cellStyle name="_강원지역본부(2006년-060102)" xfId="751"/>
    <cellStyle name="_강원지역본부(2006년-060102) 2" xfId="7757"/>
    <cellStyle name="_강원지역본부(2006년-060102) 3" xfId="7756"/>
    <cellStyle name="_강원지역본부_2-1. 지지대(제조)-1" xfId="752"/>
    <cellStyle name="_강원지역본부_2-1. 지지대(제조)-1 2" xfId="7759"/>
    <cellStyle name="_강원지역본부_2-1. 지지대(제조)-1 3" xfId="7758"/>
    <cellStyle name="_개선형표지판(제조)-전송" xfId="753"/>
    <cellStyle name="_개선형표지판(제조)-전송 2" xfId="7761"/>
    <cellStyle name="_개선형표지판(제조)-전송 3" xfId="7760"/>
    <cellStyle name="_개선형표지판(제조)-전송_2-1. 지지대(제조)-1" xfId="754"/>
    <cellStyle name="_개선형표지판(제조)-전송_2-1. 지지대(제조)-1 2" xfId="7763"/>
    <cellStyle name="_개선형표지판(제조)-전송_2-1. 지지대(제조)-1 3" xfId="7762"/>
    <cellStyle name="_경남본부_2006년도_유지관리대상수량" xfId="755"/>
    <cellStyle name="_경남본부_2006년도_유지관리대상수량 2" xfId="7765"/>
    <cellStyle name="_경남본부_2006년도_유지관리대상수량 3" xfId="7764"/>
    <cellStyle name="_경남본부_2006년도_유지관리대상수량_경남지역본부(2006년)" xfId="756"/>
    <cellStyle name="_경남본부_2006년도_유지관리대상수량_경남지역본부(2006년) 2" xfId="7767"/>
    <cellStyle name="_경남본부_2006년도_유지관리대상수량_경남지역본부(2006년) 3" xfId="7766"/>
    <cellStyle name="_경남본부_2006년도_유지관리대상수량_경남지역본부(2006년도)" xfId="757"/>
    <cellStyle name="_경남본부_2006년도_유지관리대상수량_경남지역본부(2006년도) 2" xfId="7769"/>
    <cellStyle name="_경남본부_2006년도_유지관리대상수량_경남지역본부(2006년도) 3" xfId="7768"/>
    <cellStyle name="_경남지역본부-" xfId="758"/>
    <cellStyle name="_경남지역본부- 2" xfId="7771"/>
    <cellStyle name="_경남지역본부- 3" xfId="7770"/>
    <cellStyle name="_경남지역본부_20041220_상반기" xfId="759"/>
    <cellStyle name="_경남지역본부_20041220_상반기 2" xfId="7773"/>
    <cellStyle name="_경남지역본부_20041220_상반기 3" xfId="7772"/>
    <cellStyle name="_경남지역본부_20041220_상반기_2005년도급내역서" xfId="760"/>
    <cellStyle name="_경남지역본부_20041220_상반기_2005년도급내역서 2" xfId="7775"/>
    <cellStyle name="_경남지역본부_20041220_상반기_2005년도급내역서 3" xfId="7774"/>
    <cellStyle name="_경남지역본부_20041220_상반기_2005년도급내역서_TTMS위탁수량(KHC)" xfId="761"/>
    <cellStyle name="_경남지역본부_20041220_상반기_2005년도급내역서_TTMS위탁수량(KHC) 2" xfId="7777"/>
    <cellStyle name="_경남지역본부_20041220_상반기_2005년도급내역서_TTMS위탁수량(KHC) 3" xfId="7776"/>
    <cellStyle name="_경남지역본부_20041220_상반기_2005년도급내역서_강원지역본부(2006년)" xfId="762"/>
    <cellStyle name="_경남지역본부_20041220_상반기_2005년도급내역서_강원지역본부(2006년) 2" xfId="7779"/>
    <cellStyle name="_경남지역본부_20041220_상반기_2005년도급내역서_강원지역본부(2006년) 3" xfId="7778"/>
    <cellStyle name="_경남지역본부_20041220_상반기_2005년도급내역서_강원지역본부(2006년-051228)" xfId="763"/>
    <cellStyle name="_경남지역본부_20041220_상반기_2005년도급내역서_강원지역본부(2006년-051228) 2" xfId="7781"/>
    <cellStyle name="_경남지역본부_20041220_상반기_2005년도급내역서_강원지역본부(2006년-051228) 3" xfId="7780"/>
    <cellStyle name="_경남지역본부_20041220_상반기_2005년도급내역서_강원지역본부(2006년-060102)" xfId="764"/>
    <cellStyle name="_경남지역본부_20041220_상반기_2005년도급내역서_강원지역본부(2006년-060102) 2" xfId="7783"/>
    <cellStyle name="_경남지역본부_20041220_상반기_2005년도급내역서_강원지역본부(2006년-060102) 3" xfId="7782"/>
    <cellStyle name="_경남지역본부_20041220_상반기_2005년도급내역서_경남본부_2006년도_유지관리대상수량" xfId="765"/>
    <cellStyle name="_경남지역본부_20041220_상반기_2005년도급내역서_경남본부_2006년도_유지관리대상수량 2" xfId="7785"/>
    <cellStyle name="_경남지역본부_20041220_상반기_2005년도급내역서_경남본부_2006년도_유지관리대상수량 3" xfId="7784"/>
    <cellStyle name="_경남지역본부_20041220_상반기_2005년도급내역서_경남본부_2006년도_유지관리대상수량_경남지역본부(2006년)" xfId="766"/>
    <cellStyle name="_경남지역본부_20041220_상반기_2005년도급내역서_경남본부_2006년도_유지관리대상수량_경남지역본부(2006년) 2" xfId="7787"/>
    <cellStyle name="_경남지역본부_20041220_상반기_2005년도급내역서_경남본부_2006년도_유지관리대상수량_경남지역본부(2006년) 3" xfId="7786"/>
    <cellStyle name="_경남지역본부_20041220_상반기_2005년도급내역서_경남본부_2006년도_유지관리대상수량_경남지역본부(2006년도)" xfId="767"/>
    <cellStyle name="_경남지역본부_20041220_상반기_2005년도급내역서_경남본부_2006년도_유지관리대상수량_경남지역본부(2006년도) 2" xfId="7789"/>
    <cellStyle name="_경남지역본부_20041220_상반기_2005년도급내역서_경남본부_2006년도_유지관리대상수량_경남지역본부(2006년도) 3" xfId="7788"/>
    <cellStyle name="_경남지역본부_20041220_상반기_2005년도급내역서_중부지역본부(2006년)_기준" xfId="768"/>
    <cellStyle name="_경남지역본부_20041220_상반기_2005년도급내역서_중부지역본부(2006년)_기준 2" xfId="7791"/>
    <cellStyle name="_경남지역본부_20041220_상반기_2005년도급내역서_중부지역본부(2006년)_기준 3" xfId="7790"/>
    <cellStyle name="_경남지역본부_20041220_상반기_2005년도급내역서_중부지역본부(2006년)_기준_경남지역본부(2006년)" xfId="769"/>
    <cellStyle name="_경남지역본부_20041220_상반기_2005년도급내역서_중부지역본부(2006년)_기준_경남지역본부(2006년) 2" xfId="7793"/>
    <cellStyle name="_경남지역본부_20041220_상반기_2005년도급내역서_중부지역본부(2006년)_기준_경남지역본부(2006년) 3" xfId="7792"/>
    <cellStyle name="_경남지역본부_20041220_상반기_2005년도급내역서_중부지역본부(2006년)_기준_경남지역본부(2006년도)" xfId="770"/>
    <cellStyle name="_경남지역본부_20041220_상반기_2005년도급내역서_중부지역본부(2006년)_기준_경남지역본부(2006년도) 2" xfId="7795"/>
    <cellStyle name="_경남지역본부_20041220_상반기_2005년도급내역서_중부지역본부(2006년)_기준_경남지역본부(2006년도) 3" xfId="7794"/>
    <cellStyle name="_경남지역본부_20041220_상반기_2005년도급내역서_중부지역본부(2006년)_기준_경북지역본부(2006년)" xfId="771"/>
    <cellStyle name="_경남지역본부_20041220_상반기_2005년도급내역서_중부지역본부(2006년)_기준_경북지역본부(2006년) 2" xfId="7797"/>
    <cellStyle name="_경남지역본부_20041220_상반기_2005년도급내역서_중부지역본부(2006년)_기준_경북지역본부(2006년) 3" xfId="7796"/>
    <cellStyle name="_경남지역본부_20041220_상반기_2005년도급내역서_중부지역본부(2006년)_기준_경북지역본부(2006년도)" xfId="772"/>
    <cellStyle name="_경남지역본부_20041220_상반기_2005년도급내역서_중부지역본부(2006년)_기준_경북지역본부(2006년도) 2" xfId="7799"/>
    <cellStyle name="_경남지역본부_20041220_상반기_2005년도급내역서_중부지역본부(2006년)_기준_경북지역본부(2006년도) 3" xfId="7798"/>
    <cellStyle name="_경남지역본부_20041220_상반기_2005년도급내역서_중부지역본부(2006년-051220)" xfId="773"/>
    <cellStyle name="_경남지역본부_20041220_상반기_2005년도급내역서_중부지역본부(2006년-051220) 2" xfId="7801"/>
    <cellStyle name="_경남지역본부_20041220_상반기_2005년도급내역서_중부지역본부(2006년-051220) 3" xfId="7800"/>
    <cellStyle name="_경남지역본부_20041220_상반기_2005년도급내역서_중부지역본부(2006년-051228)" xfId="774"/>
    <cellStyle name="_경남지역본부_20041220_상반기_2005년도급내역서_중부지역본부(2006년-051228) 2" xfId="7803"/>
    <cellStyle name="_경남지역본부_20041220_상반기_2005년도급내역서_중부지역본부(2006년-051228) 3" xfId="7802"/>
    <cellStyle name="_경남지역본부_20041220_상반기_2005년도급내역서_중부지역본부(2006년-060102)" xfId="775"/>
    <cellStyle name="_경남지역본부_20041220_상반기_2005년도급내역서_중부지역본부(2006년-060102) 2" xfId="7805"/>
    <cellStyle name="_경남지역본부_20041220_상반기_2005년도급내역서_중부지역본부(2006년-060102) 3" xfId="7804"/>
    <cellStyle name="_경남지역본부_20041220_상반기_TTMS위탁수량(KHC)" xfId="776"/>
    <cellStyle name="_경남지역본부_20041220_상반기_TTMS위탁수량(KHC) 2" xfId="7807"/>
    <cellStyle name="_경남지역본부_20041220_상반기_TTMS위탁수량(KHC) 3" xfId="7806"/>
    <cellStyle name="_경남지역본부_20041220_상반기_강원지역본부(2006년)" xfId="777"/>
    <cellStyle name="_경남지역본부_20041220_상반기_강원지역본부(2006년) 2" xfId="7809"/>
    <cellStyle name="_경남지역본부_20041220_상반기_강원지역본부(2006년) 3" xfId="7808"/>
    <cellStyle name="_경남지역본부_20041220_상반기_강원지역본부(2006년-051228)" xfId="778"/>
    <cellStyle name="_경남지역본부_20041220_상반기_강원지역본부(2006년-051228) 2" xfId="7811"/>
    <cellStyle name="_경남지역본부_20041220_상반기_강원지역본부(2006년-051228) 3" xfId="7810"/>
    <cellStyle name="_경남지역본부_20041220_상반기_강원지역본부(2006년-060102)" xfId="779"/>
    <cellStyle name="_경남지역본부_20041220_상반기_강원지역본부(2006년-060102) 2" xfId="7813"/>
    <cellStyle name="_경남지역본부_20041220_상반기_강원지역본부(2006년-060102) 3" xfId="7812"/>
    <cellStyle name="_경남지역본부_20041220_상반기_경남본부_2006년도_유지관리대상수량" xfId="780"/>
    <cellStyle name="_경남지역본부_20041220_상반기_경남본부_2006년도_유지관리대상수량 2" xfId="7815"/>
    <cellStyle name="_경남지역본부_20041220_상반기_경남본부_2006년도_유지관리대상수량 3" xfId="7814"/>
    <cellStyle name="_경남지역본부_20041220_상반기_경남본부_2006년도_유지관리대상수량_경남지역본부(2006년)" xfId="781"/>
    <cellStyle name="_경남지역본부_20041220_상반기_경남본부_2006년도_유지관리대상수량_경남지역본부(2006년) 2" xfId="7817"/>
    <cellStyle name="_경남지역본부_20041220_상반기_경남본부_2006년도_유지관리대상수량_경남지역본부(2006년) 3" xfId="7816"/>
    <cellStyle name="_경남지역본부_20041220_상반기_경남본부_2006년도_유지관리대상수량_경남지역본부(2006년도)" xfId="782"/>
    <cellStyle name="_경남지역본부_20041220_상반기_경남본부_2006년도_유지관리대상수량_경남지역본부(2006년도) 2" xfId="7819"/>
    <cellStyle name="_경남지역본부_20041220_상반기_경남본부_2006년도_유지관리대상수량_경남지역본부(2006년도) 3" xfId="7818"/>
    <cellStyle name="_경남지역본부_20041220_상반기_중부지역본부(2006년)_기준" xfId="783"/>
    <cellStyle name="_경남지역본부_20041220_상반기_중부지역본부(2006년)_기준 2" xfId="7821"/>
    <cellStyle name="_경남지역본부_20041220_상반기_중부지역본부(2006년)_기준 3" xfId="7820"/>
    <cellStyle name="_경남지역본부_20041220_상반기_중부지역본부(2006년)_기준_경남지역본부(2006년)" xfId="784"/>
    <cellStyle name="_경남지역본부_20041220_상반기_중부지역본부(2006년)_기준_경남지역본부(2006년) 2" xfId="7823"/>
    <cellStyle name="_경남지역본부_20041220_상반기_중부지역본부(2006년)_기준_경남지역본부(2006년) 3" xfId="7822"/>
    <cellStyle name="_경남지역본부_20041220_상반기_중부지역본부(2006년)_기준_경남지역본부(2006년도)" xfId="785"/>
    <cellStyle name="_경남지역본부_20041220_상반기_중부지역본부(2006년)_기준_경남지역본부(2006년도) 2" xfId="7825"/>
    <cellStyle name="_경남지역본부_20041220_상반기_중부지역본부(2006년)_기준_경남지역본부(2006년도) 3" xfId="7824"/>
    <cellStyle name="_경남지역본부_20041220_상반기_중부지역본부(2006년)_기준_경북지역본부(2006년)" xfId="786"/>
    <cellStyle name="_경남지역본부_20041220_상반기_중부지역본부(2006년)_기준_경북지역본부(2006년) 2" xfId="7827"/>
    <cellStyle name="_경남지역본부_20041220_상반기_중부지역본부(2006년)_기준_경북지역본부(2006년) 3" xfId="7826"/>
    <cellStyle name="_경남지역본부_20041220_상반기_중부지역본부(2006년)_기준_경북지역본부(2006년도)" xfId="787"/>
    <cellStyle name="_경남지역본부_20041220_상반기_중부지역본부(2006년)_기준_경북지역본부(2006년도) 2" xfId="7829"/>
    <cellStyle name="_경남지역본부_20041220_상반기_중부지역본부(2006년)_기준_경북지역본부(2006년도) 3" xfId="7828"/>
    <cellStyle name="_경남지역본부_20041220_상반기_중부지역본부(2006년-051220)" xfId="788"/>
    <cellStyle name="_경남지역본부_20041220_상반기_중부지역본부(2006년-051220) 2" xfId="7831"/>
    <cellStyle name="_경남지역본부_20041220_상반기_중부지역본부(2006년-051220) 3" xfId="7830"/>
    <cellStyle name="_경남지역본부_20041220_상반기_중부지역본부(2006년-051228)" xfId="789"/>
    <cellStyle name="_경남지역본부_20041220_상반기_중부지역본부(2006년-051228) 2" xfId="7833"/>
    <cellStyle name="_경남지역본부_20041220_상반기_중부지역본부(2006년-051228) 3" xfId="7832"/>
    <cellStyle name="_경남지역본부_20041220_상반기_중부지역본부(2006년-060102)" xfId="790"/>
    <cellStyle name="_경남지역본부_20041220_상반기_중부지역본부(2006년-060102) 2" xfId="7835"/>
    <cellStyle name="_경남지역본부_20041220_상반기_중부지역본부(2006년-060102) 3" xfId="7834"/>
    <cellStyle name="_경북지역본부-" xfId="791"/>
    <cellStyle name="_경북지역본부- 2" xfId="7837"/>
    <cellStyle name="_경북지역본부- 3" xfId="7836"/>
    <cellStyle name="_승강기 및 CRT 감시반(0416)" xfId="792"/>
    <cellStyle name="_승강기 및 CRT 감시반(0416) 2" xfId="7839"/>
    <cellStyle name="_승강기 및 CRT 감시반(0416) 3" xfId="7838"/>
    <cellStyle name="_중부지역본부-" xfId="793"/>
    <cellStyle name="_중부지역본부- 2" xfId="7841"/>
    <cellStyle name="_중부지역본부- 3" xfId="7840"/>
    <cellStyle name="_중부지역본부(2006년)_기준" xfId="794"/>
    <cellStyle name="_중부지역본부(2006년)_기준 2" xfId="7843"/>
    <cellStyle name="_중부지역본부(2006년)_기준 3" xfId="7842"/>
    <cellStyle name="_중부지역본부(2006년)_기준_경남지역본부(2006년)" xfId="795"/>
    <cellStyle name="_중부지역본부(2006년)_기준_경남지역본부(2006년) 2" xfId="7845"/>
    <cellStyle name="_중부지역본부(2006년)_기준_경남지역본부(2006년) 3" xfId="7844"/>
    <cellStyle name="_중부지역본부(2006년)_기준_경남지역본부(2006년도)" xfId="796"/>
    <cellStyle name="_중부지역본부(2006년)_기준_경남지역본부(2006년도) 2" xfId="7847"/>
    <cellStyle name="_중부지역본부(2006년)_기준_경남지역본부(2006년도) 3" xfId="7846"/>
    <cellStyle name="_중부지역본부(2006년)_기준_경북지역본부(2006년)" xfId="797"/>
    <cellStyle name="_중부지역본부(2006년)_기준_경북지역본부(2006년) 2" xfId="7849"/>
    <cellStyle name="_중부지역본부(2006년)_기준_경북지역본부(2006년) 3" xfId="7848"/>
    <cellStyle name="_중부지역본부(2006년)_기준_경북지역본부(2006년도)" xfId="798"/>
    <cellStyle name="_중부지역본부(2006년)_기준_경북지역본부(2006년도) 2" xfId="7851"/>
    <cellStyle name="_중부지역본부(2006년)_기준_경북지역본부(2006년도) 3" xfId="7850"/>
    <cellStyle name="_중부지역본부(2006년-051220)" xfId="799"/>
    <cellStyle name="_중부지역본부(2006년-051220) 2" xfId="7853"/>
    <cellStyle name="_중부지역본부(2006년-051220) 3" xfId="7852"/>
    <cellStyle name="_중부지역본부(2006년-051228)" xfId="800"/>
    <cellStyle name="_중부지역본부(2006년-051228) 2" xfId="7855"/>
    <cellStyle name="_중부지역본부(2006년-051228) 3" xfId="7854"/>
    <cellStyle name="_중부지역본부(2006년-060102)" xfId="801"/>
    <cellStyle name="_중부지역본부(2006년-060102) 2" xfId="7857"/>
    <cellStyle name="_중부지역본부(2006년-060102) 3" xfId="7856"/>
    <cellStyle name="_통행료면탈방지시스템(최종)" xfId="802"/>
    <cellStyle name="_통행료면탈방지시스템(최종) 2" xfId="7859"/>
    <cellStyle name="_통행료면탈방지시스템(최종) 3" xfId="7858"/>
    <cellStyle name="0" xfId="7860"/>
    <cellStyle name="0%" xfId="803"/>
    <cellStyle name="0% 2" xfId="7862"/>
    <cellStyle name="0% 3" xfId="7861"/>
    <cellStyle name="0,0_x000d__x000a_NA_x000d__x000a_" xfId="804"/>
    <cellStyle name="0,0_x000d__x000a_NA_x000d__x000a_ 2" xfId="7864"/>
    <cellStyle name="0,0_x000d__x000a_NA_x000d__x000a_ 3" xfId="7865"/>
    <cellStyle name="0,0_x000d__x000a_NA_x000d__x000a_ 4" xfId="7866"/>
    <cellStyle name="0,0_x000d__x000a_NA_x000d__x000a_ 5" xfId="7863"/>
    <cellStyle name="0.0" xfId="805"/>
    <cellStyle name="0.0 2" xfId="7868"/>
    <cellStyle name="0.0 3" xfId="7867"/>
    <cellStyle name="0.0%" xfId="806"/>
    <cellStyle name="0.0% 2" xfId="7870"/>
    <cellStyle name="0.0% 3" xfId="7869"/>
    <cellStyle name="0.00" xfId="807"/>
    <cellStyle name="0.00 2" xfId="7872"/>
    <cellStyle name="0.00 3" xfId="7871"/>
    <cellStyle name="0.00%" xfId="808"/>
    <cellStyle name="0.00% 2" xfId="7874"/>
    <cellStyle name="0.00% 3" xfId="7873"/>
    <cellStyle name="0.000%" xfId="809"/>
    <cellStyle name="0.000% 2" xfId="7876"/>
    <cellStyle name="0.000% 3" xfId="7875"/>
    <cellStyle name="0.0000%" xfId="810"/>
    <cellStyle name="0.0000% 2" xfId="7878"/>
    <cellStyle name="0.0000% 3" xfId="7877"/>
    <cellStyle name="0_북면내곡리709-2010년" xfId="7879"/>
    <cellStyle name="00" xfId="7880"/>
    <cellStyle name="¾E°CE¸°e¹yAI" xfId="7881"/>
    <cellStyle name="¾È°ÇÈ¸°è¹ýÀÎ" xfId="7882"/>
    <cellStyle name="1" xfId="811"/>
    <cellStyle name="1 000 Kč_RESULTS" xfId="812"/>
    <cellStyle name="1 10" xfId="7884"/>
    <cellStyle name="1 11" xfId="7885"/>
    <cellStyle name="1 12" xfId="7886"/>
    <cellStyle name="1 13" xfId="7887"/>
    <cellStyle name="1 14" xfId="7888"/>
    <cellStyle name="1 15" xfId="7883"/>
    <cellStyle name="1 16" xfId="11262"/>
    <cellStyle name="1 17" xfId="11229"/>
    <cellStyle name="1 18" xfId="11263"/>
    <cellStyle name="1 19" xfId="11228"/>
    <cellStyle name="1 2" xfId="7889"/>
    <cellStyle name="1 20" xfId="11264"/>
    <cellStyle name="1 21" xfId="11227"/>
    <cellStyle name="1 22" xfId="11265"/>
    <cellStyle name="1 23" xfId="11231"/>
    <cellStyle name="1 24" xfId="11266"/>
    <cellStyle name="1 25" xfId="11230"/>
    <cellStyle name="1 3" xfId="7890"/>
    <cellStyle name="1 4" xfId="7891"/>
    <cellStyle name="1 5" xfId="7892"/>
    <cellStyle name="1 6" xfId="7893"/>
    <cellStyle name="1 7" xfId="7894"/>
    <cellStyle name="1 8" xfId="7895"/>
    <cellStyle name="1 9" xfId="7896"/>
    <cellStyle name="1_00)1공구수량집계표" xfId="7897"/>
    <cellStyle name="1_20030305058-01_천안불당중 (공내역서)" xfId="7898"/>
    <cellStyle name="1_345kv신안산변전토건공사(해동완료)" xfId="7899"/>
    <cellStyle name="1_ALD SYSTEM" xfId="813"/>
    <cellStyle name="1_ALD SYSTEM 2" xfId="7901"/>
    <cellStyle name="1_ALD SYSTEM 3" xfId="7900"/>
    <cellStyle name="1_Book2" xfId="7902"/>
    <cellStyle name="1_Book3" xfId="7903"/>
    <cellStyle name="1_Book3_1" xfId="7904"/>
    <cellStyle name="1_Book4" xfId="7905"/>
    <cellStyle name="1_laroux" xfId="814"/>
    <cellStyle name="1_laroux 2" xfId="7907"/>
    <cellStyle name="1_laroux 3" xfId="7906"/>
    <cellStyle name="1_laroux_ATC-YOON1" xfId="815"/>
    <cellStyle name="1_laroux_ATC-YOON1 2" xfId="7909"/>
    <cellStyle name="1_laroux_ATC-YOON1 3" xfId="7908"/>
    <cellStyle name="1_total" xfId="7910"/>
    <cellStyle name="1_total_공원정비수량산출" xfId="7911"/>
    <cellStyle name="1_total_구로리총괄내역" xfId="7912"/>
    <cellStyle name="1_total_구로리총괄내역_구로리설계예산서1029" xfId="7913"/>
    <cellStyle name="1_total_구로리총괄내역_구로리설계예산서1118준공" xfId="7914"/>
    <cellStyle name="1_total_구로리총괄내역_구로리설계예산서조경" xfId="7915"/>
    <cellStyle name="1_total_구로리총괄내역_구로리어린이공원예산서(조경)1125" xfId="7916"/>
    <cellStyle name="1_total_구로리총괄내역_내역서" xfId="7917"/>
    <cellStyle name="1_total_구로리총괄내역_노임단가표" xfId="7918"/>
    <cellStyle name="1_total_구로리총괄내역_수도권매립지" xfId="7919"/>
    <cellStyle name="1_total_구로리총괄내역_수도권매립지1004(발주용)" xfId="7920"/>
    <cellStyle name="1_total_구로리총괄내역_일신건영설계예산서(0211)" xfId="7921"/>
    <cellStyle name="1_total_구로리총괄내역_일위대가" xfId="7922"/>
    <cellStyle name="1_total_구로리총괄내역_자재단가표" xfId="7923"/>
    <cellStyle name="1_total_구로리총괄내역_장안초등학교내역0814" xfId="7924"/>
    <cellStyle name="1_total_수량산출" xfId="7925"/>
    <cellStyle name="1_total_시설물공" xfId="7926"/>
    <cellStyle name="1_total_총괄내역0518" xfId="7927"/>
    <cellStyle name="1_total_총괄내역0518_구로리설계예산서1029" xfId="7928"/>
    <cellStyle name="1_total_총괄내역0518_구로리설계예산서1118준공" xfId="7929"/>
    <cellStyle name="1_total_총괄내역0518_구로리설계예산서조경" xfId="7930"/>
    <cellStyle name="1_total_총괄내역0518_구로리어린이공원예산서(조경)1125" xfId="7931"/>
    <cellStyle name="1_total_총괄내역0518_내역서" xfId="7932"/>
    <cellStyle name="1_total_총괄내역0518_노임단가표" xfId="7933"/>
    <cellStyle name="1_total_총괄내역0518_수도권매립지" xfId="7934"/>
    <cellStyle name="1_total_총괄내역0518_수도권매립지1004(발주용)" xfId="7935"/>
    <cellStyle name="1_total_총괄내역0518_일신건영설계예산서(0211)" xfId="7936"/>
    <cellStyle name="1_total_총괄내역0518_일위대가" xfId="7937"/>
    <cellStyle name="1_total_총괄내역0518_자재단가표" xfId="7938"/>
    <cellStyle name="1_total_총괄내역0518_장안초등학교내역0814" xfId="7939"/>
    <cellStyle name="1_total_포천어린이공원수량산출" xfId="7940"/>
    <cellStyle name="1_total_현대화수량산출(27최종)" xfId="7941"/>
    <cellStyle name="1_total_현대화수량산출(27최종)_수량산출" xfId="7942"/>
    <cellStyle name="1_total_현대화수량산출(27최종)_수량산출_수량산출" xfId="7943"/>
    <cellStyle name="1_total_현대화수량산출(27최종)_수량산출_포천어린이공원수량산출" xfId="7944"/>
    <cellStyle name="1_tree" xfId="7945"/>
    <cellStyle name="1_tree_공원정비수량산출" xfId="7946"/>
    <cellStyle name="1_tree_구로리총괄내역" xfId="7947"/>
    <cellStyle name="1_tree_구로리총괄내역_구로리설계예산서1029" xfId="7948"/>
    <cellStyle name="1_tree_구로리총괄내역_구로리설계예산서1118준공" xfId="7949"/>
    <cellStyle name="1_tree_구로리총괄내역_구로리설계예산서조경" xfId="7950"/>
    <cellStyle name="1_tree_구로리총괄내역_구로리어린이공원예산서(조경)1125" xfId="7951"/>
    <cellStyle name="1_tree_구로리총괄내역_내역서" xfId="7952"/>
    <cellStyle name="1_tree_구로리총괄내역_노임단가표" xfId="7953"/>
    <cellStyle name="1_tree_구로리총괄내역_수도권매립지" xfId="7954"/>
    <cellStyle name="1_tree_구로리총괄내역_수도권매립지1004(발주용)" xfId="7955"/>
    <cellStyle name="1_tree_구로리총괄내역_일신건영설계예산서(0211)" xfId="7956"/>
    <cellStyle name="1_tree_구로리총괄내역_일위대가" xfId="7957"/>
    <cellStyle name="1_tree_구로리총괄내역_자재단가표" xfId="7958"/>
    <cellStyle name="1_tree_구로리총괄내역_장안초등학교내역0814" xfId="7959"/>
    <cellStyle name="1_tree_수량산출" xfId="7960"/>
    <cellStyle name="1_tree_수량산출_1" xfId="7961"/>
    <cellStyle name="1_tree_수량산출_공원정비수량산출" xfId="7962"/>
    <cellStyle name="1_tree_수량산출_구로리총괄내역" xfId="7963"/>
    <cellStyle name="1_tree_수량산출_구로리총괄내역_구로리설계예산서1029" xfId="7964"/>
    <cellStyle name="1_tree_수량산출_구로리총괄내역_구로리설계예산서1118준공" xfId="7965"/>
    <cellStyle name="1_tree_수량산출_구로리총괄내역_구로리설계예산서조경" xfId="7966"/>
    <cellStyle name="1_tree_수량산출_구로리총괄내역_구로리어린이공원예산서(조경)1125" xfId="7967"/>
    <cellStyle name="1_tree_수량산출_구로리총괄내역_내역서" xfId="7968"/>
    <cellStyle name="1_tree_수량산출_구로리총괄내역_노임단가표" xfId="7969"/>
    <cellStyle name="1_tree_수량산출_구로리총괄내역_수도권매립지" xfId="7970"/>
    <cellStyle name="1_tree_수량산출_구로리총괄내역_수도권매립지1004(발주용)" xfId="7971"/>
    <cellStyle name="1_tree_수량산출_구로리총괄내역_일신건영설계예산서(0211)" xfId="7972"/>
    <cellStyle name="1_tree_수량산출_구로리총괄내역_일위대가" xfId="7973"/>
    <cellStyle name="1_tree_수량산출_구로리총괄내역_자재단가표" xfId="7974"/>
    <cellStyle name="1_tree_수량산출_구로리총괄내역_장안초등학교내역0814" xfId="7975"/>
    <cellStyle name="1_tree_수량산출_수량산출" xfId="7976"/>
    <cellStyle name="1_tree_수량산출_시설물공" xfId="7977"/>
    <cellStyle name="1_tree_수량산출_총괄내역0518" xfId="7978"/>
    <cellStyle name="1_tree_수량산출_총괄내역0518_구로리설계예산서1029" xfId="7979"/>
    <cellStyle name="1_tree_수량산출_총괄내역0518_구로리설계예산서1118준공" xfId="7980"/>
    <cellStyle name="1_tree_수량산출_총괄내역0518_구로리설계예산서조경" xfId="7981"/>
    <cellStyle name="1_tree_수량산출_총괄내역0518_구로리어린이공원예산서(조경)1125" xfId="7982"/>
    <cellStyle name="1_tree_수량산출_총괄내역0518_내역서" xfId="7983"/>
    <cellStyle name="1_tree_수량산출_총괄내역0518_노임단가표" xfId="7984"/>
    <cellStyle name="1_tree_수량산출_총괄내역0518_수도권매립지" xfId="7985"/>
    <cellStyle name="1_tree_수량산출_총괄내역0518_수도권매립지1004(발주용)" xfId="7986"/>
    <cellStyle name="1_tree_수량산출_총괄내역0518_일신건영설계예산서(0211)" xfId="7987"/>
    <cellStyle name="1_tree_수량산출_총괄내역0518_일위대가" xfId="7988"/>
    <cellStyle name="1_tree_수량산출_총괄내역0518_자재단가표" xfId="7989"/>
    <cellStyle name="1_tree_수량산출_총괄내역0518_장안초등학교내역0814" xfId="7990"/>
    <cellStyle name="1_tree_수량산출_포천어린이공원수량산출" xfId="7991"/>
    <cellStyle name="1_tree_수량산출_현대화수량산출(27최종)" xfId="7992"/>
    <cellStyle name="1_tree_수량산출_현대화수량산출(27최종)_수량산출" xfId="7993"/>
    <cellStyle name="1_tree_수량산출_현대화수량산출(27최종)_수량산출_수량산출" xfId="7994"/>
    <cellStyle name="1_tree_수량산출_현대화수량산출(27최종)_수량산출_포천어린이공원수량산출" xfId="7995"/>
    <cellStyle name="1_tree_시설물공" xfId="7996"/>
    <cellStyle name="1_tree_총괄내역0518" xfId="7997"/>
    <cellStyle name="1_tree_총괄내역0518_구로리설계예산서1029" xfId="7998"/>
    <cellStyle name="1_tree_총괄내역0518_구로리설계예산서1118준공" xfId="7999"/>
    <cellStyle name="1_tree_총괄내역0518_구로리설계예산서조경" xfId="8000"/>
    <cellStyle name="1_tree_총괄내역0518_구로리어린이공원예산서(조경)1125" xfId="8001"/>
    <cellStyle name="1_tree_총괄내역0518_내역서" xfId="8002"/>
    <cellStyle name="1_tree_총괄내역0518_노임단가표" xfId="8003"/>
    <cellStyle name="1_tree_총괄내역0518_수도권매립지" xfId="8004"/>
    <cellStyle name="1_tree_총괄내역0518_수도권매립지1004(발주용)" xfId="8005"/>
    <cellStyle name="1_tree_총괄내역0518_일신건영설계예산서(0211)" xfId="8006"/>
    <cellStyle name="1_tree_총괄내역0518_일위대가" xfId="8007"/>
    <cellStyle name="1_tree_총괄내역0518_자재단가표" xfId="8008"/>
    <cellStyle name="1_tree_총괄내역0518_장안초등학교내역0814" xfId="8009"/>
    <cellStyle name="1_tree_포천어린이공원수량산출" xfId="8010"/>
    <cellStyle name="1_tree_현대화수량산출(27최종)" xfId="8011"/>
    <cellStyle name="1_tree_현대화수량산출(27최종)_수량산출" xfId="8012"/>
    <cellStyle name="1_tree_현대화수량산출(27최종)_수량산출_수량산출" xfId="8013"/>
    <cellStyle name="1_tree_현대화수량산출(27최종)_수량산출_포천어린이공원수량산출" xfId="8014"/>
    <cellStyle name="1_가로등주" xfId="816"/>
    <cellStyle name="1_가로등주 2" xfId="8016"/>
    <cellStyle name="1_가로등주 3" xfId="8015"/>
    <cellStyle name="1_강릉대학술정보지원센터총괄(월드2낙찰)" xfId="8017"/>
    <cellStyle name="1_강북중학교(명남하도급)" xfId="8018"/>
    <cellStyle name="1_고산중(내역)" xfId="8019"/>
    <cellStyle name="1_고산중공내역" xfId="8020"/>
    <cellStyle name="1_고속국도제1호선한남~반포간확장공사(대동)" xfId="8021"/>
    <cellStyle name="1_군도5호선(금곡~부평간)개설공사(청백하도급)" xfId="8022"/>
    <cellStyle name="1_금강Ⅱ지구김제2-2공구토목공사(동도)" xfId="8023"/>
    <cellStyle name="1_금강성덕제개수공사(보광)" xfId="8024"/>
    <cellStyle name="1_금화초교교사신축공사하도급작업수정" xfId="8025"/>
    <cellStyle name="1_길동배수지건설공사(구보)" xfId="8026"/>
    <cellStyle name="1_남악신도시(2-1공구)대양" xfId="8027"/>
    <cellStyle name="1_내역서1105" xfId="8028"/>
    <cellStyle name="1_단가비교표-구조물" xfId="817"/>
    <cellStyle name="1_단가비교표-구조물 2" xfId="8030"/>
    <cellStyle name="1_단가비교표-구조물 3" xfId="8029"/>
    <cellStyle name="1_단가조사표" xfId="818"/>
    <cellStyle name="1_단가조사표 2" xfId="8032"/>
    <cellStyle name="1_단가조사표 3" xfId="8031"/>
    <cellStyle name="1_단가조사표_1011소각" xfId="819"/>
    <cellStyle name="1_단가조사표_1011소각 2" xfId="8034"/>
    <cellStyle name="1_단가조사표_1011소각 3" xfId="8033"/>
    <cellStyle name="1_단가조사표_1113교~1" xfId="820"/>
    <cellStyle name="1_단가조사표_1113교~1 2" xfId="8036"/>
    <cellStyle name="1_단가조사표_1113교~1 3" xfId="8035"/>
    <cellStyle name="1_단가조사표_121내역" xfId="821"/>
    <cellStyle name="1_단가조사표_121내역 2" xfId="8038"/>
    <cellStyle name="1_단가조사표_121내역 3" xfId="8037"/>
    <cellStyle name="1_단가조사표_객토량" xfId="822"/>
    <cellStyle name="1_단가조사표_객토량 2" xfId="8040"/>
    <cellStyle name="1_단가조사표_객토량 3" xfId="8039"/>
    <cellStyle name="1_단가조사표_교통센~1" xfId="823"/>
    <cellStyle name="1_단가조사표_교통센~1 2" xfId="8042"/>
    <cellStyle name="1_단가조사표_교통센~1 3" xfId="8041"/>
    <cellStyle name="1_단가조사표_교통센터412" xfId="824"/>
    <cellStyle name="1_단가조사표_교통센터412 2" xfId="8044"/>
    <cellStyle name="1_단가조사표_교통센터412 3" xfId="8043"/>
    <cellStyle name="1_단가조사표_교통수" xfId="825"/>
    <cellStyle name="1_단가조사표_교통수 2" xfId="8046"/>
    <cellStyle name="1_단가조사표_교통수 3" xfId="8045"/>
    <cellStyle name="1_단가조사표_교통수량산출서" xfId="826"/>
    <cellStyle name="1_단가조사표_교통수량산출서 2" xfId="8048"/>
    <cellStyle name="1_단가조사표_교통수량산출서 3" xfId="8047"/>
    <cellStyle name="1_단가조사표_구조물대가 (2)" xfId="827"/>
    <cellStyle name="1_단가조사표_구조물대가 (2) 2" xfId="8050"/>
    <cellStyle name="1_단가조사표_구조물대가 (2) 3" xfId="8049"/>
    <cellStyle name="1_단가조사표_내역서 (2)" xfId="828"/>
    <cellStyle name="1_단가조사표_내역서 (2) 2" xfId="8052"/>
    <cellStyle name="1_단가조사표_내역서 (2) 3" xfId="8051"/>
    <cellStyle name="1_단가조사표_대전관저지구" xfId="829"/>
    <cellStyle name="1_단가조사표_대전관저지구 2" xfId="8054"/>
    <cellStyle name="1_단가조사표_대전관저지구 3" xfId="8053"/>
    <cellStyle name="1_단가조사표_동측지~1" xfId="830"/>
    <cellStyle name="1_단가조사표_동측지~1 2" xfId="8056"/>
    <cellStyle name="1_단가조사표_동측지~1 3" xfId="8055"/>
    <cellStyle name="1_단가조사표_동측지원422" xfId="831"/>
    <cellStyle name="1_단가조사표_동측지원422 2" xfId="8058"/>
    <cellStyle name="1_단가조사표_동측지원422 3" xfId="8057"/>
    <cellStyle name="1_단가조사표_동측지원512" xfId="832"/>
    <cellStyle name="1_단가조사표_동측지원512 2" xfId="8060"/>
    <cellStyle name="1_단가조사표_동측지원512 3" xfId="8059"/>
    <cellStyle name="1_단가조사표_동측지원524" xfId="833"/>
    <cellStyle name="1_단가조사표_동측지원524 2" xfId="8062"/>
    <cellStyle name="1_단가조사표_동측지원524 3" xfId="8061"/>
    <cellStyle name="1_단가조사표_부대422" xfId="834"/>
    <cellStyle name="1_단가조사표_부대422 2" xfId="8064"/>
    <cellStyle name="1_단가조사표_부대422 3" xfId="8063"/>
    <cellStyle name="1_단가조사표_부대시설" xfId="835"/>
    <cellStyle name="1_단가조사표_부대시설 2" xfId="8066"/>
    <cellStyle name="1_단가조사표_부대시설 3" xfId="8065"/>
    <cellStyle name="1_단가조사표_소각수~1" xfId="836"/>
    <cellStyle name="1_단가조사표_소각수~1 2" xfId="8068"/>
    <cellStyle name="1_단가조사표_소각수~1 3" xfId="8067"/>
    <cellStyle name="1_단가조사표_소각수내역서" xfId="837"/>
    <cellStyle name="1_단가조사표_소각수내역서 2" xfId="8070"/>
    <cellStyle name="1_단가조사표_소각수내역서 3" xfId="8069"/>
    <cellStyle name="1_단가조사표_소각수목2" xfId="838"/>
    <cellStyle name="1_단가조사표_소각수목2 2" xfId="8072"/>
    <cellStyle name="1_단가조사표_소각수목2 3" xfId="8071"/>
    <cellStyle name="1_단가조사표_수량산출서 (2)" xfId="839"/>
    <cellStyle name="1_단가조사표_수량산출서 (2) 2" xfId="8074"/>
    <cellStyle name="1_단가조사표_수량산출서 (2) 3" xfId="8073"/>
    <cellStyle name="1_단가조사표_엑스포~1" xfId="840"/>
    <cellStyle name="1_단가조사표_엑스포~1 2" xfId="8076"/>
    <cellStyle name="1_단가조사표_엑스포~1 3" xfId="8075"/>
    <cellStyle name="1_단가조사표_엑스포한빛1" xfId="841"/>
    <cellStyle name="1_단가조사표_엑스포한빛1 2" xfId="8078"/>
    <cellStyle name="1_단가조사표_엑스포한빛1 3" xfId="8077"/>
    <cellStyle name="1_단가조사표_여객터미널331" xfId="842"/>
    <cellStyle name="1_단가조사표_여객터미널331 2" xfId="8080"/>
    <cellStyle name="1_단가조사표_여객터미널331 3" xfId="8079"/>
    <cellStyle name="1_단가조사표_여객터미널513" xfId="843"/>
    <cellStyle name="1_단가조사표_여객터미널513 2" xfId="8082"/>
    <cellStyle name="1_단가조사표_여객터미널513 3" xfId="8081"/>
    <cellStyle name="1_단가조사표_여객터미널629" xfId="844"/>
    <cellStyle name="1_단가조사표_여객터미널629 2" xfId="8084"/>
    <cellStyle name="1_단가조사표_여객터미널629 3" xfId="8083"/>
    <cellStyle name="1_단가조사표_외곽도로616" xfId="845"/>
    <cellStyle name="1_단가조사표_외곽도로616 2" xfId="8086"/>
    <cellStyle name="1_단가조사표_외곽도로616 3" xfId="8085"/>
    <cellStyle name="1_단가조사표_용인죽전수량" xfId="846"/>
    <cellStyle name="1_단가조사표_용인죽전수량 2" xfId="8088"/>
    <cellStyle name="1_단가조사표_용인죽전수량 3" xfId="8087"/>
    <cellStyle name="1_단가조사표_원가계~1" xfId="847"/>
    <cellStyle name="1_단가조사표_원가계~1 2" xfId="8090"/>
    <cellStyle name="1_단가조사표_원가계~1 3" xfId="8089"/>
    <cellStyle name="1_단가조사표_유기질" xfId="848"/>
    <cellStyle name="1_단가조사표_유기질 2" xfId="8092"/>
    <cellStyle name="1_단가조사표_유기질 3" xfId="8091"/>
    <cellStyle name="1_단가조사표_자재조서 (2)" xfId="849"/>
    <cellStyle name="1_단가조사표_자재조서 (2) 2" xfId="8094"/>
    <cellStyle name="1_단가조사표_자재조서 (2) 3" xfId="8093"/>
    <cellStyle name="1_단가조사표_총괄내역" xfId="850"/>
    <cellStyle name="1_단가조사표_총괄내역 (2)" xfId="851"/>
    <cellStyle name="1_단가조사표_총괄내역 (2) 2" xfId="8097"/>
    <cellStyle name="1_단가조사표_총괄내역 (2) 3" xfId="8096"/>
    <cellStyle name="1_단가조사표_총괄내역 10" xfId="8098"/>
    <cellStyle name="1_단가조사표_총괄내역 11" xfId="8099"/>
    <cellStyle name="1_단가조사표_총괄내역 12" xfId="8095"/>
    <cellStyle name="1_단가조사표_총괄내역 13" xfId="11267"/>
    <cellStyle name="1_단가조사표_총괄내역 14" xfId="11224"/>
    <cellStyle name="1_단가조사표_총괄내역 15" xfId="11268"/>
    <cellStyle name="1_단가조사표_총괄내역 16" xfId="11223"/>
    <cellStyle name="1_단가조사표_총괄내역 17" xfId="11269"/>
    <cellStyle name="1_단가조사표_총괄내역 18" xfId="11222"/>
    <cellStyle name="1_단가조사표_총괄내역 19" xfId="11270"/>
    <cellStyle name="1_단가조사표_총괄내역 2" xfId="8100"/>
    <cellStyle name="1_단가조사표_총괄내역 20" xfId="11226"/>
    <cellStyle name="1_단가조사표_총괄내역 21" xfId="11271"/>
    <cellStyle name="1_단가조사표_총괄내역 22" xfId="11225"/>
    <cellStyle name="1_단가조사표_총괄내역 3" xfId="8101"/>
    <cellStyle name="1_단가조사표_총괄내역 4" xfId="8102"/>
    <cellStyle name="1_단가조사표_총괄내역 5" xfId="8103"/>
    <cellStyle name="1_단가조사표_총괄내역 6" xfId="8104"/>
    <cellStyle name="1_단가조사표_총괄내역 7" xfId="8105"/>
    <cellStyle name="1_단가조사표_총괄내역 8" xfId="8106"/>
    <cellStyle name="1_단가조사표_총괄내역 9" xfId="8107"/>
    <cellStyle name="1_단가조사표_터미널도로403" xfId="852"/>
    <cellStyle name="1_단가조사표_터미널도로403 2" xfId="8109"/>
    <cellStyle name="1_단가조사표_터미널도로403 3" xfId="8108"/>
    <cellStyle name="1_단가조사표_터미널도로429" xfId="853"/>
    <cellStyle name="1_단가조사표_터미널도로429 2" xfId="8111"/>
    <cellStyle name="1_단가조사표_터미널도로429 3" xfId="8110"/>
    <cellStyle name="1_단가조사표_포장일위" xfId="854"/>
    <cellStyle name="1_단가조사표_포장일위 2" xfId="8113"/>
    <cellStyle name="1_단가조사표_포장일위 3" xfId="8112"/>
    <cellStyle name="1_단위소요량" xfId="855"/>
    <cellStyle name="1_단위소요량 2" xfId="8115"/>
    <cellStyle name="1_단위소요량 3" xfId="8114"/>
    <cellStyle name="1_당동(청강)" xfId="8116"/>
    <cellStyle name="1_당동(청강디스켓1)" xfId="8117"/>
    <cellStyle name="1_대전교육정보원(강산)" xfId="8118"/>
    <cellStyle name="1_대전교육정보원신축공사(강산)" xfId="8119"/>
    <cellStyle name="1_대전목양초" xfId="8120"/>
    <cellStyle name="1_대전서붕고하도급" xfId="8121"/>
    <cellStyle name="1_대전지원홍성지청(흥화-1)" xfId="8122"/>
    <cellStyle name="1_대호지~석문간지방도확포장공사(신일)" xfId="8123"/>
    <cellStyle name="1_도암~강진도로확장공사(대국2)" xfId="8124"/>
    <cellStyle name="1_등촌고등총괄(동현하도급)" xfId="8125"/>
    <cellStyle name="1_마현~생창국도건설공사" xfId="8126"/>
    <cellStyle name="1_명암지-산성간" xfId="8127"/>
    <cellStyle name="1_백석지구농촌용수개발사업(대원)" xfId="8128"/>
    <cellStyle name="1_병목안배수지건설(100%)" xfId="8129"/>
    <cellStyle name="1_봉곡중총괄(대지완결)" xfId="8130"/>
    <cellStyle name="1_부대입찰확약서" xfId="8131"/>
    <cellStyle name="1_부산진초개축공사(대지하도급원본)" xfId="8132"/>
    <cellStyle name="1_부산해사고(100%)" xfId="8133"/>
    <cellStyle name="1_북양초(영조하도급메일)" xfId="8134"/>
    <cellStyle name="1_새들초등학교(동성)" xfId="8135"/>
    <cellStyle name="1_서울대학교사범대교육정보관(에스와이비작업수정)" xfId="8136"/>
    <cellStyle name="1_서울대학교사범대교육정보관(에스와이비작업완료)" xfId="8137"/>
    <cellStyle name="1_서울도림초등학교(신한디스켓)" xfId="8138"/>
    <cellStyle name="1_서울화일초(덕동)" xfId="8139"/>
    <cellStyle name="1_성산배수지건설공사(덕동)" xfId="8140"/>
    <cellStyle name="1_수도권매립지하도급(명도)" xfId="8141"/>
    <cellStyle name="1_수량산출근거" xfId="856"/>
    <cellStyle name="1_수량산출근거 2" xfId="8143"/>
    <cellStyle name="1_수량산출근거 3" xfId="8142"/>
    <cellStyle name="1_수정갑지" xfId="8144"/>
    <cellStyle name="1_시민계략공사" xfId="857"/>
    <cellStyle name="1_시민계략공사 2" xfId="8146"/>
    <cellStyle name="1_시민계략공사 3" xfId="8145"/>
    <cellStyle name="1_시민계략공사_전기공내역서" xfId="8147"/>
    <cellStyle name="1_시민계략공사_전기-한남" xfId="858"/>
    <cellStyle name="1_시민계략공사_전기-한남 2" xfId="8149"/>
    <cellStyle name="1_시민계략공사_전기-한남 3" xfId="8148"/>
    <cellStyle name="1_실정보고설명서-개요서-내역서등-20080524" xfId="859"/>
    <cellStyle name="1_실정보고설명서-개요서-내역서등-20080524 2" xfId="8151"/>
    <cellStyle name="1_실정보고설명서-개요서-내역서등-20080524 3" xfId="8150"/>
    <cellStyle name="1_원가계산서" xfId="8152"/>
    <cellStyle name="1_이담초등학교신축공사(뉴프린스하도급)" xfId="8153"/>
    <cellStyle name="1_인천북항관공선부두(수정내역)" xfId="8154"/>
    <cellStyle name="1_장산중학교내역(혁성)" xfId="8155"/>
    <cellStyle name="1_장산중학교내역(혁성업체)" xfId="8156"/>
    <cellStyle name="1_장산중학교내역하도급(혁성)" xfId="8157"/>
    <cellStyle name="1_전자입찰원가양식" xfId="8158"/>
    <cellStyle name="1_전주시관내(이서~용정)건설공사(신화)" xfId="8159"/>
    <cellStyle name="1_조경공" xfId="8160"/>
    <cellStyle name="1_천천고고등학교교사신축공사(산출내역집계표)" xfId="860"/>
    <cellStyle name="1_천천고고등학교교사신축공사(산출내역집계표) 2" xfId="8162"/>
    <cellStyle name="1_천천고고등학교교사신축공사(산출내역집계표) 3" xfId="8161"/>
    <cellStyle name="1_철도청통합사령실(대명)" xfId="8163"/>
    <cellStyle name="1_퇴계로확포장공사하도급작업(해경)" xfId="8164"/>
    <cellStyle name="1_포항교도소(대동)" xfId="8165"/>
    <cellStyle name="1_포항교도소(원본)" xfId="8166"/>
    <cellStyle name="1_하도급관리계획서" xfId="8167"/>
    <cellStyle name="1_하도급양식" xfId="8168"/>
    <cellStyle name="1_확약서" xfId="8169"/>
    <cellStyle name="10" xfId="861"/>
    <cellStyle name="10 2" xfId="8171"/>
    <cellStyle name="10 3" xfId="8170"/>
    <cellStyle name="11" xfId="8172"/>
    <cellStyle name="111" xfId="8173"/>
    <cellStyle name="120" xfId="862"/>
    <cellStyle name="120 2" xfId="8175"/>
    <cellStyle name="120 3" xfId="8174"/>
    <cellStyle name="19990216" xfId="863"/>
    <cellStyle name="19990216 2" xfId="8177"/>
    <cellStyle name="19990216 3" xfId="8176"/>
    <cellStyle name="¹e" xfId="864"/>
    <cellStyle name="¹e 2" xfId="8179"/>
    <cellStyle name="¹e 3" xfId="8178"/>
    <cellStyle name="¹eº" xfId="8180"/>
    <cellStyle name="¹éº" xfId="865"/>
    <cellStyle name="¹éº 2" xfId="8182"/>
    <cellStyle name="¹éº 3" xfId="8183"/>
    <cellStyle name="¹éº 4" xfId="8181"/>
    <cellStyle name="¹eº_신성도급내역서(옥상조경)" xfId="8184"/>
    <cellStyle name="¹éº_신성도급내역서(옥상조경)" xfId="8185"/>
    <cellStyle name="¹eºÐA²_AIAIC°AuCoE² " xfId="866"/>
    <cellStyle name="1월" xfId="867"/>
    <cellStyle name="1월 2" xfId="8187"/>
    <cellStyle name="1월 3" xfId="8186"/>
    <cellStyle name="2" xfId="868"/>
    <cellStyle name="2 2" xfId="8189"/>
    <cellStyle name="2 3" xfId="8188"/>
    <cellStyle name="2)" xfId="869"/>
    <cellStyle name="2) 2" xfId="8191"/>
    <cellStyle name="2) 3" xfId="8190"/>
    <cellStyle name="2_laroux" xfId="870"/>
    <cellStyle name="2_laroux 2" xfId="8193"/>
    <cellStyle name="2_laroux 3" xfId="8192"/>
    <cellStyle name="2_laroux_ATC-YOON1" xfId="871"/>
    <cellStyle name="2_laroux_ATC-YOON1 2" xfId="8195"/>
    <cellStyle name="2_laroux_ATC-YOON1 3" xfId="8194"/>
    <cellStyle name="2_단가조사표" xfId="872"/>
    <cellStyle name="2_단가조사표 2" xfId="8197"/>
    <cellStyle name="2_단가조사표 3" xfId="8196"/>
    <cellStyle name="2_단가조사표_1011소각" xfId="873"/>
    <cellStyle name="2_단가조사표_1011소각 2" xfId="8199"/>
    <cellStyle name="2_단가조사표_1011소각 3" xfId="8198"/>
    <cellStyle name="2_단가조사표_1113교~1" xfId="874"/>
    <cellStyle name="2_단가조사표_1113교~1 2" xfId="8201"/>
    <cellStyle name="2_단가조사표_1113교~1 3" xfId="8200"/>
    <cellStyle name="2_단가조사표_121내역" xfId="875"/>
    <cellStyle name="2_단가조사표_121내역 2" xfId="8203"/>
    <cellStyle name="2_단가조사표_121내역 3" xfId="8202"/>
    <cellStyle name="2_단가조사표_객토량" xfId="876"/>
    <cellStyle name="2_단가조사표_객토량 2" xfId="8205"/>
    <cellStyle name="2_단가조사표_객토량 3" xfId="8204"/>
    <cellStyle name="2_단가조사표_교통센~1" xfId="877"/>
    <cellStyle name="2_단가조사표_교통센~1 2" xfId="8207"/>
    <cellStyle name="2_단가조사표_교통센~1 3" xfId="8206"/>
    <cellStyle name="2_단가조사표_교통센터412" xfId="878"/>
    <cellStyle name="2_단가조사표_교통센터412 2" xfId="8209"/>
    <cellStyle name="2_단가조사표_교통센터412 3" xfId="8208"/>
    <cellStyle name="2_단가조사표_교통수" xfId="879"/>
    <cellStyle name="2_단가조사표_교통수 2" xfId="8211"/>
    <cellStyle name="2_단가조사표_교통수 3" xfId="8210"/>
    <cellStyle name="2_단가조사표_교통수량산출서" xfId="880"/>
    <cellStyle name="2_단가조사표_교통수량산출서 2" xfId="8213"/>
    <cellStyle name="2_단가조사표_교통수량산출서 3" xfId="8212"/>
    <cellStyle name="2_단가조사표_구조물대가 (2)" xfId="881"/>
    <cellStyle name="2_단가조사표_구조물대가 (2) 2" xfId="8215"/>
    <cellStyle name="2_단가조사표_구조물대가 (2) 3" xfId="8214"/>
    <cellStyle name="2_단가조사표_내역서 (2)" xfId="882"/>
    <cellStyle name="2_단가조사표_내역서 (2) 2" xfId="8217"/>
    <cellStyle name="2_단가조사표_내역서 (2) 3" xfId="8216"/>
    <cellStyle name="2_단가조사표_대전관저지구" xfId="883"/>
    <cellStyle name="2_단가조사표_대전관저지구 2" xfId="8219"/>
    <cellStyle name="2_단가조사표_대전관저지구 3" xfId="8218"/>
    <cellStyle name="2_단가조사표_동측지~1" xfId="884"/>
    <cellStyle name="2_단가조사표_동측지~1 2" xfId="8221"/>
    <cellStyle name="2_단가조사표_동측지~1 3" xfId="8220"/>
    <cellStyle name="2_단가조사표_동측지원422" xfId="885"/>
    <cellStyle name="2_단가조사표_동측지원422 2" xfId="8223"/>
    <cellStyle name="2_단가조사표_동측지원422 3" xfId="8222"/>
    <cellStyle name="2_단가조사표_동측지원512" xfId="886"/>
    <cellStyle name="2_단가조사표_동측지원512 2" xfId="8225"/>
    <cellStyle name="2_단가조사표_동측지원512 3" xfId="8224"/>
    <cellStyle name="2_단가조사표_동측지원524" xfId="887"/>
    <cellStyle name="2_단가조사표_동측지원524 2" xfId="8227"/>
    <cellStyle name="2_단가조사표_동측지원524 3" xfId="8226"/>
    <cellStyle name="2_단가조사표_부대422" xfId="888"/>
    <cellStyle name="2_단가조사표_부대422 2" xfId="8229"/>
    <cellStyle name="2_단가조사표_부대422 3" xfId="8228"/>
    <cellStyle name="2_단가조사표_부대시설" xfId="889"/>
    <cellStyle name="2_단가조사표_부대시설 2" xfId="8231"/>
    <cellStyle name="2_단가조사표_부대시설 3" xfId="8230"/>
    <cellStyle name="2_단가조사표_소각수~1" xfId="890"/>
    <cellStyle name="2_단가조사표_소각수~1 2" xfId="8233"/>
    <cellStyle name="2_단가조사표_소각수~1 3" xfId="8232"/>
    <cellStyle name="2_단가조사표_소각수내역서" xfId="891"/>
    <cellStyle name="2_단가조사표_소각수내역서 2" xfId="8235"/>
    <cellStyle name="2_단가조사표_소각수내역서 3" xfId="8234"/>
    <cellStyle name="2_단가조사표_소각수목2" xfId="892"/>
    <cellStyle name="2_단가조사표_소각수목2 2" xfId="8237"/>
    <cellStyle name="2_단가조사표_소각수목2 3" xfId="8236"/>
    <cellStyle name="2_단가조사표_수량산출서 (2)" xfId="893"/>
    <cellStyle name="2_단가조사표_수량산출서 (2) 2" xfId="8239"/>
    <cellStyle name="2_단가조사표_수량산출서 (2) 3" xfId="8238"/>
    <cellStyle name="2_단가조사표_엑스포~1" xfId="894"/>
    <cellStyle name="2_단가조사표_엑스포~1 2" xfId="8241"/>
    <cellStyle name="2_단가조사표_엑스포~1 3" xfId="8240"/>
    <cellStyle name="2_단가조사표_엑스포한빛1" xfId="895"/>
    <cellStyle name="2_단가조사표_엑스포한빛1 2" xfId="8243"/>
    <cellStyle name="2_단가조사표_엑스포한빛1 3" xfId="8242"/>
    <cellStyle name="2_단가조사표_여객터미널331" xfId="896"/>
    <cellStyle name="2_단가조사표_여객터미널331 2" xfId="8245"/>
    <cellStyle name="2_단가조사표_여객터미널331 3" xfId="8244"/>
    <cellStyle name="2_단가조사표_여객터미널513" xfId="897"/>
    <cellStyle name="2_단가조사표_여객터미널513 2" xfId="8247"/>
    <cellStyle name="2_단가조사표_여객터미널513 3" xfId="8246"/>
    <cellStyle name="2_단가조사표_여객터미널629" xfId="898"/>
    <cellStyle name="2_단가조사표_여객터미널629 2" xfId="8249"/>
    <cellStyle name="2_단가조사표_여객터미널629 3" xfId="8248"/>
    <cellStyle name="2_단가조사표_외곽도로616" xfId="899"/>
    <cellStyle name="2_단가조사표_외곽도로616 2" xfId="8251"/>
    <cellStyle name="2_단가조사표_외곽도로616 3" xfId="8250"/>
    <cellStyle name="2_단가조사표_용인죽전수량" xfId="900"/>
    <cellStyle name="2_단가조사표_용인죽전수량 2" xfId="8253"/>
    <cellStyle name="2_단가조사표_용인죽전수량 3" xfId="8252"/>
    <cellStyle name="2_단가조사표_원가계~1" xfId="901"/>
    <cellStyle name="2_단가조사표_원가계~1 2" xfId="8255"/>
    <cellStyle name="2_단가조사표_원가계~1 3" xfId="8254"/>
    <cellStyle name="2_단가조사표_유기질" xfId="902"/>
    <cellStyle name="2_단가조사표_유기질 2" xfId="8257"/>
    <cellStyle name="2_단가조사표_유기질 3" xfId="8256"/>
    <cellStyle name="2_단가조사표_자재조서 (2)" xfId="903"/>
    <cellStyle name="2_단가조사표_자재조서 (2) 2" xfId="8259"/>
    <cellStyle name="2_단가조사표_자재조서 (2) 3" xfId="8258"/>
    <cellStyle name="2_단가조사표_총괄내역" xfId="904"/>
    <cellStyle name="2_단가조사표_총괄내역 (2)" xfId="905"/>
    <cellStyle name="2_단가조사표_총괄내역 (2) 2" xfId="8262"/>
    <cellStyle name="2_단가조사표_총괄내역 (2) 3" xfId="8261"/>
    <cellStyle name="2_단가조사표_총괄내역 10" xfId="8263"/>
    <cellStyle name="2_단가조사표_총괄내역 11" xfId="8264"/>
    <cellStyle name="2_단가조사표_총괄내역 12" xfId="8260"/>
    <cellStyle name="2_단가조사표_총괄내역 13" xfId="11272"/>
    <cellStyle name="2_단가조사표_총괄내역 14" xfId="11219"/>
    <cellStyle name="2_단가조사표_총괄내역 15" xfId="11273"/>
    <cellStyle name="2_단가조사표_총괄내역 16" xfId="11218"/>
    <cellStyle name="2_단가조사표_총괄내역 17" xfId="11274"/>
    <cellStyle name="2_단가조사표_총괄내역 18" xfId="11217"/>
    <cellStyle name="2_단가조사표_총괄내역 19" xfId="11275"/>
    <cellStyle name="2_단가조사표_총괄내역 2" xfId="8265"/>
    <cellStyle name="2_단가조사표_총괄내역 20" xfId="11221"/>
    <cellStyle name="2_단가조사표_총괄내역 21" xfId="11276"/>
    <cellStyle name="2_단가조사표_총괄내역 22" xfId="11220"/>
    <cellStyle name="2_단가조사표_총괄내역 3" xfId="8266"/>
    <cellStyle name="2_단가조사표_총괄내역 4" xfId="8267"/>
    <cellStyle name="2_단가조사표_총괄내역 5" xfId="8268"/>
    <cellStyle name="2_단가조사표_총괄내역 6" xfId="8269"/>
    <cellStyle name="2_단가조사표_총괄내역 7" xfId="8270"/>
    <cellStyle name="2_단가조사표_총괄내역 8" xfId="8271"/>
    <cellStyle name="2_단가조사표_총괄내역 9" xfId="8272"/>
    <cellStyle name="2_단가조사표_터미널도로403" xfId="906"/>
    <cellStyle name="2_단가조사표_터미널도로403 2" xfId="8274"/>
    <cellStyle name="2_단가조사표_터미널도로403 3" xfId="8273"/>
    <cellStyle name="2_단가조사표_터미널도로429" xfId="907"/>
    <cellStyle name="2_단가조사표_터미널도로429 2" xfId="8276"/>
    <cellStyle name="2_단가조사표_터미널도로429 3" xfId="8275"/>
    <cellStyle name="2_단가조사표_포장일위" xfId="908"/>
    <cellStyle name="2_단가조사표_포장일위 2" xfId="8278"/>
    <cellStyle name="2_단가조사표_포장일위 3" xfId="8277"/>
    <cellStyle name="20% - 강조색1 2" xfId="909"/>
    <cellStyle name="20% - 강조색1 2 2" xfId="8280"/>
    <cellStyle name="20% - 강조색1 2 3" xfId="8279"/>
    <cellStyle name="20% - 강조색2 2" xfId="910"/>
    <cellStyle name="20% - 강조색2 2 2" xfId="8282"/>
    <cellStyle name="20% - 강조색2 2 3" xfId="8281"/>
    <cellStyle name="20% - 강조색3 2" xfId="911"/>
    <cellStyle name="20% - 강조색3 2 2" xfId="8284"/>
    <cellStyle name="20% - 강조색3 2 3" xfId="8283"/>
    <cellStyle name="20% - 강조색4 2" xfId="912"/>
    <cellStyle name="20% - 강조색4 2 2" xfId="8286"/>
    <cellStyle name="20% - 강조색4 2 3" xfId="8285"/>
    <cellStyle name="20% - 강조색5 2" xfId="913"/>
    <cellStyle name="20% - 강조색5 2 2" xfId="8288"/>
    <cellStyle name="20% - 강조색5 2 3" xfId="8287"/>
    <cellStyle name="20% - 강조색6 2" xfId="914"/>
    <cellStyle name="20% - 강조색6 2 2" xfId="8290"/>
    <cellStyle name="20% - 강조색6 2 3" xfId="8289"/>
    <cellStyle name="2자리" xfId="8291"/>
    <cellStyle name="³?a" xfId="8292"/>
    <cellStyle name="³?a￥" xfId="915"/>
    <cellStyle name="³?a￥ 2" xfId="8294"/>
    <cellStyle name="³?a￥ 3" xfId="8293"/>
    <cellStyle name="³¯â¥" xfId="8295"/>
    <cellStyle name="၃urrency_OTD thru NOR " xfId="8296"/>
    <cellStyle name="40% - 강조색1 2" xfId="916"/>
    <cellStyle name="40% - 강조색1 2 2" xfId="8298"/>
    <cellStyle name="40% - 강조색1 2 3" xfId="8297"/>
    <cellStyle name="40% - 강조색2 2" xfId="917"/>
    <cellStyle name="40% - 강조색2 2 2" xfId="8300"/>
    <cellStyle name="40% - 강조색2 2 3" xfId="8299"/>
    <cellStyle name="40% - 강조색3 2" xfId="918"/>
    <cellStyle name="40% - 강조색3 2 2" xfId="8302"/>
    <cellStyle name="40% - 강조색3 2 3" xfId="8301"/>
    <cellStyle name="40% - 강조색4 2" xfId="919"/>
    <cellStyle name="40% - 강조색4 2 2" xfId="8304"/>
    <cellStyle name="40% - 강조색4 2 3" xfId="8303"/>
    <cellStyle name="40% - 강조색5 2" xfId="920"/>
    <cellStyle name="40% - 강조색5 2 2" xfId="8306"/>
    <cellStyle name="40% - 강조색5 2 3" xfId="8305"/>
    <cellStyle name="40% - 강조색6 2" xfId="921"/>
    <cellStyle name="40% - 강조색6 2 2" xfId="8308"/>
    <cellStyle name="40% - 강조색6 2 3" xfId="8307"/>
    <cellStyle name="60" xfId="922"/>
    <cellStyle name="60 2" xfId="8310"/>
    <cellStyle name="60 3" xfId="8309"/>
    <cellStyle name="60% - 강조색1 2" xfId="923"/>
    <cellStyle name="60% - 강조색1 2 2" xfId="8312"/>
    <cellStyle name="60% - 강조색1 2 3" xfId="8311"/>
    <cellStyle name="60% - 강조색2 2" xfId="924"/>
    <cellStyle name="60% - 강조색2 2 2" xfId="8314"/>
    <cellStyle name="60% - 강조색2 2 3" xfId="8313"/>
    <cellStyle name="60% - 강조색3 2" xfId="925"/>
    <cellStyle name="60% - 강조색3 2 2" xfId="8316"/>
    <cellStyle name="60% - 강조색3 2 3" xfId="8315"/>
    <cellStyle name="60% - 강조색4 2" xfId="926"/>
    <cellStyle name="60% - 강조색4 2 2" xfId="8318"/>
    <cellStyle name="60% - 강조색4 2 3" xfId="8317"/>
    <cellStyle name="60% - 강조색5 2" xfId="927"/>
    <cellStyle name="60% - 강조색5 2 2" xfId="8320"/>
    <cellStyle name="60% - 강조색5 2 3" xfId="8319"/>
    <cellStyle name="60% - 강조색6 2" xfId="928"/>
    <cellStyle name="60% - 강조색6 2 2" xfId="8322"/>
    <cellStyle name="60% - 강조색6 2 3" xfId="8321"/>
    <cellStyle name="_x0014_7." xfId="929"/>
    <cellStyle name="_x0014_7. 2" xfId="8324"/>
    <cellStyle name="_x0014_7. 3" xfId="8323"/>
    <cellStyle name="90" xfId="930"/>
    <cellStyle name="90 2" xfId="8326"/>
    <cellStyle name="90 3" xfId="8325"/>
    <cellStyle name="A" xfId="931"/>
    <cellStyle name="a [0]_mud plant bolted" xfId="8328"/>
    <cellStyle name="A 10" xfId="8329"/>
    <cellStyle name="A 11" xfId="8330"/>
    <cellStyle name="A 12" xfId="8327"/>
    <cellStyle name="A 13" xfId="11277"/>
    <cellStyle name="A 14" xfId="11214"/>
    <cellStyle name="A 15" xfId="11278"/>
    <cellStyle name="A 16" xfId="11213"/>
    <cellStyle name="A 17" xfId="11279"/>
    <cellStyle name="A 18" xfId="11212"/>
    <cellStyle name="A 19" xfId="11284"/>
    <cellStyle name="A 2" xfId="8331"/>
    <cellStyle name="A 20" xfId="11216"/>
    <cellStyle name="A 21" xfId="11287"/>
    <cellStyle name="A 22" xfId="11215"/>
    <cellStyle name="A 3" xfId="8332"/>
    <cellStyle name="A 4" xfId="8333"/>
    <cellStyle name="A 5" xfId="8334"/>
    <cellStyle name="A 6" xfId="8335"/>
    <cellStyle name="A 7" xfId="8336"/>
    <cellStyle name="A 8" xfId="8337"/>
    <cellStyle name="A 9" xfId="8338"/>
    <cellStyle name="Ā _x0010_က랐_xdc01_땯_x0001_" xfId="8339"/>
    <cellStyle name="A_신성도급내역서(옥상조경)" xfId="8340"/>
    <cellStyle name="A¡§¡ⓒ¡E¡þ¡EO [0]_¡§uc¡§oA " xfId="932"/>
    <cellStyle name="A¡§¡ⓒ¡E¡þ¡EO_¡§uc¡§oA " xfId="933"/>
    <cellStyle name="A¨­￠￢￠O [0]_ ¨￢n￠￢n¨￢¡Æ ￠?u¨￢¡Æ¡¾a¨uu " xfId="934"/>
    <cellStyle name="A¨­¢¬¢Ò [0]_¨úc¨öA " xfId="935"/>
    <cellStyle name="A¨­￠￢￠O [0]_3￠?u¨uoAⓒ÷ " xfId="936"/>
    <cellStyle name="A¨­¢¬¢Ò [0]_4PART " xfId="937"/>
    <cellStyle name="A¨­￠￢￠O [0]_A|A￠O1¨￢I1¡Æu CoEⓒ÷ " xfId="938"/>
    <cellStyle name="A¨­¢¬¢Ò [0]_C¡Æ¢¬n¨¬¡Æ " xfId="939"/>
    <cellStyle name="A¨­￠￢￠O [0]_ⓒoⓒ¡A¨o¨￢R " xfId="940"/>
    <cellStyle name="A¨­￠￢￠O_ ¨￢n￠￢n¨￢¡Æ ￠?u¨￢¡Æ¡¾a¨uu " xfId="941"/>
    <cellStyle name="A¨­¢¬¢Ò_¨úc¨öA " xfId="942"/>
    <cellStyle name="A¨­￠￢￠O_3￠?u¨uoAⓒ÷ " xfId="943"/>
    <cellStyle name="A¨­¢¬¢Ò_95©øaAN¡Æy¨ùo¡¤R " xfId="944"/>
    <cellStyle name="A¨­￠￢￠O_A|A￠O1¨￢I1¡Æu CoEⓒ÷ " xfId="945"/>
    <cellStyle name="A¨­¢¬¢Ò_C¡Æ¢¬n¨¬¡Æ " xfId="946"/>
    <cellStyle name="A¨­￠￢￠O_ⓒoⓒ¡A¨o¨￢R " xfId="947"/>
    <cellStyle name="A￠R¡×￠R¨I￠RE￠Rⓒ­￠REO [0]_INQUIRY ￠RE?￠RIi￠R¡×u¡ERAA¡§I￠Rⓒ­A¡§I¡§¡I " xfId="948"/>
    <cellStyle name="A￠R¡×￠R¨I￠RE￠Rⓒ­￠REO_INQUIRY ￠RE?￠RIi￠R¡×u¡ERAA¡§I￠Rⓒ­A¡§I¡§¡I " xfId="949"/>
    <cellStyle name="a-4" xfId="950"/>
    <cellStyle name="a-4 2" xfId="8342"/>
    <cellStyle name="a-4 3" xfId="8341"/>
    <cellStyle name="aa" xfId="951"/>
    <cellStyle name="aa 2" xfId="8344"/>
    <cellStyle name="aa 3" xfId="8343"/>
    <cellStyle name="Aⓒ­" xfId="952"/>
    <cellStyle name="Aⓒ­ 2" xfId="8346"/>
    <cellStyle name="Aⓒ­ 3" xfId="8345"/>
    <cellStyle name="Actual Date" xfId="953"/>
    <cellStyle name="Actual Date 2" xfId="8348"/>
    <cellStyle name="Actual Date 3" xfId="8347"/>
    <cellStyle name="Ae" xfId="954"/>
    <cellStyle name="Åë" xfId="955"/>
    <cellStyle name="Ae 10" xfId="8351"/>
    <cellStyle name="Åë 10" xfId="8352"/>
    <cellStyle name="Ae 11" xfId="8353"/>
    <cellStyle name="Åë 11" xfId="8354"/>
    <cellStyle name="Ae 12" xfId="8355"/>
    <cellStyle name="Åë 12" xfId="8356"/>
    <cellStyle name="Ae 13" xfId="8357"/>
    <cellStyle name="Åë 13" xfId="8358"/>
    <cellStyle name="Ae 14" xfId="8359"/>
    <cellStyle name="Åë 14" xfId="8360"/>
    <cellStyle name="Ae 15" xfId="8349"/>
    <cellStyle name="Åë 15" xfId="8350"/>
    <cellStyle name="Ae 16" xfId="11280"/>
    <cellStyle name="Åë 16" xfId="11281"/>
    <cellStyle name="Ae 17" xfId="11209"/>
    <cellStyle name="Åë 17" xfId="11208"/>
    <cellStyle name="Ae 18" xfId="11282"/>
    <cellStyle name="Åë 18" xfId="11283"/>
    <cellStyle name="Ae 19" xfId="11205"/>
    <cellStyle name="Åë 19" xfId="11204"/>
    <cellStyle name="Ae 2" xfId="8361"/>
    <cellStyle name="Åë 2" xfId="8362"/>
    <cellStyle name="Ae 20" xfId="11285"/>
    <cellStyle name="Åë 20" xfId="11286"/>
    <cellStyle name="Ae 21" xfId="11203"/>
    <cellStyle name="Åë 21" xfId="11202"/>
    <cellStyle name="Ae 22" xfId="11288"/>
    <cellStyle name="Åë 22" xfId="11289"/>
    <cellStyle name="Ae 23" xfId="11211"/>
    <cellStyle name="Åë 23" xfId="11210"/>
    <cellStyle name="Ae 24" xfId="11290"/>
    <cellStyle name="Åë 24" xfId="11291"/>
    <cellStyle name="Ae 25" xfId="11207"/>
    <cellStyle name="Åë 25" xfId="11206"/>
    <cellStyle name="Ae 3" xfId="8363"/>
    <cellStyle name="Åë 3" xfId="8364"/>
    <cellStyle name="Ae 4" xfId="8365"/>
    <cellStyle name="Åë 4" xfId="8366"/>
    <cellStyle name="Ae 5" xfId="8367"/>
    <cellStyle name="Åë 5" xfId="8368"/>
    <cellStyle name="Ae 6" xfId="8369"/>
    <cellStyle name="Åë 6" xfId="8370"/>
    <cellStyle name="Ae 7" xfId="8371"/>
    <cellStyle name="Åë 7" xfId="8372"/>
    <cellStyle name="Ae 8" xfId="8373"/>
    <cellStyle name="Åë 8" xfId="8374"/>
    <cellStyle name="Ae 9" xfId="8375"/>
    <cellStyle name="Åë 9" xfId="8376"/>
    <cellStyle name="Ae_신성도급내역서(옥상조경)" xfId="8377"/>
    <cellStyle name="Åë_신성도급내역서(옥상조경)" xfId="8378"/>
    <cellStyle name="Ae_양수장잡철물공사" xfId="8379"/>
    <cellStyle name="Aee­ " xfId="956"/>
    <cellStyle name="Aee­  2" xfId="8381"/>
    <cellStyle name="Aee­  3" xfId="8382"/>
    <cellStyle name="Aee­  4" xfId="8380"/>
    <cellStyle name="Aee­ [" xfId="8383"/>
    <cellStyle name="Åëè­ [" xfId="957"/>
    <cellStyle name="Åëè­ [ 2" xfId="8385"/>
    <cellStyle name="Åëè­ [ 3" xfId="8386"/>
    <cellStyle name="Åëè­ [ 4" xfId="8384"/>
    <cellStyle name="Aee­ [_신성도급내역서(옥상조경)" xfId="8387"/>
    <cellStyle name="Åëè­ [_신성도급내역서(옥상조경)" xfId="8388"/>
    <cellStyle name="AeE­ [0]_  A¾  CO  " xfId="958"/>
    <cellStyle name="ÅëÈ­ [0]_¸ðÇü¸·" xfId="959"/>
    <cellStyle name="AeE­ [0]_¿­¸° INT" xfId="960"/>
    <cellStyle name="ÅëÈ­ [0]_¿¹»ê¼­" xfId="8389"/>
    <cellStyle name="AeE­ [0]_¿ø°¡°e≫e" xfId="8390"/>
    <cellStyle name="ÅëÈ­ [0]_»óºÎ¼ö·®Áý°è " xfId="8391"/>
    <cellStyle name="AeE­ [0]_¼oAI¼º " xfId="961"/>
    <cellStyle name="ÅëÈ­ [0]_¾÷Á¾º° " xfId="962"/>
    <cellStyle name="AeE­ [0]_¾c½A " xfId="963"/>
    <cellStyle name="ÅëÈ­ [0]_¹æÀ½º® " xfId="964"/>
    <cellStyle name="AeE­ [0]_4PART " xfId="965"/>
    <cellStyle name="ÅëÈ­ [0]_7°èÈ¹ " xfId="966"/>
    <cellStyle name="AeE­ [0]_A¾CO½A¼³ " xfId="967"/>
    <cellStyle name="ÅëÈ­ [0]_Á¾ÇÕ½Å¼³ " xfId="8392"/>
    <cellStyle name="AeE­ [0]_A¾CO½A¼³  10" xfId="8393"/>
    <cellStyle name="ÅëÈ­ [0]_Á¾ÇÕÃ¶°ÅºÐ " xfId="8394"/>
    <cellStyle name="AeE­ [0]_INQUIRY ¿μ¾÷AßAø " xfId="968"/>
    <cellStyle name="ÅëÈ­ [0]_laroux" xfId="969"/>
    <cellStyle name="AeE­ [0]_º≫¼± ±æ¾i±uºI ¼o·R Ay°eC￥ " xfId="8395"/>
    <cellStyle name="ÅëÈ­ [0]_Sheet1" xfId="8396"/>
    <cellStyle name="AeE­ [0]_SP ¹°μ¿¹× ¿UAO " xfId="8397"/>
    <cellStyle name="Aee­ _06년)하이패스_점검내역" xfId="970"/>
    <cellStyle name="AeE­_  A¾  CO  " xfId="971"/>
    <cellStyle name="ÅëÈ­_¸ðÇü¸·" xfId="972"/>
    <cellStyle name="AeE­_¿­¸° INT" xfId="973"/>
    <cellStyle name="ÅëÈ­_¿¹»ê¼­" xfId="8398"/>
    <cellStyle name="AeE­_¿ø°¡°e≫e" xfId="8399"/>
    <cellStyle name="ÅëÈ­_»óºÎ¼ö·®Áý°è " xfId="8400"/>
    <cellStyle name="AeE­_¼oAI¼º " xfId="974"/>
    <cellStyle name="ÅëÈ­_¾÷Á¾º° " xfId="975"/>
    <cellStyle name="AeE­_¾c½A " xfId="976"/>
    <cellStyle name="ÅëÈ­_¹æÀ½º® " xfId="977"/>
    <cellStyle name="AeE­_4PART " xfId="978"/>
    <cellStyle name="ÅëÈ­_7°èÈ¹ " xfId="979"/>
    <cellStyle name="AeE­_A¾CO½A¼³ " xfId="980"/>
    <cellStyle name="ÅëÈ­_Á¾ÇÕ½Å¼³ " xfId="8401"/>
    <cellStyle name="AeE­_A¾CO½A¼³  10" xfId="8402"/>
    <cellStyle name="ÅëÈ­_Á¾ÇÕÃ¶°ÅºÐ " xfId="8403"/>
    <cellStyle name="AeE­_INQUIRY ¿μ¾÷AßAø " xfId="981"/>
    <cellStyle name="ÅëÈ­_laroux" xfId="982"/>
    <cellStyle name="AeE­_º≫¼± ±æ¾i±uºI ¼o·R Ay°eC￥ " xfId="8404"/>
    <cellStyle name="ÅëÈ­_Sheet1" xfId="8405"/>
    <cellStyle name="AeE­_SP ¹°μ¿¹× ¿UAO " xfId="8406"/>
    <cellStyle name="Aee¡" xfId="983"/>
    <cellStyle name="Aee¡ 2" xfId="8408"/>
    <cellStyle name="Aee¡ 3" xfId="8407"/>
    <cellStyle name="AeE¡© [0]_¨úc¨öA " xfId="984"/>
    <cellStyle name="AeE¡©_¨úc¨öA " xfId="985"/>
    <cellStyle name="AeE¡ⓒ [0]_ ¨￢n￠￢n¨￢¡Æ ￠?u¨￢¡Æ¡¾a¨uu " xfId="986"/>
    <cellStyle name="AeE¡ⓒ_ ¨￢n￠￢n¨￢¡Æ ￠?u¨￢¡Æ¡¾a¨uu " xfId="987"/>
    <cellStyle name="AeE¡ER¡§I [0]_INQUIRY ￠RE?￠RIi￠R¡×u¡ERAA¡§I￠Rⓒ­A¡§I¡§¡I " xfId="988"/>
    <cellStyle name="AeE¡ER¡§I_INQUIRY ￠RE?￠RIi￠R¡×u¡ERAA¡§I￠Rⓒ­A¡§I¡§¡I " xfId="989"/>
    <cellStyle name="AeE￠R¨I [0]_¡§uc¡§oA " xfId="990"/>
    <cellStyle name="AeE￠R¨I_¡§uc¡§oA " xfId="991"/>
    <cellStyle name="Æu¼ " xfId="8409"/>
    <cellStyle name="Æû¼¾æ®" xfId="8410"/>
    <cellStyle name="Æu¼¾æR" xfId="992"/>
    <cellStyle name="Æu¼¾æR 2" xfId="8412"/>
    <cellStyle name="Æu¼¾æR 3" xfId="8411"/>
    <cellStyle name="ALIGNMENT" xfId="993"/>
    <cellStyle name="ALIGNMENT 2" xfId="8414"/>
    <cellStyle name="ALIGNMENT 3" xfId="8413"/>
    <cellStyle name="AoA¤μCAo ¾EA½" xfId="8415"/>
    <cellStyle name="args.style" xfId="994"/>
    <cellStyle name="args.style 2" xfId="8417"/>
    <cellStyle name="args.style 3" xfId="8416"/>
    <cellStyle name="Aþ" xfId="8418"/>
    <cellStyle name="Äþ" xfId="995"/>
    <cellStyle name="Äþ 2" xfId="8420"/>
    <cellStyle name="Äþ 3" xfId="8421"/>
    <cellStyle name="Äþ 4" xfId="8419"/>
    <cellStyle name="Aþ_신성도급내역서(옥상조경)" xfId="8422"/>
    <cellStyle name="Äþ_신성도급내역서(옥상조경)" xfId="8423"/>
    <cellStyle name="Aþ¸" xfId="996"/>
    <cellStyle name="Aþ¸ 2" xfId="8425"/>
    <cellStyle name="Aþ¸ 3" xfId="8424"/>
    <cellStyle name="Aþ¸¶ [" xfId="8426"/>
    <cellStyle name="Äþ¸¶ [" xfId="997"/>
    <cellStyle name="Äþ¸¶ [ 2" xfId="8428"/>
    <cellStyle name="Äþ¸¶ [ 3" xfId="8429"/>
    <cellStyle name="Äþ¸¶ [ 4" xfId="8427"/>
    <cellStyle name="Aþ¸¶ [_신성도급내역서(옥상조경)" xfId="8430"/>
    <cellStyle name="Äþ¸¶ [_신성도급내역서(옥상조경)" xfId="8431"/>
    <cellStyle name="AÞ¸¶ [0]_  A¾  CO  " xfId="998"/>
    <cellStyle name="ÄÞ¸¶ [0]_¸ðÇü¸·" xfId="999"/>
    <cellStyle name="AÞ¸¶ [0]_¿­¸° INT" xfId="1000"/>
    <cellStyle name="ÄÞ¸¶ [0]_¿¹»ê¼­" xfId="8432"/>
    <cellStyle name="AÞ¸¶ [0]_¿ø°¡°e≫e" xfId="8433"/>
    <cellStyle name="ÄÞ¸¶ [0]_»óºÎ¼ö·®Áý°è " xfId="8434"/>
    <cellStyle name="AÞ¸¶ [0]_¼oAI¼º " xfId="1001"/>
    <cellStyle name="ÄÞ¸¶ [0]_¾÷Á¾º° " xfId="1002"/>
    <cellStyle name="AÞ¸¶ [0]_¾c½A " xfId="1003"/>
    <cellStyle name="ÄÞ¸¶ [0]_¹æÀ½º® " xfId="1004"/>
    <cellStyle name="AÞ¸¶ [0]_4PART " xfId="1005"/>
    <cellStyle name="ÄÞ¸¶ [0]_7°èÈ¹ " xfId="1006"/>
    <cellStyle name="AÞ¸¶ [0]_A¾CO½A¼³ " xfId="1007"/>
    <cellStyle name="ÄÞ¸¶ [0]_Á¾ÇÕ½Å¼³ " xfId="8435"/>
    <cellStyle name="AÞ¸¶ [0]_A¾CO½A¼³  10" xfId="8436"/>
    <cellStyle name="ÄÞ¸¶ [0]_Á¾ÇÕÃ¶°ÅºÐ " xfId="8437"/>
    <cellStyle name="AÞ¸¶ [0]_INQUIRY ¿μ¾÷AßAø " xfId="1008"/>
    <cellStyle name="ÄÞ¸¶ [0]_laroux" xfId="1009"/>
    <cellStyle name="AÞ¸¶ [0]_laroux_도담차량공작실설계서" xfId="1010"/>
    <cellStyle name="ÄÞ¸¶ [0]_laroux_도담차량공작실설계서" xfId="1011"/>
    <cellStyle name="AÞ¸¶ [0]_laroux_도담차량공작실설계서 10" xfId="8440"/>
    <cellStyle name="ÄÞ¸¶ [0]_laroux_도담차량공작실설계서 10" xfId="8441"/>
    <cellStyle name="AÞ¸¶ [0]_laroux_도담차량공작실설계서 11" xfId="8442"/>
    <cellStyle name="ÄÞ¸¶ [0]_laroux_도담차량공작실설계서 11" xfId="8443"/>
    <cellStyle name="AÞ¸¶ [0]_laroux_도담차량공작실설계서 12" xfId="8438"/>
    <cellStyle name="ÄÞ¸¶ [0]_laroux_도담차량공작실설계서 12" xfId="8439"/>
    <cellStyle name="AÞ¸¶ [0]_laroux_도담차량공작실설계서 13" xfId="11292"/>
    <cellStyle name="ÄÞ¸¶ [0]_laroux_도담차량공작실설계서 13" xfId="11293"/>
    <cellStyle name="AÞ¸¶ [0]_laroux_도담차량공작실설계서 14" xfId="11201"/>
    <cellStyle name="ÄÞ¸¶ [0]_laroux_도담차량공작실설계서 14" xfId="11200"/>
    <cellStyle name="AÞ¸¶ [0]_laroux_도담차량공작실설계서 15" xfId="11294"/>
    <cellStyle name="ÄÞ¸¶ [0]_laroux_도담차량공작실설계서 15" xfId="11295"/>
    <cellStyle name="AÞ¸¶ [0]_laroux_도담차량공작실설계서 16" xfId="11197"/>
    <cellStyle name="ÄÞ¸¶ [0]_laroux_도담차량공작실설계서 16" xfId="11196"/>
    <cellStyle name="AÞ¸¶ [0]_laroux_도담차량공작실설계서 17" xfId="11298"/>
    <cellStyle name="ÄÞ¸¶ [0]_laroux_도담차량공작실설계서 17" xfId="11299"/>
    <cellStyle name="AÞ¸¶ [0]_laroux_도담차량공작실설계서 18" xfId="11192"/>
    <cellStyle name="ÄÞ¸¶ [0]_laroux_도담차량공작실설계서 18" xfId="11191"/>
    <cellStyle name="AÞ¸¶ [0]_laroux_도담차량공작실설계서 19" xfId="11304"/>
    <cellStyle name="ÄÞ¸¶ [0]_laroux_도담차량공작실설계서 19" xfId="11305"/>
    <cellStyle name="AÞ¸¶ [0]_laroux_도담차량공작실설계서 2" xfId="8444"/>
    <cellStyle name="ÄÞ¸¶ [0]_laroux_도담차량공작실설계서 2" xfId="8445"/>
    <cellStyle name="AÞ¸¶ [0]_laroux_도담차량공작실설계서 20" xfId="11199"/>
    <cellStyle name="ÄÞ¸¶ [0]_laroux_도담차량공작실설계서 20" xfId="11198"/>
    <cellStyle name="AÞ¸¶ [0]_laroux_도담차량공작실설계서 21" xfId="11306"/>
    <cellStyle name="ÄÞ¸¶ [0]_laroux_도담차량공작실설계서 21" xfId="11307"/>
    <cellStyle name="AÞ¸¶ [0]_laroux_도담차량공작실설계서 22" xfId="11193"/>
    <cellStyle name="ÄÞ¸¶ [0]_laroux_도담차량공작실설계서 22" xfId="11190"/>
    <cellStyle name="AÞ¸¶ [0]_laroux_도담차량공작실설계서 3" xfId="8446"/>
    <cellStyle name="ÄÞ¸¶ [0]_laroux_도담차량공작실설계서 3" xfId="8447"/>
    <cellStyle name="AÞ¸¶ [0]_laroux_도담차량공작실설계서 4" xfId="8448"/>
    <cellStyle name="ÄÞ¸¶ [0]_laroux_도담차량공작실설계서 4" xfId="8449"/>
    <cellStyle name="AÞ¸¶ [0]_laroux_도담차량공작실설계서 5" xfId="8450"/>
    <cellStyle name="ÄÞ¸¶ [0]_laroux_도담차량공작실설계서 5" xfId="8451"/>
    <cellStyle name="AÞ¸¶ [0]_laroux_도담차량공작실설계서 6" xfId="8452"/>
    <cellStyle name="ÄÞ¸¶ [0]_laroux_도담차량공작실설계서 6" xfId="8453"/>
    <cellStyle name="AÞ¸¶ [0]_laroux_도담차량공작실설계서 7" xfId="8454"/>
    <cellStyle name="ÄÞ¸¶ [0]_laroux_도담차량공작실설계서 7" xfId="8455"/>
    <cellStyle name="AÞ¸¶ [0]_laroux_도담차량공작실설계서 8" xfId="8456"/>
    <cellStyle name="ÄÞ¸¶ [0]_laroux_도담차량공작실설계서 8" xfId="8457"/>
    <cellStyle name="AÞ¸¶ [0]_laroux_도담차량공작실설계서 9" xfId="8458"/>
    <cellStyle name="ÄÞ¸¶ [0]_laroux_도담차량공작실설계서 9" xfId="8459"/>
    <cellStyle name="AÞ¸¶ [0]_laroux_도담차량공작실신설공사" xfId="1012"/>
    <cellStyle name="ÄÞ¸¶ [0]_laroux_도담차량공작실신설공사" xfId="1013"/>
    <cellStyle name="AÞ¸¶ [0]_laroux_도담차량공작실신설공사 10" xfId="8462"/>
    <cellStyle name="ÄÞ¸¶ [0]_laroux_도담차량공작실신설공사 10" xfId="8463"/>
    <cellStyle name="AÞ¸¶ [0]_laroux_도담차량공작실신설공사 11" xfId="8464"/>
    <cellStyle name="ÄÞ¸¶ [0]_laroux_도담차량공작실신설공사 11" xfId="8465"/>
    <cellStyle name="AÞ¸¶ [0]_laroux_도담차량공작실신설공사 12" xfId="8460"/>
    <cellStyle name="ÄÞ¸¶ [0]_laroux_도담차량공작실신설공사 12" xfId="8461"/>
    <cellStyle name="AÞ¸¶ [0]_laroux_도담차량공작실신설공사 13" xfId="11296"/>
    <cellStyle name="ÄÞ¸¶ [0]_laroux_도담차량공작실신설공사 13" xfId="11297"/>
    <cellStyle name="AÞ¸¶ [0]_laroux_도담차량공작실신설공사 14" xfId="11195"/>
    <cellStyle name="ÄÞ¸¶ [0]_laroux_도담차량공작실신설공사 14" xfId="11194"/>
    <cellStyle name="AÞ¸¶ [0]_laroux_도담차량공작실신설공사 15" xfId="11300"/>
    <cellStyle name="ÄÞ¸¶ [0]_laroux_도담차량공작실신설공사 15" xfId="11301"/>
    <cellStyle name="AÞ¸¶ [0]_laroux_도담차량공작실신설공사 16" xfId="11189"/>
    <cellStyle name="ÄÞ¸¶ [0]_laroux_도담차량공작실신설공사 16" xfId="11188"/>
    <cellStyle name="AÞ¸¶ [0]_laroux_도담차량공작실신설공사 17" xfId="11302"/>
    <cellStyle name="ÄÞ¸¶ [0]_laroux_도담차량공작실신설공사 17" xfId="11303"/>
    <cellStyle name="AÞ¸¶ [0]_laroux_도담차량공작실신설공사 18" xfId="11185"/>
    <cellStyle name="ÄÞ¸¶ [0]_laroux_도담차량공작실신설공사 18" xfId="11184"/>
    <cellStyle name="AÞ¸¶ [0]_laroux_도담차량공작실신설공사 19" xfId="11308"/>
    <cellStyle name="ÄÞ¸¶ [0]_laroux_도담차량공작실신설공사 19" xfId="11309"/>
    <cellStyle name="AÞ¸¶ [0]_laroux_도담차량공작실신설공사 2" xfId="8466"/>
    <cellStyle name="ÄÞ¸¶ [0]_laroux_도담차량공작실신설공사 2" xfId="8467"/>
    <cellStyle name="AÞ¸¶ [0]_laroux_도담차량공작실신설공사 20" xfId="11187"/>
    <cellStyle name="ÄÞ¸¶ [0]_laroux_도담차량공작실신설공사 20" xfId="11186"/>
    <cellStyle name="AÞ¸¶ [0]_laroux_도담차량공작실신설공사 21" xfId="11310"/>
    <cellStyle name="ÄÞ¸¶ [0]_laroux_도담차량공작실신설공사 21" xfId="11311"/>
    <cellStyle name="AÞ¸¶ [0]_laroux_도담차량공작실신설공사 22" xfId="11183"/>
    <cellStyle name="ÄÞ¸¶ [0]_laroux_도담차량공작실신설공사 22" xfId="11182"/>
    <cellStyle name="AÞ¸¶ [0]_laroux_도담차량공작실신설공사 3" xfId="8468"/>
    <cellStyle name="ÄÞ¸¶ [0]_laroux_도담차량공작실신설공사 3" xfId="8469"/>
    <cellStyle name="AÞ¸¶ [0]_laroux_도담차량공작실신설공사 4" xfId="8470"/>
    <cellStyle name="ÄÞ¸¶ [0]_laroux_도담차량공작실신설공사 4" xfId="8471"/>
    <cellStyle name="AÞ¸¶ [0]_laroux_도담차량공작실신설공사 5" xfId="8472"/>
    <cellStyle name="ÄÞ¸¶ [0]_laroux_도담차량공작실신설공사 5" xfId="8473"/>
    <cellStyle name="AÞ¸¶ [0]_laroux_도담차량공작실신설공사 6" xfId="8474"/>
    <cellStyle name="ÄÞ¸¶ [0]_laroux_도담차량공작실신설공사 6" xfId="8475"/>
    <cellStyle name="AÞ¸¶ [0]_laroux_도담차량공작실신설공사 7" xfId="8476"/>
    <cellStyle name="ÄÞ¸¶ [0]_laroux_도담차량공작실신설공사 7" xfId="8477"/>
    <cellStyle name="AÞ¸¶ [0]_laroux_도담차량공작실신설공사 8" xfId="8478"/>
    <cellStyle name="ÄÞ¸¶ [0]_laroux_도담차량공작실신설공사 8" xfId="8479"/>
    <cellStyle name="AÞ¸¶ [0]_laroux_도담차량공작실신설공사 9" xfId="8480"/>
    <cellStyle name="ÄÞ¸¶ [0]_laroux_도담차량공작실신설공사 9" xfId="8481"/>
    <cellStyle name="AÞ¸¶ [0]_laroux_상장가도교설계서" xfId="1014"/>
    <cellStyle name="ÄÞ¸¶ [0]_laroux_상장가도교수량산출" xfId="1015"/>
    <cellStyle name="AÞ¸¶ [0]_º≫¼± ±æ¾i±uºI ¼o·R Ay°eC￥ " xfId="8482"/>
    <cellStyle name="ÄÞ¸¶ [0]_Sheet1" xfId="8483"/>
    <cellStyle name="AÞ¸¶ [0]_SP ¹°μ¿¹× ¿UAO " xfId="8484"/>
    <cellStyle name="AÞ¸¶_  A¾  CO  " xfId="1016"/>
    <cellStyle name="ÄÞ¸¶_¸ðÇü¸·" xfId="1017"/>
    <cellStyle name="AÞ¸¶_¿­¸° INT" xfId="1018"/>
    <cellStyle name="ÄÞ¸¶_¿¹»ê¼­" xfId="8485"/>
    <cellStyle name="AÞ¸¶_¿ø°¡°e≫e" xfId="8486"/>
    <cellStyle name="ÄÞ¸¶_»óºÎ¼ö·®Áý°è " xfId="8487"/>
    <cellStyle name="AÞ¸¶_¼oAI¼º " xfId="1019"/>
    <cellStyle name="ÄÞ¸¶_¾÷Á¾º° " xfId="1020"/>
    <cellStyle name="AÞ¸¶_¾c½A " xfId="1021"/>
    <cellStyle name="ÄÞ¸¶_¹æÀ½º® " xfId="1022"/>
    <cellStyle name="AÞ¸¶_95³aAN°y¼o·R " xfId="1023"/>
    <cellStyle name="ÄÞ¸¶_Á¦Á¶1ºÎ1°ú ÇöÈ² " xfId="1024"/>
    <cellStyle name="AÞ¸¶_A¾CO½A¼³ " xfId="1025"/>
    <cellStyle name="ÄÞ¸¶_Á¾ÇÕ½Å¼³ " xfId="8488"/>
    <cellStyle name="AÞ¸¶_A¾CO½A¼³  10" xfId="8489"/>
    <cellStyle name="ÄÞ¸¶_Á¾ÇÕÃ¶°ÅºÐ " xfId="8490"/>
    <cellStyle name="AÞ¸¶_INQUIRY ¿μ¾÷AßAø " xfId="1026"/>
    <cellStyle name="ÄÞ¸¶_laroux" xfId="1027"/>
    <cellStyle name="AÞ¸¶_º≫¼± ±æ¾i±uºI ¼o·R Ay°eC￥ " xfId="8491"/>
    <cellStyle name="ÄÞ¸¶_Sheet1" xfId="8492"/>
    <cellStyle name="AÞ¸¶_SP ¹°μ¿¹× ¿UAO " xfId="8493"/>
    <cellStyle name="Àú¸®¼ö" xfId="8494"/>
    <cellStyle name="Àú¸®¼ö0" xfId="8495"/>
    <cellStyle name="Au¸r " xfId="8496"/>
    <cellStyle name="Au¸r¼" xfId="8497"/>
    <cellStyle name="Au¸R¼o" xfId="1028"/>
    <cellStyle name="Au¸R¼o 2" xfId="8499"/>
    <cellStyle name="Au¸R¼o 3" xfId="8498"/>
    <cellStyle name="Au¸R¼o0" xfId="1029"/>
    <cellStyle name="Au¸R¼o0 2" xfId="8501"/>
    <cellStyle name="Au¸R¼o0 3" xfId="8500"/>
    <cellStyle name="_x0001_b" xfId="1030"/>
    <cellStyle name="_x0001_b 2" xfId="8503"/>
    <cellStyle name="_x0001_b 3" xfId="8504"/>
    <cellStyle name="_x0001_b 4" xfId="8502"/>
    <cellStyle name="b?þ?b?þ?b?þ?b?þ?b?þ?b?þ?b?þ?b?þ?b?þ?b?þ?b灌þ?b?þ?&lt;?b?þ?b濬þ?b?þ?b?þ昰_x0018_?þ????_x0008_" xfId="1031"/>
    <cellStyle name="b?þ?b?þ?b?þ?b?þ?b?þ?b?þ?b?þ?b?þ?b?þ?b?þ?b灌þ?b?þ?&lt;?b?þ?b濬þ?b?þ?b?þ昰_x0018_?þ????_x0008_ 2" xfId="8506"/>
    <cellStyle name="b?þ?b?þ?b?þ?b?þ?b?þ?b?þ?b?þ?b?þ?b?þ?b?þ?b灌þ?b?þ?&lt;?b?þ?b濬þ?b?þ?b?þ昰_x0018_?þ????_x0008_ 3" xfId="8505"/>
    <cellStyle name="b?þ?b?þ?b?þ?b灌þ?b?þ?&lt;?b?þ?b濬þ?b?þ?b?þ昰_x0018_?þ????_x0008_" xfId="1032"/>
    <cellStyle name="b?þ?b?þ?b?þ?b灌þ?b?þ?&lt;?b?þ?b濬þ?b?þ?b?þ昰_x0018_?þ????_x0008_ 2" xfId="8508"/>
    <cellStyle name="b?þ?b?þ?b?þ?b灌þ?b?þ?&lt;?b?þ?b濬þ?b?þ?b?þ昰_x0018_?þ????_x0008_ 3" xfId="8507"/>
    <cellStyle name="b␌þකb濰þඪb瀠þයb灌þ්b炈þ宐&lt;෢b濈þෲb濬þขb瀐þฒb瀰þ昰_x0018_⋸þ㤕䰀ጤܕ_x0008_" xfId="1033"/>
    <cellStyle name="b␌þකb濰þඪb瀠þයb灌þ්b炈þ宐&lt;෢b濈þෲb濬þขb瀐þฒb瀰þ昰_x0018_⋸þ㤕䰀ጤܕ_x0008_ 2" xfId="8510"/>
    <cellStyle name="b␌þකb濰þඪb瀠þයb灌þ්b炈þ宐&lt;෢b濈þෲb濬þขb瀐þฒb瀰þ昰_x0018_⋸þ㤕䰀ጤܕ_x0008_ 3" xfId="8509"/>
    <cellStyle name="BA" xfId="8511"/>
    <cellStyle name="Background" xfId="8512"/>
    <cellStyle name="body" xfId="1034"/>
    <cellStyle name="body 2" xfId="8514"/>
    <cellStyle name="body 3" xfId="8513"/>
    <cellStyle name="BoldHdr" xfId="8515"/>
    <cellStyle name="Border" xfId="1035"/>
    <cellStyle name="Border 2" xfId="8517"/>
    <cellStyle name="Border 3" xfId="8516"/>
    <cellStyle name="b嬜þപb嬼þഺb孬þൊb⍜þ൚b⍼þ൪b⎨þൺb⏜þඊb␌þකb濰þඪb瀠þයb灌þ්b炈þ宐&lt;෢b濈þෲb濬þขb瀐þฒb瀰þ昰_x0018_⋸þ㤕䰀ጤܕ_x0008_" xfId="1036"/>
    <cellStyle name="b嬜þപb嬼þഺb孬þൊb⍜þ൚b⍼þ൪b⎨þൺb⏜þඊb␌þකb濰þඪb瀠þයb灌þ්b炈þ宐&lt;෢b濈þෲb濬þขb瀐þฒb瀰þ昰_x0018_⋸þ㤕䰀ጤܕ_x0008_ 2" xfId="8519"/>
    <cellStyle name="b嬜þപb嬼þഺb孬þൊb⍜þ൚b⍼þ൪b⎨þൺb⏜þඊb␌þකb濰þඪb瀠þයb灌þ්b炈þ宐&lt;෢b濈þෲb濬þขb瀐þฒb瀰þ昰_x0018_⋸þ㤕䰀ጤܕ_x0008_ 3" xfId="8518"/>
    <cellStyle name="C" xfId="1037"/>
    <cellStyle name="C 2" xfId="8521"/>
    <cellStyle name="C 3" xfId="8520"/>
    <cellStyle name="C_신성도급내역서(옥상조경)" xfId="8522"/>
    <cellStyle name="C¡ERIA￠R¡×¡§¡I_¡ERic￠R¡×u¡ERA￠R¡×￠Rⓒ­I￠R¡×￠Rⓒ­¡ER¡§￠R AN¡ER¡§￠Re " xfId="1038"/>
    <cellStyle name="C¡ÍA¨ª_  FAB AIA¢´  " xfId="1039"/>
    <cellStyle name="C¡IA¨ª_ 1-3 " xfId="1040"/>
    <cellStyle name="C¡ÍA¨ª_¡Æ©øAI OXIDE " xfId="1041"/>
    <cellStyle name="C¡IA¨ª_¡Æu￠￢RBS('98) " xfId="1042"/>
    <cellStyle name="C¡ÍA¨ª_¡íoE©÷¡¾a¡¤IAo " xfId="1043"/>
    <cellStyle name="C¡IA¨ª_¡ioEⓒ÷¡¾a¡¤IAo " xfId="1044"/>
    <cellStyle name="C¡ÍA¨ª_03 " xfId="1045"/>
    <cellStyle name="C¡IA¨ª_12￠?u " xfId="1046"/>
    <cellStyle name="C¡ÍA¨ª_12AO " xfId="1047"/>
    <cellStyle name="C¡IA¨ª_Ac¡Æi¡Æu￠￢R " xfId="1048"/>
    <cellStyle name="C¡ÍA¨ª_C¡ÍAo " xfId="1049"/>
    <cellStyle name="C¡IA¨ª_CD-ROM " xfId="1050"/>
    <cellStyle name="C¡ÍA¨ª_Sheet1_4PART " xfId="1051"/>
    <cellStyle name="C￠RIA¡§¨￡_  FAB AIA¡E￠￥  " xfId="1052"/>
    <cellStyle name="C￥" xfId="8523"/>
    <cellStyle name="Ç¥" xfId="1053"/>
    <cellStyle name="Ç¥ 2" xfId="8525"/>
    <cellStyle name="Ç¥ 3" xfId="8526"/>
    <cellStyle name="Ç¥ 4" xfId="8524"/>
    <cellStyle name="C￥_신성도급내역서(옥상조경)" xfId="8527"/>
    <cellStyle name="Ç¥_신성도급내역서(옥상조경)" xfId="8528"/>
    <cellStyle name="C￥AØ_  A¾  CO  " xfId="1054"/>
    <cellStyle name="Ç¥ÁØ_#3E4¿î»ê" xfId="8529"/>
    <cellStyle name="C￥AØ_¿­¸° INT" xfId="1055"/>
    <cellStyle name="Ç¥ÁØ_¿µ¾÷ÇöÈ² " xfId="1056"/>
    <cellStyle name="C￥AØ_¿¹≫e¿aA≫ " xfId="8530"/>
    <cellStyle name="Ç¥ÁØ_»ç¾÷ºÎº° ÃÑ°è " xfId="1057"/>
    <cellStyle name="C￥AØ_≫c¾÷ºIº° AN°e " xfId="1058"/>
    <cellStyle name="Ç¥ÁØ_°­´ç (2)" xfId="1059"/>
    <cellStyle name="C￥AØ_°³AI OXIDE " xfId="1060"/>
    <cellStyle name="Ç¥ÁØ_°ü¸®BS('98) " xfId="1061"/>
    <cellStyle name="C￥AØ_03 " xfId="1062"/>
    <cellStyle name="Ç¥ÁØ_0N-HANDLING " xfId="1063"/>
    <cellStyle name="C￥AØ_¾c½A " xfId="1064"/>
    <cellStyle name="Ç¥ÁØ_¹æÀ½º® " xfId="1065"/>
    <cellStyle name="C￥AØ_5-1±¤°i " xfId="8531"/>
    <cellStyle name="Ç¥ÁØ_5-1±¤°í " xfId="8532"/>
    <cellStyle name="C￥AØ_53AO " xfId="1066"/>
    <cellStyle name="Ç¥ÁØ_7°èÈ¹ " xfId="1067"/>
    <cellStyle name="C￥AØ_95,96 ºn±³ " xfId="1068"/>
    <cellStyle name="Ç¥ÁØ_95,96 ºñ±³ " xfId="1069"/>
    <cellStyle name="C￥AØ_95,96 ºn±³  10" xfId="8535"/>
    <cellStyle name="Ç¥ÁØ_95,96 ºñ±³  10" xfId="8536"/>
    <cellStyle name="C￥AØ_95,96 ºn±³  11" xfId="8537"/>
    <cellStyle name="Ç¥ÁØ_95,96 ºñ±³  11" xfId="8538"/>
    <cellStyle name="C￥AØ_95,96 ºn±³  12" xfId="8539"/>
    <cellStyle name="Ç¥ÁØ_95,96 ºñ±³  12" xfId="8534"/>
    <cellStyle name="C￥AØ_95,96 ºn±³  13" xfId="11312"/>
    <cellStyle name="Ç¥ÁØ_95,96 ºñ±³  13" xfId="11313"/>
    <cellStyle name="C￥AØ_95,96 ºn±³  14" xfId="11181"/>
    <cellStyle name="Ç¥ÁØ_95,96 ºñ±³  14" xfId="11180"/>
    <cellStyle name="C￥AØ_95,96 ºn±³  15" xfId="11314"/>
    <cellStyle name="Ç¥ÁØ_95,96 ºñ±³  15" xfId="11315"/>
    <cellStyle name="C￥AØ_95,96 ºn±³  16" xfId="11179"/>
    <cellStyle name="Ç¥ÁØ_95,96 ºñ±³  16" xfId="11178"/>
    <cellStyle name="C￥AØ_95,96 ºn±³  17" xfId="11316"/>
    <cellStyle name="Ç¥ÁØ_95,96 ºñ±³  17" xfId="11317"/>
    <cellStyle name="C￥AØ_95,96 ºn±³  18" xfId="11176"/>
    <cellStyle name="Ç¥ÁØ_95,96 ºñ±³  18" xfId="11175"/>
    <cellStyle name="C￥AØ_95,96 ºn±³  19" xfId="11319"/>
    <cellStyle name="Ç¥ÁØ_95,96 ºñ±³  19" xfId="11320"/>
    <cellStyle name="C￥AØ_95,96 ºn±³  2" xfId="1070"/>
    <cellStyle name="Ç¥ÁØ_95,96 ºñ±³  2" xfId="8540"/>
    <cellStyle name="C￥AØ_95,96 ºn±³  2 10" xfId="8541"/>
    <cellStyle name="Ç¥ÁØ_95,96 ºñ±³  20" xfId="11177"/>
    <cellStyle name="C￥AØ_95,96 ºn±³  21" xfId="11322"/>
    <cellStyle name="Ç¥ÁØ_95,96 ºñ±³  21" xfId="11323"/>
    <cellStyle name="C￥AØ_95,96 ºn±³  22" xfId="11174"/>
    <cellStyle name="Ç¥ÁØ_95,96 ºñ±³  22" xfId="11173"/>
    <cellStyle name="C￥AØ_95,96 ºn±³  3" xfId="8533"/>
    <cellStyle name="Ç¥ÁØ_95,96 ºñ±³  3" xfId="8542"/>
    <cellStyle name="C￥AØ_95,96 ºn±³  4" xfId="8543"/>
    <cellStyle name="Ç¥ÁØ_95,96 ºñ±³  4" xfId="8544"/>
    <cellStyle name="C￥AØ_95,96 ºn±³  5" xfId="8545"/>
    <cellStyle name="Ç¥ÁØ_95,96 ºñ±³  5" xfId="8546"/>
    <cellStyle name="C￥AØ_95,96 ºn±³  6" xfId="8547"/>
    <cellStyle name="Ç¥ÁØ_95,96 ºñ±³  6" xfId="8548"/>
    <cellStyle name="C￥AØ_95,96 ºn±³  7" xfId="8549"/>
    <cellStyle name="Ç¥ÁØ_95,96 ºñ±³  7" xfId="8550"/>
    <cellStyle name="C￥AØ_95,96 ºn±³  8" xfId="8551"/>
    <cellStyle name="Ç¥ÁØ_95,96 ºñ±³  8" xfId="8552"/>
    <cellStyle name="C￥AØ_95,96 ºn±³  9" xfId="8553"/>
    <cellStyle name="Ç¥ÁØ_95,96 ºñ±³  9" xfId="8554"/>
    <cellStyle name="C￥AØ_A¾COA¶°AºÐ " xfId="8555"/>
    <cellStyle name="Ç¥ÁØ_Á¾ÇÕÃ¶°ÅºÐ " xfId="8556"/>
    <cellStyle name="C￥AØ_AOAu¾c½A" xfId="8557"/>
    <cellStyle name="Ç¥ÁØ_Àü·Â¼ÕÀÍºÐ¼®" xfId="1071"/>
    <cellStyle name="C￥AØ_Au·A¼OAIºÐ¼R" xfId="1072"/>
    <cellStyle name="Ç¥ÁØ_Áý°èÇ¥(2¿ù) " xfId="1073"/>
    <cellStyle name="C￥AØ_C￥Ao " xfId="1074"/>
    <cellStyle name="Ç¥ÁØ_Ç°¼À(ÁöÀÔ) " xfId="1075"/>
    <cellStyle name="C￥AØ_CoAo¹yAI °A¾×¿ⓒ½A " xfId="8558"/>
    <cellStyle name="Ç¥ÁØ_Sheet1" xfId="8559"/>
    <cellStyle name="Calc Currency (0)" xfId="1076"/>
    <cellStyle name="Calc Currency (0) 2" xfId="8561"/>
    <cellStyle name="Calc Currency (0) 2 2" xfId="8562"/>
    <cellStyle name="Calc Currency (0) 3" xfId="8563"/>
    <cellStyle name="Calc Currency (0) 4" xfId="8564"/>
    <cellStyle name="Calc Currency (0) 5" xfId="8565"/>
    <cellStyle name="Calc Currency (0) 6" xfId="8560"/>
    <cellStyle name="Calc Currency (2)" xfId="1077"/>
    <cellStyle name="Calc Currency (2) 2" xfId="8567"/>
    <cellStyle name="Calc Currency (2) 3" xfId="8568"/>
    <cellStyle name="Calc Currency (2) 4" xfId="8566"/>
    <cellStyle name="Calc Percent (0)" xfId="1078"/>
    <cellStyle name="Calc Percent (0) 2" xfId="8570"/>
    <cellStyle name="Calc Percent (0) 3" xfId="8571"/>
    <cellStyle name="Calc Percent (0) 4" xfId="8569"/>
    <cellStyle name="Calc Percent (1)" xfId="1079"/>
    <cellStyle name="Calc Percent (1) 2" xfId="8573"/>
    <cellStyle name="Calc Percent (1) 3" xfId="8574"/>
    <cellStyle name="Calc Percent (1) 4" xfId="8572"/>
    <cellStyle name="Calc Percent (2)" xfId="1080"/>
    <cellStyle name="Calc Percent (2) 2" xfId="8576"/>
    <cellStyle name="Calc Percent (2) 3" xfId="8577"/>
    <cellStyle name="Calc Percent (2) 4" xfId="8575"/>
    <cellStyle name="Calc Units (0)" xfId="1081"/>
    <cellStyle name="Calc Units (0) 2" xfId="8579"/>
    <cellStyle name="Calc Units (0) 3" xfId="8580"/>
    <cellStyle name="Calc Units (0) 4" xfId="8578"/>
    <cellStyle name="Calc Units (1)" xfId="1082"/>
    <cellStyle name="Calc Units (1) 2" xfId="8582"/>
    <cellStyle name="Calc Units (1) 3" xfId="8583"/>
    <cellStyle name="Calc Units (1) 4" xfId="8581"/>
    <cellStyle name="Calc Units (2)" xfId="1083"/>
    <cellStyle name="Calc Units (2) 2" xfId="8585"/>
    <cellStyle name="Calc Units (2) 3" xfId="8586"/>
    <cellStyle name="Calc Units (2) 4" xfId="8584"/>
    <cellStyle name="category" xfId="1084"/>
    <cellStyle name="category 2" xfId="8588"/>
    <cellStyle name="category 3" xfId="8587"/>
    <cellStyle name="CIAIÆU¸μAⓒ" xfId="1085"/>
    <cellStyle name="CIAIÆU¸μAⓒ 2" xfId="8590"/>
    <cellStyle name="CIAIÆU¸μAⓒ 3" xfId="8589"/>
    <cellStyle name="Cmma_을지 (2)_갑지 (2)_집계표 (2)_집계표 (3)_견적서 (2)" xfId="1086"/>
    <cellStyle name="ⓒo" xfId="1087"/>
    <cellStyle name="ⓒo 2" xfId="8592"/>
    <cellStyle name="ⓒo 3" xfId="8591"/>
    <cellStyle name="Çõ»ê" xfId="8593"/>
    <cellStyle name="Co≫" xfId="8594"/>
    <cellStyle name="Co≫e" xfId="1088"/>
    <cellStyle name="Co≫e 2" xfId="8596"/>
    <cellStyle name="Co≫e 3" xfId="8595"/>
    <cellStyle name="ColHdr" xfId="8597"/>
    <cellStyle name="Column Heading" xfId="8598"/>
    <cellStyle name="Column Headings" xfId="8599"/>
    <cellStyle name="Comma" xfId="1089"/>
    <cellStyle name="Comma [0]" xfId="1090"/>
    <cellStyle name="Comma [0] 2" xfId="1091"/>
    <cellStyle name="Comma [0] 2 2" xfId="8603"/>
    <cellStyle name="Comma [0] 2 3" xfId="8602"/>
    <cellStyle name="Comma [0] 3" xfId="8604"/>
    <cellStyle name="Comma [0] 4" xfId="8601"/>
    <cellStyle name="Comma [00]" xfId="1092"/>
    <cellStyle name="Comma [00] 2" xfId="8606"/>
    <cellStyle name="Comma [00] 3" xfId="8607"/>
    <cellStyle name="Comma [00] 4" xfId="8605"/>
    <cellStyle name="Comma 10" xfId="8608"/>
    <cellStyle name="Comma 11" xfId="8609"/>
    <cellStyle name="Comma 12" xfId="8610"/>
    <cellStyle name="Comma 13" xfId="8611"/>
    <cellStyle name="Comma 14" xfId="8612"/>
    <cellStyle name="Comma 15" xfId="8613"/>
    <cellStyle name="Comma 16" xfId="8614"/>
    <cellStyle name="Comma 17" xfId="8615"/>
    <cellStyle name="Comma 18" xfId="8600"/>
    <cellStyle name="Comma 19" xfId="11318"/>
    <cellStyle name="Comma 2" xfId="8616"/>
    <cellStyle name="Comma 20" xfId="11172"/>
    <cellStyle name="Comma 21" xfId="11321"/>
    <cellStyle name="Comma 22" xfId="11171"/>
    <cellStyle name="Comma 23" xfId="11324"/>
    <cellStyle name="Comma 24" xfId="11169"/>
    <cellStyle name="Comma 25" xfId="11327"/>
    <cellStyle name="Comma 26" xfId="11170"/>
    <cellStyle name="Comma 27" xfId="11329"/>
    <cellStyle name="Comma 28" xfId="11167"/>
    <cellStyle name="Comma 3" xfId="8617"/>
    <cellStyle name="Comma 4" xfId="8618"/>
    <cellStyle name="Comma 5" xfId="8619"/>
    <cellStyle name="Comma 6" xfId="8620"/>
    <cellStyle name="Comma 7" xfId="8621"/>
    <cellStyle name="Comma 8" xfId="8622"/>
    <cellStyle name="Comma 9" xfId="8623"/>
    <cellStyle name="comma zerodec" xfId="1093"/>
    <cellStyle name="comma zerodec 2" xfId="1094"/>
    <cellStyle name="comma zerodec 2 2" xfId="8626"/>
    <cellStyle name="comma zerodec 2 3" xfId="8627"/>
    <cellStyle name="comma zerodec 2 4" xfId="8625"/>
    <cellStyle name="comma zerodec 3" xfId="8628"/>
    <cellStyle name="comma zerodec 4" xfId="8629"/>
    <cellStyle name="comma zerodec 5" xfId="8630"/>
    <cellStyle name="comma zerodec 6" xfId="8624"/>
    <cellStyle name="Comma_ SG&amp;A Bridge" xfId="1095"/>
    <cellStyle name="Comma0" xfId="1096"/>
    <cellStyle name="Comma0 2" xfId="8632"/>
    <cellStyle name="Comma0 3" xfId="8633"/>
    <cellStyle name="Comma0 4" xfId="8634"/>
    <cellStyle name="Comma0 5" xfId="8631"/>
    <cellStyle name="Comm뼬_E&amp;ONW2" xfId="8635"/>
    <cellStyle name="Company Info" xfId="8636"/>
    <cellStyle name="Contents Heading 1" xfId="8637"/>
    <cellStyle name="Contents Heading 2" xfId="8638"/>
    <cellStyle name="Contents Heading 3" xfId="8639"/>
    <cellStyle name="Copied" xfId="1097"/>
    <cellStyle name="Copied 2" xfId="8641"/>
    <cellStyle name="Copied 3" xfId="8640"/>
    <cellStyle name="COST1" xfId="1098"/>
    <cellStyle name="COST1 2" xfId="8643"/>
    <cellStyle name="COST1 3" xfId="8642"/>
    <cellStyle name="CoverHeadline1" xfId="8644"/>
    <cellStyle name="Curr" xfId="8645"/>
    <cellStyle name="Curre~cy [0]_MATERAL2" xfId="1099"/>
    <cellStyle name="Curren?_x0012_퐀_x0017_?" xfId="1100"/>
    <cellStyle name="Curren?_x0012_퐀_x0017_? 2" xfId="8647"/>
    <cellStyle name="Curren?_x0012_퐀_x0017_? 3" xfId="8646"/>
    <cellStyle name="Currenby_Cash&amp;DSO Chart" xfId="8648"/>
    <cellStyle name="Currency" xfId="1101"/>
    <cellStyle name="Currency [0]" xfId="1102"/>
    <cellStyle name="Currency [0] 2" xfId="1103"/>
    <cellStyle name="Currency [0] 2 2" xfId="8652"/>
    <cellStyle name="Currency [0] 2 3" xfId="8653"/>
    <cellStyle name="Currency [0] 2 4" xfId="8651"/>
    <cellStyle name="Currency [0] 3" xfId="8654"/>
    <cellStyle name="Currency [0] 4" xfId="8650"/>
    <cellStyle name="Currency [00]" xfId="1104"/>
    <cellStyle name="Currency [00] 2" xfId="8656"/>
    <cellStyle name="Currency [00] 3" xfId="8657"/>
    <cellStyle name="Currency [00] 4" xfId="8655"/>
    <cellStyle name="Currency [ﺜ]_P&amp;L_laroux" xfId="8658"/>
    <cellStyle name="Currency 10" xfId="8659"/>
    <cellStyle name="Currency 11" xfId="8660"/>
    <cellStyle name="Currency 12" xfId="8661"/>
    <cellStyle name="Currency 13" xfId="8662"/>
    <cellStyle name="Currency 14" xfId="8663"/>
    <cellStyle name="Currency 15" xfId="8664"/>
    <cellStyle name="Currency 16" xfId="8665"/>
    <cellStyle name="Currency 17" xfId="8666"/>
    <cellStyle name="Currency 18" xfId="8667"/>
    <cellStyle name="Currency 19" xfId="8668"/>
    <cellStyle name="Currency 2" xfId="8669"/>
    <cellStyle name="Currency 20" xfId="8670"/>
    <cellStyle name="Currency 21" xfId="8649"/>
    <cellStyle name="Currency 22" xfId="11325"/>
    <cellStyle name="Currency 23" xfId="11168"/>
    <cellStyle name="Currency 24" xfId="11326"/>
    <cellStyle name="Currency 25" xfId="11166"/>
    <cellStyle name="Currency 26" xfId="11328"/>
    <cellStyle name="Currency 27" xfId="11164"/>
    <cellStyle name="Currency 28" xfId="11332"/>
    <cellStyle name="Currency 29" xfId="11165"/>
    <cellStyle name="Currency 3" xfId="8671"/>
    <cellStyle name="Currency 30" xfId="11335"/>
    <cellStyle name="Currency 31" xfId="11163"/>
    <cellStyle name="Currency 4" xfId="8672"/>
    <cellStyle name="Currency 5" xfId="8673"/>
    <cellStyle name="Currency 6" xfId="8674"/>
    <cellStyle name="Currency 7" xfId="8675"/>
    <cellStyle name="Currency 8" xfId="8676"/>
    <cellStyle name="Currency 9" xfId="8677"/>
    <cellStyle name="currency-$" xfId="1105"/>
    <cellStyle name="currency-$ 2" xfId="8679"/>
    <cellStyle name="currency-$ 3" xfId="8678"/>
    <cellStyle name="Currency_ SG&amp;A Bridge " xfId="1106"/>
    <cellStyle name="Currency0" xfId="1107"/>
    <cellStyle name="Currency0 2" xfId="8681"/>
    <cellStyle name="Currency0 3" xfId="8682"/>
    <cellStyle name="Currency0 4" xfId="8683"/>
    <cellStyle name="Currency0 5" xfId="8680"/>
    <cellStyle name="Currency1" xfId="1108"/>
    <cellStyle name="Currency1 2" xfId="1109"/>
    <cellStyle name="Currency1 2 2" xfId="8686"/>
    <cellStyle name="Currency1 2 3" xfId="8687"/>
    <cellStyle name="Currency1 2 4" xfId="8685"/>
    <cellStyle name="Currency1 3" xfId="1110"/>
    <cellStyle name="Currency1 3 2" xfId="8689"/>
    <cellStyle name="Currency1 3 3" xfId="8690"/>
    <cellStyle name="Currency1 3 4" xfId="8688"/>
    <cellStyle name="Currency1 4" xfId="1111"/>
    <cellStyle name="Currency1 4 2" xfId="8692"/>
    <cellStyle name="Currency1 4 3" xfId="8691"/>
    <cellStyle name="Currency1 5" xfId="8693"/>
    <cellStyle name="Currency1 6" xfId="8694"/>
    <cellStyle name="Currency1 7" xfId="8684"/>
    <cellStyle name="Currency1_2009년하반기노임엑셀파일" xfId="1112"/>
    <cellStyle name="Data" xfId="8695"/>
    <cellStyle name="Date" xfId="1113"/>
    <cellStyle name="Date 2" xfId="8697"/>
    <cellStyle name="Date 3" xfId="8698"/>
    <cellStyle name="Date 4" xfId="8699"/>
    <cellStyle name="Date 5" xfId="8700"/>
    <cellStyle name="Date 6" xfId="8696"/>
    <cellStyle name="Date Short" xfId="1114"/>
    <cellStyle name="Date Short 2" xfId="8702"/>
    <cellStyle name="Date Short 3" xfId="8701"/>
    <cellStyle name="Date_개선형표지판(제조)-전송" xfId="1115"/>
    <cellStyle name="DD" xfId="8703"/>
    <cellStyle name="Dezimal [0]_Ausdruck RUND (D)" xfId="1116"/>
    <cellStyle name="Dezimal_Ausdruck RUND (D)" xfId="1117"/>
    <cellStyle name="Display" xfId="8704"/>
    <cellStyle name="Display Price" xfId="8705"/>
    <cellStyle name="Dollar (zero dec)" xfId="1118"/>
    <cellStyle name="Dollar (zero dec) 2" xfId="1119"/>
    <cellStyle name="Dollar (zero dec) 2 2" xfId="8708"/>
    <cellStyle name="Dollar (zero dec) 2 3" xfId="8709"/>
    <cellStyle name="Dollar (zero dec) 2 4" xfId="8707"/>
    <cellStyle name="Dollar (zero dec) 3" xfId="8710"/>
    <cellStyle name="Dollar (zero dec) 4" xfId="8711"/>
    <cellStyle name="Dollar (zero dec) 5" xfId="8712"/>
    <cellStyle name="Dollar (zero dec) 6" xfId="8706"/>
    <cellStyle name="EA" xfId="8713"/>
    <cellStyle name="E­æo±" xfId="8714"/>
    <cellStyle name="E­æo±a" xfId="8715"/>
    <cellStyle name="E­æo±ae￡" xfId="1120"/>
    <cellStyle name="È­æó±âè£" xfId="8717"/>
    <cellStyle name="E­æo±ae￡ 10" xfId="8718"/>
    <cellStyle name="E­æo±ae￡ 11" xfId="8719"/>
    <cellStyle name="E­æo±ae￡ 12" xfId="8716"/>
    <cellStyle name="E­æo±ae￡ 13" xfId="11330"/>
    <cellStyle name="E­æo±ae￡ 14" xfId="11162"/>
    <cellStyle name="E­æo±ae￡ 15" xfId="11333"/>
    <cellStyle name="E­æo±ae￡ 16" xfId="11160"/>
    <cellStyle name="E­æo±ae￡ 17" xfId="11336"/>
    <cellStyle name="E­æo±ae￡ 18" xfId="11157"/>
    <cellStyle name="E­æo±ae￡ 19" xfId="11338"/>
    <cellStyle name="E­æo±ae￡ 2" xfId="8720"/>
    <cellStyle name="E­æo±ae￡ 20" xfId="11158"/>
    <cellStyle name="E­æo±ae￡ 21" xfId="11340"/>
    <cellStyle name="E­æo±ae￡ 22" xfId="11154"/>
    <cellStyle name="E­æo±ae￡ 3" xfId="8721"/>
    <cellStyle name="E­æo±ae￡ 4" xfId="8722"/>
    <cellStyle name="E­æo±ae￡ 5" xfId="8723"/>
    <cellStyle name="E­æo±ae￡ 6" xfId="8724"/>
    <cellStyle name="E­æo±ae￡ 7" xfId="8725"/>
    <cellStyle name="E­æo±ae￡ 8" xfId="8726"/>
    <cellStyle name="E­æo±ae￡ 9" xfId="8727"/>
    <cellStyle name="E­æo±ae￡0" xfId="1121"/>
    <cellStyle name="È­æó±âè£0" xfId="8729"/>
    <cellStyle name="E­æo±ae￡0 10" xfId="8730"/>
    <cellStyle name="E­æo±ae￡0 11" xfId="8731"/>
    <cellStyle name="E­æo±ae￡0 12" xfId="8728"/>
    <cellStyle name="E­æo±ae￡0 13" xfId="11331"/>
    <cellStyle name="E­æo±ae￡0 14" xfId="11161"/>
    <cellStyle name="E­æo±ae￡0 15" xfId="11334"/>
    <cellStyle name="E­æo±ae￡0 16" xfId="11159"/>
    <cellStyle name="E­æo±ae￡0 17" xfId="11337"/>
    <cellStyle name="E­æo±ae￡0 18" xfId="11155"/>
    <cellStyle name="E­æo±ae￡0 19" xfId="11339"/>
    <cellStyle name="E­æo±ae￡0 2" xfId="8732"/>
    <cellStyle name="E­æo±ae￡0 20" xfId="11156"/>
    <cellStyle name="E­æo±ae￡0 21" xfId="11341"/>
    <cellStyle name="E­æo±ae￡0 22" xfId="11153"/>
    <cellStyle name="E­æo±ae￡0 3" xfId="8733"/>
    <cellStyle name="E­æo±ae￡0 4" xfId="8734"/>
    <cellStyle name="E­æo±ae￡0 5" xfId="8735"/>
    <cellStyle name="E­æo±ae￡0 6" xfId="8736"/>
    <cellStyle name="E­æo±ae￡0 7" xfId="8737"/>
    <cellStyle name="E­æo±ae￡0 8" xfId="8738"/>
    <cellStyle name="E­æo±ae￡0 9" xfId="8739"/>
    <cellStyle name="Enter Currency (0)" xfId="1122"/>
    <cellStyle name="Enter Currency (0) 2" xfId="8741"/>
    <cellStyle name="Enter Currency (0) 3" xfId="8742"/>
    <cellStyle name="Enter Currency (0) 4" xfId="8740"/>
    <cellStyle name="Enter Currency (2)" xfId="1123"/>
    <cellStyle name="Enter Currency (2) 2" xfId="8744"/>
    <cellStyle name="Enter Currency (2) 3" xfId="8745"/>
    <cellStyle name="Enter Currency (2) 4" xfId="8743"/>
    <cellStyle name="Enter Units (0)" xfId="1124"/>
    <cellStyle name="Enter Units (0) 2" xfId="8747"/>
    <cellStyle name="Enter Units (0) 3" xfId="8748"/>
    <cellStyle name="Enter Units (0) 4" xfId="8746"/>
    <cellStyle name="Enter Units (1)" xfId="1125"/>
    <cellStyle name="Enter Units (1) 2" xfId="8750"/>
    <cellStyle name="Enter Units (1) 3" xfId="8751"/>
    <cellStyle name="Enter Units (1) 4" xfId="8749"/>
    <cellStyle name="Enter Units (2)" xfId="1126"/>
    <cellStyle name="Enter Units (2) 2" xfId="8753"/>
    <cellStyle name="Enter Units (2) 3" xfId="8754"/>
    <cellStyle name="Enter Units (2) 4" xfId="8752"/>
    <cellStyle name="Entered" xfId="1127"/>
    <cellStyle name="Entered 2" xfId="8756"/>
    <cellStyle name="Entered 3" xfId="8755"/>
    <cellStyle name="Euro" xfId="1128"/>
    <cellStyle name="Euro 2" xfId="8758"/>
    <cellStyle name="Euro 3" xfId="8759"/>
    <cellStyle name="Euro 4" xfId="8760"/>
    <cellStyle name="Euro 5" xfId="8757"/>
    <cellStyle name="Excel Built-in Comma [0]" xfId="8761"/>
    <cellStyle name="F2" xfId="1129"/>
    <cellStyle name="F2 2" xfId="8763"/>
    <cellStyle name="F2 3" xfId="8764"/>
    <cellStyle name="F2 4" xfId="8765"/>
    <cellStyle name="F2 5" xfId="8762"/>
    <cellStyle name="F3" xfId="1130"/>
    <cellStyle name="F3 2" xfId="8767"/>
    <cellStyle name="F3 3" xfId="8768"/>
    <cellStyle name="F3 4" xfId="8769"/>
    <cellStyle name="F3 5" xfId="8766"/>
    <cellStyle name="F4" xfId="1131"/>
    <cellStyle name="F4 2" xfId="8771"/>
    <cellStyle name="F4 3" xfId="8772"/>
    <cellStyle name="F4 4" xfId="8773"/>
    <cellStyle name="F4 5" xfId="8770"/>
    <cellStyle name="F5" xfId="1132"/>
    <cellStyle name="F5 2" xfId="8775"/>
    <cellStyle name="F5 3" xfId="8776"/>
    <cellStyle name="F5 4" xfId="8777"/>
    <cellStyle name="F5 5" xfId="8774"/>
    <cellStyle name="F6" xfId="1133"/>
    <cellStyle name="F6 2" xfId="8779"/>
    <cellStyle name="F6 3" xfId="8780"/>
    <cellStyle name="F6 4" xfId="8781"/>
    <cellStyle name="F6 5" xfId="8778"/>
    <cellStyle name="F7" xfId="1134"/>
    <cellStyle name="F7 2" xfId="8783"/>
    <cellStyle name="F7 3" xfId="8784"/>
    <cellStyle name="F7 4" xfId="8785"/>
    <cellStyle name="F7 5" xfId="8782"/>
    <cellStyle name="F8" xfId="1135"/>
    <cellStyle name="F8 2" xfId="8787"/>
    <cellStyle name="F8 3" xfId="8788"/>
    <cellStyle name="F8 4" xfId="8789"/>
    <cellStyle name="F8 5" xfId="8786"/>
    <cellStyle name="FinePrint" xfId="8790"/>
    <cellStyle name="Fixed" xfId="1136"/>
    <cellStyle name="Fixed 2" xfId="8792"/>
    <cellStyle name="Fixed 3" xfId="8793"/>
    <cellStyle name="Fixed 4" xfId="8794"/>
    <cellStyle name="Fixed 5" xfId="8795"/>
    <cellStyle name="Fixed 6" xfId="8791"/>
    <cellStyle name="Followed Hyperlink" xfId="8796"/>
    <cellStyle name="G/표준" xfId="1137"/>
    <cellStyle name="G/표준 2" xfId="8798"/>
    <cellStyle name="G/표준 3" xfId="8797"/>
    <cellStyle name="Grey" xfId="1138"/>
    <cellStyle name="Grey 2" xfId="1139"/>
    <cellStyle name="Grey 2 2" xfId="8801"/>
    <cellStyle name="Grey 2 3" xfId="8802"/>
    <cellStyle name="Grey 2 4" xfId="8803"/>
    <cellStyle name="Grey 2 5" xfId="8800"/>
    <cellStyle name="Grey 3" xfId="1140"/>
    <cellStyle name="Grey 3 2" xfId="8805"/>
    <cellStyle name="Grey 3 3" xfId="8804"/>
    <cellStyle name="Grey 4" xfId="1141"/>
    <cellStyle name="Grey 4 2" xfId="8807"/>
    <cellStyle name="Grey 4 3" xfId="8806"/>
    <cellStyle name="Grey 5" xfId="8808"/>
    <cellStyle name="Grey 6" xfId="8799"/>
    <cellStyle name="Grey_2009년하반기노임엑셀파일" xfId="1142"/>
    <cellStyle name="H1" xfId="1143"/>
    <cellStyle name="H1 2" xfId="8810"/>
    <cellStyle name="H1 3" xfId="8809"/>
    <cellStyle name="H2" xfId="1144"/>
    <cellStyle name="H2 2" xfId="8812"/>
    <cellStyle name="H2 3" xfId="8811"/>
    <cellStyle name="head" xfId="1145"/>
    <cellStyle name="head 1" xfId="1146"/>
    <cellStyle name="head 1 2" xfId="8815"/>
    <cellStyle name="head 1 3" xfId="8814"/>
    <cellStyle name="head 1-1" xfId="1147"/>
    <cellStyle name="head 1-1 2" xfId="8817"/>
    <cellStyle name="head 1-1 3" xfId="8816"/>
    <cellStyle name="head 2" xfId="8818"/>
    <cellStyle name="head 3" xfId="8813"/>
    <cellStyle name="HEADER" xfId="1148"/>
    <cellStyle name="HEADER 2" xfId="8820"/>
    <cellStyle name="HEADER 3" xfId="8819"/>
    <cellStyle name="Header1" xfId="1149"/>
    <cellStyle name="Header1 2" xfId="8822"/>
    <cellStyle name="Header1 3" xfId="8821"/>
    <cellStyle name="Header2" xfId="1150"/>
    <cellStyle name="Header2 2" xfId="8824"/>
    <cellStyle name="Header2 3" xfId="8825"/>
    <cellStyle name="Header2 4" xfId="8826"/>
    <cellStyle name="Header2 5" xfId="8823"/>
    <cellStyle name="Heading" xfId="8827"/>
    <cellStyle name="Heading 1" xfId="1151"/>
    <cellStyle name="Heading 1 2" xfId="8829"/>
    <cellStyle name="Heading 1 3" xfId="8830"/>
    <cellStyle name="Heading 1 4" xfId="8828"/>
    <cellStyle name="Heading 2" xfId="1152"/>
    <cellStyle name="Heading 2 2" xfId="8832"/>
    <cellStyle name="Heading 2 3" xfId="8833"/>
    <cellStyle name="Heading 2 4" xfId="8831"/>
    <cellStyle name="Heading 3" xfId="8834"/>
    <cellStyle name="Heading1" xfId="1153"/>
    <cellStyle name="Heading1 2" xfId="8836"/>
    <cellStyle name="Heading1 3" xfId="8837"/>
    <cellStyle name="Heading1 4" xfId="8838"/>
    <cellStyle name="Heading1 5" xfId="8835"/>
    <cellStyle name="Heading2" xfId="1154"/>
    <cellStyle name="Heading2 2" xfId="8840"/>
    <cellStyle name="Heading2 3" xfId="8841"/>
    <cellStyle name="Heading2 4" xfId="8842"/>
    <cellStyle name="Heading2 5" xfId="8839"/>
    <cellStyle name="Heading2Divider" xfId="8843"/>
    <cellStyle name="Helv8_PFD4.XLS" xfId="1155"/>
    <cellStyle name="HIGHLIGHT" xfId="1156"/>
    <cellStyle name="HIGHLIGHT 2" xfId="8845"/>
    <cellStyle name="HIGHLIGHT 3" xfId="8844"/>
    <cellStyle name="Hyperlink" xfId="1157"/>
    <cellStyle name="Hyperlink 2" xfId="8847"/>
    <cellStyle name="Hyperlink 3" xfId="8848"/>
    <cellStyle name="Hyperlink 4" xfId="8849"/>
    <cellStyle name="Hyperlink 5" xfId="8846"/>
    <cellStyle name="Input" xfId="8850"/>
    <cellStyle name="Input [yellow]" xfId="1158"/>
    <cellStyle name="Input [yellow] 2" xfId="1159"/>
    <cellStyle name="Input [yellow] 2 2" xfId="8853"/>
    <cellStyle name="Input [yellow] 2 3" xfId="8854"/>
    <cellStyle name="Input [yellow] 2 4" xfId="8855"/>
    <cellStyle name="Input [yellow] 2 5" xfId="8852"/>
    <cellStyle name="Input [yellow] 3" xfId="1160"/>
    <cellStyle name="Input [yellow] 3 2" xfId="8857"/>
    <cellStyle name="Input [yellow] 3 3" xfId="8856"/>
    <cellStyle name="Input [yellow] 4" xfId="1161"/>
    <cellStyle name="Input [yellow] 4 2" xfId="8859"/>
    <cellStyle name="Input [yellow] 4 3" xfId="8858"/>
    <cellStyle name="Input [yellow] 5" xfId="8860"/>
    <cellStyle name="Input [yellow] 6" xfId="8851"/>
    <cellStyle name="Input [yellow]_2009년하반기노임엑셀파일" xfId="1162"/>
    <cellStyle name="Input Cells" xfId="1163"/>
    <cellStyle name="Input Cells 2" xfId="8862"/>
    <cellStyle name="Input Cells 3" xfId="8861"/>
    <cellStyle name="Input Price" xfId="8863"/>
    <cellStyle name="Input Quantity" xfId="8864"/>
    <cellStyle name="Input Single Cell" xfId="8865"/>
    <cellStyle name="InputBodyCurr" xfId="8866"/>
    <cellStyle name="InputBodyDate" xfId="8867"/>
    <cellStyle name="InputBodyText" xfId="8868"/>
    <cellStyle name="InputColor" xfId="8869"/>
    <cellStyle name="Item" xfId="8870"/>
    <cellStyle name="Item Input" xfId="8871"/>
    <cellStyle name="kg" xfId="8872"/>
    <cellStyle name="Komma [0]_BINV" xfId="1164"/>
    <cellStyle name="Komma_BINV" xfId="1165"/>
    <cellStyle name="L`" xfId="1166"/>
    <cellStyle name="L` 2" xfId="8874"/>
    <cellStyle name="L` 3" xfId="8873"/>
    <cellStyle name="LEE" xfId="8875"/>
    <cellStyle name="Link Currency (0)" xfId="1167"/>
    <cellStyle name="Link Currency (0) 2" xfId="8877"/>
    <cellStyle name="Link Currency (0) 3" xfId="8878"/>
    <cellStyle name="Link Currency (0) 4" xfId="8876"/>
    <cellStyle name="Link Currency (2)" xfId="1168"/>
    <cellStyle name="Link Currency (2) 2" xfId="8880"/>
    <cellStyle name="Link Currency (2) 3" xfId="8881"/>
    <cellStyle name="Link Currency (2) 4" xfId="8879"/>
    <cellStyle name="Link Units (0)" xfId="1169"/>
    <cellStyle name="Link Units (0) 2" xfId="8883"/>
    <cellStyle name="Link Units (0) 3" xfId="8884"/>
    <cellStyle name="Link Units (0) 4" xfId="8882"/>
    <cellStyle name="Link Units (1)" xfId="1170"/>
    <cellStyle name="Link Units (1) 2" xfId="8886"/>
    <cellStyle name="Link Units (1) 3" xfId="8887"/>
    <cellStyle name="Link Units (1) 4" xfId="8885"/>
    <cellStyle name="Link Units (2)" xfId="1171"/>
    <cellStyle name="Link Units (2) 2" xfId="8889"/>
    <cellStyle name="Link Units (2) 3" xfId="8890"/>
    <cellStyle name="Link Units (2) 4" xfId="8888"/>
    <cellStyle name="Linked Cells" xfId="1172"/>
    <cellStyle name="Linked Cells 2" xfId="8892"/>
    <cellStyle name="Linked Cells 3" xfId="8891"/>
    <cellStyle name="loo" xfId="1173"/>
    <cellStyle name="loo 2" xfId="8894"/>
    <cellStyle name="loo 3" xfId="8893"/>
    <cellStyle name="ŀ䅀؀ŀŀ䅀؀ŀŀ䅀؀ŀŀ䅀؀ŀŀ䅀؀ŀŀ䅀؀ŀŀ䅀؀ŀŀ䅀؀ŀŀ䅀؀ŀ฀䅀؀฀฀䅀؀฀฀䅀؀฀฀䅀؀฀฀䅀؀฀฀䅀؀฀฀䅀؀฀฀䅀؀฀฀䅀؀฀฀䅀؀฀฀䁀" xfId="1174"/>
    <cellStyle name="ŀ䅀؀ŀŀ䅀؀ŀŀ䅀؀ŀŀ䅀؀ŀŀ䅀؀ŀŀ䅀؀ŀŀ䅀؀ŀŀ䅀؀ŀŀ䅀؀ŀ฀䅀؀฀฀䅀؀฀฀䅀؀฀฀䅀؀฀฀䅀؀฀฀䅀؀฀฀䅀؀฀฀䅀؀฀฀䅀؀฀฀䅀؀฀฀䁀 2" xfId="8896"/>
    <cellStyle name="ŀ䅀؀ŀŀ䅀؀ŀŀ䅀؀ŀŀ䅀؀ŀŀ䅀؀ŀŀ䅀؀ŀŀ䅀؀ŀŀ䅀؀ŀŀ䅀؀ŀ฀䅀؀฀฀䅀؀฀฀䅀؀฀฀䅀؀฀฀䅀؀฀฀䅀؀฀฀䅀؀฀฀䅀؀฀฀䅀؀฀฀䅀؀฀฀䁀 3" xfId="8895"/>
    <cellStyle name="ŀ䅀؀ŀŀ䅀؀ŀŀ䅀؀ŀŀ䅀؀ŀŀ䅀؀ŀ฀䅀؀฀฀䅀؀฀฀䅀؀฀฀䅀؀฀฀䅀؀฀฀䅀؀฀฀䅀؀฀฀䅀؀฀฀䅀؀฀฀䅀؀฀฀䁀" xfId="1175"/>
    <cellStyle name="ŀ䅀؀ŀŀ䅀؀ŀŀ䅀؀ŀŀ䅀؀ŀŀ䅀؀ŀ฀䅀؀฀฀䅀؀฀฀䅀؀฀฀䅀؀฀฀䅀؀฀฀䅀؀฀฀䅀؀฀฀䅀؀฀฀䅀؀฀฀䅀؀฀฀䁀 2" xfId="8898"/>
    <cellStyle name="ŀ䅀؀ŀŀ䅀؀ŀŀ䅀؀ŀŀ䅀؀ŀŀ䅀؀ŀ฀䅀؀฀฀䅀؀฀฀䅀؀฀฀䅀؀฀฀䅀؀฀฀䅀؀฀฀䅀؀฀฀䅀؀฀฀䅀؀฀฀䅀؀฀฀䁀 3" xfId="8897"/>
    <cellStyle name="M" xfId="8899"/>
    <cellStyle name="M_북면내곡리709-2010년" xfId="8900"/>
    <cellStyle name="M2" xfId="8901"/>
    <cellStyle name="M3" xfId="8902"/>
    <cellStyle name="měny_Copy of zdroj" xfId="1176"/>
    <cellStyle name="Midtitle" xfId="1177"/>
    <cellStyle name="Midtitle 2" xfId="8904"/>
    <cellStyle name="Midtitle 3" xfId="8903"/>
    <cellStyle name="Milliers [0]_399GC10" xfId="8905"/>
    <cellStyle name="Milliers_399GC10" xfId="8906"/>
    <cellStyle name="mma_CASH &amp; DSO" xfId="1178"/>
    <cellStyle name="Model" xfId="1179"/>
    <cellStyle name="Model 2" xfId="8908"/>
    <cellStyle name="Model 3" xfId="8907"/>
    <cellStyle name="Mon?aire [0]_399GC10" xfId="8909"/>
    <cellStyle name="Mon?aire_399GC10" xfId="8910"/>
    <cellStyle name="Mon?taire [0]_CTC" xfId="1180"/>
    <cellStyle name="Mon?taire_CTC" xfId="1181"/>
    <cellStyle name="NEW정렬" xfId="1182"/>
    <cellStyle name="NEW정렬 2" xfId="8912"/>
    <cellStyle name="NEW정렬 3" xfId="8911"/>
    <cellStyle name="no dec" xfId="1183"/>
    <cellStyle name="no dec 2" xfId="8914"/>
    <cellStyle name="no dec 3" xfId="8913"/>
    <cellStyle name="nohs" xfId="8915"/>
    <cellStyle name="normal" xfId="8916"/>
    <cellStyle name="Normal - Style1" xfId="1184"/>
    <cellStyle name="Normal - Style1 2" xfId="1185"/>
    <cellStyle name="Normal - Style1 2 2" xfId="8919"/>
    <cellStyle name="Normal - Style1 2 3" xfId="8920"/>
    <cellStyle name="Normal - Style1 2 4" xfId="8921"/>
    <cellStyle name="Normal - Style1 2 5" xfId="8918"/>
    <cellStyle name="Normal - Style1 3" xfId="1186"/>
    <cellStyle name="Normal - Style1 3 2" xfId="8923"/>
    <cellStyle name="Normal - Style1 3 3" xfId="8924"/>
    <cellStyle name="Normal - Style1 3 4" xfId="8925"/>
    <cellStyle name="Normal - Style1 3 5" xfId="8922"/>
    <cellStyle name="Normal - Style1 4" xfId="1187"/>
    <cellStyle name="Normal - Style1 4 2" xfId="8927"/>
    <cellStyle name="Normal - Style1 4 3" xfId="8928"/>
    <cellStyle name="Normal - Style1 4 4" xfId="8926"/>
    <cellStyle name="Normal - Style1 5" xfId="8929"/>
    <cellStyle name="Normal - Style1 6" xfId="8930"/>
    <cellStyle name="Normal - Style1 7" xfId="8917"/>
    <cellStyle name="Normal - Style1_2009년하반기노임엑셀파일" xfId="1188"/>
    <cellStyle name="Normal - Style2" xfId="1189"/>
    <cellStyle name="Normal - Style2 2" xfId="8932"/>
    <cellStyle name="Normal - Style2 3" xfId="8931"/>
    <cellStyle name="Normal - Style3" xfId="1190"/>
    <cellStyle name="Normal - Style3 2" xfId="8934"/>
    <cellStyle name="Normal - Style3 3" xfId="8933"/>
    <cellStyle name="Normal - Style4" xfId="1191"/>
    <cellStyle name="Normal - Style4 2" xfId="8936"/>
    <cellStyle name="Normal - Style4 3" xfId="8935"/>
    <cellStyle name="Normal - Style5" xfId="1192"/>
    <cellStyle name="Normal - Style5 2" xfId="8938"/>
    <cellStyle name="Normal - Style5 3" xfId="8937"/>
    <cellStyle name="Normal - Style6" xfId="1193"/>
    <cellStyle name="Normal - Style6 2" xfId="8940"/>
    <cellStyle name="Normal - Style6 3" xfId="8939"/>
    <cellStyle name="Normal - Style7" xfId="1194"/>
    <cellStyle name="Normal - Style7 2" xfId="8942"/>
    <cellStyle name="Normal - Style7 3" xfId="8941"/>
    <cellStyle name="Normal - Style8" xfId="1195"/>
    <cellStyle name="Normal - Style8 2" xfId="8944"/>
    <cellStyle name="Normal - Style8 3" xfId="8943"/>
    <cellStyle name="Normal - 유형1" xfId="1196"/>
    <cellStyle name="Normal - 유형1 2" xfId="8946"/>
    <cellStyle name="Normal - 유형1 3" xfId="8945"/>
    <cellStyle name="Normal_ SG&amp;A Bridge" xfId="1197"/>
    <cellStyle name="normální_Copy of zdroj" xfId="1198"/>
    <cellStyle name="Œ…?æ맖?e [0.00]_laroux" xfId="1199"/>
    <cellStyle name="Œ…?æ맖?e_laroux" xfId="1200"/>
    <cellStyle name="oft Excel]_x000d__x000a_Comment=The open=/f lines load custom functions into the Paste Function list._x000d__x000a_Maximized=3_x000d__x000a_AutoFormat=" xfId="1201"/>
    <cellStyle name="oft Excel]_x000d__x000a_Comment=The open=/f lines load custom functions into the Paste Function list._x000d__x000a_Maximized=3_x000d__x000a_AutoFormat= 2" xfId="8948"/>
    <cellStyle name="oft Excel]_x000d__x000a_Comment=The open=/f lines load custom functions into the Paste Function list._x000d__x000a_Maximized=3_x000d__x000a_AutoFormat= 3" xfId="8947"/>
    <cellStyle name="oh" xfId="8949"/>
    <cellStyle name="Output Single Cell" xfId="8950"/>
    <cellStyle name="Package Size" xfId="8951"/>
    <cellStyle name="per.style" xfId="1202"/>
    <cellStyle name="per.style 2" xfId="8953"/>
    <cellStyle name="per.style 3" xfId="8952"/>
    <cellStyle name="Percent" xfId="1203"/>
    <cellStyle name="Percent [0]" xfId="1204"/>
    <cellStyle name="Percent [0] 2" xfId="8956"/>
    <cellStyle name="Percent [0] 3" xfId="8957"/>
    <cellStyle name="Percent [0] 4" xfId="8955"/>
    <cellStyle name="Percent [00]" xfId="1205"/>
    <cellStyle name="Percent [00] 2" xfId="8959"/>
    <cellStyle name="Percent [00] 3" xfId="8958"/>
    <cellStyle name="Percent [2]" xfId="1206"/>
    <cellStyle name="Percent [2] 2" xfId="8961"/>
    <cellStyle name="Percent [2] 3" xfId="8960"/>
    <cellStyle name="Percent 10" xfId="8962"/>
    <cellStyle name="Percent 11" xfId="8963"/>
    <cellStyle name="Percent 12" xfId="8964"/>
    <cellStyle name="Percent 13" xfId="8965"/>
    <cellStyle name="Percent 14" xfId="8966"/>
    <cellStyle name="Percent 15" xfId="8967"/>
    <cellStyle name="Percent 16" xfId="8968"/>
    <cellStyle name="Percent 17" xfId="8969"/>
    <cellStyle name="Percent 18" xfId="8970"/>
    <cellStyle name="Percent 19" xfId="8971"/>
    <cellStyle name="Percent 2" xfId="8972"/>
    <cellStyle name="Percent 20" xfId="8973"/>
    <cellStyle name="Percent 21" xfId="8954"/>
    <cellStyle name="Percent 22" xfId="11342"/>
    <cellStyle name="Percent 23" xfId="11152"/>
    <cellStyle name="Percent 24" xfId="11343"/>
    <cellStyle name="Percent 25" xfId="11151"/>
    <cellStyle name="Percent 26" xfId="11344"/>
    <cellStyle name="Percent 27" xfId="11149"/>
    <cellStyle name="Percent 28" xfId="11346"/>
    <cellStyle name="Percent 29" xfId="11150"/>
    <cellStyle name="Percent 3" xfId="8974"/>
    <cellStyle name="Percent 30" xfId="11348"/>
    <cellStyle name="Percent 31" xfId="11148"/>
    <cellStyle name="Percent 4" xfId="8975"/>
    <cellStyle name="Percent 5" xfId="8976"/>
    <cellStyle name="Percent 6" xfId="8977"/>
    <cellStyle name="Percent 7" xfId="8978"/>
    <cellStyle name="Percent 8" xfId="8979"/>
    <cellStyle name="Percent 9" xfId="8980"/>
    <cellStyle name="Percent_#6 Temps &amp; Contractors" xfId="1207"/>
    <cellStyle name="PrePop Currency (0)" xfId="1208"/>
    <cellStyle name="PrePop Currency (0) 2" xfId="8982"/>
    <cellStyle name="PrePop Currency (0) 3" xfId="8983"/>
    <cellStyle name="PrePop Currency (0) 4" xfId="8981"/>
    <cellStyle name="PrePop Currency (2)" xfId="1209"/>
    <cellStyle name="PrePop Currency (2) 2" xfId="8985"/>
    <cellStyle name="PrePop Currency (2) 3" xfId="8986"/>
    <cellStyle name="PrePop Currency (2) 4" xfId="8984"/>
    <cellStyle name="PrePop Units (0)" xfId="1210"/>
    <cellStyle name="PrePop Units (0) 2" xfId="8988"/>
    <cellStyle name="PrePop Units (0) 3" xfId="8989"/>
    <cellStyle name="PrePop Units (0) 4" xfId="8987"/>
    <cellStyle name="PrePop Units (1)" xfId="1211"/>
    <cellStyle name="PrePop Units (1) 2" xfId="8991"/>
    <cellStyle name="PrePop Units (1) 3" xfId="8992"/>
    <cellStyle name="PrePop Units (1) 4" xfId="8990"/>
    <cellStyle name="PrePop Units (2)" xfId="1212"/>
    <cellStyle name="PrePop Units (2) 2" xfId="8994"/>
    <cellStyle name="PrePop Units (2) 3" xfId="8995"/>
    <cellStyle name="PrePop Units (2) 4" xfId="8993"/>
    <cellStyle name="PRICE2" xfId="1213"/>
    <cellStyle name="PRICE2 2" xfId="8997"/>
    <cellStyle name="PRICE2 3" xfId="8996"/>
    <cellStyle name="pricing" xfId="1214"/>
    <cellStyle name="pricing 2" xfId="8999"/>
    <cellStyle name="pricing 3" xfId="8998"/>
    <cellStyle name="Print Heading" xfId="9000"/>
    <cellStyle name="Procent_BINV" xfId="1215"/>
    <cellStyle name="PSChar" xfId="1216"/>
    <cellStyle name="PSChar 2" xfId="9002"/>
    <cellStyle name="PSChar 3" xfId="9001"/>
    <cellStyle name="Recipe" xfId="9003"/>
    <cellStyle name="Recipe Heading" xfId="9004"/>
    <cellStyle name="Revenue" xfId="9005"/>
    <cellStyle name="RevList" xfId="1217"/>
    <cellStyle name="RevList 2" xfId="9007"/>
    <cellStyle name="RevList 3" xfId="9006"/>
    <cellStyle name="RptTitle" xfId="9008"/>
    <cellStyle name="setup" xfId="1218"/>
    <cellStyle name="setup 2" xfId="9010"/>
    <cellStyle name="setup 3" xfId="9009"/>
    <cellStyle name="sh" xfId="9011"/>
    <cellStyle name="SHIM" xfId="9012"/>
    <cellStyle name="ssh" xfId="9013"/>
    <cellStyle name="Standaard_BINV" xfId="1219"/>
    <cellStyle name="STANDARD" xfId="1220"/>
    <cellStyle name="STANDARD 2" xfId="9015"/>
    <cellStyle name="STANDARD 3" xfId="9014"/>
    <cellStyle name="STD" xfId="1221"/>
    <cellStyle name="STD 2" xfId="9017"/>
    <cellStyle name="STD 3" xfId="9016"/>
    <cellStyle name="Sub" xfId="1222"/>
    <cellStyle name="Sub 2" xfId="9019"/>
    <cellStyle name="Sub 3" xfId="9018"/>
    <cellStyle name="subhead" xfId="1223"/>
    <cellStyle name="subhead 2" xfId="9021"/>
    <cellStyle name="subhead 3" xfId="9020"/>
    <cellStyle name="SubHeading" xfId="9022"/>
    <cellStyle name="Subtotal" xfId="1224"/>
    <cellStyle name="Subtotal 1" xfId="9024"/>
    <cellStyle name="Subtotal 2" xfId="9025"/>
    <cellStyle name="Subtotal 3" xfId="9023"/>
    <cellStyle name="Suggested Quantity" xfId="9026"/>
    <cellStyle name="testtitle" xfId="1225"/>
    <cellStyle name="testtitle 2" xfId="9028"/>
    <cellStyle name="testtitle 3" xfId="9027"/>
    <cellStyle name="Text Indent A" xfId="1226"/>
    <cellStyle name="Text Indent A 2" xfId="9030"/>
    <cellStyle name="Text Indent A 3" xfId="9029"/>
    <cellStyle name="Text Indent B" xfId="1227"/>
    <cellStyle name="Text Indent B 2" xfId="9032"/>
    <cellStyle name="Text Indent B 3" xfId="9033"/>
    <cellStyle name="Text Indent B 4" xfId="9031"/>
    <cellStyle name="Text Indent C" xfId="1228"/>
    <cellStyle name="Text Indent C 2" xfId="9035"/>
    <cellStyle name="Text Indent C 3" xfId="9036"/>
    <cellStyle name="Text Indent C 4" xfId="9034"/>
    <cellStyle name="þ?b?þ?b?þ?b?þ?b?þ?b?þ?b?þ?b灌þ?b?þ?&lt;?b?þ?b濬þ?b?þ?b?þ昰_x0018_?þ????_x0008_" xfId="1229"/>
    <cellStyle name="þ?b?þ?b?þ?b?þ?b?þ?b?þ?b?þ?b灌þ?b?þ?&lt;?b?þ?b濬þ?b?þ?b?þ昰_x0018_?þ????_x0008_ 2" xfId="9038"/>
    <cellStyle name="þ?b?þ?b?þ?b?þ?b?þ?b?þ?b?þ?b灌þ?b?þ?&lt;?b?þ?b濬þ?b?þ?b?þ昰_x0018_?þ????_x0008_ 3" xfId="9037"/>
    <cellStyle name="þ൚b⍼þ൪b⎨þൺb⏜þඊb␌þකb濰þඪb瀠þයb灌þ්b炈þ宐&lt;෢b濈þෲb濬þขb瀐þฒb瀰þ昰_x0018_⋸þ㤕䰀ጤܕ_x0008_" xfId="1230"/>
    <cellStyle name="þ൚b⍼þ൪b⎨þൺb⏜þඊb␌þකb濰þඪb瀠þයb灌þ්b炈þ宐&lt;෢b濈þෲb濬þขb瀐þฒb瀰þ昰_x0018_⋸þ㤕䰀ጤܕ_x0008_ 2" xfId="9040"/>
    <cellStyle name="þ൚b⍼þ൪b⎨þൺb⏜þඊb␌þකb濰þඪb瀠þයb灌þ්b炈þ宐&lt;෢b濈þෲb濬þขb瀐þฒb瀰þ昰_x0018_⋸þ㤕䰀ጤܕ_x0008_ 3" xfId="9039"/>
    <cellStyle name="Title" xfId="1231"/>
    <cellStyle name="title [1]" xfId="1232"/>
    <cellStyle name="title [1] 2" xfId="9043"/>
    <cellStyle name="title [1] 3" xfId="9042"/>
    <cellStyle name="title [2]" xfId="1233"/>
    <cellStyle name="title [2] 2" xfId="9045"/>
    <cellStyle name="title [2] 3" xfId="9044"/>
    <cellStyle name="Title 10" xfId="9046"/>
    <cellStyle name="Title 11" xfId="9047"/>
    <cellStyle name="Title 12" xfId="9041"/>
    <cellStyle name="Title 13" xfId="11345"/>
    <cellStyle name="Title 14" xfId="11147"/>
    <cellStyle name="Title 15" xfId="11347"/>
    <cellStyle name="Title 16" xfId="11146"/>
    <cellStyle name="Title 17" xfId="11349"/>
    <cellStyle name="Title 18" xfId="11144"/>
    <cellStyle name="Title 19" xfId="11350"/>
    <cellStyle name="Title 2" xfId="9048"/>
    <cellStyle name="Title 20" xfId="11145"/>
    <cellStyle name="Title 21" xfId="11351"/>
    <cellStyle name="Title 22" xfId="11143"/>
    <cellStyle name="Title 3" xfId="9049"/>
    <cellStyle name="Title 4" xfId="9050"/>
    <cellStyle name="Title 5" xfId="9051"/>
    <cellStyle name="Title 6" xfId="9052"/>
    <cellStyle name="Title 7" xfId="9053"/>
    <cellStyle name="Title 8" xfId="9054"/>
    <cellStyle name="Title 9" xfId="9055"/>
    <cellStyle name="Title_북면내곡리709-2010년" xfId="9056"/>
    <cellStyle name="Title2" xfId="1234"/>
    <cellStyle name="Title2 2" xfId="9058"/>
    <cellStyle name="Title2 3" xfId="9057"/>
    <cellStyle name="Total" xfId="1235"/>
    <cellStyle name="Total 2" xfId="9060"/>
    <cellStyle name="Total 3" xfId="9061"/>
    <cellStyle name="Total 4" xfId="9062"/>
    <cellStyle name="Total 5" xfId="9063"/>
    <cellStyle name="Total 6" xfId="9059"/>
    <cellStyle name="TotalCurr" xfId="9064"/>
    <cellStyle name="TotalHdr" xfId="9065"/>
    <cellStyle name="UM" xfId="1236"/>
    <cellStyle name="UM 2" xfId="9067"/>
    <cellStyle name="UM 3" xfId="9066"/>
    <cellStyle name="Unprot" xfId="1237"/>
    <cellStyle name="Unprot 2" xfId="9069"/>
    <cellStyle name="Unprot 3" xfId="9068"/>
    <cellStyle name="Unprot$" xfId="1238"/>
    <cellStyle name="Unprot$ 2" xfId="9071"/>
    <cellStyle name="Unprot$ 3" xfId="9070"/>
    <cellStyle name="Unprotect" xfId="1239"/>
    <cellStyle name="Unprotect 2" xfId="9073"/>
    <cellStyle name="Unprotect 3" xfId="9072"/>
    <cellStyle name="Valuta [0]_BINV" xfId="1240"/>
    <cellStyle name="Valuta_BINV" xfId="1241"/>
    <cellStyle name="W?rung [0]_Ausdruck RUND (D)" xfId="1242"/>
    <cellStyle name="W?rung_Ausdruck RUND (D)" xfId="1243"/>
    <cellStyle name="μU¿¡ ¿A´A CIAIÆU¸μAⓒ" xfId="1244"/>
    <cellStyle name="μU¿¡ ¿A´A CIAIÆU¸μAⓒ 2" xfId="9075"/>
    <cellStyle name="μU¿¡ ¿A´A CIAIÆU¸μAⓒ 3" xfId="9074"/>
    <cellStyle name="ハイパーリンク" xfId="1245"/>
    <cellStyle name="ハイパーリンク 2" xfId="9077"/>
    <cellStyle name="ハイパーリンク 3" xfId="9076"/>
    <cellStyle name="|?ドE" xfId="1246"/>
    <cellStyle name="|?ドE 2" xfId="9079"/>
    <cellStyle name="|?ドE 3" xfId="9078"/>
    <cellStyle name="" xfId="9080"/>
    <cellStyle name="가운데" xfId="9081"/>
    <cellStyle name="강조색1 2" xfId="1247"/>
    <cellStyle name="강조색1 2 2" xfId="9083"/>
    <cellStyle name="강조색1 2 3" xfId="9082"/>
    <cellStyle name="강조색2 2" xfId="1248"/>
    <cellStyle name="강조색2 2 2" xfId="9085"/>
    <cellStyle name="강조색2 2 3" xfId="9084"/>
    <cellStyle name="강조색3 2" xfId="1249"/>
    <cellStyle name="강조색3 2 2" xfId="9087"/>
    <cellStyle name="강조색3 2 3" xfId="9086"/>
    <cellStyle name="강조색4 2" xfId="1250"/>
    <cellStyle name="강조색4 2 2" xfId="9089"/>
    <cellStyle name="강조색4 2 3" xfId="9088"/>
    <cellStyle name="강조색5 2" xfId="1251"/>
    <cellStyle name="강조색5 2 2" xfId="9091"/>
    <cellStyle name="강조색5 2 3" xfId="9090"/>
    <cellStyle name="강조색6 2" xfId="1252"/>
    <cellStyle name="강조색6 2 2" xfId="9093"/>
    <cellStyle name="강조색6 2 3" xfId="9092"/>
    <cellStyle name="견적" xfId="1253"/>
    <cellStyle name="견적 2" xfId="9095"/>
    <cellStyle name="견적 3" xfId="9094"/>
    <cellStyle name="견적부" xfId="9096"/>
    <cellStyle name="경고문 2" xfId="1254"/>
    <cellStyle name="경고문 2 2" xfId="9098"/>
    <cellStyle name="경고문 2 3" xfId="9097"/>
    <cellStyle name="계산 2" xfId="1255"/>
    <cellStyle name="계산 2 2" xfId="9100"/>
    <cellStyle name="계산 2 3" xfId="9099"/>
    <cellStyle name="고정소숫점" xfId="1256"/>
    <cellStyle name="고정소숫점 2" xfId="1257"/>
    <cellStyle name="고정소숫점 2 2" xfId="9103"/>
    <cellStyle name="고정소숫점 2 3" xfId="9102"/>
    <cellStyle name="고정소숫점 3" xfId="1258"/>
    <cellStyle name="고정소숫점 3 2" xfId="9105"/>
    <cellStyle name="고정소숫점 3 3" xfId="9104"/>
    <cellStyle name="고정소숫점 4" xfId="1259"/>
    <cellStyle name="고정소숫점 4 2" xfId="9107"/>
    <cellStyle name="고정소숫점 4 3" xfId="9106"/>
    <cellStyle name="고정소숫점 5" xfId="9108"/>
    <cellStyle name="고정소숫점 6" xfId="9109"/>
    <cellStyle name="고정소숫점 7" xfId="9101"/>
    <cellStyle name="고정소숫점_2009년하반기노임엑셀파일" xfId="1260"/>
    <cellStyle name="고정출력1" xfId="1261"/>
    <cellStyle name="고정출력1 2" xfId="1262"/>
    <cellStyle name="고정출력1 2 2" xfId="9112"/>
    <cellStyle name="고정출력1 2 3" xfId="9111"/>
    <cellStyle name="고정출력1 3" xfId="1263"/>
    <cellStyle name="고정출력1 3 2" xfId="9114"/>
    <cellStyle name="고정출력1 3 3" xfId="9113"/>
    <cellStyle name="고정출력1 4" xfId="1264"/>
    <cellStyle name="고정출력1 4 2" xfId="9116"/>
    <cellStyle name="고정출력1 4 3" xfId="9115"/>
    <cellStyle name="고정출력1 5" xfId="9117"/>
    <cellStyle name="고정출력1 6" xfId="9110"/>
    <cellStyle name="고정출력1_2009년하반기노임엑셀파일" xfId="1265"/>
    <cellStyle name="고정출력2" xfId="1266"/>
    <cellStyle name="고정출력2 2" xfId="1267"/>
    <cellStyle name="고정출력2 2 2" xfId="9120"/>
    <cellStyle name="고정출력2 2 3" xfId="9119"/>
    <cellStyle name="고정출력2 3" xfId="1268"/>
    <cellStyle name="고정출력2 3 2" xfId="9122"/>
    <cellStyle name="고정출력2 3 3" xfId="9121"/>
    <cellStyle name="고정출력2 4" xfId="1269"/>
    <cellStyle name="고정출력2 4 2" xfId="9124"/>
    <cellStyle name="고정출력2 4 3" xfId="9123"/>
    <cellStyle name="고정출력2 5" xfId="9125"/>
    <cellStyle name="고정출력2 6" xfId="9118"/>
    <cellStyle name="고정출력2_2009년하반기노임엑셀파일" xfId="1270"/>
    <cellStyle name="공사원가계산서(조경)" xfId="1271"/>
    <cellStyle name="공사원가계산서(조경) 2" xfId="9127"/>
    <cellStyle name="공사원가계산서(조경) 3" xfId="9126"/>
    <cellStyle name="공정제목" xfId="1272"/>
    <cellStyle name="공정제목 2" xfId="9129"/>
    <cellStyle name="공정제목 3" xfId="9128"/>
    <cellStyle name="공종" xfId="9130"/>
    <cellStyle name="咬訌裝?INCOM1" xfId="1273"/>
    <cellStyle name="咬訌裝?INCOM1 2" xfId="9132"/>
    <cellStyle name="咬訌裝?INCOM1 3" xfId="9133"/>
    <cellStyle name="咬訌裝?INCOM1 4" xfId="9131"/>
    <cellStyle name="咬訌裝?INCOM10" xfId="1274"/>
    <cellStyle name="咬訌裝?INCOM10 2" xfId="9135"/>
    <cellStyle name="咬訌裝?INCOM10 3" xfId="9136"/>
    <cellStyle name="咬訌裝?INCOM10 4" xfId="9134"/>
    <cellStyle name="咬訌裝?INCOM2" xfId="1275"/>
    <cellStyle name="咬訌裝?INCOM2 2" xfId="9138"/>
    <cellStyle name="咬訌裝?INCOM2 3" xfId="9139"/>
    <cellStyle name="咬訌裝?INCOM2 4" xfId="9137"/>
    <cellStyle name="咬訌裝?INCOM3" xfId="1276"/>
    <cellStyle name="咬訌裝?INCOM3 2" xfId="9141"/>
    <cellStyle name="咬訌裝?INCOM3 3" xfId="9142"/>
    <cellStyle name="咬訌裝?INCOM3 4" xfId="9140"/>
    <cellStyle name="咬訌裝?INCOM4" xfId="1277"/>
    <cellStyle name="咬訌裝?INCOM4 2" xfId="9144"/>
    <cellStyle name="咬訌裝?INCOM4 3" xfId="9145"/>
    <cellStyle name="咬訌裝?INCOM4 4" xfId="9143"/>
    <cellStyle name="咬訌裝?INCOM5" xfId="1278"/>
    <cellStyle name="咬訌裝?INCOM5 2" xfId="9147"/>
    <cellStyle name="咬訌裝?INCOM5 3" xfId="9148"/>
    <cellStyle name="咬訌裝?INCOM5 4" xfId="9146"/>
    <cellStyle name="咬訌裝?INCOM6" xfId="1279"/>
    <cellStyle name="咬訌裝?INCOM6 2" xfId="9150"/>
    <cellStyle name="咬訌裝?INCOM6 3" xfId="9151"/>
    <cellStyle name="咬訌裝?INCOM6 4" xfId="9149"/>
    <cellStyle name="咬訌裝?INCOM7" xfId="1280"/>
    <cellStyle name="咬訌裝?INCOM7 2" xfId="9153"/>
    <cellStyle name="咬訌裝?INCOM7 3" xfId="9154"/>
    <cellStyle name="咬訌裝?INCOM7 4" xfId="9152"/>
    <cellStyle name="咬訌裝?INCOM8" xfId="1281"/>
    <cellStyle name="咬訌裝?INCOM8 2" xfId="9156"/>
    <cellStyle name="咬訌裝?INCOM8 3" xfId="9157"/>
    <cellStyle name="咬訌裝?INCOM8 4" xfId="9155"/>
    <cellStyle name="咬訌裝?INCOM9" xfId="1282"/>
    <cellStyle name="咬訌裝?INCOM9 2" xfId="9159"/>
    <cellStyle name="咬訌裝?INCOM9 3" xfId="9160"/>
    <cellStyle name="咬訌裝?INCOM9 4" xfId="9158"/>
    <cellStyle name="咬訌裝?PRIB11" xfId="1283"/>
    <cellStyle name="咬訌裝?PRIB11 2" xfId="9162"/>
    <cellStyle name="咬訌裝?PRIB11 3" xfId="9163"/>
    <cellStyle name="咬訌裝?PRIB11 4" xfId="9161"/>
    <cellStyle name="구        분" xfId="1284"/>
    <cellStyle name="국종합건설" xfId="1285"/>
    <cellStyle name="국종합건설 2" xfId="9165"/>
    <cellStyle name="국종합건설 3" xfId="9164"/>
    <cellStyle name="굴림" xfId="1286"/>
    <cellStyle name="굴림 2" xfId="9167"/>
    <cellStyle name="굴림 3" xfId="9166"/>
    <cellStyle name="그림" xfId="9168"/>
    <cellStyle name="금액" xfId="1287"/>
    <cellStyle name="금액 2" xfId="9170"/>
    <cellStyle name="금액 3" xfId="9169"/>
    <cellStyle name="기계" xfId="1288"/>
    <cellStyle name="기계 2" xfId="9172"/>
    <cellStyle name="기계 3" xfId="9173"/>
    <cellStyle name="기계 4" xfId="9171"/>
    <cellStyle name="김해전기" xfId="1289"/>
    <cellStyle name="김해전기 2" xfId="9175"/>
    <cellStyle name="김해전기 3" xfId="9174"/>
    <cellStyle name="끼_x0001_?" xfId="1290"/>
    <cellStyle name="끼_x0001_? 2" xfId="9177"/>
    <cellStyle name="끼_x0001_? 3" xfId="9176"/>
    <cellStyle name="나쁨 2" xfId="1291"/>
    <cellStyle name="나쁨 2 2" xfId="9179"/>
    <cellStyle name="나쁨 2 3" xfId="9178"/>
    <cellStyle name="날짜" xfId="1292"/>
    <cellStyle name="날짜 2" xfId="1293"/>
    <cellStyle name="날짜 2 2" xfId="9182"/>
    <cellStyle name="날짜 2 3" xfId="9181"/>
    <cellStyle name="날짜 3" xfId="1294"/>
    <cellStyle name="날짜 3 2" xfId="9184"/>
    <cellStyle name="날짜 3 3" xfId="9183"/>
    <cellStyle name="날짜 4" xfId="1295"/>
    <cellStyle name="날짜 4 2" xfId="9186"/>
    <cellStyle name="날짜 4 3" xfId="9185"/>
    <cellStyle name="날짜 5" xfId="9187"/>
    <cellStyle name="날짜 6" xfId="9180"/>
    <cellStyle name="날짜_2009년하반기노임엑셀파일" xfId="1296"/>
    <cellStyle name="내역" xfId="9188"/>
    <cellStyle name="내역서" xfId="1297"/>
    <cellStyle name="내역서 2" xfId="9190"/>
    <cellStyle name="내역서 3" xfId="9189"/>
    <cellStyle name="네모제목" xfId="9191"/>
    <cellStyle name="단위" xfId="1298"/>
    <cellStyle name="단위 2" xfId="9193"/>
    <cellStyle name="단위 3" xfId="9192"/>
    <cellStyle name="단위(원)" xfId="1299"/>
    <cellStyle name="단위(원) 2" xfId="9195"/>
    <cellStyle name="단위(원) 3" xfId="9194"/>
    <cellStyle name="달러" xfId="1300"/>
    <cellStyle name="달러 2" xfId="1301"/>
    <cellStyle name="달러 2 2" xfId="9198"/>
    <cellStyle name="달러 2 3" xfId="9197"/>
    <cellStyle name="달러 3" xfId="1302"/>
    <cellStyle name="달러 3 2" xfId="9200"/>
    <cellStyle name="달러 3 3" xfId="9199"/>
    <cellStyle name="달러 4" xfId="1303"/>
    <cellStyle name="달러 4 2" xfId="9202"/>
    <cellStyle name="달러 4 3" xfId="9201"/>
    <cellStyle name="달러 5" xfId="9203"/>
    <cellStyle name="달러 6" xfId="9196"/>
    <cellStyle name="달러_2009년하반기노임엑셀파일" xfId="1304"/>
    <cellStyle name="대기" xfId="1305"/>
    <cellStyle name="대기 2" xfId="9205"/>
    <cellStyle name="대기 3" xfId="9204"/>
    <cellStyle name="㼿" xfId="9206"/>
    <cellStyle name="㼿 2" xfId="9207"/>
    <cellStyle name="㼿 3" xfId="9208"/>
    <cellStyle name="㼿?" xfId="9209"/>
    <cellStyle name="㼿㼿" xfId="9210"/>
    <cellStyle name="㼿㼿 2" xfId="9211"/>
    <cellStyle name="㼿㼿 3" xfId="9212"/>
    <cellStyle name="㼿㼿?" xfId="9213"/>
    <cellStyle name="㼿㼿㼿" xfId="9214"/>
    <cellStyle name="㼿㼿㼿 2" xfId="9215"/>
    <cellStyle name="㼿㼿㼿 3" xfId="9216"/>
    <cellStyle name="㼿㼿㼿㼿㼿" xfId="9217"/>
    <cellStyle name="㼿㼿㼿㼿㼿 2" xfId="9218"/>
    <cellStyle name="㼿㼿㼿㼿㼿 3" xfId="9219"/>
    <cellStyle name="뒤에 오는 하이퍼링크" xfId="1306"/>
    <cellStyle name="뒤에 오는 하이퍼링크 2" xfId="9221"/>
    <cellStyle name="뒤에 오는 하이퍼링크 3" xfId="9222"/>
    <cellStyle name="뒤에 오는 하이퍼링크 4" xfId="9220"/>
    <cellStyle name="똿떓죶Ø? [0.00]_Region Orders (2)" xfId="1307"/>
    <cellStyle name="똿떓죶Ø?_Region Orders (2)" xfId="1308"/>
    <cellStyle name="똿떓죶Ø괻 [0.00]_PRODUCT DETAIL Q1" xfId="9223"/>
    <cellStyle name="똿떓죶Ø괻_PRODUCT DETAIL Q1" xfId="9224"/>
    <cellStyle name="똿뗦먛귟 [0.00]_laroux" xfId="1309"/>
    <cellStyle name="똿뗦먛귟_laroux" xfId="1310"/>
    <cellStyle name="฀䅀؀฀฀䅀؀฀฀䅀؀฀฀䅀؀฀฀䅀؀฀฀䅀؀฀฀䅀؀฀฀䅀؀฀฀䅀؀฀฀䁀" xfId="1311"/>
    <cellStyle name="฀䅀؀฀฀䅀؀฀฀䅀؀฀฀䅀؀฀฀䅀؀฀฀䅀؀฀฀䅀؀฀฀䅀؀฀฀䅀؀฀฀䁀 2" xfId="9226"/>
    <cellStyle name="฀䅀؀฀฀䅀؀฀฀䅀؀฀฀䅀؀฀฀䅀؀฀฀䅀؀฀฀䅀؀฀฀䅀؀฀฀䅀؀฀฀䁀 3" xfId="9225"/>
    <cellStyle name="마이너스키" xfId="9227"/>
    <cellStyle name="메모 2" xfId="1312"/>
    <cellStyle name="메모 2 2" xfId="9229"/>
    <cellStyle name="메모 2 3" xfId="9228"/>
    <cellStyle name="묮뎋 [0.00]_PRODUCT DETAIL Q1" xfId="9230"/>
    <cellStyle name="묮뎋_PRODUCT DETAIL Q1" xfId="9231"/>
    <cellStyle name="믅됞 [0.00]_laroux" xfId="1313"/>
    <cellStyle name="믅됞_laroux" xfId="1314"/>
    <cellStyle name="배분" xfId="1315"/>
    <cellStyle name="배분 2" xfId="9233"/>
    <cellStyle name="배분 3" xfId="9234"/>
    <cellStyle name="배분 4" xfId="9232"/>
    <cellStyle name="백" xfId="1316"/>
    <cellStyle name="백 " xfId="9236"/>
    <cellStyle name="백  2" xfId="9237"/>
    <cellStyle name="백 10" xfId="9238"/>
    <cellStyle name="백 11" xfId="9239"/>
    <cellStyle name="백 12" xfId="9235"/>
    <cellStyle name="백 13" xfId="11352"/>
    <cellStyle name="백 14" xfId="11142"/>
    <cellStyle name="백 15" xfId="11353"/>
    <cellStyle name="백 16" xfId="11141"/>
    <cellStyle name="백 17" xfId="11354"/>
    <cellStyle name="백 18" xfId="11139"/>
    <cellStyle name="백 19" xfId="11355"/>
    <cellStyle name="백 2" xfId="9240"/>
    <cellStyle name="백 20" xfId="11140"/>
    <cellStyle name="백 21" xfId="11356"/>
    <cellStyle name="백 22" xfId="11138"/>
    <cellStyle name="백 3" xfId="9241"/>
    <cellStyle name="백 4" xfId="9242"/>
    <cellStyle name="백 5" xfId="9243"/>
    <cellStyle name="백 6" xfId="9244"/>
    <cellStyle name="백 7" xfId="9245"/>
    <cellStyle name="백 8" xfId="9246"/>
    <cellStyle name="백 9" xfId="9247"/>
    <cellStyle name="백_01-토공_02-배수공" xfId="1317"/>
    <cellStyle name="백_01-토공_02-배수공 2" xfId="9249"/>
    <cellStyle name="백_01-토공_02-배수공 3" xfId="9248"/>
    <cellStyle name="백_01-토공_02-배수공_2006 가지산도립공원 등산로 정비사업" xfId="1318"/>
    <cellStyle name="백_01-토공_02-배수공_2006 가지산도립공원 등산로 정비사업 2" xfId="9251"/>
    <cellStyle name="백_01-토공_02-배수공_2006 가지산도립공원 등산로 정비사업 3" xfId="9250"/>
    <cellStyle name="백_01-토공_02-배수공_2006 가지산도립공원 등산로 정비사업_2006 가지산도립공원 등산로 정비사업" xfId="1319"/>
    <cellStyle name="백_01-토공_02-배수공_2006 가지산도립공원 등산로 정비사업_2006 가지산도립공원 등산로 정비사업 2" xfId="9253"/>
    <cellStyle name="백_01-토공_02-배수공_2006 가지산도립공원 등산로 정비사업_2006 가지산도립공원 등산로 정비사업 3" xfId="9252"/>
    <cellStyle name="백_01-토공_02-배수공_2006 가지산도립공원 등산로 정비사업_2006가지산도립공원등산로정비공사" xfId="1320"/>
    <cellStyle name="백_01-토공_02-배수공_2006 가지산도립공원 등산로 정비사업_2006가지산도립공원등산로정비공사 2" xfId="9255"/>
    <cellStyle name="백_01-토공_02-배수공_2006 가지산도립공원 등산로 정비사업_2006가지산도립공원등산로정비공사 3" xfId="9254"/>
    <cellStyle name="백_01-토공_02-배수공_2006 가지산도립공원 등산로 정비사업_2006밀양시가지산도립공원등산로정비공사" xfId="1321"/>
    <cellStyle name="백_01-토공_02-배수공_2006 가지산도립공원 등산로 정비사업_2006밀양시가지산도립공원등산로정비공사 2" xfId="9257"/>
    <cellStyle name="백_01-토공_02-배수공_2006 가지산도립공원 등산로 정비사업_2006밀양시가지산도립공원등산로정비공사 3" xfId="9256"/>
    <cellStyle name="백_01-토공_02-배수공_2006 가지산도립공원 등산로 정비사업_가지산도립공원등산로정비공사" xfId="1322"/>
    <cellStyle name="백_01-토공_02-배수공_2006 가지산도립공원 등산로 정비사업_가지산도립공원등산로정비공사 2" xfId="9259"/>
    <cellStyle name="백_01-토공_02-배수공_2006 가지산도립공원 등산로 정비사업_가지산도립공원등산로정비공사 3" xfId="9258"/>
    <cellStyle name="백_02-배수공" xfId="1323"/>
    <cellStyle name="백_02-배수공 2" xfId="9261"/>
    <cellStyle name="백_02-배수공 3" xfId="9260"/>
    <cellStyle name="백_02-배수공_02-배수공" xfId="1324"/>
    <cellStyle name="백_02-배수공_02-배수공 2" xfId="9263"/>
    <cellStyle name="백_02-배수공_02-배수공 3" xfId="9262"/>
    <cellStyle name="백_02-배수공_02-배수공_2006 가지산도립공원 등산로 정비사업" xfId="1325"/>
    <cellStyle name="백_02-배수공_02-배수공_2006 가지산도립공원 등산로 정비사업 2" xfId="9265"/>
    <cellStyle name="백_02-배수공_02-배수공_2006 가지산도립공원 등산로 정비사업 3" xfId="9264"/>
    <cellStyle name="백_02-배수공_02-배수공_2006 가지산도립공원 등산로 정비사업_2006 가지산도립공원 등산로 정비사업" xfId="1326"/>
    <cellStyle name="백_02-배수공_02-배수공_2006 가지산도립공원 등산로 정비사업_2006 가지산도립공원 등산로 정비사업 2" xfId="9267"/>
    <cellStyle name="백_02-배수공_02-배수공_2006 가지산도립공원 등산로 정비사업_2006 가지산도립공원 등산로 정비사업 3" xfId="9266"/>
    <cellStyle name="백_02-배수공_02-배수공_2006 가지산도립공원 등산로 정비사업_2006가지산도립공원등산로정비공사" xfId="1327"/>
    <cellStyle name="백_02-배수공_02-배수공_2006 가지산도립공원 등산로 정비사업_2006가지산도립공원등산로정비공사 2" xfId="9269"/>
    <cellStyle name="백_02-배수공_02-배수공_2006 가지산도립공원 등산로 정비사업_2006가지산도립공원등산로정비공사 3" xfId="9268"/>
    <cellStyle name="백_02-배수공_02-배수공_2006 가지산도립공원 등산로 정비사업_2006밀양시가지산도립공원등산로정비공사" xfId="1328"/>
    <cellStyle name="백_02-배수공_02-배수공_2006 가지산도립공원 등산로 정비사업_2006밀양시가지산도립공원등산로정비공사 2" xfId="9271"/>
    <cellStyle name="백_02-배수공_02-배수공_2006 가지산도립공원 등산로 정비사업_2006밀양시가지산도립공원등산로정비공사 3" xfId="9270"/>
    <cellStyle name="백_02-배수공_02-배수공_2006 가지산도립공원 등산로 정비사업_가지산도립공원등산로정비공사" xfId="1329"/>
    <cellStyle name="백_02-배수공_02-배수공_2006 가지산도립공원 등산로 정비사업_가지산도립공원등산로정비공사 2" xfId="9273"/>
    <cellStyle name="백_02-배수공_02-배수공_2006 가지산도립공원 등산로 정비사업_가지산도립공원등산로정비공사 3" xfId="9272"/>
    <cellStyle name="백_02-배수공_2006 가지산도립공원 등산로 정비사업" xfId="1330"/>
    <cellStyle name="백_02-배수공_2006 가지산도립공원 등산로 정비사업 2" xfId="9275"/>
    <cellStyle name="백_02-배수공_2006 가지산도립공원 등산로 정비사업 3" xfId="9274"/>
    <cellStyle name="백_02-배수공_2006 가지산도립공원 등산로 정비사업_2006 가지산도립공원 등산로 정비사업" xfId="1331"/>
    <cellStyle name="백_02-배수공_2006 가지산도립공원 등산로 정비사업_2006 가지산도립공원 등산로 정비사업 2" xfId="9277"/>
    <cellStyle name="백_02-배수공_2006 가지산도립공원 등산로 정비사업_2006 가지산도립공원 등산로 정비사업 3" xfId="9276"/>
    <cellStyle name="백_02-배수공_2006 가지산도립공원 등산로 정비사업_2006가지산도립공원등산로정비공사" xfId="1332"/>
    <cellStyle name="백_02-배수공_2006 가지산도립공원 등산로 정비사업_2006가지산도립공원등산로정비공사 2" xfId="9279"/>
    <cellStyle name="백_02-배수공_2006 가지산도립공원 등산로 정비사업_2006가지산도립공원등산로정비공사 3" xfId="9278"/>
    <cellStyle name="백_02-배수공_2006 가지산도립공원 등산로 정비사업_2006밀양시가지산도립공원등산로정비공사" xfId="1333"/>
    <cellStyle name="백_02-배수공_2006 가지산도립공원 등산로 정비사업_2006밀양시가지산도립공원등산로정비공사 2" xfId="9281"/>
    <cellStyle name="백_02-배수공_2006 가지산도립공원 등산로 정비사업_2006밀양시가지산도립공원등산로정비공사 3" xfId="9280"/>
    <cellStyle name="백_02-배수공_2006 가지산도립공원 등산로 정비사업_가지산도립공원등산로정비공사" xfId="1334"/>
    <cellStyle name="백_02-배수공_2006 가지산도립공원 등산로 정비사업_가지산도립공원등산로정비공사 2" xfId="9283"/>
    <cellStyle name="백_02-배수공_2006 가지산도립공원 등산로 정비사업_가지산도립공원등산로정비공사 3" xfId="9282"/>
    <cellStyle name="백_04-포장공_02-배수공" xfId="1335"/>
    <cellStyle name="백_04-포장공_02-배수공 2" xfId="9285"/>
    <cellStyle name="백_04-포장공_02-배수공 3" xfId="9284"/>
    <cellStyle name="백_04-포장공_02-배수공_2006 가지산도립공원 등산로 정비사업" xfId="1336"/>
    <cellStyle name="백_04-포장공_02-배수공_2006 가지산도립공원 등산로 정비사업 2" xfId="9287"/>
    <cellStyle name="백_04-포장공_02-배수공_2006 가지산도립공원 등산로 정비사업 3" xfId="9286"/>
    <cellStyle name="백_04-포장공_02-배수공_2006 가지산도립공원 등산로 정비사업_2006 가지산도립공원 등산로 정비사업" xfId="1337"/>
    <cellStyle name="백_04-포장공_02-배수공_2006 가지산도립공원 등산로 정비사업_2006 가지산도립공원 등산로 정비사업 2" xfId="9289"/>
    <cellStyle name="백_04-포장공_02-배수공_2006 가지산도립공원 등산로 정비사업_2006 가지산도립공원 등산로 정비사업 3" xfId="9288"/>
    <cellStyle name="백_04-포장공_02-배수공_2006 가지산도립공원 등산로 정비사업_2006가지산도립공원등산로정비공사" xfId="1338"/>
    <cellStyle name="백_04-포장공_02-배수공_2006 가지산도립공원 등산로 정비사업_2006가지산도립공원등산로정비공사 2" xfId="9291"/>
    <cellStyle name="백_04-포장공_02-배수공_2006 가지산도립공원 등산로 정비사업_2006가지산도립공원등산로정비공사 3" xfId="9290"/>
    <cellStyle name="백_04-포장공_02-배수공_2006 가지산도립공원 등산로 정비사업_2006밀양시가지산도립공원등산로정비공사" xfId="1339"/>
    <cellStyle name="백_04-포장공_02-배수공_2006 가지산도립공원 등산로 정비사업_2006밀양시가지산도립공원등산로정비공사 2" xfId="9293"/>
    <cellStyle name="백_04-포장공_02-배수공_2006 가지산도립공원 등산로 정비사업_2006밀양시가지산도립공원등산로정비공사 3" xfId="9292"/>
    <cellStyle name="백_04-포장공_02-배수공_2006 가지산도립공원 등산로 정비사업_가지산도립공원등산로정비공사" xfId="1340"/>
    <cellStyle name="백_04-포장공_02-배수공_2006 가지산도립공원 등산로 정비사업_가지산도립공원등산로정비공사 2" xfId="9295"/>
    <cellStyle name="백_04-포장공_02-배수공_2006 가지산도립공원 등산로 정비사업_가지산도립공원등산로정비공사 3" xfId="9294"/>
    <cellStyle name="백_06-부대공_02-배수공" xfId="1341"/>
    <cellStyle name="백_06-부대공_02-배수공 2" xfId="9297"/>
    <cellStyle name="백_06-부대공_02-배수공 3" xfId="9296"/>
    <cellStyle name="백_06-부대공_02-배수공_2006 가지산도립공원 등산로 정비사업" xfId="1342"/>
    <cellStyle name="백_06-부대공_02-배수공_2006 가지산도립공원 등산로 정비사업 2" xfId="9299"/>
    <cellStyle name="백_06-부대공_02-배수공_2006 가지산도립공원 등산로 정비사업 3" xfId="9298"/>
    <cellStyle name="백_06-부대공_02-배수공_2006 가지산도립공원 등산로 정비사업_2006 가지산도립공원 등산로 정비사업" xfId="1343"/>
    <cellStyle name="백_06-부대공_02-배수공_2006 가지산도립공원 등산로 정비사업_2006 가지산도립공원 등산로 정비사업 2" xfId="9301"/>
    <cellStyle name="백_06-부대공_02-배수공_2006 가지산도립공원 등산로 정비사업_2006 가지산도립공원 등산로 정비사업 3" xfId="9300"/>
    <cellStyle name="백_06-부대공_02-배수공_2006 가지산도립공원 등산로 정비사업_2006가지산도립공원등산로정비공사" xfId="1344"/>
    <cellStyle name="백_06-부대공_02-배수공_2006 가지산도립공원 등산로 정비사업_2006가지산도립공원등산로정비공사 2" xfId="9303"/>
    <cellStyle name="백_06-부대공_02-배수공_2006 가지산도립공원 등산로 정비사업_2006가지산도립공원등산로정비공사 3" xfId="9302"/>
    <cellStyle name="백_06-부대공_02-배수공_2006 가지산도립공원 등산로 정비사업_2006밀양시가지산도립공원등산로정비공사" xfId="1345"/>
    <cellStyle name="백_06-부대공_02-배수공_2006 가지산도립공원 등산로 정비사업_2006밀양시가지산도립공원등산로정비공사 2" xfId="9305"/>
    <cellStyle name="백_06-부대공_02-배수공_2006 가지산도립공원 등산로 정비사업_2006밀양시가지산도립공원등산로정비공사 3" xfId="9304"/>
    <cellStyle name="백_06-부대공_02-배수공_2006 가지산도립공원 등산로 정비사업_가지산도립공원등산로정비공사" xfId="1346"/>
    <cellStyle name="백_06-부대공_02-배수공_2006 가지산도립공원 등산로 정비사업_가지산도립공원등산로정비공사 2" xfId="9307"/>
    <cellStyle name="백_06-부대공_02-배수공_2006 가지산도립공원 등산로 정비사업_가지산도립공원등산로정비공사 3" xfId="9306"/>
    <cellStyle name="백_3.우수" xfId="9308"/>
    <cellStyle name="백_3.우수_1" xfId="9309"/>
    <cellStyle name="백_3.우수공개략" xfId="9310"/>
    <cellStyle name="백_4.오수" xfId="9311"/>
    <cellStyle name="백_4.오수_5.구조물공" xfId="9312"/>
    <cellStyle name="백_4.오수_5.구조물공_내서읍" xfId="9313"/>
    <cellStyle name="백_4.오수_5.구조물공_삼계배수지 방수공사 설계내역서" xfId="9314"/>
    <cellStyle name="백_4.오수_7.옹벽" xfId="9315"/>
    <cellStyle name="백_4.오수_7.옹벽_내서읍" xfId="9316"/>
    <cellStyle name="백_4.오수_7.옹벽_삼계배수지 방수공사 설계내역서" xfId="9317"/>
    <cellStyle name="백_5.구조물공" xfId="9318"/>
    <cellStyle name="백_5.구조물공_내서읍" xfId="9319"/>
    <cellStyle name="백_5.구조물공_삼계배수지 방수공사 설계내역서" xfId="9320"/>
    <cellStyle name="백_6.포장공개략" xfId="9321"/>
    <cellStyle name="백_도일제개수공작업" xfId="9322"/>
    <cellStyle name="백_수량산출서(수정)_01-토공_02-배수공" xfId="1347"/>
    <cellStyle name="백_수량산출서(수정)_01-토공_02-배수공 2" xfId="9324"/>
    <cellStyle name="백_수량산출서(수정)_01-토공_02-배수공 3" xfId="9323"/>
    <cellStyle name="백_수량산출서(수정)_01-토공_02-배수공_2006 가지산도립공원 등산로 정비사업" xfId="1348"/>
    <cellStyle name="백_수량산출서(수정)_01-토공_02-배수공_2006 가지산도립공원 등산로 정비사업 2" xfId="9326"/>
    <cellStyle name="백_수량산출서(수정)_01-토공_02-배수공_2006 가지산도립공원 등산로 정비사업 3" xfId="9325"/>
    <cellStyle name="백_수량산출서(수정)_01-토공_02-배수공_2006 가지산도립공원 등산로 정비사업_2006 가지산도립공원 등산로 정비사업" xfId="1349"/>
    <cellStyle name="백_수량산출서(수정)_01-토공_02-배수공_2006 가지산도립공원 등산로 정비사업_2006 가지산도립공원 등산로 정비사업 2" xfId="9328"/>
    <cellStyle name="백_수량산출서(수정)_01-토공_02-배수공_2006 가지산도립공원 등산로 정비사업_2006 가지산도립공원 등산로 정비사업 3" xfId="9327"/>
    <cellStyle name="백_수량산출서(수정)_01-토공_02-배수공_2006 가지산도립공원 등산로 정비사업_2006가지산도립공원등산로정비공사" xfId="1350"/>
    <cellStyle name="백_수량산출서(수정)_01-토공_02-배수공_2006 가지산도립공원 등산로 정비사업_2006가지산도립공원등산로정비공사 2" xfId="9330"/>
    <cellStyle name="백_수량산출서(수정)_01-토공_02-배수공_2006 가지산도립공원 등산로 정비사업_2006가지산도립공원등산로정비공사 3" xfId="9329"/>
    <cellStyle name="백_수량산출서(수정)_01-토공_02-배수공_2006 가지산도립공원 등산로 정비사업_2006밀양시가지산도립공원등산로정비공사" xfId="1351"/>
    <cellStyle name="백_수량산출서(수정)_01-토공_02-배수공_2006 가지산도립공원 등산로 정비사업_2006밀양시가지산도립공원등산로정비공사 2" xfId="9332"/>
    <cellStyle name="백_수량산출서(수정)_01-토공_02-배수공_2006 가지산도립공원 등산로 정비사업_2006밀양시가지산도립공원등산로정비공사 3" xfId="9331"/>
    <cellStyle name="백_수량산출서(수정)_01-토공_02-배수공_2006 가지산도립공원 등산로 정비사업_가지산도립공원등산로정비공사" xfId="1352"/>
    <cellStyle name="백_수량산출서(수정)_01-토공_02-배수공_2006 가지산도립공원 등산로 정비사업_가지산도립공원등산로정비공사 2" xfId="9334"/>
    <cellStyle name="백_수량산출서(수정)_01-토공_02-배수공_2006 가지산도립공원 등산로 정비사업_가지산도립공원등산로정비공사 3" xfId="9333"/>
    <cellStyle name="백_수량산출서(수정)_02-배수공" xfId="1353"/>
    <cellStyle name="백_수량산출서(수정)_02-배수공 2" xfId="9336"/>
    <cellStyle name="백_수량산출서(수정)_02-배수공 3" xfId="9335"/>
    <cellStyle name="백_수량산출서(수정)_02-배수공_02-배수공" xfId="1354"/>
    <cellStyle name="백_수량산출서(수정)_02-배수공_02-배수공 2" xfId="9338"/>
    <cellStyle name="백_수량산출서(수정)_02-배수공_02-배수공 3" xfId="9337"/>
    <cellStyle name="백_수량산출서(수정)_02-배수공_02-배수공_2006 가지산도립공원 등산로 정비사업" xfId="1355"/>
    <cellStyle name="백_수량산출서(수정)_02-배수공_02-배수공_2006 가지산도립공원 등산로 정비사업 2" xfId="9340"/>
    <cellStyle name="백_수량산출서(수정)_02-배수공_02-배수공_2006 가지산도립공원 등산로 정비사업 3" xfId="9339"/>
    <cellStyle name="백_수량산출서(수정)_02-배수공_02-배수공_2006 가지산도립공원 등산로 정비사업_2006 가지산도립공원 등산로 정비사업" xfId="1356"/>
    <cellStyle name="백_수량산출서(수정)_02-배수공_02-배수공_2006 가지산도립공원 등산로 정비사업_2006 가지산도립공원 등산로 정비사업 2" xfId="9342"/>
    <cellStyle name="백_수량산출서(수정)_02-배수공_02-배수공_2006 가지산도립공원 등산로 정비사업_2006 가지산도립공원 등산로 정비사업 3" xfId="9341"/>
    <cellStyle name="백_수량산출서(수정)_02-배수공_02-배수공_2006 가지산도립공원 등산로 정비사업_2006가지산도립공원등산로정비공사" xfId="1357"/>
    <cellStyle name="백_수량산출서(수정)_02-배수공_02-배수공_2006 가지산도립공원 등산로 정비사업_2006가지산도립공원등산로정비공사 2" xfId="9344"/>
    <cellStyle name="백_수량산출서(수정)_02-배수공_02-배수공_2006 가지산도립공원 등산로 정비사업_2006가지산도립공원등산로정비공사 3" xfId="9343"/>
    <cellStyle name="백_수량산출서(수정)_02-배수공_02-배수공_2006 가지산도립공원 등산로 정비사업_2006밀양시가지산도립공원등산로정비공사" xfId="1358"/>
    <cellStyle name="백_수량산출서(수정)_02-배수공_02-배수공_2006 가지산도립공원 등산로 정비사업_2006밀양시가지산도립공원등산로정비공사 2" xfId="9346"/>
    <cellStyle name="백_수량산출서(수정)_02-배수공_02-배수공_2006 가지산도립공원 등산로 정비사업_2006밀양시가지산도립공원등산로정비공사 3" xfId="9345"/>
    <cellStyle name="백_수량산출서(수정)_02-배수공_02-배수공_2006 가지산도립공원 등산로 정비사업_가지산도립공원등산로정비공사" xfId="1359"/>
    <cellStyle name="백_수량산출서(수정)_02-배수공_02-배수공_2006 가지산도립공원 등산로 정비사업_가지산도립공원등산로정비공사 2" xfId="9348"/>
    <cellStyle name="백_수량산출서(수정)_02-배수공_02-배수공_2006 가지산도립공원 등산로 정비사업_가지산도립공원등산로정비공사 3" xfId="9347"/>
    <cellStyle name="백_수량산출서(수정)_02-배수공_2006 가지산도립공원 등산로 정비사업" xfId="1360"/>
    <cellStyle name="백_수량산출서(수정)_02-배수공_2006 가지산도립공원 등산로 정비사업 2" xfId="9350"/>
    <cellStyle name="백_수량산출서(수정)_02-배수공_2006 가지산도립공원 등산로 정비사업 3" xfId="9349"/>
    <cellStyle name="백_수량산출서(수정)_02-배수공_2006 가지산도립공원 등산로 정비사업_2006 가지산도립공원 등산로 정비사업" xfId="1361"/>
    <cellStyle name="백_수량산출서(수정)_02-배수공_2006 가지산도립공원 등산로 정비사업_2006 가지산도립공원 등산로 정비사업 2" xfId="9352"/>
    <cellStyle name="백_수량산출서(수정)_02-배수공_2006 가지산도립공원 등산로 정비사업_2006 가지산도립공원 등산로 정비사업 3" xfId="9351"/>
    <cellStyle name="백_수량산출서(수정)_02-배수공_2006 가지산도립공원 등산로 정비사업_2006가지산도립공원등산로정비공사" xfId="1362"/>
    <cellStyle name="백_수량산출서(수정)_02-배수공_2006 가지산도립공원 등산로 정비사업_2006가지산도립공원등산로정비공사 2" xfId="9354"/>
    <cellStyle name="백_수량산출서(수정)_02-배수공_2006 가지산도립공원 등산로 정비사업_2006가지산도립공원등산로정비공사 3" xfId="9353"/>
    <cellStyle name="백_수량산출서(수정)_02-배수공_2006 가지산도립공원 등산로 정비사업_2006밀양시가지산도립공원등산로정비공사" xfId="1363"/>
    <cellStyle name="백_수량산출서(수정)_02-배수공_2006 가지산도립공원 등산로 정비사업_2006밀양시가지산도립공원등산로정비공사 2" xfId="9356"/>
    <cellStyle name="백_수량산출서(수정)_02-배수공_2006 가지산도립공원 등산로 정비사업_2006밀양시가지산도립공원등산로정비공사 3" xfId="9355"/>
    <cellStyle name="백_수량산출서(수정)_02-배수공_2006 가지산도립공원 등산로 정비사업_가지산도립공원등산로정비공사" xfId="1364"/>
    <cellStyle name="백_수량산출서(수정)_02-배수공_2006 가지산도립공원 등산로 정비사업_가지산도립공원등산로정비공사 2" xfId="9358"/>
    <cellStyle name="백_수량산출서(수정)_02-배수공_2006 가지산도립공원 등산로 정비사업_가지산도립공원등산로정비공사 3" xfId="9357"/>
    <cellStyle name="백_수량산출서(수정)_04-포장공_02-배수공" xfId="1365"/>
    <cellStyle name="백_수량산출서(수정)_04-포장공_02-배수공 2" xfId="9360"/>
    <cellStyle name="백_수량산출서(수정)_04-포장공_02-배수공 3" xfId="9359"/>
    <cellStyle name="백_수량산출서(수정)_04-포장공_02-배수공_2006 가지산도립공원 등산로 정비사업" xfId="1366"/>
    <cellStyle name="백_수량산출서(수정)_04-포장공_02-배수공_2006 가지산도립공원 등산로 정비사업 2" xfId="9362"/>
    <cellStyle name="백_수량산출서(수정)_04-포장공_02-배수공_2006 가지산도립공원 등산로 정비사업 3" xfId="9361"/>
    <cellStyle name="백_수량산출서(수정)_04-포장공_02-배수공_2006 가지산도립공원 등산로 정비사업_2006 가지산도립공원 등산로 정비사업" xfId="1367"/>
    <cellStyle name="백_수량산출서(수정)_04-포장공_02-배수공_2006 가지산도립공원 등산로 정비사업_2006 가지산도립공원 등산로 정비사업 2" xfId="9364"/>
    <cellStyle name="백_수량산출서(수정)_04-포장공_02-배수공_2006 가지산도립공원 등산로 정비사업_2006 가지산도립공원 등산로 정비사업 3" xfId="9363"/>
    <cellStyle name="백_수량산출서(수정)_04-포장공_02-배수공_2006 가지산도립공원 등산로 정비사업_2006가지산도립공원등산로정비공사" xfId="1368"/>
    <cellStyle name="백_수량산출서(수정)_04-포장공_02-배수공_2006 가지산도립공원 등산로 정비사업_2006가지산도립공원등산로정비공사 2" xfId="9366"/>
    <cellStyle name="백_수량산출서(수정)_04-포장공_02-배수공_2006 가지산도립공원 등산로 정비사업_2006가지산도립공원등산로정비공사 3" xfId="9365"/>
    <cellStyle name="백_수량산출서(수정)_04-포장공_02-배수공_2006 가지산도립공원 등산로 정비사업_2006밀양시가지산도립공원등산로정비공사" xfId="1369"/>
    <cellStyle name="백_수량산출서(수정)_04-포장공_02-배수공_2006 가지산도립공원 등산로 정비사업_2006밀양시가지산도립공원등산로정비공사 2" xfId="9368"/>
    <cellStyle name="백_수량산출서(수정)_04-포장공_02-배수공_2006 가지산도립공원 등산로 정비사업_2006밀양시가지산도립공원등산로정비공사 3" xfId="9367"/>
    <cellStyle name="백_수량산출서(수정)_04-포장공_02-배수공_2006 가지산도립공원 등산로 정비사업_가지산도립공원등산로정비공사" xfId="1370"/>
    <cellStyle name="백_수량산출서(수정)_04-포장공_02-배수공_2006 가지산도립공원 등산로 정비사업_가지산도립공원등산로정비공사 2" xfId="9370"/>
    <cellStyle name="백_수량산출서(수정)_04-포장공_02-배수공_2006 가지산도립공원 등산로 정비사업_가지산도립공원등산로정비공사 3" xfId="9369"/>
    <cellStyle name="백_수량산출서(수정)_06-부대공_02-배수공" xfId="1371"/>
    <cellStyle name="백_수량산출서(수정)_06-부대공_02-배수공 2" xfId="9372"/>
    <cellStyle name="백_수량산출서(수정)_06-부대공_02-배수공 3" xfId="9371"/>
    <cellStyle name="백_수량산출서(수정)_06-부대공_02-배수공_2006 가지산도립공원 등산로 정비사업" xfId="1372"/>
    <cellStyle name="백_수량산출서(수정)_06-부대공_02-배수공_2006 가지산도립공원 등산로 정비사업 2" xfId="9374"/>
    <cellStyle name="백_수량산출서(수정)_06-부대공_02-배수공_2006 가지산도립공원 등산로 정비사업 3" xfId="9373"/>
    <cellStyle name="백_수량산출서(수정)_06-부대공_02-배수공_2006 가지산도립공원 등산로 정비사업_2006 가지산도립공원 등산로 정비사업" xfId="1373"/>
    <cellStyle name="백_수량산출서(수정)_06-부대공_02-배수공_2006 가지산도립공원 등산로 정비사업_2006 가지산도립공원 등산로 정비사업 2" xfId="9376"/>
    <cellStyle name="백_수량산출서(수정)_06-부대공_02-배수공_2006 가지산도립공원 등산로 정비사업_2006 가지산도립공원 등산로 정비사업 3" xfId="9375"/>
    <cellStyle name="백_수량산출서(수정)_06-부대공_02-배수공_2006 가지산도립공원 등산로 정비사업_2006가지산도립공원등산로정비공사" xfId="1374"/>
    <cellStyle name="백_수량산출서(수정)_06-부대공_02-배수공_2006 가지산도립공원 등산로 정비사업_2006가지산도립공원등산로정비공사 2" xfId="9378"/>
    <cellStyle name="백_수량산출서(수정)_06-부대공_02-배수공_2006 가지산도립공원 등산로 정비사업_2006가지산도립공원등산로정비공사 3" xfId="9377"/>
    <cellStyle name="백_수량산출서(수정)_06-부대공_02-배수공_2006 가지산도립공원 등산로 정비사업_2006밀양시가지산도립공원등산로정비공사" xfId="1375"/>
    <cellStyle name="백_수량산출서(수정)_06-부대공_02-배수공_2006 가지산도립공원 등산로 정비사업_2006밀양시가지산도립공원등산로정비공사 2" xfId="9380"/>
    <cellStyle name="백_수량산출서(수정)_06-부대공_02-배수공_2006 가지산도립공원 등산로 정비사업_2006밀양시가지산도립공원등산로정비공사 3" xfId="9379"/>
    <cellStyle name="백_수량산출서(수정)_06-부대공_02-배수공_2006 가지산도립공원 등산로 정비사업_가지산도립공원등산로정비공사" xfId="1376"/>
    <cellStyle name="백_수량산출서(수정)_06-부대공_02-배수공_2006 가지산도립공원 등산로 정비사업_가지산도립공원등산로정비공사 2" xfId="9382"/>
    <cellStyle name="백_수량산출서(수정)_06-부대공_02-배수공_2006 가지산도립공원 등산로 정비사업_가지산도립공원등산로정비공사 3" xfId="9381"/>
    <cellStyle name="백_신성도급내역서(옥상조경)" xfId="9383"/>
    <cellStyle name="백_오수" xfId="9384"/>
    <cellStyle name="백_우수개략1" xfId="9385"/>
    <cellStyle name="백분율" xfId="1377" builtinId="5"/>
    <cellStyle name="백분율 [△1]" xfId="9386"/>
    <cellStyle name="백분율 [△2]" xfId="9387"/>
    <cellStyle name="백분율 [0]" xfId="1378"/>
    <cellStyle name="백분율 [0] 2" xfId="9389"/>
    <cellStyle name="백분율 [0] 3" xfId="9390"/>
    <cellStyle name="백분율 [0] 4" xfId="9388"/>
    <cellStyle name="백분율 [2]" xfId="1379"/>
    <cellStyle name="백분율 [2] 2" xfId="9392"/>
    <cellStyle name="백분율 [2] 3" xfId="9391"/>
    <cellStyle name="백분율 2" xfId="1380"/>
    <cellStyle name="백분율 2 2" xfId="1381"/>
    <cellStyle name="백분율 2 2 2" xfId="1382"/>
    <cellStyle name="백분율 2 2 2 2" xfId="9396"/>
    <cellStyle name="백분율 2 2 2 3" xfId="9395"/>
    <cellStyle name="백분율 2 2 3" xfId="1383"/>
    <cellStyle name="백분율 2 2 3 2" xfId="9398"/>
    <cellStyle name="백분율 2 2 3 3" xfId="9397"/>
    <cellStyle name="백분율 2 2 4" xfId="9399"/>
    <cellStyle name="백분율 2 2 5" xfId="9400"/>
    <cellStyle name="백분율 2 2 6" xfId="9394"/>
    <cellStyle name="백분율 2 3" xfId="9401"/>
    <cellStyle name="백분율 2 4" xfId="9393"/>
    <cellStyle name="백분율 3" xfId="1384"/>
    <cellStyle name="백분율 3 2" xfId="9403"/>
    <cellStyle name="백분율 3 3" xfId="9404"/>
    <cellStyle name="백분율 3 4" xfId="9402"/>
    <cellStyle name="백분율 4" xfId="1385"/>
    <cellStyle name="백분율 4 2" xfId="9406"/>
    <cellStyle name="백분율 4 3" xfId="9405"/>
    <cellStyle name="백분율 5" xfId="1386"/>
    <cellStyle name="백분율 5 2" xfId="9408"/>
    <cellStyle name="백분율 5 3" xfId="9407"/>
    <cellStyle name="백분율 6" xfId="1387"/>
    <cellStyle name="백분율 6 2" xfId="9410"/>
    <cellStyle name="백분율 6 3" xfId="9409"/>
    <cellStyle name="백분율 7" xfId="1388"/>
    <cellStyle name="백분율 7 2" xfId="9412"/>
    <cellStyle name="백분율 7 3" xfId="9411"/>
    <cellStyle name="백분율 8" xfId="1389"/>
    <cellStyle name="백분율 8 2" xfId="9414"/>
    <cellStyle name="백분율 8 3" xfId="9413"/>
    <cellStyle name="백분율［△1］" xfId="1390"/>
    <cellStyle name="백분율［△1］ 2" xfId="9416"/>
    <cellStyle name="백분율［△1］ 3" xfId="9417"/>
    <cellStyle name="백분율［△1］ 4" xfId="9415"/>
    <cellStyle name="백분율［△2］" xfId="1391"/>
    <cellStyle name="백분율［△2］ 2" xfId="9419"/>
    <cellStyle name="백분율［△2］ 3" xfId="9420"/>
    <cellStyle name="백분율［△2］ 4" xfId="9418"/>
    <cellStyle name="벭?_Q1 PRODUCT ACTUAL_4월 (2)" xfId="9421"/>
    <cellStyle name="보통 2" xfId="1392"/>
    <cellStyle name="보통 2 2" xfId="9423"/>
    <cellStyle name="보통 2 3" xfId="9422"/>
    <cellStyle name="분수" xfId="1393"/>
    <cellStyle name="분수 2" xfId="9425"/>
    <cellStyle name="분수 3" xfId="9424"/>
    <cellStyle name="뷭?" xfId="1394"/>
    <cellStyle name="뷭? 2" xfId="9427"/>
    <cellStyle name="뷭? 3" xfId="9426"/>
    <cellStyle name="빨간색" xfId="9428"/>
    <cellStyle name="빨강" xfId="1395"/>
    <cellStyle name="빨강 2" xfId="9430"/>
    <cellStyle name="빨강 3" xfId="9429"/>
    <cellStyle name="常规_cs802" xfId="1396"/>
    <cellStyle name="선택영역" xfId="9431"/>
    <cellStyle name="선택영역 가운데" xfId="9432"/>
    <cellStyle name="선택영역_토공수량" xfId="9433"/>
    <cellStyle name="선택영역의 가운데" xfId="9434"/>
    <cellStyle name="선택영역의 가운데로" xfId="1397"/>
    <cellStyle name="선택영역의 가운데로 2" xfId="9436"/>
    <cellStyle name="선택영역의 가운데로 3" xfId="9437"/>
    <cellStyle name="선택영역의 가운데로 4" xfId="9435"/>
    <cellStyle name="선택영영" xfId="9438"/>
    <cellStyle name="설계서" xfId="1398"/>
    <cellStyle name="설계서 2" xfId="9440"/>
    <cellStyle name="설계서 3" xfId="9441"/>
    <cellStyle name="설계서 4" xfId="9439"/>
    <cellStyle name="설계서-내용" xfId="1399"/>
    <cellStyle name="설계서-내용 2" xfId="9443"/>
    <cellStyle name="설계서-내용 3" xfId="9442"/>
    <cellStyle name="설계서-내용-소수점" xfId="1400"/>
    <cellStyle name="설계서-내용-소수점 2" xfId="9445"/>
    <cellStyle name="설계서-내용-소수점 3" xfId="9444"/>
    <cellStyle name="설계서-내용-우" xfId="1401"/>
    <cellStyle name="설계서-내용-우 2" xfId="9447"/>
    <cellStyle name="설계서-내용-우 3" xfId="9446"/>
    <cellStyle name="설계서-내용-좌" xfId="1402"/>
    <cellStyle name="설계서-내용-좌 2" xfId="9449"/>
    <cellStyle name="설계서-내용-좌 3" xfId="9448"/>
    <cellStyle name="설계서-소제목" xfId="1403"/>
    <cellStyle name="설계서-소제목 2" xfId="9451"/>
    <cellStyle name="설계서-소제목 3" xfId="9450"/>
    <cellStyle name="설계서-타이틀" xfId="1404"/>
    <cellStyle name="설계서-타이틀 2" xfId="9453"/>
    <cellStyle name="설계서-타이틀 3" xfId="9452"/>
    <cellStyle name="설계서-항목" xfId="1405"/>
    <cellStyle name="설계서-항목 2" xfId="9455"/>
    <cellStyle name="설계서-항목 3" xfId="9454"/>
    <cellStyle name="설명 텍스트 2" xfId="1406"/>
    <cellStyle name="설명 텍스트 2 2" xfId="9457"/>
    <cellStyle name="설명 텍스트 2 3" xfId="9456"/>
    <cellStyle name="셀 확인 2" xfId="1407"/>
    <cellStyle name="셀 확인 2 2" xfId="9459"/>
    <cellStyle name="셀 확인 2 3" xfId="9458"/>
    <cellStyle name="소수" xfId="9460"/>
    <cellStyle name="소수3" xfId="9461"/>
    <cellStyle name="소수4" xfId="9462"/>
    <cellStyle name="소수점" xfId="9463"/>
    <cellStyle name="소숫점0" xfId="9464"/>
    <cellStyle name="소숫점3" xfId="9465"/>
    <cellStyle name="수량" xfId="1408"/>
    <cellStyle name="수량 2" xfId="9467"/>
    <cellStyle name="수량 3" xfId="9468"/>
    <cellStyle name="수량 4" xfId="9466"/>
    <cellStyle name="수량1" xfId="9469"/>
    <cellStyle name="수량산출" xfId="9470"/>
    <cellStyle name="수목명" xfId="9471"/>
    <cellStyle name="수산" xfId="1409"/>
    <cellStyle name="수산 2" xfId="9473"/>
    <cellStyle name="수산 3" xfId="9472"/>
    <cellStyle name="숨기기" xfId="9474"/>
    <cellStyle name="숫자" xfId="9475"/>
    <cellStyle name="숫자(R)" xfId="1410"/>
    <cellStyle name="숫자(R) 2" xfId="1411"/>
    <cellStyle name="숫자(R) 2 2" xfId="9478"/>
    <cellStyle name="숫자(R) 2 3" xfId="9477"/>
    <cellStyle name="숫자(R) 3" xfId="1412"/>
    <cellStyle name="숫자(R) 3 2" xfId="9480"/>
    <cellStyle name="숫자(R) 3 3" xfId="9479"/>
    <cellStyle name="숫자(R) 4" xfId="1413"/>
    <cellStyle name="숫자(R) 4 2" xfId="9482"/>
    <cellStyle name="숫자(R) 4 3" xfId="9481"/>
    <cellStyle name="숫자(R) 5" xfId="9483"/>
    <cellStyle name="숫자(R) 6" xfId="9484"/>
    <cellStyle name="숫자(R) 7" xfId="9476"/>
    <cellStyle name="숫자(R)_2009년하반기노임엑셀파일" xfId="1414"/>
    <cellStyle name="숫자_강교제작및가설계획" xfId="9485"/>
    <cellStyle name="숫자1" xfId="9486"/>
    <cellStyle name="숫자3" xfId="9487"/>
    <cellStyle name="숫자3R" xfId="9488"/>
    <cellStyle name="숫자3자리" xfId="9489"/>
    <cellStyle name="쉼표 [0]" xfId="1415" builtinId="6"/>
    <cellStyle name="쉼표 [0] 10" xfId="1416"/>
    <cellStyle name="쉼표 [0] 10 2" xfId="9491"/>
    <cellStyle name="쉼표 [0] 10 3" xfId="9490"/>
    <cellStyle name="쉼표 [0] 11" xfId="1417"/>
    <cellStyle name="쉼표 [0] 11 2" xfId="9493"/>
    <cellStyle name="쉼표 [0] 11 3" xfId="9492"/>
    <cellStyle name="쉼표 [0] 2" xfId="1418"/>
    <cellStyle name="쉼표 [0] 2 2" xfId="1419"/>
    <cellStyle name="쉼표 [0] 2 2 2" xfId="9496"/>
    <cellStyle name="쉼표 [0] 2 2 3" xfId="9497"/>
    <cellStyle name="쉼표 [0] 2 2 4" xfId="9498"/>
    <cellStyle name="쉼표 [0] 2 2 5" xfId="9495"/>
    <cellStyle name="쉼표 [0] 2 3" xfId="1420"/>
    <cellStyle name="쉼표 [0] 2 3 2" xfId="9500"/>
    <cellStyle name="쉼표 [0] 2 3 3" xfId="9499"/>
    <cellStyle name="쉼표 [0] 2 4" xfId="1421"/>
    <cellStyle name="쉼표 [0] 2 4 2" xfId="9502"/>
    <cellStyle name="쉼표 [0] 2 4 3" xfId="9501"/>
    <cellStyle name="쉼표 [0] 2 5" xfId="1422"/>
    <cellStyle name="쉼표 [0] 2 5 2" xfId="1423"/>
    <cellStyle name="쉼표 [0] 2 5 2 2" xfId="9505"/>
    <cellStyle name="쉼표 [0] 2 5 2 3" xfId="9506"/>
    <cellStyle name="쉼표 [0] 2 5 2 4" xfId="9504"/>
    <cellStyle name="쉼표 [0] 2 5 3" xfId="1424"/>
    <cellStyle name="쉼표 [0] 2 5 3 2" xfId="9508"/>
    <cellStyle name="쉼표 [0] 2 5 3 3" xfId="9507"/>
    <cellStyle name="쉼표 [0] 2 5 4" xfId="9509"/>
    <cellStyle name="쉼표 [0] 2 5 4 2" xfId="9510"/>
    <cellStyle name="쉼표 [0] 2 5 4 3" xfId="11363"/>
    <cellStyle name="쉼표 [0] 2 5 5" xfId="9511"/>
    <cellStyle name="쉼표 [0] 2 5 6" xfId="9503"/>
    <cellStyle name="쉼표 [0] 2 6" xfId="9512"/>
    <cellStyle name="쉼표 [0] 2 6 2" xfId="9513"/>
    <cellStyle name="쉼표 [0] 2 7" xfId="9514"/>
    <cellStyle name="쉼표 [0] 2 8" xfId="9515"/>
    <cellStyle name="쉼표 [0] 2 9" xfId="9494"/>
    <cellStyle name="쉼표 [0] 3" xfId="1425"/>
    <cellStyle name="쉼표 [0] 3 10" xfId="9517"/>
    <cellStyle name="쉼표 [0] 3 2" xfId="1426"/>
    <cellStyle name="쉼표 [0] 3 2 2" xfId="9519"/>
    <cellStyle name="쉼표 [0] 3 2 3" xfId="9520"/>
    <cellStyle name="쉼표 [0] 3 2 4" xfId="9521"/>
    <cellStyle name="쉼표 [0] 3 2 5" xfId="9522"/>
    <cellStyle name="쉼표 [0] 3 2 6" xfId="9518"/>
    <cellStyle name="쉼표 [0] 3 3" xfId="9523"/>
    <cellStyle name="쉼표 [0] 3 4" xfId="9524"/>
    <cellStyle name="쉼표 [0] 3 5" xfId="9525"/>
    <cellStyle name="쉼표 [0] 3 6" xfId="9516"/>
    <cellStyle name="쉼표 [0] 4" xfId="1427"/>
    <cellStyle name="쉼표 [0] 4 2" xfId="1428"/>
    <cellStyle name="쉼표 [0] 4 2 2" xfId="9528"/>
    <cellStyle name="쉼표 [0] 4 2 3" xfId="9527"/>
    <cellStyle name="쉼표 [0] 4 3" xfId="9529"/>
    <cellStyle name="쉼표 [0] 4 4" xfId="9530"/>
    <cellStyle name="쉼표 [0] 4 5" xfId="9526"/>
    <cellStyle name="쉼표 [0] 5" xfId="1429"/>
    <cellStyle name="쉼표 [0] 5 2" xfId="1430"/>
    <cellStyle name="쉼표 [0] 5 2 2" xfId="9533"/>
    <cellStyle name="쉼표 [0] 5 2 3" xfId="9534"/>
    <cellStyle name="쉼표 [0] 5 2 4" xfId="9532"/>
    <cellStyle name="쉼표 [0] 5 3" xfId="9535"/>
    <cellStyle name="쉼표 [0] 5 4" xfId="9536"/>
    <cellStyle name="쉼표 [0] 5 5" xfId="9531"/>
    <cellStyle name="쉼표 [0] 6" xfId="1431"/>
    <cellStyle name="쉼표 [0] 6 2" xfId="1432"/>
    <cellStyle name="쉼표 [0] 6 2 2" xfId="9539"/>
    <cellStyle name="쉼표 [0] 6 2 3" xfId="9538"/>
    <cellStyle name="쉼표 [0] 6 3" xfId="9540"/>
    <cellStyle name="쉼표 [0] 6 4" xfId="9541"/>
    <cellStyle name="쉼표 [0] 6 5" xfId="9537"/>
    <cellStyle name="쉼표 [0] 7" xfId="1433"/>
    <cellStyle name="쉼표 [0] 7 2" xfId="1434"/>
    <cellStyle name="쉼표 [0] 7 2 2" xfId="9544"/>
    <cellStyle name="쉼표 [0] 7 2 3" xfId="9543"/>
    <cellStyle name="쉼표 [0] 7 3" xfId="9545"/>
    <cellStyle name="쉼표 [0] 7 4" xfId="9546"/>
    <cellStyle name="쉼표 [0] 7 5" xfId="9542"/>
    <cellStyle name="쉼표 [0] 8" xfId="1435"/>
    <cellStyle name="쉼표 [0] 8 2" xfId="9548"/>
    <cellStyle name="쉼표 [0] 8 3" xfId="9547"/>
    <cellStyle name="쉼표 [0] 9" xfId="1436"/>
    <cellStyle name="쉼표 [0] 9 2" xfId="9550"/>
    <cellStyle name="쉼표 [0] 9 3" xfId="9549"/>
    <cellStyle name="쉼표 [0]_견적서-1" xfId="1437"/>
    <cellStyle name="쉼표 [0]_일위대가" xfId="1438"/>
    <cellStyle name="쉼표 2" xfId="1439"/>
    <cellStyle name="쉼표 2 2" xfId="9552"/>
    <cellStyle name="쉼표 2 3" xfId="9551"/>
    <cellStyle name="스타일 1" xfId="1440"/>
    <cellStyle name="스타일 1 2" xfId="9554"/>
    <cellStyle name="스타일 1 3" xfId="9555"/>
    <cellStyle name="스타일 1 4" xfId="9553"/>
    <cellStyle name="스타일 2" xfId="1441"/>
    <cellStyle name="스타일 2 2" xfId="9557"/>
    <cellStyle name="스타일 2 3" xfId="9558"/>
    <cellStyle name="스타일 2 4" xfId="9556"/>
    <cellStyle name="스타일 3" xfId="1442"/>
    <cellStyle name="스타일 3 2" xfId="9560"/>
    <cellStyle name="스타일 3 3" xfId="9561"/>
    <cellStyle name="스타일 3 4" xfId="9559"/>
    <cellStyle name="스타일 4" xfId="1443"/>
    <cellStyle name="스타일 4 2" xfId="9563"/>
    <cellStyle name="스타일 4 3" xfId="9564"/>
    <cellStyle name="스타일 4 4" xfId="9562"/>
    <cellStyle name="스타일 5" xfId="1444"/>
    <cellStyle name="스타일 5 2" xfId="9566"/>
    <cellStyle name="스타일 5 3" xfId="9567"/>
    <cellStyle name="스타일 5 4" xfId="9565"/>
    <cellStyle name="스타일 6" xfId="1445"/>
    <cellStyle name="스타일 6 2" xfId="9569"/>
    <cellStyle name="스타일 6 3" xfId="9568"/>
    <cellStyle name="스타일 7" xfId="1446"/>
    <cellStyle name="스타일 7 2" xfId="9571"/>
    <cellStyle name="스타일 7 3" xfId="9570"/>
    <cellStyle name="스타일 8" xfId="1447"/>
    <cellStyle name="스타일 8 2" xfId="9573"/>
    <cellStyle name="스타일 8 3" xfId="9572"/>
    <cellStyle name="스타일 9" xfId="1448"/>
    <cellStyle name="스타일 9 2" xfId="9575"/>
    <cellStyle name="스타일 9 3" xfId="9574"/>
    <cellStyle name="안건회계법인" xfId="1449"/>
    <cellStyle name="안건회계법인 2" xfId="9577"/>
    <cellStyle name="안건회계법인 3" xfId="9576"/>
    <cellStyle name="연결된 셀 2" xfId="1450"/>
    <cellStyle name="연결된 셀 2 2" xfId="9579"/>
    <cellStyle name="연결된 셀 2 3" xfId="9578"/>
    <cellStyle name="열어본 하이퍼링크" xfId="1451"/>
    <cellStyle name="열어본 하이퍼링크 2" xfId="9581"/>
    <cellStyle name="열어본 하이퍼링크 3" xfId="9580"/>
    <cellStyle name="영호" xfId="9582"/>
    <cellStyle name="왼쪽2" xfId="9583"/>
    <cellStyle name="요약 2" xfId="1452"/>
    <cellStyle name="요약 2 2" xfId="9585"/>
    <cellStyle name="요약 2 3" xfId="9584"/>
    <cellStyle name="원" xfId="1453"/>
    <cellStyle name="원 2" xfId="9587"/>
    <cellStyle name="원 3" xfId="9586"/>
    <cellStyle name="원_0008금감원통합감독검사정보시스템" xfId="1454"/>
    <cellStyle name="원_0008금감원통합감독검사정보시스템 2" xfId="9589"/>
    <cellStyle name="원_0008금감원통합감독검사정보시스템 3" xfId="9588"/>
    <cellStyle name="원_0009김포공항LED교체공사(광일)" xfId="1455"/>
    <cellStyle name="원_0009김포공항LED교체공사(광일) 2" xfId="9591"/>
    <cellStyle name="원_0009김포공항LED교체공사(광일) 3" xfId="9590"/>
    <cellStyle name="원_0009김포공항LED교체공사(광일)_강원지역본부(2006년_060109)" xfId="1456"/>
    <cellStyle name="원_0009김포공항LED교체공사(광일)_강원지역본부(2006년_060109) 2" xfId="9593"/>
    <cellStyle name="원_0009김포공항LED교체공사(광일)_강원지역본부(2006년_060109) 3" xfId="9592"/>
    <cellStyle name="원_0009김포공항LED교체공사(광일)_경남지역본부-" xfId="1457"/>
    <cellStyle name="원_0009김포공항LED교체공사(광일)_경남지역본부- 2" xfId="9595"/>
    <cellStyle name="원_0009김포공항LED교체공사(광일)_경남지역본부- 3" xfId="9594"/>
    <cellStyle name="원_0009김포공항LED교체공사(광일)_경북지역본부-" xfId="1458"/>
    <cellStyle name="원_0009김포공항LED교체공사(광일)_경북지역본부- 2" xfId="9597"/>
    <cellStyle name="원_0009김포공항LED교체공사(광일)_경북지역본부- 3" xfId="9596"/>
    <cellStyle name="원_0009김포공항LED교체공사(광일)_중부지역본부-" xfId="1459"/>
    <cellStyle name="원_0009김포공항LED교체공사(광일)_중부지역본부- 2" xfId="9599"/>
    <cellStyle name="원_0009김포공항LED교체공사(광일)_중부지역본부- 3" xfId="9598"/>
    <cellStyle name="원_0009김포공항LED교체공사(광일)_충청지역본부-" xfId="1460"/>
    <cellStyle name="원_0009김포공항LED교체공사(광일)_충청지역본부- 2" xfId="9601"/>
    <cellStyle name="원_0009김포공항LED교체공사(광일)_충청지역본부- 3" xfId="9600"/>
    <cellStyle name="원_0009김포공항LED교체공사(광일)_통행료면탈방지시스템(최종)" xfId="1461"/>
    <cellStyle name="원_0009김포공항LED교체공사(광일)_통행료면탈방지시스템(최종) 2" xfId="9603"/>
    <cellStyle name="원_0009김포공항LED교체공사(광일)_통행료면탈방지시스템(최종) 3" xfId="9602"/>
    <cellStyle name="원_0009김포공항LED교체공사(광일)_호남지역본부-" xfId="1462"/>
    <cellStyle name="원_0009김포공항LED교체공사(광일)_호남지역본부- 2" xfId="9605"/>
    <cellStyle name="원_0009김포공항LED교체공사(광일)_호남지역본부- 3" xfId="9604"/>
    <cellStyle name="원_0011KIST소각설비제작설치" xfId="1463"/>
    <cellStyle name="원_0011KIST소각설비제작설치 2" xfId="9607"/>
    <cellStyle name="원_0011KIST소각설비제작설치 3" xfId="9606"/>
    <cellStyle name="원_0011KIST소각설비제작설치_강원지역본부(2006년_060109)" xfId="1464"/>
    <cellStyle name="원_0011KIST소각설비제작설치_강원지역본부(2006년_060109) 2" xfId="9609"/>
    <cellStyle name="원_0011KIST소각설비제작설치_강원지역본부(2006년_060109) 3" xfId="9608"/>
    <cellStyle name="원_0011KIST소각설비제작설치_경남지역본부-" xfId="1465"/>
    <cellStyle name="원_0011KIST소각설비제작설치_경남지역본부- 2" xfId="9611"/>
    <cellStyle name="원_0011KIST소각설비제작설치_경남지역본부- 3" xfId="9610"/>
    <cellStyle name="원_0011KIST소각설비제작설치_경북지역본부-" xfId="1466"/>
    <cellStyle name="원_0011KIST소각설비제작설치_경북지역본부- 2" xfId="9613"/>
    <cellStyle name="원_0011KIST소각설비제작설치_경북지역본부- 3" xfId="9612"/>
    <cellStyle name="원_0011KIST소각설비제작설치_중부지역본부-" xfId="1467"/>
    <cellStyle name="원_0011KIST소각설비제작설치_중부지역본부- 2" xfId="9615"/>
    <cellStyle name="원_0011KIST소각설비제작설치_중부지역본부- 3" xfId="9614"/>
    <cellStyle name="원_0011KIST소각설비제작설치_충청지역본부-" xfId="1468"/>
    <cellStyle name="원_0011KIST소각설비제작설치_충청지역본부- 2" xfId="9617"/>
    <cellStyle name="원_0011KIST소각설비제작설치_충청지역본부- 3" xfId="9616"/>
    <cellStyle name="원_0011KIST소각설비제작설치_통행료면탈방지시스템(최종)" xfId="1469"/>
    <cellStyle name="원_0011KIST소각설비제작설치_통행료면탈방지시스템(최종) 2" xfId="9619"/>
    <cellStyle name="원_0011KIST소각설비제작설치_통행료면탈방지시스템(최종) 3" xfId="9618"/>
    <cellStyle name="원_0011KIST소각설비제작설치_호남지역본부-" xfId="1470"/>
    <cellStyle name="원_0011KIST소각설비제작설치_호남지역본부- 2" xfId="9621"/>
    <cellStyle name="원_0011KIST소각설비제작설치_호남지역본부- 3" xfId="9620"/>
    <cellStyle name="원_0011긴급전화기정산(99년형광일)" xfId="1471"/>
    <cellStyle name="원_0011긴급전화기정산(99년형광일) 2" xfId="9623"/>
    <cellStyle name="원_0011긴급전화기정산(99년형광일) 3" xfId="9622"/>
    <cellStyle name="원_0011긴급전화기정산(99년형광일)_강원지역본부(2006년_060109)" xfId="1472"/>
    <cellStyle name="원_0011긴급전화기정산(99년형광일)_강원지역본부(2006년_060109) 2" xfId="9625"/>
    <cellStyle name="원_0011긴급전화기정산(99년형광일)_강원지역본부(2006년_060109) 3" xfId="9624"/>
    <cellStyle name="원_0011긴급전화기정산(99년형광일)_경남지역본부-" xfId="1473"/>
    <cellStyle name="원_0011긴급전화기정산(99년형광일)_경남지역본부- 2" xfId="9627"/>
    <cellStyle name="원_0011긴급전화기정산(99년형광일)_경남지역본부- 3" xfId="9626"/>
    <cellStyle name="원_0011긴급전화기정산(99년형광일)_경북지역본부-" xfId="1474"/>
    <cellStyle name="원_0011긴급전화기정산(99년형광일)_경북지역본부- 2" xfId="9629"/>
    <cellStyle name="원_0011긴급전화기정산(99년형광일)_경북지역본부- 3" xfId="9628"/>
    <cellStyle name="원_0011긴급전화기정산(99년형광일)_중부지역본부-" xfId="1475"/>
    <cellStyle name="원_0011긴급전화기정산(99년형광일)_중부지역본부- 2" xfId="9631"/>
    <cellStyle name="원_0011긴급전화기정산(99년형광일)_중부지역본부- 3" xfId="9630"/>
    <cellStyle name="원_0011긴급전화기정산(99년형광일)_충청지역본부-" xfId="1476"/>
    <cellStyle name="원_0011긴급전화기정산(99년형광일)_충청지역본부- 2" xfId="9633"/>
    <cellStyle name="원_0011긴급전화기정산(99년형광일)_충청지역본부- 3" xfId="9632"/>
    <cellStyle name="원_0011긴급전화기정산(99년형광일)_통행료면탈방지시스템(최종)" xfId="1477"/>
    <cellStyle name="원_0011긴급전화기정산(99년형광일)_통행료면탈방지시스템(최종) 2" xfId="9635"/>
    <cellStyle name="원_0011긴급전화기정산(99년형광일)_통행료면탈방지시스템(최종) 3" xfId="9634"/>
    <cellStyle name="원_0011긴급전화기정산(99년형광일)_호남지역본부-" xfId="1478"/>
    <cellStyle name="원_0011긴급전화기정산(99년형광일)_호남지역본부- 2" xfId="9637"/>
    <cellStyle name="원_0011긴급전화기정산(99년형광일)_호남지역본부- 3" xfId="9636"/>
    <cellStyle name="원_0011부산종합경기장전광판" xfId="1479"/>
    <cellStyle name="원_0011부산종합경기장전광판 2" xfId="9639"/>
    <cellStyle name="원_0011부산종합경기장전광판 3" xfId="9638"/>
    <cellStyle name="원_0011부산종합경기장전광판_강원지역본부(2006년_060109)" xfId="1480"/>
    <cellStyle name="원_0011부산종합경기장전광판_강원지역본부(2006년_060109) 2" xfId="9641"/>
    <cellStyle name="원_0011부산종합경기장전광판_강원지역본부(2006년_060109) 3" xfId="9640"/>
    <cellStyle name="원_0011부산종합경기장전광판_경남지역본부-" xfId="1481"/>
    <cellStyle name="원_0011부산종합경기장전광판_경남지역본부- 2" xfId="9643"/>
    <cellStyle name="원_0011부산종합경기장전광판_경남지역본부- 3" xfId="9642"/>
    <cellStyle name="원_0011부산종합경기장전광판_경북지역본부-" xfId="1482"/>
    <cellStyle name="원_0011부산종합경기장전광판_경북지역본부- 2" xfId="9645"/>
    <cellStyle name="원_0011부산종합경기장전광판_경북지역본부- 3" xfId="9644"/>
    <cellStyle name="원_0011부산종합경기장전광판_중부지역본부-" xfId="1483"/>
    <cellStyle name="원_0011부산종합경기장전광판_중부지역본부- 2" xfId="9647"/>
    <cellStyle name="원_0011부산종합경기장전광판_중부지역본부- 3" xfId="9646"/>
    <cellStyle name="원_0011부산종합경기장전광판_충청지역본부-" xfId="1484"/>
    <cellStyle name="원_0011부산종합경기장전광판_충청지역본부- 2" xfId="9649"/>
    <cellStyle name="원_0011부산종합경기장전광판_충청지역본부- 3" xfId="9648"/>
    <cellStyle name="원_0011부산종합경기장전광판_통행료면탈방지시스템(최종)" xfId="1485"/>
    <cellStyle name="원_0011부산종합경기장전광판_통행료면탈방지시스템(최종) 2" xfId="9651"/>
    <cellStyle name="원_0011부산종합경기장전광판_통행료면탈방지시스템(최종) 3" xfId="9650"/>
    <cellStyle name="원_0011부산종합경기장전광판_호남지역본부-" xfId="1486"/>
    <cellStyle name="원_0011부산종합경기장전광판_호남지역본부- 2" xfId="9653"/>
    <cellStyle name="원_0011부산종합경기장전광판_호남지역본부- 3" xfId="9652"/>
    <cellStyle name="원_0012문화유적지표석제작설치" xfId="1487"/>
    <cellStyle name="원_0012문화유적지표석제작설치 2" xfId="9655"/>
    <cellStyle name="원_0012문화유적지표석제작설치 3" xfId="9654"/>
    <cellStyle name="원_0012문화유적지표석제작설치_강원지역본부(2006년_060109)" xfId="1488"/>
    <cellStyle name="원_0012문화유적지표석제작설치_강원지역본부(2006년_060109) 2" xfId="9657"/>
    <cellStyle name="원_0012문화유적지표석제작설치_강원지역본부(2006년_060109) 3" xfId="9656"/>
    <cellStyle name="원_0012문화유적지표석제작설치_경남지역본부-" xfId="1489"/>
    <cellStyle name="원_0012문화유적지표석제작설치_경남지역본부- 2" xfId="9659"/>
    <cellStyle name="원_0012문화유적지표석제작설치_경남지역본부- 3" xfId="9658"/>
    <cellStyle name="원_0012문화유적지표석제작설치_경북지역본부-" xfId="1490"/>
    <cellStyle name="원_0012문화유적지표석제작설치_경북지역본부- 2" xfId="9661"/>
    <cellStyle name="원_0012문화유적지표석제작설치_경북지역본부- 3" xfId="9660"/>
    <cellStyle name="원_0012문화유적지표석제작설치_중부지역본부-" xfId="1491"/>
    <cellStyle name="원_0012문화유적지표석제작설치_중부지역본부- 2" xfId="9663"/>
    <cellStyle name="원_0012문화유적지표석제작설치_중부지역본부- 3" xfId="9662"/>
    <cellStyle name="원_0012문화유적지표석제작설치_충청지역본부-" xfId="1492"/>
    <cellStyle name="원_0012문화유적지표석제작설치_충청지역본부- 2" xfId="9665"/>
    <cellStyle name="원_0012문화유적지표석제작설치_충청지역본부- 3" xfId="9664"/>
    <cellStyle name="원_0012문화유적지표석제작설치_통행료면탈방지시스템(최종)" xfId="1493"/>
    <cellStyle name="원_0012문화유적지표석제작설치_통행료면탈방지시스템(최종) 2" xfId="9667"/>
    <cellStyle name="원_0012문화유적지표석제작설치_통행료면탈방지시스템(최종) 3" xfId="9666"/>
    <cellStyle name="원_0012문화유적지표석제작설치_호남지역본부-" xfId="1494"/>
    <cellStyle name="원_0012문화유적지표석제작설치_호남지역본부- 2" xfId="9669"/>
    <cellStyle name="원_0012문화유적지표석제작설치_호남지역본부- 3" xfId="9668"/>
    <cellStyle name="원_0102국제조명신공항분수조명" xfId="1495"/>
    <cellStyle name="원_0102국제조명신공항분수조명 2" xfId="9671"/>
    <cellStyle name="원_0102국제조명신공항분수조명 3" xfId="9670"/>
    <cellStyle name="원_0102국제조명신공항분수조명_강원지역본부(2006년_060109)" xfId="1496"/>
    <cellStyle name="원_0102국제조명신공항분수조명_강원지역본부(2006년_060109) 2" xfId="9673"/>
    <cellStyle name="원_0102국제조명신공항분수조명_강원지역본부(2006년_060109) 3" xfId="9672"/>
    <cellStyle name="원_0102국제조명신공항분수조명_경남지역본부-" xfId="1497"/>
    <cellStyle name="원_0102국제조명신공항분수조명_경남지역본부- 2" xfId="9675"/>
    <cellStyle name="원_0102국제조명신공항분수조명_경남지역본부- 3" xfId="9674"/>
    <cellStyle name="원_0102국제조명신공항분수조명_경북지역본부-" xfId="1498"/>
    <cellStyle name="원_0102국제조명신공항분수조명_경북지역본부- 2" xfId="9677"/>
    <cellStyle name="원_0102국제조명신공항분수조명_경북지역본부- 3" xfId="9676"/>
    <cellStyle name="원_0102국제조명신공항분수조명_중부지역본부-" xfId="1499"/>
    <cellStyle name="원_0102국제조명신공항분수조명_중부지역본부- 2" xfId="9679"/>
    <cellStyle name="원_0102국제조명신공항분수조명_중부지역본부- 3" xfId="9678"/>
    <cellStyle name="원_0102국제조명신공항분수조명_충청지역본부-" xfId="1500"/>
    <cellStyle name="원_0102국제조명신공항분수조명_충청지역본부- 2" xfId="9681"/>
    <cellStyle name="원_0102국제조명신공항분수조명_충청지역본부- 3" xfId="9680"/>
    <cellStyle name="원_0102국제조명신공항분수조명_통행료면탈방지시스템(최종)" xfId="1501"/>
    <cellStyle name="원_0102국제조명신공항분수조명_통행료면탈방지시스템(최종) 2" xfId="9683"/>
    <cellStyle name="원_0102국제조명신공항분수조명_통행료면탈방지시스템(최종) 3" xfId="9682"/>
    <cellStyle name="원_0102국제조명신공항분수조명_호남지역본부-" xfId="1502"/>
    <cellStyle name="원_0102국제조명신공항분수조명_호남지역본부- 2" xfId="9685"/>
    <cellStyle name="원_0102국제조명신공항분수조명_호남지역본부- 3" xfId="9684"/>
    <cellStyle name="원_0103회전식현수막게시대제작설치" xfId="1503"/>
    <cellStyle name="원_0103회전식현수막게시대제작설치 2" xfId="9687"/>
    <cellStyle name="원_0103회전식현수막게시대제작설치 3" xfId="9686"/>
    <cellStyle name="원_0104포항시침출수처리시스템" xfId="1504"/>
    <cellStyle name="원_0104포항시침출수처리시스템 2" xfId="9689"/>
    <cellStyle name="원_0104포항시침출수처리시스템 3" xfId="9688"/>
    <cellStyle name="원_0105담배자판기개조원가" xfId="1505"/>
    <cellStyle name="원_0105담배자판기개조원가 2" xfId="9691"/>
    <cellStyle name="원_0105담배자판기개조원가 3" xfId="9690"/>
    <cellStyle name="원_0105담배자판기개조원가_강원지역본부(2006년_060109)" xfId="1506"/>
    <cellStyle name="원_0105담배자판기개조원가_강원지역본부(2006년_060109) 2" xfId="9693"/>
    <cellStyle name="원_0105담배자판기개조원가_강원지역본부(2006년_060109) 3" xfId="9692"/>
    <cellStyle name="원_0105담배자판기개조원가_경남지역본부-" xfId="1507"/>
    <cellStyle name="원_0105담배자판기개조원가_경남지역본부- 2" xfId="9695"/>
    <cellStyle name="원_0105담배자판기개조원가_경남지역본부- 3" xfId="9694"/>
    <cellStyle name="원_0105담배자판기개조원가_경북지역본부-" xfId="1508"/>
    <cellStyle name="원_0105담배자판기개조원가_경북지역본부- 2" xfId="9697"/>
    <cellStyle name="원_0105담배자판기개조원가_경북지역본부- 3" xfId="9696"/>
    <cellStyle name="원_0105담배자판기개조원가_중부지역본부-" xfId="1509"/>
    <cellStyle name="원_0105담배자판기개조원가_중부지역본부- 2" xfId="9699"/>
    <cellStyle name="원_0105담배자판기개조원가_중부지역본부- 3" xfId="9698"/>
    <cellStyle name="원_0105담배자판기개조원가_충청지역본부-" xfId="1510"/>
    <cellStyle name="원_0105담배자판기개조원가_충청지역본부- 2" xfId="9701"/>
    <cellStyle name="원_0105담배자판기개조원가_충청지역본부- 3" xfId="9700"/>
    <cellStyle name="원_0105담배자판기개조원가_통행료면탈방지시스템(최종)" xfId="1511"/>
    <cellStyle name="원_0105담배자판기개조원가_통행료면탈방지시스템(최종) 2" xfId="9703"/>
    <cellStyle name="원_0105담배자판기개조원가_통행료면탈방지시스템(최종) 3" xfId="9702"/>
    <cellStyle name="원_0105담배자판기개조원가_호남지역본부-" xfId="1512"/>
    <cellStyle name="원_0105담배자판기개조원가_호남지역본부- 2" xfId="9705"/>
    <cellStyle name="원_0105담배자판기개조원가_호남지역본부- 3" xfId="9704"/>
    <cellStyle name="원_0106LG인버터냉난방기제작-1" xfId="1513"/>
    <cellStyle name="원_0106LG인버터냉난방기제작-1 2" xfId="9707"/>
    <cellStyle name="원_0106LG인버터냉난방기제작-1 3" xfId="9706"/>
    <cellStyle name="원_0106LG인버터냉난방기제작-1_강원지역본부(2006년_060109)" xfId="1514"/>
    <cellStyle name="원_0106LG인버터냉난방기제작-1_강원지역본부(2006년_060109) 2" xfId="9709"/>
    <cellStyle name="원_0106LG인버터냉난방기제작-1_강원지역본부(2006년_060109) 3" xfId="9708"/>
    <cellStyle name="원_0106LG인버터냉난방기제작-1_경남지역본부-" xfId="1515"/>
    <cellStyle name="원_0106LG인버터냉난방기제작-1_경남지역본부- 2" xfId="9711"/>
    <cellStyle name="원_0106LG인버터냉난방기제작-1_경남지역본부- 3" xfId="9710"/>
    <cellStyle name="원_0106LG인버터냉난방기제작-1_경북지역본부-" xfId="1516"/>
    <cellStyle name="원_0106LG인버터냉난방기제작-1_경북지역본부- 2" xfId="9713"/>
    <cellStyle name="원_0106LG인버터냉난방기제작-1_경북지역본부- 3" xfId="9712"/>
    <cellStyle name="원_0106LG인버터냉난방기제작-1_중부지역본부-" xfId="1517"/>
    <cellStyle name="원_0106LG인버터냉난방기제작-1_중부지역본부- 2" xfId="9715"/>
    <cellStyle name="원_0106LG인버터냉난방기제작-1_중부지역본부- 3" xfId="9714"/>
    <cellStyle name="원_0106LG인버터냉난방기제작-1_충청지역본부-" xfId="1518"/>
    <cellStyle name="원_0106LG인버터냉난방기제작-1_충청지역본부- 2" xfId="9717"/>
    <cellStyle name="원_0106LG인버터냉난방기제작-1_충청지역본부- 3" xfId="9716"/>
    <cellStyle name="원_0106LG인버터냉난방기제작-1_통행료면탈방지시스템(최종)" xfId="1519"/>
    <cellStyle name="원_0106LG인버터냉난방기제작-1_통행료면탈방지시스템(최종) 2" xfId="9719"/>
    <cellStyle name="원_0106LG인버터냉난방기제작-1_통행료면탈방지시스템(최종) 3" xfId="9718"/>
    <cellStyle name="원_0106LG인버터냉난방기제작-1_호남지역본부-" xfId="1520"/>
    <cellStyle name="원_0106LG인버터냉난방기제작-1_호남지역본부- 2" xfId="9721"/>
    <cellStyle name="원_0106LG인버터냉난방기제작-1_호남지역본부- 3" xfId="9720"/>
    <cellStyle name="원_0107광전송장비구매설치" xfId="1521"/>
    <cellStyle name="원_0107광전송장비구매설치 2" xfId="9723"/>
    <cellStyle name="원_0107광전송장비구매설치 3" xfId="9722"/>
    <cellStyle name="원_0107광전송장비구매설치_강원지역본부(2006년_060109)" xfId="1522"/>
    <cellStyle name="원_0107광전송장비구매설치_강원지역본부(2006년_060109) 2" xfId="9725"/>
    <cellStyle name="원_0107광전송장비구매설치_강원지역본부(2006년_060109) 3" xfId="9724"/>
    <cellStyle name="원_0107광전송장비구매설치_경남지역본부-" xfId="1523"/>
    <cellStyle name="원_0107광전송장비구매설치_경남지역본부- 2" xfId="9727"/>
    <cellStyle name="원_0107광전송장비구매설치_경남지역본부- 3" xfId="9726"/>
    <cellStyle name="원_0107광전송장비구매설치_경북지역본부-" xfId="1524"/>
    <cellStyle name="원_0107광전송장비구매설치_경북지역본부- 2" xfId="9729"/>
    <cellStyle name="원_0107광전송장비구매설치_경북지역본부- 3" xfId="9728"/>
    <cellStyle name="원_0107광전송장비구매설치_중부지역본부-" xfId="1525"/>
    <cellStyle name="원_0107광전송장비구매설치_중부지역본부- 2" xfId="9731"/>
    <cellStyle name="원_0107광전송장비구매설치_중부지역본부- 3" xfId="9730"/>
    <cellStyle name="원_0107광전송장비구매설치_충청지역본부-" xfId="1526"/>
    <cellStyle name="원_0107광전송장비구매설치_충청지역본부- 2" xfId="9733"/>
    <cellStyle name="원_0107광전송장비구매설치_충청지역본부- 3" xfId="9732"/>
    <cellStyle name="원_0107광전송장비구매설치_통행료면탈방지시스템(최종)" xfId="1527"/>
    <cellStyle name="원_0107광전송장비구매설치_통행료면탈방지시스템(최종) 2" xfId="9735"/>
    <cellStyle name="원_0107광전송장비구매설치_통행료면탈방지시스템(최종) 3" xfId="9734"/>
    <cellStyle name="원_0107광전송장비구매설치_호남지역본부-" xfId="1528"/>
    <cellStyle name="원_0107광전송장비구매설치_호남지역본부- 2" xfId="9737"/>
    <cellStyle name="원_0107광전송장비구매설치_호남지역본부- 3" xfId="9736"/>
    <cellStyle name="원_0107도공IBS설비SW부문(참조)" xfId="1529"/>
    <cellStyle name="원_0107도공IBS설비SW부문(참조) 2" xfId="9739"/>
    <cellStyle name="원_0107도공IBS설비SW부문(참조) 3" xfId="9738"/>
    <cellStyle name="원_0107도공IBS설비SW부문(참조)_강원지역본부(2006년_060109)" xfId="1530"/>
    <cellStyle name="원_0107도공IBS설비SW부문(참조)_강원지역본부(2006년_060109) 2" xfId="9741"/>
    <cellStyle name="원_0107도공IBS설비SW부문(참조)_강원지역본부(2006년_060109) 3" xfId="9740"/>
    <cellStyle name="원_0107도공IBS설비SW부문(참조)_경남지역본부-" xfId="1531"/>
    <cellStyle name="원_0107도공IBS설비SW부문(참조)_경남지역본부- 2" xfId="9743"/>
    <cellStyle name="원_0107도공IBS설비SW부문(참조)_경남지역본부- 3" xfId="9742"/>
    <cellStyle name="원_0107도공IBS설비SW부문(참조)_경북지역본부-" xfId="1532"/>
    <cellStyle name="원_0107도공IBS설비SW부문(참조)_경북지역본부- 2" xfId="9745"/>
    <cellStyle name="원_0107도공IBS설비SW부문(참조)_경북지역본부- 3" xfId="9744"/>
    <cellStyle name="원_0107도공IBS설비SW부문(참조)_중부지역본부-" xfId="1533"/>
    <cellStyle name="원_0107도공IBS설비SW부문(참조)_중부지역본부- 2" xfId="9747"/>
    <cellStyle name="원_0107도공IBS설비SW부문(참조)_중부지역본부- 3" xfId="9746"/>
    <cellStyle name="원_0107도공IBS설비SW부문(참조)_충청지역본부-" xfId="1534"/>
    <cellStyle name="원_0107도공IBS설비SW부문(참조)_충청지역본부- 2" xfId="9749"/>
    <cellStyle name="원_0107도공IBS설비SW부문(참조)_충청지역본부- 3" xfId="9748"/>
    <cellStyle name="원_0107도공IBS설비SW부문(참조)_통행료면탈방지시스템(최종)" xfId="1535"/>
    <cellStyle name="원_0107도공IBS설비SW부문(참조)_통행료면탈방지시스템(최종) 2" xfId="9751"/>
    <cellStyle name="원_0107도공IBS설비SW부문(참조)_통행료면탈방지시스템(최종) 3" xfId="9750"/>
    <cellStyle name="원_0107도공IBS설비SW부문(참조)_호남지역본부-" xfId="1536"/>
    <cellStyle name="원_0107도공IBS설비SW부문(참조)_호남지역본부- 2" xfId="9753"/>
    <cellStyle name="원_0107도공IBS설비SW부문(참조)_호남지역본부- 3" xfId="9752"/>
    <cellStyle name="원_0107문화재복원용목재-8월6일" xfId="1537"/>
    <cellStyle name="원_0107문화재복원용목재-8월6일 2" xfId="9755"/>
    <cellStyle name="원_0107문화재복원용목재-8월6일 3" xfId="9754"/>
    <cellStyle name="원_0107문화재복원용목재-8월6일_강원지역본부(2006년_060109)" xfId="1538"/>
    <cellStyle name="원_0107문화재복원용목재-8월6일_강원지역본부(2006년_060109) 2" xfId="9757"/>
    <cellStyle name="원_0107문화재복원용목재-8월6일_강원지역본부(2006년_060109) 3" xfId="9756"/>
    <cellStyle name="원_0107문화재복원용목재-8월6일_경남지역본부-" xfId="1539"/>
    <cellStyle name="원_0107문화재복원용목재-8월6일_경남지역본부- 2" xfId="9759"/>
    <cellStyle name="원_0107문화재복원용목재-8월6일_경남지역본부- 3" xfId="9758"/>
    <cellStyle name="원_0107문화재복원용목재-8월6일_경북지역본부-" xfId="1540"/>
    <cellStyle name="원_0107문화재복원용목재-8월6일_경북지역본부- 2" xfId="9761"/>
    <cellStyle name="원_0107문화재복원용목재-8월6일_경북지역본부- 3" xfId="9760"/>
    <cellStyle name="원_0107문화재복원용목재-8월6일_중부지역본부-" xfId="1541"/>
    <cellStyle name="원_0107문화재복원용목재-8월6일_중부지역본부- 2" xfId="9763"/>
    <cellStyle name="원_0107문화재복원용목재-8월6일_중부지역본부- 3" xfId="9762"/>
    <cellStyle name="원_0107문화재복원용목재-8월6일_충청지역본부-" xfId="1542"/>
    <cellStyle name="원_0107문화재복원용목재-8월6일_충청지역본부- 2" xfId="9765"/>
    <cellStyle name="원_0107문화재복원용목재-8월6일_충청지역본부- 3" xfId="9764"/>
    <cellStyle name="원_0107문화재복원용목재-8월6일_통행료면탈방지시스템(최종)" xfId="1543"/>
    <cellStyle name="원_0107문화재복원용목재-8월6일_통행료면탈방지시스템(최종) 2" xfId="9767"/>
    <cellStyle name="원_0107문화재복원용목재-8월6일_통행료면탈방지시스템(최종) 3" xfId="9766"/>
    <cellStyle name="원_0107문화재복원용목재-8월6일_호남지역본부-" xfId="1544"/>
    <cellStyle name="원_0107문화재복원용목재-8월6일_호남지역본부- 2" xfId="9769"/>
    <cellStyle name="원_0107문화재복원용목재-8월6일_호남지역본부- 3" xfId="9768"/>
    <cellStyle name="원_0107포천영중수배전반(제조,설치)" xfId="1545"/>
    <cellStyle name="원_0107포천영중수배전반(제조,설치) 2" xfId="9771"/>
    <cellStyle name="원_0107포천영중수배전반(제조,설치) 3" xfId="9770"/>
    <cellStyle name="원_0107포천영중수배전반(제조,설치)_강원지역본부(2006년_060109)" xfId="1546"/>
    <cellStyle name="원_0107포천영중수배전반(제조,설치)_강원지역본부(2006년_060109) 2" xfId="9773"/>
    <cellStyle name="원_0107포천영중수배전반(제조,설치)_강원지역본부(2006년_060109) 3" xfId="9772"/>
    <cellStyle name="원_0107포천영중수배전반(제조,설치)_경남지역본부-" xfId="1547"/>
    <cellStyle name="원_0107포천영중수배전반(제조,설치)_경남지역본부- 2" xfId="9775"/>
    <cellStyle name="원_0107포천영중수배전반(제조,설치)_경남지역본부- 3" xfId="9774"/>
    <cellStyle name="원_0107포천영중수배전반(제조,설치)_경북지역본부-" xfId="1548"/>
    <cellStyle name="원_0107포천영중수배전반(제조,설치)_경북지역본부- 2" xfId="9777"/>
    <cellStyle name="원_0107포천영중수배전반(제조,설치)_경북지역본부- 3" xfId="9776"/>
    <cellStyle name="원_0107포천영중수배전반(제조,설치)_중부지역본부-" xfId="1549"/>
    <cellStyle name="원_0107포천영중수배전반(제조,설치)_중부지역본부- 2" xfId="9779"/>
    <cellStyle name="원_0107포천영중수배전반(제조,설치)_중부지역본부- 3" xfId="9778"/>
    <cellStyle name="원_0107포천영중수배전반(제조,설치)_충청지역본부-" xfId="1550"/>
    <cellStyle name="원_0107포천영중수배전반(제조,설치)_충청지역본부- 2" xfId="9781"/>
    <cellStyle name="원_0107포천영중수배전반(제조,설치)_충청지역본부- 3" xfId="9780"/>
    <cellStyle name="원_0107포천영중수배전반(제조,설치)_통행료면탈방지시스템(최종)" xfId="1551"/>
    <cellStyle name="원_0107포천영중수배전반(제조,설치)_통행료면탈방지시스템(최종) 2" xfId="9783"/>
    <cellStyle name="원_0107포천영중수배전반(제조,설치)_통행료면탈방지시스템(최종) 3" xfId="9782"/>
    <cellStyle name="원_0107포천영중수배전반(제조,설치)_호남지역본부-" xfId="1552"/>
    <cellStyle name="원_0107포천영중수배전반(제조,설치)_호남지역본부- 2" xfId="9785"/>
    <cellStyle name="원_0107포천영중수배전반(제조,설치)_호남지역본부- 3" xfId="9784"/>
    <cellStyle name="원_0108농기반미곡건조기제작설치" xfId="1553"/>
    <cellStyle name="원_0108농기반미곡건조기제작설치 2" xfId="9787"/>
    <cellStyle name="원_0108농기반미곡건조기제작설치 3" xfId="9786"/>
    <cellStyle name="원_0108담배인삼공사영업춘추복" xfId="1554"/>
    <cellStyle name="원_0108담배인삼공사영업춘추복 2" xfId="9789"/>
    <cellStyle name="원_0108담배인삼공사영업춘추복 3" xfId="9788"/>
    <cellStyle name="원_0108한국전기교통-LED교통신호등((원본))" xfId="1555"/>
    <cellStyle name="원_0108한국전기교통-LED교통신호등((원본)) 2" xfId="9791"/>
    <cellStyle name="원_0108한국전기교통-LED교통신호등((원본)) 3" xfId="9790"/>
    <cellStyle name="원_0108한국전기교통-LED교통신호등((원본))_강원지역본부(2006년_060109)" xfId="1556"/>
    <cellStyle name="원_0108한국전기교통-LED교통신호등((원본))_강원지역본부(2006년_060109) 2" xfId="9793"/>
    <cellStyle name="원_0108한국전기교통-LED교통신호등((원본))_강원지역본부(2006년_060109) 3" xfId="9792"/>
    <cellStyle name="원_0108한국전기교통-LED교통신호등((원본))_경남지역본부-" xfId="1557"/>
    <cellStyle name="원_0108한국전기교통-LED교통신호등((원본))_경남지역본부- 2" xfId="9795"/>
    <cellStyle name="원_0108한국전기교통-LED교통신호등((원본))_경남지역본부- 3" xfId="9794"/>
    <cellStyle name="원_0108한국전기교통-LED교통신호등((원본))_경북지역본부-" xfId="1558"/>
    <cellStyle name="원_0108한국전기교통-LED교통신호등((원본))_경북지역본부- 2" xfId="9797"/>
    <cellStyle name="원_0108한국전기교통-LED교통신호등((원본))_경북지역본부- 3" xfId="9796"/>
    <cellStyle name="원_0108한국전기교통-LED교통신호등((원본))_중부지역본부-" xfId="1559"/>
    <cellStyle name="원_0108한국전기교통-LED교통신호등((원본))_중부지역본부- 2" xfId="9799"/>
    <cellStyle name="원_0108한국전기교통-LED교통신호등((원본))_중부지역본부- 3" xfId="9798"/>
    <cellStyle name="원_0108한국전기교통-LED교통신호등((원본))_충청지역본부-" xfId="1560"/>
    <cellStyle name="원_0108한국전기교통-LED교통신호등((원본))_충청지역본부- 2" xfId="9801"/>
    <cellStyle name="원_0108한국전기교통-LED교통신호등((원본))_충청지역본부- 3" xfId="9800"/>
    <cellStyle name="원_0108한국전기교통-LED교통신호등((원본))_통행료면탈방지시스템(최종)" xfId="1561"/>
    <cellStyle name="원_0108한국전기교통-LED교통신호등((원본))_통행료면탈방지시스템(최종) 2" xfId="9803"/>
    <cellStyle name="원_0108한국전기교통-LED교통신호등((원본))_통행료면탈방지시스템(최종) 3" xfId="9802"/>
    <cellStyle name="원_0108한국전기교통-LED교통신호등((원본))_호남지역본부-" xfId="1562"/>
    <cellStyle name="원_0108한국전기교통-LED교통신호등((원본))_호남지역본부- 2" xfId="9805"/>
    <cellStyle name="원_0108한국전기교통-LED교통신호등((원본))_호남지역본부- 3" xfId="9804"/>
    <cellStyle name="원_0111해양수산부등명기제작" xfId="1563"/>
    <cellStyle name="원_0111해양수산부등명기제작 2" xfId="9807"/>
    <cellStyle name="원_0111해양수산부등명기제작 3" xfId="9806"/>
    <cellStyle name="원_0111해양수산부등명기제작_강원지역본부(2006년_060109)" xfId="1564"/>
    <cellStyle name="원_0111해양수산부등명기제작_강원지역본부(2006년_060109) 2" xfId="9809"/>
    <cellStyle name="원_0111해양수산부등명기제작_강원지역본부(2006년_060109) 3" xfId="9808"/>
    <cellStyle name="원_0111해양수산부등명기제작_경남지역본부-" xfId="1565"/>
    <cellStyle name="원_0111해양수산부등명기제작_경남지역본부- 2" xfId="9811"/>
    <cellStyle name="원_0111해양수산부등명기제작_경남지역본부- 3" xfId="9810"/>
    <cellStyle name="원_0111해양수산부등명기제작_경북지역본부-" xfId="1566"/>
    <cellStyle name="원_0111해양수산부등명기제작_경북지역본부- 2" xfId="9813"/>
    <cellStyle name="원_0111해양수산부등명기제작_경북지역본부- 3" xfId="9812"/>
    <cellStyle name="원_0111해양수산부등명기제작_중부지역본부-" xfId="1567"/>
    <cellStyle name="원_0111해양수산부등명기제작_중부지역본부- 2" xfId="9815"/>
    <cellStyle name="원_0111해양수산부등명기제작_중부지역본부- 3" xfId="9814"/>
    <cellStyle name="원_0111해양수산부등명기제작_충청지역본부-" xfId="1568"/>
    <cellStyle name="원_0111해양수산부등명기제작_충청지역본부- 2" xfId="9817"/>
    <cellStyle name="원_0111해양수산부등명기제작_충청지역본부- 3" xfId="9816"/>
    <cellStyle name="원_0111해양수산부등명기제작_통행료면탈방지시스템(최종)" xfId="1569"/>
    <cellStyle name="원_0111해양수산부등명기제작_통행료면탈방지시스템(최종) 2" xfId="9819"/>
    <cellStyle name="원_0111해양수산부등명기제작_통행료면탈방지시스템(최종) 3" xfId="9818"/>
    <cellStyle name="원_0111해양수산부등명기제작_호남지역본부-" xfId="1570"/>
    <cellStyle name="원_0111해양수산부등명기제작_호남지역본부- 2" xfId="9821"/>
    <cellStyle name="원_0111해양수산부등명기제작_호남지역본부- 3" xfId="9820"/>
    <cellStyle name="원_0111핸디소프트-전자표준문서시스템" xfId="1571"/>
    <cellStyle name="원_0111핸디소프트-전자표준문서시스템 2" xfId="9823"/>
    <cellStyle name="원_0111핸디소프트-전자표준문서시스템 3" xfId="9822"/>
    <cellStyle name="원_0112금감원사무자동화시스템" xfId="1572"/>
    <cellStyle name="원_0112금감원사무자동화시스템 2" xfId="9825"/>
    <cellStyle name="원_0112금감원사무자동화시스템 3" xfId="9824"/>
    <cellStyle name="원_0112금감원사무자동화시스템_강원지역본부(2006년_060109)" xfId="1573"/>
    <cellStyle name="원_0112금감원사무자동화시스템_강원지역본부(2006년_060109) 2" xfId="9827"/>
    <cellStyle name="원_0112금감원사무자동화시스템_강원지역본부(2006년_060109) 3" xfId="9826"/>
    <cellStyle name="원_0112금감원사무자동화시스템_경남지역본부-" xfId="1574"/>
    <cellStyle name="원_0112금감원사무자동화시스템_경남지역본부- 2" xfId="9829"/>
    <cellStyle name="원_0112금감원사무자동화시스템_경남지역본부- 3" xfId="9828"/>
    <cellStyle name="원_0112금감원사무자동화시스템_경북지역본부-" xfId="1575"/>
    <cellStyle name="원_0112금감원사무자동화시스템_경북지역본부- 2" xfId="9831"/>
    <cellStyle name="원_0112금감원사무자동화시스템_경북지역본부- 3" xfId="9830"/>
    <cellStyle name="원_0112금감원사무자동화시스템_중부지역본부-" xfId="1576"/>
    <cellStyle name="원_0112금감원사무자동화시스템_중부지역본부- 2" xfId="9833"/>
    <cellStyle name="원_0112금감원사무자동화시스템_중부지역본부- 3" xfId="9832"/>
    <cellStyle name="원_0112금감원사무자동화시스템_충청지역본부-" xfId="1577"/>
    <cellStyle name="원_0112금감원사무자동화시스템_충청지역본부- 2" xfId="9835"/>
    <cellStyle name="원_0112금감원사무자동화시스템_충청지역본부- 3" xfId="9834"/>
    <cellStyle name="원_0112금감원사무자동화시스템_통행료면탈방지시스템(최종)" xfId="1578"/>
    <cellStyle name="원_0112금감원사무자동화시스템_통행료면탈방지시스템(최종) 2" xfId="9837"/>
    <cellStyle name="원_0112금감원사무자동화시스템_통행료면탈방지시스템(최종) 3" xfId="9836"/>
    <cellStyle name="원_0112금감원사무자동화시스템_호남지역본부-" xfId="1579"/>
    <cellStyle name="원_0112금감원사무자동화시스템_호남지역본부- 2" xfId="9839"/>
    <cellStyle name="원_0112금감원사무자동화시스템_호남지역본부- 3" xfId="9838"/>
    <cellStyle name="원_0112수도권매립지SW원가" xfId="1580"/>
    <cellStyle name="원_0112수도권매립지SW원가 2" xfId="9841"/>
    <cellStyle name="원_0112수도권매립지SW원가 3" xfId="9840"/>
    <cellStyle name="원_0112수도권매립지SW원가_강원지역본부(2006년_060109)" xfId="1581"/>
    <cellStyle name="원_0112수도권매립지SW원가_강원지역본부(2006년_060109) 2" xfId="9843"/>
    <cellStyle name="원_0112수도권매립지SW원가_강원지역본부(2006년_060109) 3" xfId="9842"/>
    <cellStyle name="원_0112수도권매립지SW원가_경남지역본부-" xfId="1582"/>
    <cellStyle name="원_0112수도권매립지SW원가_경남지역본부- 2" xfId="9845"/>
    <cellStyle name="원_0112수도권매립지SW원가_경남지역본부- 3" xfId="9844"/>
    <cellStyle name="원_0112수도권매립지SW원가_경북지역본부-" xfId="1583"/>
    <cellStyle name="원_0112수도권매립지SW원가_경북지역본부- 2" xfId="9847"/>
    <cellStyle name="원_0112수도권매립지SW원가_경북지역본부- 3" xfId="9846"/>
    <cellStyle name="원_0112수도권매립지SW원가_중부지역본부-" xfId="1584"/>
    <cellStyle name="원_0112수도권매립지SW원가_중부지역본부- 2" xfId="9849"/>
    <cellStyle name="원_0112수도권매립지SW원가_중부지역본부- 3" xfId="9848"/>
    <cellStyle name="원_0112수도권매립지SW원가_충청지역본부-" xfId="1585"/>
    <cellStyle name="원_0112수도권매립지SW원가_충청지역본부- 2" xfId="9851"/>
    <cellStyle name="원_0112수도권매립지SW원가_충청지역본부- 3" xfId="9850"/>
    <cellStyle name="원_0112수도권매립지SW원가_통행료면탈방지시스템(최종)" xfId="1586"/>
    <cellStyle name="원_0112수도권매립지SW원가_통행료면탈방지시스템(최종) 2" xfId="9853"/>
    <cellStyle name="원_0112수도권매립지SW원가_통행료면탈방지시스템(최종) 3" xfId="9852"/>
    <cellStyle name="원_0112수도권매립지SW원가_호남지역본부-" xfId="1587"/>
    <cellStyle name="원_0112수도권매립지SW원가_호남지역본부- 2" xfId="9855"/>
    <cellStyle name="원_0112수도권매립지SW원가_호남지역본부- 3" xfId="9854"/>
    <cellStyle name="원_0112중고원-HRD종합정보망구축(完)" xfId="1588"/>
    <cellStyle name="원_0112중고원-HRD종합정보망구축(完) 2" xfId="9857"/>
    <cellStyle name="원_0112중고원-HRD종합정보망구축(完) 3" xfId="9856"/>
    <cellStyle name="원_0201종합예술회관의자제작설치" xfId="1589"/>
    <cellStyle name="원_0201종합예술회관의자제작설치 2" xfId="9859"/>
    <cellStyle name="원_0201종합예술회관의자제작설치 3" xfId="9858"/>
    <cellStyle name="원_0201종합예술회관의자제작설치_1. 경기35차로하이패스" xfId="1590"/>
    <cellStyle name="원_0201종합예술회관의자제작설치_1. 경기35차로하이패스 2" xfId="9861"/>
    <cellStyle name="원_0201종합예술회관의자제작설치_1. 경기35차로하이패스 3" xfId="9860"/>
    <cellStyle name="원_0201종합예술회관의자제작설치-1" xfId="1591"/>
    <cellStyle name="원_0201종합예술회관의자제작설치-1 2" xfId="9863"/>
    <cellStyle name="원_0201종합예술회관의자제작설치-1 3" xfId="9862"/>
    <cellStyle name="원_0202마사회근무복" xfId="1592"/>
    <cellStyle name="원_0202마사회근무복 2" xfId="9865"/>
    <cellStyle name="원_0202마사회근무복 3" xfId="9864"/>
    <cellStyle name="원_0202마사회근무복_강원지역본부(2006년_060109)" xfId="1593"/>
    <cellStyle name="원_0202마사회근무복_강원지역본부(2006년_060109) 2" xfId="9867"/>
    <cellStyle name="원_0202마사회근무복_강원지역본부(2006년_060109) 3" xfId="9866"/>
    <cellStyle name="원_0202마사회근무복_경남지역본부-" xfId="1594"/>
    <cellStyle name="원_0202마사회근무복_경남지역본부- 2" xfId="9869"/>
    <cellStyle name="원_0202마사회근무복_경남지역본부- 3" xfId="9868"/>
    <cellStyle name="원_0202마사회근무복_경북지역본부-" xfId="1595"/>
    <cellStyle name="원_0202마사회근무복_경북지역본부- 2" xfId="9871"/>
    <cellStyle name="원_0202마사회근무복_경북지역본부- 3" xfId="9870"/>
    <cellStyle name="원_0202마사회근무복_중부지역본부-" xfId="1596"/>
    <cellStyle name="원_0202마사회근무복_중부지역본부- 2" xfId="9873"/>
    <cellStyle name="원_0202마사회근무복_중부지역본부- 3" xfId="9872"/>
    <cellStyle name="원_0202마사회근무복_충청지역본부-" xfId="1597"/>
    <cellStyle name="원_0202마사회근무복_충청지역본부- 2" xfId="9875"/>
    <cellStyle name="원_0202마사회근무복_충청지역본부- 3" xfId="9874"/>
    <cellStyle name="원_0202마사회근무복_통행료면탈방지시스템(최종)" xfId="1598"/>
    <cellStyle name="원_0202마사회근무복_통행료면탈방지시스템(최종) 2" xfId="9877"/>
    <cellStyle name="원_0202마사회근무복_통행료면탈방지시스템(최종) 3" xfId="9876"/>
    <cellStyle name="원_0202마사회근무복_호남지역본부-" xfId="1599"/>
    <cellStyle name="원_0202마사회근무복_호남지역본부- 2" xfId="9879"/>
    <cellStyle name="원_0202마사회근무복_호남지역본부- 3" xfId="9878"/>
    <cellStyle name="원_0202부경교재-승강칠판" xfId="1600"/>
    <cellStyle name="원_0202부경교재-승강칠판 2" xfId="9881"/>
    <cellStyle name="원_0202부경교재-승강칠판 3" xfId="9880"/>
    <cellStyle name="원_0202부경교재-승강칠판_강원지역본부(2006년_060109)" xfId="1601"/>
    <cellStyle name="원_0202부경교재-승강칠판_강원지역본부(2006년_060109) 2" xfId="9883"/>
    <cellStyle name="원_0202부경교재-승강칠판_강원지역본부(2006년_060109) 3" xfId="9882"/>
    <cellStyle name="원_0202부경교재-승강칠판_경남지역본부-" xfId="1602"/>
    <cellStyle name="원_0202부경교재-승강칠판_경남지역본부- 2" xfId="9885"/>
    <cellStyle name="원_0202부경교재-승강칠판_경남지역본부- 3" xfId="9884"/>
    <cellStyle name="원_0202부경교재-승강칠판_경북지역본부-" xfId="1603"/>
    <cellStyle name="원_0202부경교재-승강칠판_경북지역본부- 2" xfId="9887"/>
    <cellStyle name="원_0202부경교재-승강칠판_경북지역본부- 3" xfId="9886"/>
    <cellStyle name="원_0202부경교재-승강칠판_중부지역본부-" xfId="1604"/>
    <cellStyle name="원_0202부경교재-승강칠판_중부지역본부- 2" xfId="9889"/>
    <cellStyle name="원_0202부경교재-승강칠판_중부지역본부- 3" xfId="9888"/>
    <cellStyle name="원_0202부경교재-승강칠판_충청지역본부-" xfId="1605"/>
    <cellStyle name="원_0202부경교재-승강칠판_충청지역본부- 2" xfId="9891"/>
    <cellStyle name="원_0202부경교재-승강칠판_충청지역본부- 3" xfId="9890"/>
    <cellStyle name="원_0202부경교재-승강칠판_통행료면탈방지시스템(최종)" xfId="1606"/>
    <cellStyle name="원_0202부경교재-승강칠판_통행료면탈방지시스템(최종) 2" xfId="9893"/>
    <cellStyle name="원_0202부경교재-승강칠판_통행료면탈방지시스템(최종) 3" xfId="9892"/>
    <cellStyle name="원_0202부경교재-승강칠판_호남지역본부-" xfId="1607"/>
    <cellStyle name="원_0202부경교재-승강칠판_호남지역본부- 2" xfId="9895"/>
    <cellStyle name="원_0202부경교재-승강칠판_호남지역본부- 3" xfId="9894"/>
    <cellStyle name="원_0204한국석묘납골함-1규격" xfId="1608"/>
    <cellStyle name="원_0204한국석묘납골함-1규격 2" xfId="9897"/>
    <cellStyle name="원_0204한국석묘납골함-1규격 3" xfId="9896"/>
    <cellStyle name="원_0204한국석묘납골함-1규격_강원지역본부(2006년_060109)" xfId="1609"/>
    <cellStyle name="원_0204한국석묘납골함-1규격_강원지역본부(2006년_060109) 2" xfId="9899"/>
    <cellStyle name="원_0204한국석묘납골함-1규격_강원지역본부(2006년_060109) 3" xfId="9898"/>
    <cellStyle name="원_0204한국석묘납골함-1규격_경남지역본부-" xfId="1610"/>
    <cellStyle name="원_0204한국석묘납골함-1규격_경남지역본부- 2" xfId="9901"/>
    <cellStyle name="원_0204한국석묘납골함-1규격_경남지역본부- 3" xfId="9900"/>
    <cellStyle name="원_0204한국석묘납골함-1규격_경북지역본부-" xfId="1611"/>
    <cellStyle name="원_0204한국석묘납골함-1규격_경북지역본부- 2" xfId="9903"/>
    <cellStyle name="원_0204한국석묘납골함-1규격_경북지역본부- 3" xfId="9902"/>
    <cellStyle name="원_0204한국석묘납골함-1규격_중부지역본부-" xfId="1612"/>
    <cellStyle name="원_0204한국석묘납골함-1규격_중부지역본부- 2" xfId="9905"/>
    <cellStyle name="원_0204한국석묘납골함-1규격_중부지역본부- 3" xfId="9904"/>
    <cellStyle name="원_0204한국석묘납골함-1규격_충청지역본부-" xfId="1613"/>
    <cellStyle name="원_0204한국석묘납골함-1규격_충청지역본부- 2" xfId="9907"/>
    <cellStyle name="원_0204한국석묘납골함-1규격_충청지역본부- 3" xfId="9906"/>
    <cellStyle name="원_0204한국석묘납골함-1규격_통행료면탈방지시스템(최종)" xfId="1614"/>
    <cellStyle name="원_0204한국석묘납골함-1규격_통행료면탈방지시스템(최종) 2" xfId="9909"/>
    <cellStyle name="원_0204한국석묘납골함-1규격_통행료면탈방지시스템(최종) 3" xfId="9908"/>
    <cellStyle name="원_0204한국석묘납골함-1규격_호남지역본부-" xfId="1615"/>
    <cellStyle name="원_0204한국석묘납골함-1규격_호남지역본부- 2" xfId="9911"/>
    <cellStyle name="원_0204한국석묘납골함-1규격_호남지역본부- 3" xfId="9910"/>
    <cellStyle name="원_0205TTMS-긴급전화기&amp;전체총괄" xfId="1616"/>
    <cellStyle name="원_0205TTMS-긴급전화기&amp;전체총괄 2" xfId="9913"/>
    <cellStyle name="원_0205TTMS-긴급전화기&amp;전체총괄 3" xfId="9912"/>
    <cellStyle name="원_0206금감원금융정보교환망재구축" xfId="1617"/>
    <cellStyle name="원_0206금감원금융정보교환망재구축 2" xfId="9915"/>
    <cellStyle name="원_0206금감원금융정보교환망재구축 3" xfId="9914"/>
    <cellStyle name="원_0206정통부수납장표기기제작설치" xfId="1618"/>
    <cellStyle name="원_0206정통부수납장표기기제작설치 2" xfId="9917"/>
    <cellStyle name="원_0206정통부수납장표기기제작설치 3" xfId="9916"/>
    <cellStyle name="원_0207담배인삼공사-담요" xfId="1619"/>
    <cellStyle name="원_0207담배인삼공사-담요 2" xfId="9919"/>
    <cellStyle name="원_0207담배인삼공사-담요 3" xfId="9918"/>
    <cellStyle name="원_0208레비텍-다층여과기설계변경" xfId="1620"/>
    <cellStyle name="원_0208레비텍-다층여과기설계변경 2" xfId="9921"/>
    <cellStyle name="원_0208레비텍-다층여과기설계변경 3" xfId="9920"/>
    <cellStyle name="원_0209이산화염소발생기-설치(50K)" xfId="1621"/>
    <cellStyle name="원_0209이산화염소발생기-설치(50K) 2" xfId="9923"/>
    <cellStyle name="원_0209이산화염소발생기-설치(50K) 3" xfId="9922"/>
    <cellStyle name="원_0210현대정보기술-TD이중계" xfId="1622"/>
    <cellStyle name="원_0210현대정보기술-TD이중계 2" xfId="9925"/>
    <cellStyle name="원_0210현대정보기술-TD이중계 3" xfId="9924"/>
    <cellStyle name="원_0211조달청-#1대북지원사업정산(1월7일)" xfId="1623"/>
    <cellStyle name="원_0211조달청-#1대북지원사업정산(1월7일) 2" xfId="9927"/>
    <cellStyle name="원_0211조달청-#1대북지원사업정산(1월7일) 3" xfId="9926"/>
    <cellStyle name="원_0212금감원-법규정보시스템(完)" xfId="1624"/>
    <cellStyle name="원_0212금감원-법규정보시스템(完) 2" xfId="9929"/>
    <cellStyle name="원_0212금감원-법규정보시스템(完) 3" xfId="9928"/>
    <cellStyle name="원_0301교통방송-CCTV유지보수" xfId="1625"/>
    <cellStyle name="원_0301교통방송-CCTV유지보수 2" xfId="9931"/>
    <cellStyle name="원_0301교통방송-CCTV유지보수 3" xfId="9930"/>
    <cellStyle name="원_0302인천경찰청-무인단속기위탁관리" xfId="1626"/>
    <cellStyle name="원_0302인천경찰청-무인단속기위탁관리 2" xfId="9933"/>
    <cellStyle name="원_0302인천경찰청-무인단속기위탁관리 3" xfId="9932"/>
    <cellStyle name="원_0302조달청-대북지원2차(안성연)" xfId="1627"/>
    <cellStyle name="원_0302조달청-대북지원2차(안성연) 2" xfId="9935"/>
    <cellStyle name="원_0302조달청-대북지원2차(안성연) 3" xfId="9934"/>
    <cellStyle name="원_0302조달청-대북지원2차(최수현)" xfId="1628"/>
    <cellStyle name="원_0302조달청-대북지원2차(최수현) 2" xfId="9937"/>
    <cellStyle name="원_0302조달청-대북지원2차(최수현) 3" xfId="9936"/>
    <cellStyle name="원_0302표준문서-쌍용정보통신(신)" xfId="1629"/>
    <cellStyle name="원_0302표준문서-쌍용정보통신(신) 2" xfId="9939"/>
    <cellStyle name="원_0302표준문서-쌍용정보통신(신) 3" xfId="9938"/>
    <cellStyle name="원_0304소프트파워-정부표준전자문서시스템" xfId="1630"/>
    <cellStyle name="원_0304소프트파워-정부표준전자문서시스템 2" xfId="9941"/>
    <cellStyle name="원_0304소프트파워-정부표준전자문서시스템 3" xfId="9940"/>
    <cellStyle name="원_0304소프트파워-정부표준전자문서시스템(完)" xfId="1631"/>
    <cellStyle name="원_0304소프트파워-정부표준전자문서시스템(完) 2" xfId="9943"/>
    <cellStyle name="원_0304소프트파워-정부표준전자문서시스템(完) 3" xfId="9942"/>
    <cellStyle name="원_0304철도청-주변환장치-1" xfId="1632"/>
    <cellStyle name="원_0304철도청-주변환장치-1 2" xfId="9945"/>
    <cellStyle name="원_0304철도청-주변환장치-1 3" xfId="9944"/>
    <cellStyle name="원_0305금감원-금융통계정보시스템구축(完)" xfId="1633"/>
    <cellStyle name="원_0305금감원-금융통계정보시스템구축(完) 2" xfId="9947"/>
    <cellStyle name="원_0305금감원-금융통계정보시스템구축(完) 3" xfId="9946"/>
    <cellStyle name="원_0305제낭조합-면범포지" xfId="1634"/>
    <cellStyle name="원_0305제낭조합-면범포지 2" xfId="9949"/>
    <cellStyle name="원_0305제낭조합-면범포지 3" xfId="9948"/>
    <cellStyle name="원_0306제낭공업협동조합-면범포지원단(경비까지)" xfId="1635"/>
    <cellStyle name="원_0306제낭공업협동조합-면범포지원단(경비까지) 2" xfId="9951"/>
    <cellStyle name="원_0306제낭공업협동조합-면범포지원단(경비까지) 3" xfId="9950"/>
    <cellStyle name="원_0307경찰청-무인교통단속표준SW개발용역(完)" xfId="1636"/>
    <cellStyle name="원_0307경찰청-무인교통단속표준SW개발용역(完) 2" xfId="9953"/>
    <cellStyle name="원_0307경찰청-무인교통단속표준SW개발용역(完) 3" xfId="9952"/>
    <cellStyle name="원_0308조달청-#8대북지원사업정산" xfId="1637"/>
    <cellStyle name="원_0308조달청-#8대북지원사업정산 2" xfId="9955"/>
    <cellStyle name="원_0308조달청-#8대북지원사업정산 3" xfId="9954"/>
    <cellStyle name="원_0309두합크린텍-설치원가" xfId="1638"/>
    <cellStyle name="원_0309두합크린텍-설치원가 2" xfId="9957"/>
    <cellStyle name="원_0309두합크린텍-설치원가 3" xfId="9956"/>
    <cellStyle name="원_0309조달청-#9대북지원사업정산" xfId="1639"/>
    <cellStyle name="원_0309조달청-#9대북지원사업정산 2" xfId="9959"/>
    <cellStyle name="원_0309조달청-#9대북지원사업정산 3" xfId="9958"/>
    <cellStyle name="원_0310여주상수도-탈수기(유천ENG)" xfId="1640"/>
    <cellStyle name="원_0310여주상수도-탈수기(유천ENG) 2" xfId="9961"/>
    <cellStyle name="원_0310여주상수도-탈수기(유천ENG) 3" xfId="9960"/>
    <cellStyle name="원_0311대기해양작업시간" xfId="1641"/>
    <cellStyle name="원_0311대기해양작업시간 2" xfId="9963"/>
    <cellStyle name="원_0311대기해양작업시간 3" xfId="9962"/>
    <cellStyle name="원_0311대기해양중형등명기" xfId="1642"/>
    <cellStyle name="원_0311대기해양중형등명기 2" xfId="9965"/>
    <cellStyle name="원_0311대기해양중형등명기 3" xfId="9964"/>
    <cellStyle name="원_0312국민체육진흥공단-전기부문" xfId="1643"/>
    <cellStyle name="원_0312국민체육진흥공단-전기부문 2" xfId="9967"/>
    <cellStyle name="원_0312국민체육진흥공단-전기부문 3" xfId="9966"/>
    <cellStyle name="원_0312대기해양-중형등명기제작설치" xfId="1644"/>
    <cellStyle name="원_0312대기해양-중형등명기제작설치 2" xfId="9969"/>
    <cellStyle name="원_0312대기해양-중형등명기제작설치 3" xfId="9968"/>
    <cellStyle name="원_0312라이준-칼라아스콘4규격" xfId="1645"/>
    <cellStyle name="원_0312라이준-칼라아스콘4규격 2" xfId="9971"/>
    <cellStyle name="원_0312라이준-칼라아스콘4규격 3" xfId="9970"/>
    <cellStyle name="원_0401집진기프로그램SW개발비산정" xfId="1646"/>
    <cellStyle name="원_0401집진기프로그램SW개발비산정 2" xfId="9973"/>
    <cellStyle name="원_0401집진기프로그램SW개발비산정 3" xfId="9972"/>
    <cellStyle name="원_09-30(순수)" xfId="9974"/>
    <cellStyle name="원_1.갑지" xfId="9975"/>
    <cellStyle name="원_100.손오공사비(총괄)" xfId="9976"/>
    <cellStyle name="원_13. 관리동" xfId="1647"/>
    <cellStyle name="원_13. 관리동 2" xfId="9978"/>
    <cellStyle name="원_13. 관리동 3" xfId="9977"/>
    <cellStyle name="원_1공구조정(1차)" xfId="9979"/>
    <cellStyle name="원_1우곡기계내역" xfId="9980"/>
    <cellStyle name="원_1회변경토적표" xfId="9981"/>
    <cellStyle name="원_2001-06조달청신성-한냉지형" xfId="1648"/>
    <cellStyle name="원_2001-06조달청신성-한냉지형 2" xfId="9983"/>
    <cellStyle name="원_2001-06조달청신성-한냉지형 3" xfId="9982"/>
    <cellStyle name="원_2002-03경찰대학-졸업식" xfId="1649"/>
    <cellStyle name="원_2002-03경찰대학-졸업식 2" xfId="9985"/>
    <cellStyle name="원_2002-03경찰대학-졸업식 3" xfId="9984"/>
    <cellStyle name="원_2002-03경찰청-경찰표지장" xfId="1650"/>
    <cellStyle name="원_2002-03경찰청-경찰표지장 2" xfId="9987"/>
    <cellStyle name="원_2002-03경찰청-경찰표지장 3" xfId="9986"/>
    <cellStyle name="원_2002-03반디-가로등(열주형)" xfId="1651"/>
    <cellStyle name="원_2002-03반디-가로등(열주형) 2" xfId="9989"/>
    <cellStyle name="원_2002-03반디-가로등(열주형) 3" xfId="9988"/>
    <cellStyle name="원_2002-03신화전자-감지기" xfId="1652"/>
    <cellStyle name="원_2002-03신화전자-감지기 2" xfId="9991"/>
    <cellStyle name="원_2002-03신화전자-감지기 3" xfId="9990"/>
    <cellStyle name="원_2002-04강원랜드-슬러트머신" xfId="1653"/>
    <cellStyle name="원_2002-04강원랜드-슬러트머신 2" xfId="9993"/>
    <cellStyle name="원_2002-04강원랜드-슬러트머신 3" xfId="9992"/>
    <cellStyle name="원_2002-04메가컴-외주무대" xfId="1654"/>
    <cellStyle name="원_2002-04메가컴-외주무대 2" xfId="9995"/>
    <cellStyle name="원_2002-04메가컴-외주무대 3" xfId="9994"/>
    <cellStyle name="원_2002-04엘지애드-무대" xfId="1655"/>
    <cellStyle name="원_2002-04엘지애드-무대 2" xfId="9997"/>
    <cellStyle name="원_2002-04엘지애드-무대 3" xfId="9996"/>
    <cellStyle name="원_2002-05강원랜드-슬러트머신(넥스터)" xfId="1656"/>
    <cellStyle name="원_2002-05강원랜드-슬러트머신(넥스터) 2" xfId="9999"/>
    <cellStyle name="원_2002-05강원랜드-슬러트머신(넥스터) 3" xfId="9998"/>
    <cellStyle name="원_2002-05경기경찰청-냉온수기공사" xfId="1657"/>
    <cellStyle name="원_2002-05경기경찰청-냉온수기공사 2" xfId="10001"/>
    <cellStyle name="원_2002-05경기경찰청-냉온수기공사 3" xfId="10000"/>
    <cellStyle name="원_2002-05대통령비서실-카페트" xfId="1658"/>
    <cellStyle name="원_2002-05대통령비서실-카페트 2" xfId="10003"/>
    <cellStyle name="원_2002-05대통령비서실-카페트 3" xfId="10002"/>
    <cellStyle name="원_2002결과표" xfId="1659"/>
    <cellStyle name="원_2002결과표 2" xfId="10005"/>
    <cellStyle name="원_2002결과표 3" xfId="10004"/>
    <cellStyle name="원_2002결과표_강원지역본부(2006년_060109)" xfId="1660"/>
    <cellStyle name="원_2002결과표_강원지역본부(2006년_060109) 2" xfId="10007"/>
    <cellStyle name="원_2002결과표_강원지역본부(2006년_060109) 3" xfId="10006"/>
    <cellStyle name="원_2002결과표_경남지역본부-" xfId="1661"/>
    <cellStyle name="원_2002결과표_경남지역본부- 2" xfId="10009"/>
    <cellStyle name="원_2002결과표_경남지역본부- 3" xfId="10008"/>
    <cellStyle name="원_2002결과표_경북지역본부-" xfId="1662"/>
    <cellStyle name="원_2002결과표_경북지역본부- 2" xfId="10011"/>
    <cellStyle name="원_2002결과표_경북지역본부- 3" xfId="10010"/>
    <cellStyle name="원_2002결과표_중부지역본부-" xfId="1663"/>
    <cellStyle name="원_2002결과표_중부지역본부- 2" xfId="10013"/>
    <cellStyle name="원_2002결과표_중부지역본부- 3" xfId="10012"/>
    <cellStyle name="원_2002결과표_충청지역본부-" xfId="1664"/>
    <cellStyle name="원_2002결과표_충청지역본부- 2" xfId="10015"/>
    <cellStyle name="원_2002결과표_충청지역본부- 3" xfId="10014"/>
    <cellStyle name="원_2002결과표_통행료면탈방지시스템(최종)" xfId="1665"/>
    <cellStyle name="원_2002결과표_통행료면탈방지시스템(최종) 2" xfId="10017"/>
    <cellStyle name="원_2002결과표_통행료면탈방지시스템(최종) 3" xfId="10016"/>
    <cellStyle name="원_2002결과표_호남지역본부-" xfId="1666"/>
    <cellStyle name="원_2002결과표_호남지역본부- 2" xfId="10019"/>
    <cellStyle name="원_2002결과표_호남지역본부- 3" xfId="10018"/>
    <cellStyle name="원_2002결과표1" xfId="1667"/>
    <cellStyle name="원_2002결과표1 2" xfId="10021"/>
    <cellStyle name="원_2002결과표1 3" xfId="10020"/>
    <cellStyle name="원_2003-01정일사-표창5종" xfId="1668"/>
    <cellStyle name="원_2003-01정일사-표창5종 2" xfId="10023"/>
    <cellStyle name="원_2003-01정일사-표창5종 3" xfId="10022"/>
    <cellStyle name="원_7.동정호생태공원공사비" xfId="10024"/>
    <cellStyle name="원_8.동정호생태공원공사비" xfId="10025"/>
    <cellStyle name="원_NEGS" xfId="10026"/>
    <cellStyle name="원_NEGS_연기현황" xfId="10027"/>
    <cellStyle name="원_Pilot플랜트-계변경" xfId="1669"/>
    <cellStyle name="원_Pilot플랜트-계변경 2" xfId="10029"/>
    <cellStyle name="원_Pilot플랜트-계변경 3" xfId="10028"/>
    <cellStyle name="원_Pilot플랜트이전설치-변경최종" xfId="1670"/>
    <cellStyle name="원_Pilot플랜트이전설치-변경최종 2" xfId="10031"/>
    <cellStyle name="원_Pilot플랜트이전설치-변경최종 3" xfId="10030"/>
    <cellStyle name="원_SW(케이비)" xfId="1671"/>
    <cellStyle name="원_SW(케이비) 2" xfId="10033"/>
    <cellStyle name="원_SW(케이비) 3" xfId="10032"/>
    <cellStyle name="원_간지,목차,페이지,표지" xfId="1672"/>
    <cellStyle name="원_간지,목차,페이지,표지 2" xfId="10035"/>
    <cellStyle name="원_간지,목차,페이지,표지 3" xfId="10034"/>
    <cellStyle name="원_강원지역본부(2006년_060109)" xfId="1673"/>
    <cellStyle name="원_강원지역본부(2006년_060109) 2" xfId="10037"/>
    <cellStyle name="원_강원지역본부(2006년_060109) 3" xfId="10036"/>
    <cellStyle name="원_개성건설(잡철)원도급" xfId="10038"/>
    <cellStyle name="원_경남지역본부-" xfId="1674"/>
    <cellStyle name="원_경남지역본부- 2" xfId="10040"/>
    <cellStyle name="원_경남지역본부- 3" xfId="10039"/>
    <cellStyle name="원_경북지역본부-" xfId="1675"/>
    <cellStyle name="원_경북지역본부- 2" xfId="10042"/>
    <cellStyle name="원_경북지역본부- 3" xfId="10041"/>
    <cellStyle name="원_경찰청-근무,기동복" xfId="1676"/>
    <cellStyle name="원_경찰청-근무,기동복 2" xfId="10044"/>
    <cellStyle name="원_경찰청-근무,기동복 3" xfId="10043"/>
    <cellStyle name="원_공사일반관리비양식" xfId="1677"/>
    <cellStyle name="원_공사일반관리비양식 2" xfId="10046"/>
    <cellStyle name="원_공사일반관리비양식 3" xfId="10045"/>
    <cellStyle name="원_공정계획등작성요령(1)" xfId="10047"/>
    <cellStyle name="원_관리동sw" xfId="1678"/>
    <cellStyle name="원_관리동sw 2" xfId="10049"/>
    <cellStyle name="원_관리동sw 3" xfId="10048"/>
    <cellStyle name="원_관접합" xfId="10050"/>
    <cellStyle name="원_구조물공" xfId="10051"/>
    <cellStyle name="원_국도19호선남해-하동(실정)" xfId="10052"/>
    <cellStyle name="원_기초공사" xfId="1679"/>
    <cellStyle name="원_기초공사 2" xfId="10054"/>
    <cellStyle name="원_기초공사 3" xfId="10053"/>
    <cellStyle name="원_깨기" xfId="10055"/>
    <cellStyle name="원_낙금지구(전체분)수정분" xfId="10056"/>
    <cellStyle name="원_남해공원묘원 진입로 견적내역서(정남종합건설)" xfId="10057"/>
    <cellStyle name="원_남해공원진입로실행내역 (version 1)" xfId="10058"/>
    <cellStyle name="원_네인텍정보기술-회로카드(수현)" xfId="1680"/>
    <cellStyle name="원_네인텍정보기술-회로카드(수현) 2" xfId="10060"/>
    <cellStyle name="원_네인텍정보기술-회로카드(수현) 3" xfId="10059"/>
    <cellStyle name="원_농공단지건축공사(조작실,관리사)변경" xfId="10061"/>
    <cellStyle name="원_농공단지내.외배수시설변경" xfId="10062"/>
    <cellStyle name="원_농공단지내용수로및배수시설변경" xfId="10063"/>
    <cellStyle name="원_농공단지배수지발파암추가변경(승인)" xfId="10064"/>
    <cellStyle name="원_농공단지신규단가(3회변경)" xfId="10065"/>
    <cellStyle name="원_농림부공정표(세로)" xfId="10066"/>
    <cellStyle name="원_단가비교표-구조물" xfId="1681"/>
    <cellStyle name="원_단가비교표-구조물 2" xfId="10068"/>
    <cellStyle name="원_단가비교표-구조물 3" xfId="10067"/>
    <cellStyle name="원_단위소요량" xfId="1682"/>
    <cellStyle name="원_단위소요량 2" xfId="10070"/>
    <cellStyle name="원_단위소요량 3" xfId="10069"/>
    <cellStyle name="원_대기해양노무비" xfId="1683"/>
    <cellStyle name="원_대기해양노무비 2" xfId="10072"/>
    <cellStyle name="원_대기해양노무비 3" xfId="10071"/>
    <cellStyle name="원_대덕공사비(6장)" xfId="10073"/>
    <cellStyle name="원_대북자재8월분" xfId="1684"/>
    <cellStyle name="원_대북자재8월분 2" xfId="10075"/>
    <cellStyle name="원_대북자재8월분 3" xfId="10074"/>
    <cellStyle name="원_대북자재8월분-1" xfId="1685"/>
    <cellStyle name="원_대북자재8월분-1 2" xfId="10077"/>
    <cellStyle name="원_대북자재8월분-1 3" xfId="10076"/>
    <cellStyle name="원_대석공사비" xfId="10078"/>
    <cellStyle name="원_대전교육정보원(강산)" xfId="10079"/>
    <cellStyle name="원_대전교육정보원신축공사(강산)" xfId="10080"/>
    <cellStyle name="원_대정수정내역" xfId="10081"/>
    <cellStyle name="원_도개지구(케이티하도급)" xfId="10082"/>
    <cellStyle name="원_동산용사촌수현(원본)" xfId="1686"/>
    <cellStyle name="원_동산용사촌수현(원본) 2" xfId="10084"/>
    <cellStyle name="원_동산용사촌수현(원본) 3" xfId="10083"/>
    <cellStyle name="원_동산용사촌수현(원본)_강원지역본부(2006년_060109)" xfId="1687"/>
    <cellStyle name="원_동산용사촌수현(원본)_강원지역본부(2006년_060109) 2" xfId="10086"/>
    <cellStyle name="원_동산용사촌수현(원본)_강원지역본부(2006년_060109) 3" xfId="10085"/>
    <cellStyle name="원_동산용사촌수현(원본)_경남지역본부-" xfId="1688"/>
    <cellStyle name="원_동산용사촌수현(원본)_경남지역본부- 2" xfId="10088"/>
    <cellStyle name="원_동산용사촌수현(원본)_경남지역본부- 3" xfId="10087"/>
    <cellStyle name="원_동산용사촌수현(원본)_경북지역본부-" xfId="1689"/>
    <cellStyle name="원_동산용사촌수현(원본)_경북지역본부- 2" xfId="10090"/>
    <cellStyle name="원_동산용사촌수현(원본)_경북지역본부- 3" xfId="10089"/>
    <cellStyle name="원_동산용사촌수현(원본)_중부지역본부-" xfId="1690"/>
    <cellStyle name="원_동산용사촌수현(원본)_중부지역본부- 2" xfId="10092"/>
    <cellStyle name="원_동산용사촌수현(원본)_중부지역본부- 3" xfId="10091"/>
    <cellStyle name="원_동산용사촌수현(원본)_충청지역본부-" xfId="1691"/>
    <cellStyle name="원_동산용사촌수현(원본)_충청지역본부- 2" xfId="10094"/>
    <cellStyle name="원_동산용사촌수현(원본)_충청지역본부- 3" xfId="10093"/>
    <cellStyle name="원_동산용사촌수현(원본)_통행료면탈방지시스템(최종)" xfId="1692"/>
    <cellStyle name="원_동산용사촌수현(원본)_통행료면탈방지시스템(최종) 2" xfId="10096"/>
    <cellStyle name="원_동산용사촌수현(원본)_통행료면탈방지시스템(최종) 3" xfId="10095"/>
    <cellStyle name="원_동산용사촌수현(원본)_호남지역본부-" xfId="1693"/>
    <cellStyle name="원_동산용사촌수현(원본)_호남지역본부- 2" xfId="10098"/>
    <cellStyle name="원_동산용사촌수현(원본)_호남지역본부- 3" xfId="10097"/>
    <cellStyle name="원_두량공사비(실적공사비)" xfId="10099"/>
    <cellStyle name="원_매내천" xfId="10100"/>
    <cellStyle name="원_매내천_깨기" xfId="10101"/>
    <cellStyle name="원_매내천_배수공" xfId="10102"/>
    <cellStyle name="원_매내천_배수공집계" xfId="10103"/>
    <cellStyle name="원_매내천_석축" xfId="10104"/>
    <cellStyle name="원_매내천_수량" xfId="10105"/>
    <cellStyle name="원_매내천_수량산출" xfId="10106"/>
    <cellStyle name="원_매내천_수량산출_1" xfId="10107"/>
    <cellStyle name="원_매내천_수량산출서" xfId="10108"/>
    <cellStyle name="원_매내천_수량산출서1" xfId="10109"/>
    <cellStyle name="원_매내천_토공(1공구)-최종" xfId="10110"/>
    <cellStyle name="원_매내천_포장공" xfId="10111"/>
    <cellStyle name="원_매내천_횡배수관공" xfId="10112"/>
    <cellStyle name="원_목차" xfId="1694"/>
    <cellStyle name="원_목차 2" xfId="10114"/>
    <cellStyle name="원_목차 3" xfId="10113"/>
    <cellStyle name="원_배수공" xfId="10115"/>
    <cellStyle name="원_배수공_1" xfId="10116"/>
    <cellStyle name="원_배수공집계" xfId="10117"/>
    <cellStyle name="원_배수지발파암추가변경" xfId="10118"/>
    <cellStyle name="원_백석수지예산서" xfId="10119"/>
    <cellStyle name="원_백제군사전시1" xfId="1695"/>
    <cellStyle name="원_백제군사전시1 2" xfId="10121"/>
    <cellStyle name="원_백제군사전시1 3" xfId="10120"/>
    <cellStyle name="원_복곡사업수지예산서" xfId="10122"/>
    <cellStyle name="원_부대공사비명세서" xfId="10123"/>
    <cellStyle name="원_사업계~1" xfId="10124"/>
    <cellStyle name="원_사천장애인복지관계약내역서" xfId="10125"/>
    <cellStyle name="원_사토" xfId="10126"/>
    <cellStyle name="원_석축" xfId="10127"/>
    <cellStyle name="원_석축0" xfId="10128"/>
    <cellStyle name="원_성산중학교(철콘)" xfId="10129"/>
    <cellStyle name="원_성주지구실행내역(관리비변경)" xfId="10130"/>
    <cellStyle name="원_수곡TC,CN 완성" xfId="10131"/>
    <cellStyle name="원_수곡사업수지(최종수정본)" xfId="10132"/>
    <cellStyle name="원_수량" xfId="10133"/>
    <cellStyle name="원_수량산출" xfId="10134"/>
    <cellStyle name="원_수량산출_1" xfId="10135"/>
    <cellStyle name="원_수량산출_2" xfId="10136"/>
    <cellStyle name="원_수량산출근거" xfId="1696"/>
    <cellStyle name="원_수량산출근거 2" xfId="10138"/>
    <cellStyle name="원_수량산출근거 3" xfId="10137"/>
    <cellStyle name="원_수량산출서" xfId="10139"/>
    <cellStyle name="원_수량산출서1" xfId="10140"/>
    <cellStyle name="원_수초제거기(대양기계)" xfId="1697"/>
    <cellStyle name="원_수초제거기(대양기계) 2" xfId="10142"/>
    <cellStyle name="원_수초제거기(대양기계) 3" xfId="10141"/>
    <cellStyle name="원_수초제거기(대양기계)_강원지역본부(2006년_060109)" xfId="1698"/>
    <cellStyle name="원_수초제거기(대양기계)_강원지역본부(2006년_060109) 2" xfId="10144"/>
    <cellStyle name="원_수초제거기(대양기계)_강원지역본부(2006년_060109) 3" xfId="10143"/>
    <cellStyle name="원_수초제거기(대양기계)_경남지역본부-" xfId="1699"/>
    <cellStyle name="원_수초제거기(대양기계)_경남지역본부- 2" xfId="10146"/>
    <cellStyle name="원_수초제거기(대양기계)_경남지역본부- 3" xfId="10145"/>
    <cellStyle name="원_수초제거기(대양기계)_경북지역본부-" xfId="1700"/>
    <cellStyle name="원_수초제거기(대양기계)_경북지역본부- 2" xfId="10148"/>
    <cellStyle name="원_수초제거기(대양기계)_경북지역본부- 3" xfId="10147"/>
    <cellStyle name="원_수초제거기(대양기계)_중부지역본부-" xfId="1701"/>
    <cellStyle name="원_수초제거기(대양기계)_중부지역본부- 2" xfId="10150"/>
    <cellStyle name="원_수초제거기(대양기계)_중부지역본부- 3" xfId="10149"/>
    <cellStyle name="원_수초제거기(대양기계)_충청지역본부-" xfId="1702"/>
    <cellStyle name="원_수초제거기(대양기계)_충청지역본부- 2" xfId="10152"/>
    <cellStyle name="원_수초제거기(대양기계)_충청지역본부- 3" xfId="10151"/>
    <cellStyle name="원_수초제거기(대양기계)_통행료면탈방지시스템(최종)" xfId="1703"/>
    <cellStyle name="원_수초제거기(대양기계)_통행료면탈방지시스템(최종) 2" xfId="10154"/>
    <cellStyle name="원_수초제거기(대양기계)_통행료면탈방지시스템(최종) 3" xfId="10153"/>
    <cellStyle name="원_수초제거기(대양기계)_호남지역본부-" xfId="1704"/>
    <cellStyle name="원_수초제거기(대양기계)_호남지역본부- 2" xfId="10156"/>
    <cellStyle name="원_수초제거기(대양기계)_호남지역본부- 3" xfId="10155"/>
    <cellStyle name="원_순창지구도급내역서" xfId="10157"/>
    <cellStyle name="원_시설용역" xfId="1705"/>
    <cellStyle name="원_시설용역 2" xfId="10159"/>
    <cellStyle name="원_시설용역 3" xfId="10158"/>
    <cellStyle name="원_암전정밀실체현미경(수현)" xfId="1706"/>
    <cellStyle name="원_암전정밀실체현미경(수현) 2" xfId="10161"/>
    <cellStyle name="원_암전정밀실체현미경(수현) 3" xfId="10160"/>
    <cellStyle name="원_양수장잡철물공사" xfId="10162"/>
    <cellStyle name="원_영남사업비(2001변경년도할)" xfId="10163"/>
    <cellStyle name="원_영남하도변경-철콘" xfId="10164"/>
    <cellStyle name="원_예산서" xfId="10165"/>
    <cellStyle name="원_오리엔탈" xfId="1707"/>
    <cellStyle name="원_오리엔탈 2" xfId="10167"/>
    <cellStyle name="원_오리엔탈 3" xfId="10166"/>
    <cellStyle name="원_요고지구공사비" xfId="10168"/>
    <cellStyle name="원_용봉지구중규모농촌용수(그린)" xfId="10169"/>
    <cellStyle name="원_용지매수비(녹차)" xfId="10170"/>
    <cellStyle name="원_우강(변경)" xfId="10171"/>
    <cellStyle name="원_운암공사비총괄" xfId="10172"/>
    <cellStyle name="원_운암사업비" xfId="10173"/>
    <cellStyle name="원_운암제당공사비" xfId="10174"/>
    <cellStyle name="원_원본 - 한국전기교통-개선형신호등 4종" xfId="1708"/>
    <cellStyle name="원_원본 - 한국전기교통-개선형신호등 4종 2" xfId="10176"/>
    <cellStyle name="원_원본 - 한국전기교통-개선형신호등 4종 3" xfId="10175"/>
    <cellStyle name="원_원본 - 한국전기교통-개선형신호등 4종_강원지역본부(2006년_060109)" xfId="1709"/>
    <cellStyle name="원_원본 - 한국전기교통-개선형신호등 4종_강원지역본부(2006년_060109) 2" xfId="10178"/>
    <cellStyle name="원_원본 - 한국전기교통-개선형신호등 4종_강원지역본부(2006년_060109) 3" xfId="10177"/>
    <cellStyle name="원_원본 - 한국전기교통-개선형신호등 4종_경남지역본부-" xfId="1710"/>
    <cellStyle name="원_원본 - 한국전기교통-개선형신호등 4종_경남지역본부- 2" xfId="10180"/>
    <cellStyle name="원_원본 - 한국전기교통-개선형신호등 4종_경남지역본부- 3" xfId="10179"/>
    <cellStyle name="원_원본 - 한국전기교통-개선형신호등 4종_경북지역본부-" xfId="1711"/>
    <cellStyle name="원_원본 - 한국전기교통-개선형신호등 4종_경북지역본부- 2" xfId="10182"/>
    <cellStyle name="원_원본 - 한국전기교통-개선형신호등 4종_경북지역본부- 3" xfId="10181"/>
    <cellStyle name="원_원본 - 한국전기교통-개선형신호등 4종_중부지역본부-" xfId="1712"/>
    <cellStyle name="원_원본 - 한국전기교통-개선형신호등 4종_중부지역본부- 2" xfId="10184"/>
    <cellStyle name="원_원본 - 한국전기교통-개선형신호등 4종_중부지역본부- 3" xfId="10183"/>
    <cellStyle name="원_원본 - 한국전기교통-개선형신호등 4종_충청지역본부-" xfId="1713"/>
    <cellStyle name="원_원본 - 한국전기교통-개선형신호등 4종_충청지역본부- 2" xfId="10186"/>
    <cellStyle name="원_원본 - 한국전기교통-개선형신호등 4종_충청지역본부- 3" xfId="10185"/>
    <cellStyle name="원_원본 - 한국전기교통-개선형신호등 4종_통행료면탈방지시스템(최종)" xfId="1714"/>
    <cellStyle name="원_원본 - 한국전기교통-개선형신호등 4종_통행료면탈방지시스템(최종) 2" xfId="10188"/>
    <cellStyle name="원_원본 - 한국전기교통-개선형신호등 4종_통행료면탈방지시스템(최종) 3" xfId="10187"/>
    <cellStyle name="원_원본 - 한국전기교통-개선형신호등 4종_호남지역본부-" xfId="1715"/>
    <cellStyle name="원_원본 - 한국전기교통-개선형신호등 4종_호남지역본부- 2" xfId="10190"/>
    <cellStyle name="원_원본 - 한국전기교통-개선형신호등 4종_호남지역본부- 3" xfId="10189"/>
    <cellStyle name="원_율곡진입로" xfId="10191"/>
    <cellStyle name="원_인흥공사비(수지예산서)" xfId="10192"/>
    <cellStyle name="원_장계부대집계" xfId="10193"/>
    <cellStyle name="원_재료계산서(토적)" xfId="10194"/>
    <cellStyle name="원_점리내역" xfId="10195"/>
    <cellStyle name="원_정지토공사(1회변경)" xfId="10196"/>
    <cellStyle name="원_제경비율모음" xfId="1716"/>
    <cellStyle name="원_제경비율모음 2" xfId="10198"/>
    <cellStyle name="원_제경비율모음 3" xfId="10197"/>
    <cellStyle name="원_제조원가" xfId="1717"/>
    <cellStyle name="원_제조원가 2" xfId="10200"/>
    <cellStyle name="원_제조원가 3" xfId="10199"/>
    <cellStyle name="원_조달청-B판사천강교제작(최종본)" xfId="1718"/>
    <cellStyle name="원_조달청-B판사천강교제작(최종본) 2" xfId="10202"/>
    <cellStyle name="원_조달청-B판사천강교제작(최종본) 3" xfId="10201"/>
    <cellStyle name="원_조달청-대북지원3차(최수현)" xfId="1719"/>
    <cellStyle name="원_조달청-대북지원3차(최수현) 2" xfId="10204"/>
    <cellStyle name="원_조달청-대북지원3차(최수현) 3" xfId="10203"/>
    <cellStyle name="원_조달청-대북지원4차(최수현)" xfId="1720"/>
    <cellStyle name="원_조달청-대북지원4차(최수현) 2" xfId="10206"/>
    <cellStyle name="원_조달청-대북지원4차(최수현) 3" xfId="10205"/>
    <cellStyle name="원_조달청-대북지원5차(최수현)" xfId="1721"/>
    <cellStyle name="원_조달청-대북지원5차(최수현) 2" xfId="10208"/>
    <cellStyle name="원_조달청-대북지원5차(최수현) 3" xfId="10207"/>
    <cellStyle name="원_조달청-대북지원6차(번호)" xfId="1722"/>
    <cellStyle name="원_조달청-대북지원6차(번호) 2" xfId="10210"/>
    <cellStyle name="원_조달청-대북지원6차(번호) 3" xfId="10209"/>
    <cellStyle name="원_조달청-대북지원6차(최수현)" xfId="1723"/>
    <cellStyle name="원_조달청-대북지원6차(최수현) 2" xfId="10212"/>
    <cellStyle name="원_조달청-대북지원6차(최수현) 3" xfId="10211"/>
    <cellStyle name="원_조달청-대북지원7차(최수현)" xfId="1724"/>
    <cellStyle name="원_조달청-대북지원7차(최수현) 2" xfId="10214"/>
    <cellStyle name="원_조달청-대북지원7차(최수현) 3" xfId="10213"/>
    <cellStyle name="원_조달청-대북지원8차(최수현)" xfId="1725"/>
    <cellStyle name="원_조달청-대북지원8차(최수현) 2" xfId="10216"/>
    <cellStyle name="원_조달청-대북지원8차(최수현) 3" xfId="10215"/>
    <cellStyle name="원_조달청-대북지원9차(최수현)" xfId="1726"/>
    <cellStyle name="원_조달청-대북지원9차(최수현) 2" xfId="10218"/>
    <cellStyle name="원_조달청-대북지원9차(최수현) 3" xfId="10217"/>
    <cellStyle name="원_중규모자재양회" xfId="10219"/>
    <cellStyle name="원_중부지역본부-" xfId="1727"/>
    <cellStyle name="원_중부지역본부- 2" xfId="10221"/>
    <cellStyle name="원_중부지역본부- 3" xfId="10220"/>
    <cellStyle name="원_중앙선관위(투표,개표)" xfId="1728"/>
    <cellStyle name="원_중앙선관위(투표,개표) 2" xfId="10223"/>
    <cellStyle name="원_중앙선관위(투표,개표) 3" xfId="10222"/>
    <cellStyle name="원_중앙선관위(투표,개표)_강원지역본부(2006년_060109)" xfId="1729"/>
    <cellStyle name="원_중앙선관위(투표,개표)_강원지역본부(2006년_060109) 2" xfId="10225"/>
    <cellStyle name="원_중앙선관위(투표,개표)_강원지역본부(2006년_060109) 3" xfId="10224"/>
    <cellStyle name="원_중앙선관위(투표,개표)_경남지역본부-" xfId="1730"/>
    <cellStyle name="원_중앙선관위(투표,개표)_경남지역본부- 2" xfId="10227"/>
    <cellStyle name="원_중앙선관위(투표,개표)_경남지역본부- 3" xfId="10226"/>
    <cellStyle name="원_중앙선관위(투표,개표)_경북지역본부-" xfId="1731"/>
    <cellStyle name="원_중앙선관위(투표,개표)_경북지역본부- 2" xfId="10229"/>
    <cellStyle name="원_중앙선관위(투표,개표)_경북지역본부- 3" xfId="10228"/>
    <cellStyle name="원_중앙선관위(투표,개표)_중부지역본부-" xfId="1732"/>
    <cellStyle name="원_중앙선관위(투표,개표)_중부지역본부- 2" xfId="10231"/>
    <cellStyle name="원_중앙선관위(투표,개표)_중부지역본부- 3" xfId="10230"/>
    <cellStyle name="원_중앙선관위(투표,개표)_충청지역본부-" xfId="1733"/>
    <cellStyle name="원_중앙선관위(투표,개표)_충청지역본부- 2" xfId="10233"/>
    <cellStyle name="원_중앙선관위(투표,개표)_충청지역본부- 3" xfId="10232"/>
    <cellStyle name="원_중앙선관위(투표,개표)_통행료면탈방지시스템(최종)" xfId="1734"/>
    <cellStyle name="원_중앙선관위(투표,개표)_통행료면탈방지시스템(최종) 2" xfId="10235"/>
    <cellStyle name="원_중앙선관위(투표,개표)_통행료면탈방지시스템(최종) 3" xfId="10234"/>
    <cellStyle name="원_중앙선관위(투표,개표)_호남지역본부-" xfId="1735"/>
    <cellStyle name="원_중앙선관위(투표,개표)_호남지역본부- 2" xfId="10237"/>
    <cellStyle name="원_중앙선관위(투표,개표)_호남지역본부- 3" xfId="10236"/>
    <cellStyle name="원_중앙선관위(투표,개표)-사본" xfId="1736"/>
    <cellStyle name="원_중앙선관위(투표,개표)-사본 2" xfId="10239"/>
    <cellStyle name="원_중앙선관위(투표,개표)-사본 3" xfId="10238"/>
    <cellStyle name="원_창봉지급자재단가" xfId="10240"/>
    <cellStyle name="원_철공가공조립" xfId="1737"/>
    <cellStyle name="원_철공가공조립 2" xfId="10242"/>
    <cellStyle name="원_철공가공조립 3" xfId="10241"/>
    <cellStyle name="원_최종-한국전기교통-개선형신호등 4종(공수조정)" xfId="1738"/>
    <cellStyle name="원_최종-한국전기교통-개선형신호등 4종(공수조정) 2" xfId="10244"/>
    <cellStyle name="원_최종-한국전기교통-개선형신호등 4종(공수조정) 3" xfId="10243"/>
    <cellStyle name="원_최종-한국전기교통-개선형신호등 4종(공수조정)_강원지역본부(2006년_060109)" xfId="1739"/>
    <cellStyle name="원_최종-한국전기교통-개선형신호등 4종(공수조정)_강원지역본부(2006년_060109) 2" xfId="10246"/>
    <cellStyle name="원_최종-한국전기교통-개선형신호등 4종(공수조정)_강원지역본부(2006년_060109) 3" xfId="10245"/>
    <cellStyle name="원_최종-한국전기교통-개선형신호등 4종(공수조정)_경남지역본부-" xfId="1740"/>
    <cellStyle name="원_최종-한국전기교통-개선형신호등 4종(공수조정)_경남지역본부- 2" xfId="10248"/>
    <cellStyle name="원_최종-한국전기교통-개선형신호등 4종(공수조정)_경남지역본부- 3" xfId="10247"/>
    <cellStyle name="원_최종-한국전기교통-개선형신호등 4종(공수조정)_경북지역본부-" xfId="1741"/>
    <cellStyle name="원_최종-한국전기교통-개선형신호등 4종(공수조정)_경북지역본부- 2" xfId="10250"/>
    <cellStyle name="원_최종-한국전기교통-개선형신호등 4종(공수조정)_경북지역본부- 3" xfId="10249"/>
    <cellStyle name="원_최종-한국전기교통-개선형신호등 4종(공수조정)_중부지역본부-" xfId="1742"/>
    <cellStyle name="원_최종-한국전기교통-개선형신호등 4종(공수조정)_중부지역본부- 2" xfId="10252"/>
    <cellStyle name="원_최종-한국전기교통-개선형신호등 4종(공수조정)_중부지역본부- 3" xfId="10251"/>
    <cellStyle name="원_최종-한국전기교통-개선형신호등 4종(공수조정)_충청지역본부-" xfId="1743"/>
    <cellStyle name="원_최종-한국전기교통-개선형신호등 4종(공수조정)_충청지역본부- 2" xfId="10254"/>
    <cellStyle name="원_최종-한국전기교통-개선형신호등 4종(공수조정)_충청지역본부- 3" xfId="10253"/>
    <cellStyle name="원_최종-한국전기교통-개선형신호등 4종(공수조정)_통행료면탈방지시스템(최종)" xfId="1744"/>
    <cellStyle name="원_최종-한국전기교통-개선형신호등 4종(공수조정)_통행료면탈방지시스템(최종) 2" xfId="10256"/>
    <cellStyle name="원_최종-한국전기교통-개선형신호등 4종(공수조정)_통행료면탈방지시스템(최종) 3" xfId="10255"/>
    <cellStyle name="원_최종-한국전기교통-개선형신호등 4종(공수조정)_호남지역본부-" xfId="1745"/>
    <cellStyle name="원_최종-한국전기교통-개선형신호등 4종(공수조정)_호남지역본부- 2" xfId="10258"/>
    <cellStyle name="원_최종-한국전기교통-개선형신호등 4종(공수조정)_호남지역본부- 3" xfId="10257"/>
    <cellStyle name="원_충청지역본부-" xfId="1746"/>
    <cellStyle name="원_충청지역본부- 2" xfId="10260"/>
    <cellStyle name="원_충청지역본부- 3" xfId="10259"/>
    <cellStyle name="원_코솔라-제조원가" xfId="1747"/>
    <cellStyle name="원_코솔라-제조원가 2" xfId="10262"/>
    <cellStyle name="원_코솔라-제조원가 3" xfId="10261"/>
    <cellStyle name="원_토공(1공구)-최종" xfId="10263"/>
    <cellStyle name="원_토지공사-간접비" xfId="1748"/>
    <cellStyle name="원_토지공사-간접비 2" xfId="10265"/>
    <cellStyle name="원_토지공사-간접비 3" xfId="10264"/>
    <cellStyle name="원_통행료면탈방지시스템(최종)" xfId="1749"/>
    <cellStyle name="원_통행료면탈방지시스템(최종) 2" xfId="10267"/>
    <cellStyle name="원_통행료면탈방지시스템(최종) 3" xfId="10266"/>
    <cellStyle name="원_폐기물처리집계(수정)" xfId="10268"/>
    <cellStyle name="원_포장" xfId="10269"/>
    <cellStyle name="원_포장공" xfId="10270"/>
    <cellStyle name="원_하도급관리계획서(토공(1)" xfId="10271"/>
    <cellStyle name="원_하도내역갑지" xfId="10272"/>
    <cellStyle name="원_한국도로공사" xfId="1750"/>
    <cellStyle name="원_한국도로공사 2" xfId="10274"/>
    <cellStyle name="원_한국도로공사 3" xfId="10273"/>
    <cellStyle name="원_한전내역서-최종" xfId="1751"/>
    <cellStyle name="원_한전내역서-최종 2" xfId="10276"/>
    <cellStyle name="원_한전내역서-최종 3" xfId="10275"/>
    <cellStyle name="원_호남지역본부-" xfId="1752"/>
    <cellStyle name="원_호남지역본부- 2" xfId="10278"/>
    <cellStyle name="원_호남지역본부- 3" xfId="10277"/>
    <cellStyle name="원_횡배수관공" xfId="10279"/>
    <cellStyle name="유1" xfId="1753"/>
    <cellStyle name="유1 2" xfId="10281"/>
    <cellStyle name="유1 3" xfId="10280"/>
    <cellStyle name="유영" xfId="1754"/>
    <cellStyle name="유영 2" xfId="10283"/>
    <cellStyle name="유영 3" xfId="10282"/>
    <cellStyle name="을지" xfId="10284"/>
    <cellStyle name="이동훈" xfId="10285"/>
    <cellStyle name="일반" xfId="10286"/>
    <cellStyle name="일위대가" xfId="1755"/>
    <cellStyle name="일위대가 2" xfId="10288"/>
    <cellStyle name="일위대가 3" xfId="10287"/>
    <cellStyle name="입력 2" xfId="1756"/>
    <cellStyle name="입력 2 2" xfId="10290"/>
    <cellStyle name="입력 2 3" xfId="10289"/>
    <cellStyle name="자리수" xfId="1757"/>
    <cellStyle name="자리수 - 유형1" xfId="10292"/>
    <cellStyle name="자리수 10" xfId="10293"/>
    <cellStyle name="자리수 11" xfId="10294"/>
    <cellStyle name="자리수 12" xfId="10295"/>
    <cellStyle name="자리수 13" xfId="10296"/>
    <cellStyle name="자리수 14" xfId="10297"/>
    <cellStyle name="자리수 15" xfId="10291"/>
    <cellStyle name="자리수 16" xfId="11357"/>
    <cellStyle name="자리수 17" xfId="11137"/>
    <cellStyle name="자리수 18" xfId="11358"/>
    <cellStyle name="자리수 19" xfId="11136"/>
    <cellStyle name="자리수 2" xfId="1758"/>
    <cellStyle name="자리수 2 2" xfId="10299"/>
    <cellStyle name="자리수 2 3" xfId="10298"/>
    <cellStyle name="자리수 20" xfId="11359"/>
    <cellStyle name="자리수 21" xfId="11134"/>
    <cellStyle name="자리수 22" xfId="11360"/>
    <cellStyle name="자리수 23" xfId="11135"/>
    <cellStyle name="자리수 24" xfId="11361"/>
    <cellStyle name="자리수 25" xfId="11133"/>
    <cellStyle name="자리수 3" xfId="1759"/>
    <cellStyle name="자리수 3 2" xfId="10301"/>
    <cellStyle name="자리수 3 3" xfId="10300"/>
    <cellStyle name="자리수 4" xfId="1760"/>
    <cellStyle name="자리수 4 2" xfId="10303"/>
    <cellStyle name="자리수 4 3" xfId="10302"/>
    <cellStyle name="자리수 5" xfId="10304"/>
    <cellStyle name="자리수 6" xfId="10305"/>
    <cellStyle name="자리수 7" xfId="10306"/>
    <cellStyle name="자리수 8" xfId="10307"/>
    <cellStyle name="자리수 9" xfId="10308"/>
    <cellStyle name="자리수_1.실정보고내용수정(도계)" xfId="10309"/>
    <cellStyle name="자리수0" xfId="1761"/>
    <cellStyle name="자리수0 2" xfId="1762"/>
    <cellStyle name="자리수0 2 2" xfId="10312"/>
    <cellStyle name="자리수0 2 3" xfId="10311"/>
    <cellStyle name="자리수0 3" xfId="1763"/>
    <cellStyle name="자리수0 3 2" xfId="10314"/>
    <cellStyle name="자리수0 3 3" xfId="10313"/>
    <cellStyle name="자리수0 4" xfId="1764"/>
    <cellStyle name="자리수0 4 2" xfId="10316"/>
    <cellStyle name="자리수0 4 3" xfId="10315"/>
    <cellStyle name="자리수0 5" xfId="10317"/>
    <cellStyle name="자리수0 6" xfId="10318"/>
    <cellStyle name="자리수0 7" xfId="10310"/>
    <cellStyle name="자리수0_2009년하반기노임엑셀파일" xfId="1765"/>
    <cellStyle name="자재집계표" xfId="10319"/>
    <cellStyle name="적색" xfId="10320"/>
    <cellStyle name="점선" xfId="1766"/>
    <cellStyle name="점선 2" xfId="10322"/>
    <cellStyle name="점선 3" xfId="10321"/>
    <cellStyle name="정기수 - 유형1" xfId="10323"/>
    <cellStyle name="정렬" xfId="1767"/>
    <cellStyle name="정렬 2" xfId="10325"/>
    <cellStyle name="정렬 3" xfId="10324"/>
    <cellStyle name="정렬범위" xfId="1768"/>
    <cellStyle name="정렬범위 2" xfId="10327"/>
    <cellStyle name="정렬범위 3" xfId="10326"/>
    <cellStyle name="제목 1 2" xfId="1769"/>
    <cellStyle name="제목 1 2 2" xfId="10329"/>
    <cellStyle name="제목 1 2 3" xfId="10328"/>
    <cellStyle name="제목 2 2" xfId="1770"/>
    <cellStyle name="제목 2 2 2" xfId="10331"/>
    <cellStyle name="제목 2 2 3" xfId="10330"/>
    <cellStyle name="제목 3 2" xfId="1771"/>
    <cellStyle name="제목 3 2 2" xfId="10333"/>
    <cellStyle name="제목 3 2 3" xfId="10332"/>
    <cellStyle name="제목 4 2" xfId="1772"/>
    <cellStyle name="제목 4 2 2" xfId="10335"/>
    <cellStyle name="제목 4 2 3" xfId="10334"/>
    <cellStyle name="제목 5" xfId="1773"/>
    <cellStyle name="제목 5 2" xfId="10337"/>
    <cellStyle name="제목 5 3" xfId="10336"/>
    <cellStyle name="제목[1 줄]" xfId="1774"/>
    <cellStyle name="제목[1 줄] 2" xfId="10339"/>
    <cellStyle name="제목[1 줄] 3" xfId="10338"/>
    <cellStyle name="제목[2줄 아래]" xfId="1775"/>
    <cellStyle name="제목[2줄 아래] 2" xfId="10341"/>
    <cellStyle name="제목[2줄 아래] 3" xfId="10340"/>
    <cellStyle name="제목[2줄 위]" xfId="1776"/>
    <cellStyle name="제목[2줄 위] 2" xfId="10343"/>
    <cellStyle name="제목[2줄 위] 3" xfId="10342"/>
    <cellStyle name="제목1" xfId="1777"/>
    <cellStyle name="제목1 2" xfId="10345"/>
    <cellStyle name="제목1 3" xfId="10346"/>
    <cellStyle name="제목1 4" xfId="10344"/>
    <cellStyle name="제목2" xfId="1778"/>
    <cellStyle name="제목2 2" xfId="10348"/>
    <cellStyle name="제목2 3" xfId="10347"/>
    <cellStyle name="좋음 2" xfId="1779"/>
    <cellStyle name="좋음 2 2" xfId="10350"/>
    <cellStyle name="좋음 2 3" xfId="10349"/>
    <cellStyle name="지정되지 않음" xfId="1780"/>
    <cellStyle name="지정되지 않음 2" xfId="10352"/>
    <cellStyle name="지정되지 않음 3" xfId="10351"/>
    <cellStyle name="지하철정렬" xfId="1781"/>
    <cellStyle name="지하철정렬 2" xfId="10354"/>
    <cellStyle name="지하철정렬 3" xfId="10353"/>
    <cellStyle name="출력 2" xfId="1782"/>
    <cellStyle name="출력 2 2" xfId="10356"/>
    <cellStyle name="출력 2 3" xfId="10355"/>
    <cellStyle name="측점" xfId="1783"/>
    <cellStyle name="측점 2" xfId="10358"/>
    <cellStyle name="측점 3" xfId="10357"/>
    <cellStyle name="콤" xfId="1784"/>
    <cellStyle name="콤 2" xfId="10360"/>
    <cellStyle name="콤 3" xfId="10361"/>
    <cellStyle name="콤 4" xfId="10359"/>
    <cellStyle name="콤_01-토공_02-배수공" xfId="1785"/>
    <cellStyle name="콤_01-토공_02-배수공 2" xfId="10363"/>
    <cellStyle name="콤_01-토공_02-배수공 3" xfId="10362"/>
    <cellStyle name="콤_01-토공_02-배수공_2006 가지산도립공원 등산로 정비사업" xfId="1786"/>
    <cellStyle name="콤_01-토공_02-배수공_2006 가지산도립공원 등산로 정비사업 2" xfId="10365"/>
    <cellStyle name="콤_01-토공_02-배수공_2006 가지산도립공원 등산로 정비사업 3" xfId="10364"/>
    <cellStyle name="콤_01-토공_02-배수공_2006 가지산도립공원 등산로 정비사업_2006 가지산도립공원 등산로 정비사업" xfId="1787"/>
    <cellStyle name="콤_01-토공_02-배수공_2006 가지산도립공원 등산로 정비사업_2006 가지산도립공원 등산로 정비사업 2" xfId="10367"/>
    <cellStyle name="콤_01-토공_02-배수공_2006 가지산도립공원 등산로 정비사업_2006 가지산도립공원 등산로 정비사업 3" xfId="10366"/>
    <cellStyle name="콤_01-토공_02-배수공_2006 가지산도립공원 등산로 정비사업_2006가지산도립공원등산로정비공사" xfId="1788"/>
    <cellStyle name="콤_01-토공_02-배수공_2006 가지산도립공원 등산로 정비사업_2006가지산도립공원등산로정비공사 2" xfId="10369"/>
    <cellStyle name="콤_01-토공_02-배수공_2006 가지산도립공원 등산로 정비사업_2006가지산도립공원등산로정비공사 3" xfId="10368"/>
    <cellStyle name="콤_01-토공_02-배수공_2006 가지산도립공원 등산로 정비사업_2006밀양시가지산도립공원등산로정비공사" xfId="1789"/>
    <cellStyle name="콤_01-토공_02-배수공_2006 가지산도립공원 등산로 정비사업_2006밀양시가지산도립공원등산로정비공사 2" xfId="10371"/>
    <cellStyle name="콤_01-토공_02-배수공_2006 가지산도립공원 등산로 정비사업_2006밀양시가지산도립공원등산로정비공사 3" xfId="10370"/>
    <cellStyle name="콤_01-토공_02-배수공_2006 가지산도립공원 등산로 정비사업_가지산도립공원등산로정비공사" xfId="1790"/>
    <cellStyle name="콤_01-토공_02-배수공_2006 가지산도립공원 등산로 정비사업_가지산도립공원등산로정비공사 2" xfId="10373"/>
    <cellStyle name="콤_01-토공_02-배수공_2006 가지산도립공원 등산로 정비사업_가지산도립공원등산로정비공사 3" xfId="10372"/>
    <cellStyle name="콤_02-배수공" xfId="1791"/>
    <cellStyle name="콤_02-배수공 2" xfId="10375"/>
    <cellStyle name="콤_02-배수공 3" xfId="10374"/>
    <cellStyle name="콤_02-배수공_02-배수공" xfId="1792"/>
    <cellStyle name="콤_02-배수공_02-배수공 2" xfId="10377"/>
    <cellStyle name="콤_02-배수공_02-배수공 3" xfId="10376"/>
    <cellStyle name="콤_02-배수공_02-배수공_2006 가지산도립공원 등산로 정비사업" xfId="1793"/>
    <cellStyle name="콤_02-배수공_02-배수공_2006 가지산도립공원 등산로 정비사업 2" xfId="10379"/>
    <cellStyle name="콤_02-배수공_02-배수공_2006 가지산도립공원 등산로 정비사업 3" xfId="10378"/>
    <cellStyle name="콤_02-배수공_02-배수공_2006 가지산도립공원 등산로 정비사업_2006 가지산도립공원 등산로 정비사업" xfId="1794"/>
    <cellStyle name="콤_02-배수공_02-배수공_2006 가지산도립공원 등산로 정비사업_2006 가지산도립공원 등산로 정비사업 2" xfId="10381"/>
    <cellStyle name="콤_02-배수공_02-배수공_2006 가지산도립공원 등산로 정비사업_2006 가지산도립공원 등산로 정비사업 3" xfId="10380"/>
    <cellStyle name="콤_02-배수공_02-배수공_2006 가지산도립공원 등산로 정비사업_2006가지산도립공원등산로정비공사" xfId="1795"/>
    <cellStyle name="콤_02-배수공_02-배수공_2006 가지산도립공원 등산로 정비사업_2006가지산도립공원등산로정비공사 2" xfId="10383"/>
    <cellStyle name="콤_02-배수공_02-배수공_2006 가지산도립공원 등산로 정비사업_2006가지산도립공원등산로정비공사 3" xfId="10382"/>
    <cellStyle name="콤_02-배수공_02-배수공_2006 가지산도립공원 등산로 정비사업_2006밀양시가지산도립공원등산로정비공사" xfId="1796"/>
    <cellStyle name="콤_02-배수공_02-배수공_2006 가지산도립공원 등산로 정비사업_2006밀양시가지산도립공원등산로정비공사 2" xfId="10385"/>
    <cellStyle name="콤_02-배수공_02-배수공_2006 가지산도립공원 등산로 정비사업_2006밀양시가지산도립공원등산로정비공사 3" xfId="10384"/>
    <cellStyle name="콤_02-배수공_02-배수공_2006 가지산도립공원 등산로 정비사업_가지산도립공원등산로정비공사" xfId="1797"/>
    <cellStyle name="콤_02-배수공_02-배수공_2006 가지산도립공원 등산로 정비사업_가지산도립공원등산로정비공사 2" xfId="10387"/>
    <cellStyle name="콤_02-배수공_02-배수공_2006 가지산도립공원 등산로 정비사업_가지산도립공원등산로정비공사 3" xfId="10386"/>
    <cellStyle name="콤_02-배수공_2006 가지산도립공원 등산로 정비사업" xfId="1798"/>
    <cellStyle name="콤_02-배수공_2006 가지산도립공원 등산로 정비사업 2" xfId="10389"/>
    <cellStyle name="콤_02-배수공_2006 가지산도립공원 등산로 정비사업 3" xfId="10388"/>
    <cellStyle name="콤_02-배수공_2006 가지산도립공원 등산로 정비사업_2006 가지산도립공원 등산로 정비사업" xfId="1799"/>
    <cellStyle name="콤_02-배수공_2006 가지산도립공원 등산로 정비사업_2006 가지산도립공원 등산로 정비사업 2" xfId="10391"/>
    <cellStyle name="콤_02-배수공_2006 가지산도립공원 등산로 정비사업_2006 가지산도립공원 등산로 정비사업 3" xfId="10390"/>
    <cellStyle name="콤_02-배수공_2006 가지산도립공원 등산로 정비사업_2006가지산도립공원등산로정비공사" xfId="1800"/>
    <cellStyle name="콤_02-배수공_2006 가지산도립공원 등산로 정비사업_2006가지산도립공원등산로정비공사 2" xfId="10393"/>
    <cellStyle name="콤_02-배수공_2006 가지산도립공원 등산로 정비사업_2006가지산도립공원등산로정비공사 3" xfId="10392"/>
    <cellStyle name="콤_02-배수공_2006 가지산도립공원 등산로 정비사업_2006밀양시가지산도립공원등산로정비공사" xfId="1801"/>
    <cellStyle name="콤_02-배수공_2006 가지산도립공원 등산로 정비사업_2006밀양시가지산도립공원등산로정비공사 2" xfId="10395"/>
    <cellStyle name="콤_02-배수공_2006 가지산도립공원 등산로 정비사업_2006밀양시가지산도립공원등산로정비공사 3" xfId="10394"/>
    <cellStyle name="콤_02-배수공_2006 가지산도립공원 등산로 정비사업_가지산도립공원등산로정비공사" xfId="1802"/>
    <cellStyle name="콤_02-배수공_2006 가지산도립공원 등산로 정비사업_가지산도립공원등산로정비공사 2" xfId="10397"/>
    <cellStyle name="콤_02-배수공_2006 가지산도립공원 등산로 정비사업_가지산도립공원등산로정비공사 3" xfId="10396"/>
    <cellStyle name="콤_04-포장공_02-배수공" xfId="1803"/>
    <cellStyle name="콤_04-포장공_02-배수공 2" xfId="10399"/>
    <cellStyle name="콤_04-포장공_02-배수공 3" xfId="10398"/>
    <cellStyle name="콤_04-포장공_02-배수공_2006 가지산도립공원 등산로 정비사업" xfId="1804"/>
    <cellStyle name="콤_04-포장공_02-배수공_2006 가지산도립공원 등산로 정비사업 2" xfId="10401"/>
    <cellStyle name="콤_04-포장공_02-배수공_2006 가지산도립공원 등산로 정비사업 3" xfId="10400"/>
    <cellStyle name="콤_04-포장공_02-배수공_2006 가지산도립공원 등산로 정비사업_2006 가지산도립공원 등산로 정비사업" xfId="1805"/>
    <cellStyle name="콤_04-포장공_02-배수공_2006 가지산도립공원 등산로 정비사업_2006 가지산도립공원 등산로 정비사업 2" xfId="10403"/>
    <cellStyle name="콤_04-포장공_02-배수공_2006 가지산도립공원 등산로 정비사업_2006 가지산도립공원 등산로 정비사업 3" xfId="10402"/>
    <cellStyle name="콤_04-포장공_02-배수공_2006 가지산도립공원 등산로 정비사업_2006가지산도립공원등산로정비공사" xfId="1806"/>
    <cellStyle name="콤_04-포장공_02-배수공_2006 가지산도립공원 등산로 정비사업_2006가지산도립공원등산로정비공사 2" xfId="10405"/>
    <cellStyle name="콤_04-포장공_02-배수공_2006 가지산도립공원 등산로 정비사업_2006가지산도립공원등산로정비공사 3" xfId="10404"/>
    <cellStyle name="콤_04-포장공_02-배수공_2006 가지산도립공원 등산로 정비사업_2006밀양시가지산도립공원등산로정비공사" xfId="1807"/>
    <cellStyle name="콤_04-포장공_02-배수공_2006 가지산도립공원 등산로 정비사업_2006밀양시가지산도립공원등산로정비공사 2" xfId="10407"/>
    <cellStyle name="콤_04-포장공_02-배수공_2006 가지산도립공원 등산로 정비사업_2006밀양시가지산도립공원등산로정비공사 3" xfId="10406"/>
    <cellStyle name="콤_04-포장공_02-배수공_2006 가지산도립공원 등산로 정비사업_가지산도립공원등산로정비공사" xfId="1808"/>
    <cellStyle name="콤_04-포장공_02-배수공_2006 가지산도립공원 등산로 정비사업_가지산도립공원등산로정비공사 2" xfId="10409"/>
    <cellStyle name="콤_04-포장공_02-배수공_2006 가지산도립공원 등산로 정비사업_가지산도립공원등산로정비공사 3" xfId="10408"/>
    <cellStyle name="콤_06-부대공_02-배수공" xfId="1809"/>
    <cellStyle name="콤_06-부대공_02-배수공 2" xfId="10411"/>
    <cellStyle name="콤_06-부대공_02-배수공 3" xfId="10410"/>
    <cellStyle name="콤_06-부대공_02-배수공_2006 가지산도립공원 등산로 정비사업" xfId="1810"/>
    <cellStyle name="콤_06-부대공_02-배수공_2006 가지산도립공원 등산로 정비사업 2" xfId="10413"/>
    <cellStyle name="콤_06-부대공_02-배수공_2006 가지산도립공원 등산로 정비사업 3" xfId="10412"/>
    <cellStyle name="콤_06-부대공_02-배수공_2006 가지산도립공원 등산로 정비사업_2006 가지산도립공원 등산로 정비사업" xfId="1811"/>
    <cellStyle name="콤_06-부대공_02-배수공_2006 가지산도립공원 등산로 정비사업_2006 가지산도립공원 등산로 정비사업 2" xfId="10415"/>
    <cellStyle name="콤_06-부대공_02-배수공_2006 가지산도립공원 등산로 정비사업_2006 가지산도립공원 등산로 정비사업 3" xfId="10414"/>
    <cellStyle name="콤_06-부대공_02-배수공_2006 가지산도립공원 등산로 정비사업_2006가지산도립공원등산로정비공사" xfId="1812"/>
    <cellStyle name="콤_06-부대공_02-배수공_2006 가지산도립공원 등산로 정비사업_2006가지산도립공원등산로정비공사 2" xfId="10417"/>
    <cellStyle name="콤_06-부대공_02-배수공_2006 가지산도립공원 등산로 정비사업_2006가지산도립공원등산로정비공사 3" xfId="10416"/>
    <cellStyle name="콤_06-부대공_02-배수공_2006 가지산도립공원 등산로 정비사업_2006밀양시가지산도립공원등산로정비공사" xfId="1813"/>
    <cellStyle name="콤_06-부대공_02-배수공_2006 가지산도립공원 등산로 정비사업_2006밀양시가지산도립공원등산로정비공사 2" xfId="10419"/>
    <cellStyle name="콤_06-부대공_02-배수공_2006 가지산도립공원 등산로 정비사업_2006밀양시가지산도립공원등산로정비공사 3" xfId="10418"/>
    <cellStyle name="콤_06-부대공_02-배수공_2006 가지산도립공원 등산로 정비사업_가지산도립공원등산로정비공사" xfId="1814"/>
    <cellStyle name="콤_06-부대공_02-배수공_2006 가지산도립공원 등산로 정비사업_가지산도립공원등산로정비공사 2" xfId="10421"/>
    <cellStyle name="콤_06-부대공_02-배수공_2006 가지산도립공원 등산로 정비사업_가지산도립공원등산로정비공사 3" xfId="10420"/>
    <cellStyle name="콤_3.우수" xfId="10422"/>
    <cellStyle name="콤_3.우수_1" xfId="10423"/>
    <cellStyle name="콤_3.우수공개략" xfId="10424"/>
    <cellStyle name="콤_4.오수" xfId="10425"/>
    <cellStyle name="콤_4.오수_5.구조물공" xfId="10426"/>
    <cellStyle name="콤_4.오수_5.구조물공_내서읍" xfId="10427"/>
    <cellStyle name="콤_4.오수_5.구조물공_삼계배수지 방수공사 설계내역서" xfId="10428"/>
    <cellStyle name="콤_4.오수_7.옹벽" xfId="10429"/>
    <cellStyle name="콤_4.오수_7.옹벽_내서읍" xfId="10430"/>
    <cellStyle name="콤_4.오수_7.옹벽_삼계배수지 방수공사 설계내역서" xfId="10431"/>
    <cellStyle name="콤_5.구조물공" xfId="10432"/>
    <cellStyle name="콤_5.구조물공_내서읍" xfId="10433"/>
    <cellStyle name="콤_5.구조물공_삼계배수지 방수공사 설계내역서" xfId="10434"/>
    <cellStyle name="콤_6.포장공개략" xfId="10435"/>
    <cellStyle name="콤_Book1" xfId="10436"/>
    <cellStyle name="콤_Book1_1" xfId="10437"/>
    <cellStyle name="콤_부대공" xfId="10438"/>
    <cellStyle name="콤_부대공사" xfId="10439"/>
    <cellStyle name="콤_부대공사단위수량" xfId="10440"/>
    <cellStyle name="콤_생림전원마을-실시설계내역서" xfId="10441"/>
    <cellStyle name="콤_수량산출서(수정)_01-토공_02-배수공" xfId="1815"/>
    <cellStyle name="콤_수량산출서(수정)_01-토공_02-배수공 2" xfId="10443"/>
    <cellStyle name="콤_수량산출서(수정)_01-토공_02-배수공 3" xfId="10442"/>
    <cellStyle name="콤_수량산출서(수정)_01-토공_02-배수공_2006 가지산도립공원 등산로 정비사업" xfId="1816"/>
    <cellStyle name="콤_수량산출서(수정)_01-토공_02-배수공_2006 가지산도립공원 등산로 정비사업 2" xfId="10445"/>
    <cellStyle name="콤_수량산출서(수정)_01-토공_02-배수공_2006 가지산도립공원 등산로 정비사업 3" xfId="10444"/>
    <cellStyle name="콤_수량산출서(수정)_01-토공_02-배수공_2006 가지산도립공원 등산로 정비사업_2006 가지산도립공원 등산로 정비사업" xfId="1817"/>
    <cellStyle name="콤_수량산출서(수정)_01-토공_02-배수공_2006 가지산도립공원 등산로 정비사업_2006 가지산도립공원 등산로 정비사업 2" xfId="10447"/>
    <cellStyle name="콤_수량산출서(수정)_01-토공_02-배수공_2006 가지산도립공원 등산로 정비사업_2006 가지산도립공원 등산로 정비사업 3" xfId="10446"/>
    <cellStyle name="콤_수량산출서(수정)_01-토공_02-배수공_2006 가지산도립공원 등산로 정비사업_2006가지산도립공원등산로정비공사" xfId="1818"/>
    <cellStyle name="콤_수량산출서(수정)_01-토공_02-배수공_2006 가지산도립공원 등산로 정비사업_2006가지산도립공원등산로정비공사 2" xfId="10449"/>
    <cellStyle name="콤_수량산출서(수정)_01-토공_02-배수공_2006 가지산도립공원 등산로 정비사업_2006가지산도립공원등산로정비공사 3" xfId="10448"/>
    <cellStyle name="콤_수량산출서(수정)_01-토공_02-배수공_2006 가지산도립공원 등산로 정비사업_2006밀양시가지산도립공원등산로정비공사" xfId="1819"/>
    <cellStyle name="콤_수량산출서(수정)_01-토공_02-배수공_2006 가지산도립공원 등산로 정비사업_2006밀양시가지산도립공원등산로정비공사 2" xfId="10451"/>
    <cellStyle name="콤_수량산출서(수정)_01-토공_02-배수공_2006 가지산도립공원 등산로 정비사업_2006밀양시가지산도립공원등산로정비공사 3" xfId="10450"/>
    <cellStyle name="콤_수량산출서(수정)_01-토공_02-배수공_2006 가지산도립공원 등산로 정비사업_가지산도립공원등산로정비공사" xfId="1820"/>
    <cellStyle name="콤_수량산출서(수정)_01-토공_02-배수공_2006 가지산도립공원 등산로 정비사업_가지산도립공원등산로정비공사 2" xfId="10453"/>
    <cellStyle name="콤_수량산출서(수정)_01-토공_02-배수공_2006 가지산도립공원 등산로 정비사업_가지산도립공원등산로정비공사 3" xfId="10452"/>
    <cellStyle name="콤_수량산출서(수정)_02-배수공" xfId="1821"/>
    <cellStyle name="콤_수량산출서(수정)_02-배수공 2" xfId="10455"/>
    <cellStyle name="콤_수량산출서(수정)_02-배수공 3" xfId="10454"/>
    <cellStyle name="콤_수량산출서(수정)_02-배수공_02-배수공" xfId="1822"/>
    <cellStyle name="콤_수량산출서(수정)_02-배수공_02-배수공 2" xfId="10457"/>
    <cellStyle name="콤_수량산출서(수정)_02-배수공_02-배수공 3" xfId="10456"/>
    <cellStyle name="콤_수량산출서(수정)_02-배수공_02-배수공_2006 가지산도립공원 등산로 정비사업" xfId="1823"/>
    <cellStyle name="콤_수량산출서(수정)_02-배수공_02-배수공_2006 가지산도립공원 등산로 정비사업 2" xfId="10459"/>
    <cellStyle name="콤_수량산출서(수정)_02-배수공_02-배수공_2006 가지산도립공원 등산로 정비사업 3" xfId="10458"/>
    <cellStyle name="콤_수량산출서(수정)_02-배수공_02-배수공_2006 가지산도립공원 등산로 정비사업_2006 가지산도립공원 등산로 정비사업" xfId="1824"/>
    <cellStyle name="콤_수량산출서(수정)_02-배수공_02-배수공_2006 가지산도립공원 등산로 정비사업_2006 가지산도립공원 등산로 정비사업 2" xfId="10461"/>
    <cellStyle name="콤_수량산출서(수정)_02-배수공_02-배수공_2006 가지산도립공원 등산로 정비사업_2006 가지산도립공원 등산로 정비사업 3" xfId="10460"/>
    <cellStyle name="콤_수량산출서(수정)_02-배수공_02-배수공_2006 가지산도립공원 등산로 정비사업_2006가지산도립공원등산로정비공사" xfId="1825"/>
    <cellStyle name="콤_수량산출서(수정)_02-배수공_02-배수공_2006 가지산도립공원 등산로 정비사업_2006가지산도립공원등산로정비공사 2" xfId="10463"/>
    <cellStyle name="콤_수량산출서(수정)_02-배수공_02-배수공_2006 가지산도립공원 등산로 정비사업_2006가지산도립공원등산로정비공사 3" xfId="10462"/>
    <cellStyle name="콤_수량산출서(수정)_02-배수공_02-배수공_2006 가지산도립공원 등산로 정비사업_2006밀양시가지산도립공원등산로정비공사" xfId="1826"/>
    <cellStyle name="콤_수량산출서(수정)_02-배수공_02-배수공_2006 가지산도립공원 등산로 정비사업_2006밀양시가지산도립공원등산로정비공사 2" xfId="10465"/>
    <cellStyle name="콤_수량산출서(수정)_02-배수공_02-배수공_2006 가지산도립공원 등산로 정비사업_2006밀양시가지산도립공원등산로정비공사 3" xfId="10464"/>
    <cellStyle name="콤_수량산출서(수정)_02-배수공_02-배수공_2006 가지산도립공원 등산로 정비사업_가지산도립공원등산로정비공사" xfId="1827"/>
    <cellStyle name="콤_수량산출서(수정)_02-배수공_02-배수공_2006 가지산도립공원 등산로 정비사업_가지산도립공원등산로정비공사 2" xfId="10467"/>
    <cellStyle name="콤_수량산출서(수정)_02-배수공_02-배수공_2006 가지산도립공원 등산로 정비사업_가지산도립공원등산로정비공사 3" xfId="10466"/>
    <cellStyle name="콤_수량산출서(수정)_02-배수공_2006 가지산도립공원 등산로 정비사업" xfId="1828"/>
    <cellStyle name="콤_수량산출서(수정)_02-배수공_2006 가지산도립공원 등산로 정비사업 2" xfId="10469"/>
    <cellStyle name="콤_수량산출서(수정)_02-배수공_2006 가지산도립공원 등산로 정비사업 3" xfId="10468"/>
    <cellStyle name="콤_수량산출서(수정)_02-배수공_2006 가지산도립공원 등산로 정비사업_2006 가지산도립공원 등산로 정비사업" xfId="1829"/>
    <cellStyle name="콤_수량산출서(수정)_02-배수공_2006 가지산도립공원 등산로 정비사업_2006 가지산도립공원 등산로 정비사업 2" xfId="10471"/>
    <cellStyle name="콤_수량산출서(수정)_02-배수공_2006 가지산도립공원 등산로 정비사업_2006 가지산도립공원 등산로 정비사업 3" xfId="10470"/>
    <cellStyle name="콤_수량산출서(수정)_02-배수공_2006 가지산도립공원 등산로 정비사업_2006가지산도립공원등산로정비공사" xfId="1830"/>
    <cellStyle name="콤_수량산출서(수정)_02-배수공_2006 가지산도립공원 등산로 정비사업_2006가지산도립공원등산로정비공사 2" xfId="10473"/>
    <cellStyle name="콤_수량산출서(수정)_02-배수공_2006 가지산도립공원 등산로 정비사업_2006가지산도립공원등산로정비공사 3" xfId="10472"/>
    <cellStyle name="콤_수량산출서(수정)_02-배수공_2006 가지산도립공원 등산로 정비사업_2006밀양시가지산도립공원등산로정비공사" xfId="1831"/>
    <cellStyle name="콤_수량산출서(수정)_02-배수공_2006 가지산도립공원 등산로 정비사업_2006밀양시가지산도립공원등산로정비공사 2" xfId="10475"/>
    <cellStyle name="콤_수량산출서(수정)_02-배수공_2006 가지산도립공원 등산로 정비사업_2006밀양시가지산도립공원등산로정비공사 3" xfId="10474"/>
    <cellStyle name="콤_수량산출서(수정)_02-배수공_2006 가지산도립공원 등산로 정비사업_가지산도립공원등산로정비공사" xfId="1832"/>
    <cellStyle name="콤_수량산출서(수정)_02-배수공_2006 가지산도립공원 등산로 정비사업_가지산도립공원등산로정비공사 2" xfId="10477"/>
    <cellStyle name="콤_수량산출서(수정)_02-배수공_2006 가지산도립공원 등산로 정비사업_가지산도립공원등산로정비공사 3" xfId="10476"/>
    <cellStyle name="콤_수량산출서(수정)_04-포장공_02-배수공" xfId="1833"/>
    <cellStyle name="콤_수량산출서(수정)_04-포장공_02-배수공 2" xfId="10479"/>
    <cellStyle name="콤_수량산출서(수정)_04-포장공_02-배수공 3" xfId="10478"/>
    <cellStyle name="콤_수량산출서(수정)_04-포장공_02-배수공_2006 가지산도립공원 등산로 정비사업" xfId="1834"/>
    <cellStyle name="콤_수량산출서(수정)_04-포장공_02-배수공_2006 가지산도립공원 등산로 정비사업 2" xfId="10481"/>
    <cellStyle name="콤_수량산출서(수정)_04-포장공_02-배수공_2006 가지산도립공원 등산로 정비사업 3" xfId="10480"/>
    <cellStyle name="콤_수량산출서(수정)_04-포장공_02-배수공_2006 가지산도립공원 등산로 정비사업_2006 가지산도립공원 등산로 정비사업" xfId="1835"/>
    <cellStyle name="콤_수량산출서(수정)_04-포장공_02-배수공_2006 가지산도립공원 등산로 정비사업_2006 가지산도립공원 등산로 정비사업 2" xfId="10483"/>
    <cellStyle name="콤_수량산출서(수정)_04-포장공_02-배수공_2006 가지산도립공원 등산로 정비사업_2006 가지산도립공원 등산로 정비사업 3" xfId="10482"/>
    <cellStyle name="콤_수량산출서(수정)_04-포장공_02-배수공_2006 가지산도립공원 등산로 정비사업_2006가지산도립공원등산로정비공사" xfId="1836"/>
    <cellStyle name="콤_수량산출서(수정)_04-포장공_02-배수공_2006 가지산도립공원 등산로 정비사업_2006가지산도립공원등산로정비공사 2" xfId="10485"/>
    <cellStyle name="콤_수량산출서(수정)_04-포장공_02-배수공_2006 가지산도립공원 등산로 정비사업_2006가지산도립공원등산로정비공사 3" xfId="10484"/>
    <cellStyle name="콤_수량산출서(수정)_04-포장공_02-배수공_2006 가지산도립공원 등산로 정비사업_2006밀양시가지산도립공원등산로정비공사" xfId="1837"/>
    <cellStyle name="콤_수량산출서(수정)_04-포장공_02-배수공_2006 가지산도립공원 등산로 정비사업_2006밀양시가지산도립공원등산로정비공사 2" xfId="10487"/>
    <cellStyle name="콤_수량산출서(수정)_04-포장공_02-배수공_2006 가지산도립공원 등산로 정비사업_2006밀양시가지산도립공원등산로정비공사 3" xfId="10486"/>
    <cellStyle name="콤_수량산출서(수정)_04-포장공_02-배수공_2006 가지산도립공원 등산로 정비사업_가지산도립공원등산로정비공사" xfId="1838"/>
    <cellStyle name="콤_수량산출서(수정)_04-포장공_02-배수공_2006 가지산도립공원 등산로 정비사업_가지산도립공원등산로정비공사 2" xfId="10489"/>
    <cellStyle name="콤_수량산출서(수정)_04-포장공_02-배수공_2006 가지산도립공원 등산로 정비사업_가지산도립공원등산로정비공사 3" xfId="10488"/>
    <cellStyle name="콤_수량산출서(수정)_06-부대공_02-배수공" xfId="1839"/>
    <cellStyle name="콤_수량산출서(수정)_06-부대공_02-배수공 2" xfId="10491"/>
    <cellStyle name="콤_수량산출서(수정)_06-부대공_02-배수공 3" xfId="10490"/>
    <cellStyle name="콤_수량산출서(수정)_06-부대공_02-배수공_2006 가지산도립공원 등산로 정비사업" xfId="1840"/>
    <cellStyle name="콤_수량산출서(수정)_06-부대공_02-배수공_2006 가지산도립공원 등산로 정비사업 2" xfId="10493"/>
    <cellStyle name="콤_수량산출서(수정)_06-부대공_02-배수공_2006 가지산도립공원 등산로 정비사업 3" xfId="10492"/>
    <cellStyle name="콤_수량산출서(수정)_06-부대공_02-배수공_2006 가지산도립공원 등산로 정비사업_2006 가지산도립공원 등산로 정비사업" xfId="1841"/>
    <cellStyle name="콤_수량산출서(수정)_06-부대공_02-배수공_2006 가지산도립공원 등산로 정비사업_2006 가지산도립공원 등산로 정비사업 2" xfId="10495"/>
    <cellStyle name="콤_수량산출서(수정)_06-부대공_02-배수공_2006 가지산도립공원 등산로 정비사업_2006 가지산도립공원 등산로 정비사업 3" xfId="10494"/>
    <cellStyle name="콤_수량산출서(수정)_06-부대공_02-배수공_2006 가지산도립공원 등산로 정비사업_2006가지산도립공원등산로정비공사" xfId="1842"/>
    <cellStyle name="콤_수량산출서(수정)_06-부대공_02-배수공_2006 가지산도립공원 등산로 정비사업_2006가지산도립공원등산로정비공사 2" xfId="10497"/>
    <cellStyle name="콤_수량산출서(수정)_06-부대공_02-배수공_2006 가지산도립공원 등산로 정비사업_2006가지산도립공원등산로정비공사 3" xfId="10496"/>
    <cellStyle name="콤_수량산출서(수정)_06-부대공_02-배수공_2006 가지산도립공원 등산로 정비사업_2006밀양시가지산도립공원등산로정비공사" xfId="1843"/>
    <cellStyle name="콤_수량산출서(수정)_06-부대공_02-배수공_2006 가지산도립공원 등산로 정비사업_2006밀양시가지산도립공원등산로정비공사 2" xfId="10499"/>
    <cellStyle name="콤_수량산출서(수정)_06-부대공_02-배수공_2006 가지산도립공원 등산로 정비사업_2006밀양시가지산도립공원등산로정비공사 3" xfId="10498"/>
    <cellStyle name="콤_수량산출서(수정)_06-부대공_02-배수공_2006 가지산도립공원 등산로 정비사업_가지산도립공원등산로정비공사" xfId="1844"/>
    <cellStyle name="콤_수량산출서(수정)_06-부대공_02-배수공_2006 가지산도립공원 등산로 정비사업_가지산도립공원등산로정비공사 2" xfId="10501"/>
    <cellStyle name="콤_수량산출서(수정)_06-부대공_02-배수공_2006 가지산도립공원 등산로 정비사업_가지산도립공원등산로정비공사 3" xfId="10500"/>
    <cellStyle name="콤_신성도급내역서(옥상조경)" xfId="10502"/>
    <cellStyle name="콤_오수" xfId="10503"/>
    <cellStyle name="콤_우수개략1" xfId="10504"/>
    <cellStyle name="콤냡?&lt;_x000f_$??: `1_1 " xfId="1845"/>
    <cellStyle name="콤마" xfId="10505"/>
    <cellStyle name="콤마 [" xfId="1846"/>
    <cellStyle name="콤마 [ 2" xfId="10507"/>
    <cellStyle name="콤마 [ 3" xfId="10508"/>
    <cellStyle name="콤마 [ 4" xfId="10506"/>
    <cellStyle name="콤마 [#]" xfId="1847"/>
    <cellStyle name="콤마 [#] 2" xfId="10510"/>
    <cellStyle name="콤마 [#] 3" xfId="10511"/>
    <cellStyle name="콤마 [#] 4" xfId="10509"/>
    <cellStyle name="콤마 []" xfId="1848"/>
    <cellStyle name="콤마 [] 2" xfId="10513"/>
    <cellStyle name="콤마 [] 3" xfId="10514"/>
    <cellStyle name="콤마 [] 4" xfId="10512"/>
    <cellStyle name="콤마 [_신성도급내역서(옥상조경)" xfId="10515"/>
    <cellStyle name="콤마 [0.00]" xfId="10516"/>
    <cellStyle name="콤마 [0]" xfId="1849"/>
    <cellStyle name="콤마 [0] 2" xfId="10518"/>
    <cellStyle name="콤마 [0] 3" xfId="10519"/>
    <cellStyle name="콤마 [0] 4" xfId="10517"/>
    <cellStyle name="콤마 [0]기기자재비" xfId="1850"/>
    <cellStyle name="콤마 [0]기기자재비 2" xfId="10521"/>
    <cellStyle name="콤마 [0]기기자재비 3" xfId="10520"/>
    <cellStyle name="콤마 [000]" xfId="10522"/>
    <cellStyle name="콤마 [1]" xfId="10523"/>
    <cellStyle name="콤마 [2]" xfId="1851"/>
    <cellStyle name="콤마 [2] 2" xfId="10525"/>
    <cellStyle name="콤마 [2] 3" xfId="10526"/>
    <cellStyle name="콤마 [2] 4" xfId="10524"/>
    <cellStyle name="콤마 [금액]" xfId="1852"/>
    <cellStyle name="콤마 [금액] 2" xfId="10528"/>
    <cellStyle name="콤마 [금액] 3" xfId="10527"/>
    <cellStyle name="콤마 [소수]" xfId="1853"/>
    <cellStyle name="콤마 [소수] 2" xfId="10530"/>
    <cellStyle name="콤마 [소수] 3" xfId="10531"/>
    <cellStyle name="콤마 [소수] 4" xfId="10529"/>
    <cellStyle name="콤마 [수량]" xfId="1854"/>
    <cellStyle name="콤마 [수량] 2" xfId="10533"/>
    <cellStyle name="콤마 [수량] 3" xfId="10534"/>
    <cellStyle name="콤마 [수량] 4" xfId="10532"/>
    <cellStyle name="콤마 &lt;0&gt;" xfId="1855"/>
    <cellStyle name="콤마 &lt;0&gt; 2" xfId="10536"/>
    <cellStyle name="콤마 &lt;0&gt; 3" xfId="10535"/>
    <cellStyle name="콤마 1" xfId="10537"/>
    <cellStyle name="콤마(0)" xfId="10538"/>
    <cellStyle name="콤마(1)" xfId="10539"/>
    <cellStyle name="콤마[ ]" xfId="1856"/>
    <cellStyle name="콤마[ ] 2" xfId="10541"/>
    <cellStyle name="콤마[ ] 3" xfId="10542"/>
    <cellStyle name="콤마[ ] 4" xfId="10540"/>
    <cellStyle name="콤마[*]" xfId="1857"/>
    <cellStyle name="콤마[*] 2" xfId="10544"/>
    <cellStyle name="콤마[*] 3" xfId="10545"/>
    <cellStyle name="콤마[*] 4" xfId="10543"/>
    <cellStyle name="콤마[,]" xfId="10546"/>
    <cellStyle name="콤마[.]" xfId="1858"/>
    <cellStyle name="콤마[.] 2" xfId="10548"/>
    <cellStyle name="콤마[.] 3" xfId="10549"/>
    <cellStyle name="콤마[.] 4" xfId="10547"/>
    <cellStyle name="콤마[0]" xfId="1859"/>
    <cellStyle name="콤마[0] 2" xfId="1860"/>
    <cellStyle name="콤마[0] 2 2" xfId="10552"/>
    <cellStyle name="콤마[0] 2 3" xfId="10551"/>
    <cellStyle name="콤마[0] 3" xfId="1861"/>
    <cellStyle name="콤마[0] 3 2" xfId="10554"/>
    <cellStyle name="콤마[0] 3 3" xfId="10553"/>
    <cellStyle name="콤마[0] 4" xfId="1862"/>
    <cellStyle name="콤마[0] 4 2" xfId="10556"/>
    <cellStyle name="콤마[0] 4 3" xfId="10555"/>
    <cellStyle name="콤마[0] 5" xfId="10557"/>
    <cellStyle name="콤마[0] 6" xfId="10558"/>
    <cellStyle name="콤마[0] 7" xfId="10550"/>
    <cellStyle name="콤마[0]_2009년하반기노임엑셀파일" xfId="1863"/>
    <cellStyle name="콤마_  종  합  " xfId="1864"/>
    <cellStyle name="콤마宛 " xfId="1865"/>
    <cellStyle name="콤마宛  2" xfId="10560"/>
    <cellStyle name="콤마宛  3" xfId="10559"/>
    <cellStyle name="콤마桓?琉?업종별 " xfId="1866"/>
    <cellStyle name="콤마桓?琉?업종별  2" xfId="10562"/>
    <cellStyle name="콤마桓?琉?업종별  3" xfId="10561"/>
    <cellStyle name="콤마쇔[0]_대총괄표 " xfId="1867"/>
    <cellStyle name="콤막 [0]_수출실적 _양식98" xfId="1868"/>
    <cellStyle name="타이틀" xfId="10563"/>
    <cellStyle name="토공" xfId="10564"/>
    <cellStyle name="통" xfId="1869"/>
    <cellStyle name="통 2" xfId="10566"/>
    <cellStyle name="통 3" xfId="10567"/>
    <cellStyle name="통 4" xfId="10565"/>
    <cellStyle name="통_01-토공_02-배수공" xfId="1870"/>
    <cellStyle name="통_01-토공_02-배수공 2" xfId="10569"/>
    <cellStyle name="통_01-토공_02-배수공 3" xfId="10568"/>
    <cellStyle name="통_01-토공_02-배수공_2006 가지산도립공원 등산로 정비사업" xfId="1871"/>
    <cellStyle name="통_01-토공_02-배수공_2006 가지산도립공원 등산로 정비사업 2" xfId="10571"/>
    <cellStyle name="통_01-토공_02-배수공_2006 가지산도립공원 등산로 정비사업 3" xfId="10570"/>
    <cellStyle name="통_01-토공_02-배수공_2006 가지산도립공원 등산로 정비사업_2006 가지산도립공원 등산로 정비사업" xfId="1872"/>
    <cellStyle name="통_01-토공_02-배수공_2006 가지산도립공원 등산로 정비사업_2006 가지산도립공원 등산로 정비사업 2" xfId="10573"/>
    <cellStyle name="통_01-토공_02-배수공_2006 가지산도립공원 등산로 정비사업_2006 가지산도립공원 등산로 정비사업 3" xfId="10572"/>
    <cellStyle name="통_01-토공_02-배수공_2006 가지산도립공원 등산로 정비사업_2006가지산도립공원등산로정비공사" xfId="1873"/>
    <cellStyle name="통_01-토공_02-배수공_2006 가지산도립공원 등산로 정비사업_2006가지산도립공원등산로정비공사 2" xfId="10575"/>
    <cellStyle name="통_01-토공_02-배수공_2006 가지산도립공원 등산로 정비사업_2006가지산도립공원등산로정비공사 3" xfId="10574"/>
    <cellStyle name="통_01-토공_02-배수공_2006 가지산도립공원 등산로 정비사업_2006밀양시가지산도립공원등산로정비공사" xfId="1874"/>
    <cellStyle name="통_01-토공_02-배수공_2006 가지산도립공원 등산로 정비사업_2006밀양시가지산도립공원등산로정비공사 2" xfId="10577"/>
    <cellStyle name="통_01-토공_02-배수공_2006 가지산도립공원 등산로 정비사업_2006밀양시가지산도립공원등산로정비공사 3" xfId="10576"/>
    <cellStyle name="통_01-토공_02-배수공_2006 가지산도립공원 등산로 정비사업_가지산도립공원등산로정비공사" xfId="1875"/>
    <cellStyle name="통_01-토공_02-배수공_2006 가지산도립공원 등산로 정비사업_가지산도립공원등산로정비공사 2" xfId="10579"/>
    <cellStyle name="통_01-토공_02-배수공_2006 가지산도립공원 등산로 정비사업_가지산도립공원등산로정비공사 3" xfId="10578"/>
    <cellStyle name="통_02-배수공" xfId="1876"/>
    <cellStyle name="통_02-배수공 2" xfId="10581"/>
    <cellStyle name="통_02-배수공 3" xfId="10580"/>
    <cellStyle name="통_02-배수공_02-배수공" xfId="1877"/>
    <cellStyle name="통_02-배수공_02-배수공 2" xfId="10583"/>
    <cellStyle name="통_02-배수공_02-배수공 3" xfId="10582"/>
    <cellStyle name="통_02-배수공_02-배수공_2006 가지산도립공원 등산로 정비사업" xfId="1878"/>
    <cellStyle name="통_02-배수공_02-배수공_2006 가지산도립공원 등산로 정비사업 2" xfId="10585"/>
    <cellStyle name="통_02-배수공_02-배수공_2006 가지산도립공원 등산로 정비사업 3" xfId="10584"/>
    <cellStyle name="통_02-배수공_02-배수공_2006 가지산도립공원 등산로 정비사업_2006 가지산도립공원 등산로 정비사업" xfId="1879"/>
    <cellStyle name="통_02-배수공_02-배수공_2006 가지산도립공원 등산로 정비사업_2006 가지산도립공원 등산로 정비사업 2" xfId="10587"/>
    <cellStyle name="통_02-배수공_02-배수공_2006 가지산도립공원 등산로 정비사업_2006 가지산도립공원 등산로 정비사업 3" xfId="10586"/>
    <cellStyle name="통_02-배수공_02-배수공_2006 가지산도립공원 등산로 정비사업_2006가지산도립공원등산로정비공사" xfId="1880"/>
    <cellStyle name="통_02-배수공_02-배수공_2006 가지산도립공원 등산로 정비사업_2006가지산도립공원등산로정비공사 2" xfId="10589"/>
    <cellStyle name="통_02-배수공_02-배수공_2006 가지산도립공원 등산로 정비사업_2006가지산도립공원등산로정비공사 3" xfId="10588"/>
    <cellStyle name="통_02-배수공_02-배수공_2006 가지산도립공원 등산로 정비사업_2006밀양시가지산도립공원등산로정비공사" xfId="1881"/>
    <cellStyle name="통_02-배수공_02-배수공_2006 가지산도립공원 등산로 정비사업_2006밀양시가지산도립공원등산로정비공사 2" xfId="10591"/>
    <cellStyle name="통_02-배수공_02-배수공_2006 가지산도립공원 등산로 정비사업_2006밀양시가지산도립공원등산로정비공사 3" xfId="10590"/>
    <cellStyle name="통_02-배수공_02-배수공_2006 가지산도립공원 등산로 정비사업_가지산도립공원등산로정비공사" xfId="1882"/>
    <cellStyle name="통_02-배수공_02-배수공_2006 가지산도립공원 등산로 정비사업_가지산도립공원등산로정비공사 2" xfId="10593"/>
    <cellStyle name="통_02-배수공_02-배수공_2006 가지산도립공원 등산로 정비사업_가지산도립공원등산로정비공사 3" xfId="10592"/>
    <cellStyle name="통_02-배수공_2006 가지산도립공원 등산로 정비사업" xfId="1883"/>
    <cellStyle name="통_02-배수공_2006 가지산도립공원 등산로 정비사업 2" xfId="10595"/>
    <cellStyle name="통_02-배수공_2006 가지산도립공원 등산로 정비사업 3" xfId="10594"/>
    <cellStyle name="통_02-배수공_2006 가지산도립공원 등산로 정비사업_2006 가지산도립공원 등산로 정비사업" xfId="1884"/>
    <cellStyle name="통_02-배수공_2006 가지산도립공원 등산로 정비사업_2006 가지산도립공원 등산로 정비사업 2" xfId="10597"/>
    <cellStyle name="통_02-배수공_2006 가지산도립공원 등산로 정비사업_2006 가지산도립공원 등산로 정비사업 3" xfId="10596"/>
    <cellStyle name="통_02-배수공_2006 가지산도립공원 등산로 정비사업_2006가지산도립공원등산로정비공사" xfId="1885"/>
    <cellStyle name="통_02-배수공_2006 가지산도립공원 등산로 정비사업_2006가지산도립공원등산로정비공사 2" xfId="10599"/>
    <cellStyle name="통_02-배수공_2006 가지산도립공원 등산로 정비사업_2006가지산도립공원등산로정비공사 3" xfId="10598"/>
    <cellStyle name="통_02-배수공_2006 가지산도립공원 등산로 정비사업_2006밀양시가지산도립공원등산로정비공사" xfId="1886"/>
    <cellStyle name="통_02-배수공_2006 가지산도립공원 등산로 정비사업_2006밀양시가지산도립공원등산로정비공사 2" xfId="10601"/>
    <cellStyle name="통_02-배수공_2006 가지산도립공원 등산로 정비사업_2006밀양시가지산도립공원등산로정비공사 3" xfId="10600"/>
    <cellStyle name="통_02-배수공_2006 가지산도립공원 등산로 정비사업_가지산도립공원등산로정비공사" xfId="1887"/>
    <cellStyle name="통_02-배수공_2006 가지산도립공원 등산로 정비사업_가지산도립공원등산로정비공사 2" xfId="10603"/>
    <cellStyle name="통_02-배수공_2006 가지산도립공원 등산로 정비사업_가지산도립공원등산로정비공사 3" xfId="10602"/>
    <cellStyle name="통_04-포장공_02-배수공" xfId="1888"/>
    <cellStyle name="통_04-포장공_02-배수공 2" xfId="10605"/>
    <cellStyle name="통_04-포장공_02-배수공 3" xfId="10604"/>
    <cellStyle name="통_04-포장공_02-배수공_2006 가지산도립공원 등산로 정비사업" xfId="1889"/>
    <cellStyle name="통_04-포장공_02-배수공_2006 가지산도립공원 등산로 정비사업 2" xfId="10607"/>
    <cellStyle name="통_04-포장공_02-배수공_2006 가지산도립공원 등산로 정비사업 3" xfId="10606"/>
    <cellStyle name="통_04-포장공_02-배수공_2006 가지산도립공원 등산로 정비사업_2006 가지산도립공원 등산로 정비사업" xfId="1890"/>
    <cellStyle name="통_04-포장공_02-배수공_2006 가지산도립공원 등산로 정비사업_2006 가지산도립공원 등산로 정비사업 2" xfId="10609"/>
    <cellStyle name="통_04-포장공_02-배수공_2006 가지산도립공원 등산로 정비사업_2006 가지산도립공원 등산로 정비사업 3" xfId="10608"/>
    <cellStyle name="통_04-포장공_02-배수공_2006 가지산도립공원 등산로 정비사업_2006가지산도립공원등산로정비공사" xfId="1891"/>
    <cellStyle name="통_04-포장공_02-배수공_2006 가지산도립공원 등산로 정비사업_2006가지산도립공원등산로정비공사 2" xfId="10611"/>
    <cellStyle name="통_04-포장공_02-배수공_2006 가지산도립공원 등산로 정비사업_2006가지산도립공원등산로정비공사 3" xfId="10610"/>
    <cellStyle name="통_04-포장공_02-배수공_2006 가지산도립공원 등산로 정비사업_2006밀양시가지산도립공원등산로정비공사" xfId="1892"/>
    <cellStyle name="통_04-포장공_02-배수공_2006 가지산도립공원 등산로 정비사업_2006밀양시가지산도립공원등산로정비공사 2" xfId="10613"/>
    <cellStyle name="통_04-포장공_02-배수공_2006 가지산도립공원 등산로 정비사업_2006밀양시가지산도립공원등산로정비공사 3" xfId="10612"/>
    <cellStyle name="통_04-포장공_02-배수공_2006 가지산도립공원 등산로 정비사업_가지산도립공원등산로정비공사" xfId="1893"/>
    <cellStyle name="통_04-포장공_02-배수공_2006 가지산도립공원 등산로 정비사업_가지산도립공원등산로정비공사 2" xfId="10615"/>
    <cellStyle name="통_04-포장공_02-배수공_2006 가지산도립공원 등산로 정비사업_가지산도립공원등산로정비공사 3" xfId="10614"/>
    <cellStyle name="통_06-부대공_02-배수공" xfId="1894"/>
    <cellStyle name="통_06-부대공_02-배수공 2" xfId="10617"/>
    <cellStyle name="통_06-부대공_02-배수공 3" xfId="10616"/>
    <cellStyle name="통_06-부대공_02-배수공_2006 가지산도립공원 등산로 정비사업" xfId="1895"/>
    <cellStyle name="통_06-부대공_02-배수공_2006 가지산도립공원 등산로 정비사업 2" xfId="10619"/>
    <cellStyle name="통_06-부대공_02-배수공_2006 가지산도립공원 등산로 정비사업 3" xfId="10618"/>
    <cellStyle name="통_06-부대공_02-배수공_2006 가지산도립공원 등산로 정비사업_2006 가지산도립공원 등산로 정비사업" xfId="1896"/>
    <cellStyle name="통_06-부대공_02-배수공_2006 가지산도립공원 등산로 정비사업_2006 가지산도립공원 등산로 정비사업 2" xfId="10621"/>
    <cellStyle name="통_06-부대공_02-배수공_2006 가지산도립공원 등산로 정비사업_2006 가지산도립공원 등산로 정비사업 3" xfId="10620"/>
    <cellStyle name="통_06-부대공_02-배수공_2006 가지산도립공원 등산로 정비사업_2006가지산도립공원등산로정비공사" xfId="1897"/>
    <cellStyle name="통_06-부대공_02-배수공_2006 가지산도립공원 등산로 정비사업_2006가지산도립공원등산로정비공사 2" xfId="10623"/>
    <cellStyle name="통_06-부대공_02-배수공_2006 가지산도립공원 등산로 정비사업_2006가지산도립공원등산로정비공사 3" xfId="10622"/>
    <cellStyle name="통_06-부대공_02-배수공_2006 가지산도립공원 등산로 정비사업_2006밀양시가지산도립공원등산로정비공사" xfId="1898"/>
    <cellStyle name="통_06-부대공_02-배수공_2006 가지산도립공원 등산로 정비사업_2006밀양시가지산도립공원등산로정비공사 2" xfId="10625"/>
    <cellStyle name="통_06-부대공_02-배수공_2006 가지산도립공원 등산로 정비사업_2006밀양시가지산도립공원등산로정비공사 3" xfId="10624"/>
    <cellStyle name="통_06-부대공_02-배수공_2006 가지산도립공원 등산로 정비사업_가지산도립공원등산로정비공사" xfId="1899"/>
    <cellStyle name="통_06-부대공_02-배수공_2006 가지산도립공원 등산로 정비사업_가지산도립공원등산로정비공사 2" xfId="10627"/>
    <cellStyle name="통_06-부대공_02-배수공_2006 가지산도립공원 등산로 정비사업_가지산도립공원등산로정비공사 3" xfId="10626"/>
    <cellStyle name="통_3.우수" xfId="10628"/>
    <cellStyle name="통_3.우수_1" xfId="10629"/>
    <cellStyle name="통_3.우수공개략" xfId="10630"/>
    <cellStyle name="통_4.오수" xfId="10631"/>
    <cellStyle name="통_4.오수_5.구조물공" xfId="10632"/>
    <cellStyle name="통_4.오수_5.구조물공_내서읍" xfId="10633"/>
    <cellStyle name="통_4.오수_5.구조물공_삼계배수지 방수공사 설계내역서" xfId="10634"/>
    <cellStyle name="통_4.오수_7.옹벽" xfId="10635"/>
    <cellStyle name="통_4.오수_7.옹벽_내서읍" xfId="10636"/>
    <cellStyle name="통_4.오수_7.옹벽_삼계배수지 방수공사 설계내역서" xfId="10637"/>
    <cellStyle name="통_5.구조물공" xfId="10638"/>
    <cellStyle name="통_5.구조물공_내서읍" xfId="10639"/>
    <cellStyle name="통_5.구조물공_삼계배수지 방수공사 설계내역서" xfId="10640"/>
    <cellStyle name="통_6.포장공개략" xfId="10641"/>
    <cellStyle name="통_Book1" xfId="10642"/>
    <cellStyle name="통_Book1_1" xfId="10643"/>
    <cellStyle name="통_부대공" xfId="10644"/>
    <cellStyle name="통_부대공사" xfId="10645"/>
    <cellStyle name="통_부대공사단위수량" xfId="10646"/>
    <cellStyle name="통_생림전원마을-실시설계내역서" xfId="10647"/>
    <cellStyle name="통_수량산출서(수정)_01-토공_02-배수공" xfId="1900"/>
    <cellStyle name="통_수량산출서(수정)_01-토공_02-배수공 2" xfId="10649"/>
    <cellStyle name="통_수량산출서(수정)_01-토공_02-배수공 3" xfId="10648"/>
    <cellStyle name="통_수량산출서(수정)_01-토공_02-배수공_2006 가지산도립공원 등산로 정비사업" xfId="1901"/>
    <cellStyle name="통_수량산출서(수정)_01-토공_02-배수공_2006 가지산도립공원 등산로 정비사업 2" xfId="10651"/>
    <cellStyle name="통_수량산출서(수정)_01-토공_02-배수공_2006 가지산도립공원 등산로 정비사업 3" xfId="10650"/>
    <cellStyle name="통_수량산출서(수정)_01-토공_02-배수공_2006 가지산도립공원 등산로 정비사업_2006 가지산도립공원 등산로 정비사업" xfId="1902"/>
    <cellStyle name="통_수량산출서(수정)_01-토공_02-배수공_2006 가지산도립공원 등산로 정비사업_2006 가지산도립공원 등산로 정비사업 2" xfId="10653"/>
    <cellStyle name="통_수량산출서(수정)_01-토공_02-배수공_2006 가지산도립공원 등산로 정비사업_2006 가지산도립공원 등산로 정비사업 3" xfId="10652"/>
    <cellStyle name="통_수량산출서(수정)_01-토공_02-배수공_2006 가지산도립공원 등산로 정비사업_2006가지산도립공원등산로정비공사" xfId="1903"/>
    <cellStyle name="통_수량산출서(수정)_01-토공_02-배수공_2006 가지산도립공원 등산로 정비사업_2006가지산도립공원등산로정비공사 2" xfId="10655"/>
    <cellStyle name="통_수량산출서(수정)_01-토공_02-배수공_2006 가지산도립공원 등산로 정비사업_2006가지산도립공원등산로정비공사 3" xfId="10654"/>
    <cellStyle name="통_수량산출서(수정)_01-토공_02-배수공_2006 가지산도립공원 등산로 정비사업_2006밀양시가지산도립공원등산로정비공사" xfId="1904"/>
    <cellStyle name="통_수량산출서(수정)_01-토공_02-배수공_2006 가지산도립공원 등산로 정비사업_2006밀양시가지산도립공원등산로정비공사 2" xfId="10657"/>
    <cellStyle name="통_수량산출서(수정)_01-토공_02-배수공_2006 가지산도립공원 등산로 정비사업_2006밀양시가지산도립공원등산로정비공사 3" xfId="10656"/>
    <cellStyle name="통_수량산출서(수정)_01-토공_02-배수공_2006 가지산도립공원 등산로 정비사업_가지산도립공원등산로정비공사" xfId="1905"/>
    <cellStyle name="통_수량산출서(수정)_01-토공_02-배수공_2006 가지산도립공원 등산로 정비사업_가지산도립공원등산로정비공사 2" xfId="10659"/>
    <cellStyle name="통_수량산출서(수정)_01-토공_02-배수공_2006 가지산도립공원 등산로 정비사업_가지산도립공원등산로정비공사 3" xfId="10658"/>
    <cellStyle name="통_수량산출서(수정)_02-배수공" xfId="1906"/>
    <cellStyle name="통_수량산출서(수정)_02-배수공 2" xfId="10661"/>
    <cellStyle name="통_수량산출서(수정)_02-배수공 3" xfId="10660"/>
    <cellStyle name="통_수량산출서(수정)_02-배수공_02-배수공" xfId="1907"/>
    <cellStyle name="통_수량산출서(수정)_02-배수공_02-배수공 2" xfId="10663"/>
    <cellStyle name="통_수량산출서(수정)_02-배수공_02-배수공 3" xfId="10662"/>
    <cellStyle name="통_수량산출서(수정)_02-배수공_02-배수공_2006 가지산도립공원 등산로 정비사업" xfId="1908"/>
    <cellStyle name="통_수량산출서(수정)_02-배수공_02-배수공_2006 가지산도립공원 등산로 정비사업 2" xfId="10665"/>
    <cellStyle name="통_수량산출서(수정)_02-배수공_02-배수공_2006 가지산도립공원 등산로 정비사업 3" xfId="10664"/>
    <cellStyle name="통_수량산출서(수정)_02-배수공_02-배수공_2006 가지산도립공원 등산로 정비사업_2006 가지산도립공원 등산로 정비사업" xfId="1909"/>
    <cellStyle name="통_수량산출서(수정)_02-배수공_02-배수공_2006 가지산도립공원 등산로 정비사업_2006 가지산도립공원 등산로 정비사업 2" xfId="10667"/>
    <cellStyle name="통_수량산출서(수정)_02-배수공_02-배수공_2006 가지산도립공원 등산로 정비사업_2006 가지산도립공원 등산로 정비사업 3" xfId="10666"/>
    <cellStyle name="통_수량산출서(수정)_02-배수공_02-배수공_2006 가지산도립공원 등산로 정비사업_2006가지산도립공원등산로정비공사" xfId="1910"/>
    <cellStyle name="통_수량산출서(수정)_02-배수공_02-배수공_2006 가지산도립공원 등산로 정비사업_2006가지산도립공원등산로정비공사 2" xfId="10669"/>
    <cellStyle name="통_수량산출서(수정)_02-배수공_02-배수공_2006 가지산도립공원 등산로 정비사업_2006가지산도립공원등산로정비공사 3" xfId="10668"/>
    <cellStyle name="통_수량산출서(수정)_02-배수공_02-배수공_2006 가지산도립공원 등산로 정비사업_2006밀양시가지산도립공원등산로정비공사" xfId="1911"/>
    <cellStyle name="통_수량산출서(수정)_02-배수공_02-배수공_2006 가지산도립공원 등산로 정비사업_2006밀양시가지산도립공원등산로정비공사 2" xfId="10671"/>
    <cellStyle name="통_수량산출서(수정)_02-배수공_02-배수공_2006 가지산도립공원 등산로 정비사업_2006밀양시가지산도립공원등산로정비공사 3" xfId="10670"/>
    <cellStyle name="통_수량산출서(수정)_02-배수공_02-배수공_2006 가지산도립공원 등산로 정비사업_가지산도립공원등산로정비공사" xfId="1912"/>
    <cellStyle name="통_수량산출서(수정)_02-배수공_02-배수공_2006 가지산도립공원 등산로 정비사업_가지산도립공원등산로정비공사 2" xfId="10673"/>
    <cellStyle name="통_수량산출서(수정)_02-배수공_02-배수공_2006 가지산도립공원 등산로 정비사업_가지산도립공원등산로정비공사 3" xfId="10672"/>
    <cellStyle name="통_수량산출서(수정)_02-배수공_2006 가지산도립공원 등산로 정비사업" xfId="1913"/>
    <cellStyle name="통_수량산출서(수정)_02-배수공_2006 가지산도립공원 등산로 정비사업 2" xfId="10675"/>
    <cellStyle name="통_수량산출서(수정)_02-배수공_2006 가지산도립공원 등산로 정비사업 3" xfId="10674"/>
    <cellStyle name="통_수량산출서(수정)_02-배수공_2006 가지산도립공원 등산로 정비사업_2006 가지산도립공원 등산로 정비사업" xfId="1914"/>
    <cellStyle name="통_수량산출서(수정)_02-배수공_2006 가지산도립공원 등산로 정비사업_2006 가지산도립공원 등산로 정비사업 2" xfId="10677"/>
    <cellStyle name="통_수량산출서(수정)_02-배수공_2006 가지산도립공원 등산로 정비사업_2006 가지산도립공원 등산로 정비사업 3" xfId="10676"/>
    <cellStyle name="통_수량산출서(수정)_02-배수공_2006 가지산도립공원 등산로 정비사업_2006가지산도립공원등산로정비공사" xfId="1915"/>
    <cellStyle name="통_수량산출서(수정)_02-배수공_2006 가지산도립공원 등산로 정비사업_2006가지산도립공원등산로정비공사 2" xfId="10679"/>
    <cellStyle name="통_수량산출서(수정)_02-배수공_2006 가지산도립공원 등산로 정비사업_2006가지산도립공원등산로정비공사 3" xfId="10678"/>
    <cellStyle name="통_수량산출서(수정)_02-배수공_2006 가지산도립공원 등산로 정비사업_2006밀양시가지산도립공원등산로정비공사" xfId="1916"/>
    <cellStyle name="통_수량산출서(수정)_02-배수공_2006 가지산도립공원 등산로 정비사업_2006밀양시가지산도립공원등산로정비공사 2" xfId="10681"/>
    <cellStyle name="통_수량산출서(수정)_02-배수공_2006 가지산도립공원 등산로 정비사업_2006밀양시가지산도립공원등산로정비공사 3" xfId="10680"/>
    <cellStyle name="통_수량산출서(수정)_02-배수공_2006 가지산도립공원 등산로 정비사업_가지산도립공원등산로정비공사" xfId="1917"/>
    <cellStyle name="통_수량산출서(수정)_02-배수공_2006 가지산도립공원 등산로 정비사업_가지산도립공원등산로정비공사 2" xfId="10683"/>
    <cellStyle name="통_수량산출서(수정)_02-배수공_2006 가지산도립공원 등산로 정비사업_가지산도립공원등산로정비공사 3" xfId="10682"/>
    <cellStyle name="통_수량산출서(수정)_04-포장공_02-배수공" xfId="1918"/>
    <cellStyle name="통_수량산출서(수정)_04-포장공_02-배수공 2" xfId="10685"/>
    <cellStyle name="통_수량산출서(수정)_04-포장공_02-배수공 3" xfId="10684"/>
    <cellStyle name="통_수량산출서(수정)_04-포장공_02-배수공_2006 가지산도립공원 등산로 정비사업" xfId="1919"/>
    <cellStyle name="통_수량산출서(수정)_04-포장공_02-배수공_2006 가지산도립공원 등산로 정비사업 2" xfId="10687"/>
    <cellStyle name="통_수량산출서(수정)_04-포장공_02-배수공_2006 가지산도립공원 등산로 정비사업 3" xfId="10686"/>
    <cellStyle name="통_수량산출서(수정)_04-포장공_02-배수공_2006 가지산도립공원 등산로 정비사업_2006 가지산도립공원 등산로 정비사업" xfId="1920"/>
    <cellStyle name="통_수량산출서(수정)_04-포장공_02-배수공_2006 가지산도립공원 등산로 정비사업_2006 가지산도립공원 등산로 정비사업 2" xfId="10689"/>
    <cellStyle name="통_수량산출서(수정)_04-포장공_02-배수공_2006 가지산도립공원 등산로 정비사업_2006 가지산도립공원 등산로 정비사업 3" xfId="10688"/>
    <cellStyle name="통_수량산출서(수정)_04-포장공_02-배수공_2006 가지산도립공원 등산로 정비사업_2006가지산도립공원등산로정비공사" xfId="1921"/>
    <cellStyle name="통_수량산출서(수정)_04-포장공_02-배수공_2006 가지산도립공원 등산로 정비사업_2006가지산도립공원등산로정비공사 2" xfId="10691"/>
    <cellStyle name="통_수량산출서(수정)_04-포장공_02-배수공_2006 가지산도립공원 등산로 정비사업_2006가지산도립공원등산로정비공사 3" xfId="10690"/>
    <cellStyle name="통_수량산출서(수정)_04-포장공_02-배수공_2006 가지산도립공원 등산로 정비사업_2006밀양시가지산도립공원등산로정비공사" xfId="1922"/>
    <cellStyle name="통_수량산출서(수정)_04-포장공_02-배수공_2006 가지산도립공원 등산로 정비사업_2006밀양시가지산도립공원등산로정비공사 2" xfId="10693"/>
    <cellStyle name="통_수량산출서(수정)_04-포장공_02-배수공_2006 가지산도립공원 등산로 정비사업_2006밀양시가지산도립공원등산로정비공사 3" xfId="10692"/>
    <cellStyle name="통_수량산출서(수정)_04-포장공_02-배수공_2006 가지산도립공원 등산로 정비사업_가지산도립공원등산로정비공사" xfId="1923"/>
    <cellStyle name="통_수량산출서(수정)_04-포장공_02-배수공_2006 가지산도립공원 등산로 정비사업_가지산도립공원등산로정비공사 2" xfId="10695"/>
    <cellStyle name="통_수량산출서(수정)_04-포장공_02-배수공_2006 가지산도립공원 등산로 정비사업_가지산도립공원등산로정비공사 3" xfId="10694"/>
    <cellStyle name="통_수량산출서(수정)_06-부대공_02-배수공" xfId="1924"/>
    <cellStyle name="통_수량산출서(수정)_06-부대공_02-배수공 2" xfId="10697"/>
    <cellStyle name="통_수량산출서(수정)_06-부대공_02-배수공 3" xfId="10696"/>
    <cellStyle name="통_수량산출서(수정)_06-부대공_02-배수공_2006 가지산도립공원 등산로 정비사업" xfId="1925"/>
    <cellStyle name="통_수량산출서(수정)_06-부대공_02-배수공_2006 가지산도립공원 등산로 정비사업 2" xfId="10699"/>
    <cellStyle name="통_수량산출서(수정)_06-부대공_02-배수공_2006 가지산도립공원 등산로 정비사업 3" xfId="10698"/>
    <cellStyle name="통_수량산출서(수정)_06-부대공_02-배수공_2006 가지산도립공원 등산로 정비사업_2006 가지산도립공원 등산로 정비사업" xfId="1926"/>
    <cellStyle name="통_수량산출서(수정)_06-부대공_02-배수공_2006 가지산도립공원 등산로 정비사업_2006 가지산도립공원 등산로 정비사업 2" xfId="10701"/>
    <cellStyle name="통_수량산출서(수정)_06-부대공_02-배수공_2006 가지산도립공원 등산로 정비사업_2006 가지산도립공원 등산로 정비사업 3" xfId="10700"/>
    <cellStyle name="통_수량산출서(수정)_06-부대공_02-배수공_2006 가지산도립공원 등산로 정비사업_2006가지산도립공원등산로정비공사" xfId="1927"/>
    <cellStyle name="통_수량산출서(수정)_06-부대공_02-배수공_2006 가지산도립공원 등산로 정비사업_2006가지산도립공원등산로정비공사 2" xfId="10703"/>
    <cellStyle name="통_수량산출서(수정)_06-부대공_02-배수공_2006 가지산도립공원 등산로 정비사업_2006가지산도립공원등산로정비공사 3" xfId="10702"/>
    <cellStyle name="통_수량산출서(수정)_06-부대공_02-배수공_2006 가지산도립공원 등산로 정비사업_2006밀양시가지산도립공원등산로정비공사" xfId="1928"/>
    <cellStyle name="통_수량산출서(수정)_06-부대공_02-배수공_2006 가지산도립공원 등산로 정비사업_2006밀양시가지산도립공원등산로정비공사 2" xfId="10705"/>
    <cellStyle name="통_수량산출서(수정)_06-부대공_02-배수공_2006 가지산도립공원 등산로 정비사업_2006밀양시가지산도립공원등산로정비공사 3" xfId="10704"/>
    <cellStyle name="통_수량산출서(수정)_06-부대공_02-배수공_2006 가지산도립공원 등산로 정비사업_가지산도립공원등산로정비공사" xfId="1929"/>
    <cellStyle name="통_수량산출서(수정)_06-부대공_02-배수공_2006 가지산도립공원 등산로 정비사업_가지산도립공원등산로정비공사 2" xfId="10707"/>
    <cellStyle name="통_수량산출서(수정)_06-부대공_02-배수공_2006 가지산도립공원 등산로 정비사업_가지산도립공원등산로정비공사 3" xfId="10706"/>
    <cellStyle name="통_신성도급내역서(옥상조경)" xfId="10708"/>
    <cellStyle name="통_오수" xfId="10709"/>
    <cellStyle name="통_우수개략1" xfId="10710"/>
    <cellStyle name="통화" xfId="1930" builtinId="4"/>
    <cellStyle name="통화 [" xfId="1931"/>
    <cellStyle name="통화 [ 2" xfId="10712"/>
    <cellStyle name="통화 [ 3" xfId="10713"/>
    <cellStyle name="통화 [ 4" xfId="10711"/>
    <cellStyle name="통화 [0] 2" xfId="1932"/>
    <cellStyle name="통화 [0] 2 2" xfId="1933"/>
    <cellStyle name="통화 [0] 2 2 2" xfId="10716"/>
    <cellStyle name="통화 [0] 2 2 3" xfId="10717"/>
    <cellStyle name="통화 [0] 2 2 4" xfId="10718"/>
    <cellStyle name="통화 [0] 2 2 5" xfId="10715"/>
    <cellStyle name="통화 [0] 2 3" xfId="1934"/>
    <cellStyle name="통화 [0] 2 3 2" xfId="10720"/>
    <cellStyle name="통화 [0] 2 3 3" xfId="10721"/>
    <cellStyle name="통화 [0] 2 3 4" xfId="10719"/>
    <cellStyle name="통화 [0] 2 4" xfId="1935"/>
    <cellStyle name="통화 [0] 2 4 2" xfId="10723"/>
    <cellStyle name="통화 [0] 2 4 3" xfId="10724"/>
    <cellStyle name="통화 [0] 2 4 4" xfId="10722"/>
    <cellStyle name="통화 [0] 2 5" xfId="10725"/>
    <cellStyle name="통화 [0] 2 6" xfId="10714"/>
    <cellStyle name="통화 [0] 3" xfId="1936"/>
    <cellStyle name="통화 [0] 3 2" xfId="10727"/>
    <cellStyle name="통화 [0] 3 3" xfId="10728"/>
    <cellStyle name="통화 [0] 3 4" xfId="10726"/>
    <cellStyle name="통화 [0㉝〸" xfId="10729"/>
    <cellStyle name="통화 10" xfId="1937"/>
    <cellStyle name="통화 10 2" xfId="10731"/>
    <cellStyle name="통화 10 3" xfId="10730"/>
    <cellStyle name="통화 11" xfId="1938"/>
    <cellStyle name="통화 11 2" xfId="10733"/>
    <cellStyle name="통화 11 3" xfId="10732"/>
    <cellStyle name="통화 12" xfId="1939"/>
    <cellStyle name="통화 12 2" xfId="10735"/>
    <cellStyle name="통화 12 3" xfId="10734"/>
    <cellStyle name="통화 13" xfId="1940"/>
    <cellStyle name="통화 13 2" xfId="10737"/>
    <cellStyle name="통화 13 3" xfId="10736"/>
    <cellStyle name="통화 14" xfId="1941"/>
    <cellStyle name="통화 14 2" xfId="10739"/>
    <cellStyle name="통화 14 3" xfId="10738"/>
    <cellStyle name="통화 15" xfId="1942"/>
    <cellStyle name="통화 15 2" xfId="10741"/>
    <cellStyle name="통화 15 3" xfId="10740"/>
    <cellStyle name="통화 16" xfId="1943"/>
    <cellStyle name="통화 16 2" xfId="10743"/>
    <cellStyle name="통화 16 3" xfId="10742"/>
    <cellStyle name="통화 17" xfId="1944"/>
    <cellStyle name="통화 17 2" xfId="10745"/>
    <cellStyle name="통화 17 3" xfId="10744"/>
    <cellStyle name="통화 2" xfId="1945"/>
    <cellStyle name="통화 2 2" xfId="1946"/>
    <cellStyle name="통화 2 2 2" xfId="1947"/>
    <cellStyle name="통화 2 2 2 2" xfId="10749"/>
    <cellStyle name="통화 2 2 2 3" xfId="10748"/>
    <cellStyle name="통화 2 2 3" xfId="10750"/>
    <cellStyle name="통화 2 2 4" xfId="10747"/>
    <cellStyle name="통화 2 3" xfId="10751"/>
    <cellStyle name="통화 2 4" xfId="10746"/>
    <cellStyle name="통화 3" xfId="1948"/>
    <cellStyle name="통화 3 2" xfId="10753"/>
    <cellStyle name="통화 3 3" xfId="10752"/>
    <cellStyle name="통화 4" xfId="1949"/>
    <cellStyle name="통화 4 2" xfId="10755"/>
    <cellStyle name="통화 4 3" xfId="10754"/>
    <cellStyle name="통화 5" xfId="1950"/>
    <cellStyle name="통화 5 2" xfId="10757"/>
    <cellStyle name="통화 5 3" xfId="10756"/>
    <cellStyle name="통화 6" xfId="1951"/>
    <cellStyle name="통화 6 2" xfId="10759"/>
    <cellStyle name="통화 6 3" xfId="10758"/>
    <cellStyle name="통화 7" xfId="1952"/>
    <cellStyle name="통화 7 2" xfId="10761"/>
    <cellStyle name="통화 7 3" xfId="10760"/>
    <cellStyle name="통화 8" xfId="1953"/>
    <cellStyle name="통화 8 2" xfId="10763"/>
    <cellStyle name="통화 8 3" xfId="10762"/>
    <cellStyle name="통화 9" xfId="1954"/>
    <cellStyle name="통화 9 2" xfId="10765"/>
    <cellStyle name="통화 9 3" xfId="10764"/>
    <cellStyle name="퍼센트" xfId="1955"/>
    <cellStyle name="퍼센트 2" xfId="1956"/>
    <cellStyle name="퍼센트 2 2" xfId="10768"/>
    <cellStyle name="퍼센트 2 3" xfId="10767"/>
    <cellStyle name="퍼센트 3" xfId="1957"/>
    <cellStyle name="퍼센트 3 2" xfId="10770"/>
    <cellStyle name="퍼센트 3 3" xfId="10769"/>
    <cellStyle name="퍼센트 4" xfId="1958"/>
    <cellStyle name="퍼센트 4 2" xfId="10772"/>
    <cellStyle name="퍼센트 4 3" xfId="10771"/>
    <cellStyle name="퍼센트 5" xfId="10773"/>
    <cellStyle name="퍼센트 6" xfId="10774"/>
    <cellStyle name="퍼센트 7" xfId="10766"/>
    <cellStyle name="퍼센트_2009년하반기노임엑셀파일" xfId="1959"/>
    <cellStyle name="표" xfId="1960"/>
    <cellStyle name="표 2" xfId="10776"/>
    <cellStyle name="표 3" xfId="10777"/>
    <cellStyle name="표 4" xfId="10775"/>
    <cellStyle name="표(가는선,가운데,중앙)" xfId="10778"/>
    <cellStyle name="표(가는선,왼쪽,중앙)" xfId="10779"/>
    <cellStyle name="표(세로쓰기)" xfId="10780"/>
    <cellStyle name="표_01-토공_02-배수공" xfId="1961"/>
    <cellStyle name="표_01-토공_02-배수공 2" xfId="10782"/>
    <cellStyle name="표_01-토공_02-배수공 3" xfId="10781"/>
    <cellStyle name="표_01-토공_02-배수공_2006 가지산도립공원 등산로 정비사업" xfId="1962"/>
    <cellStyle name="표_01-토공_02-배수공_2006 가지산도립공원 등산로 정비사업 2" xfId="10784"/>
    <cellStyle name="표_01-토공_02-배수공_2006 가지산도립공원 등산로 정비사업 3" xfId="10783"/>
    <cellStyle name="표_01-토공_02-배수공_2006 가지산도립공원 등산로 정비사업_2006 가지산도립공원 등산로 정비사업" xfId="1963"/>
    <cellStyle name="표_01-토공_02-배수공_2006 가지산도립공원 등산로 정비사업_2006 가지산도립공원 등산로 정비사업 2" xfId="10786"/>
    <cellStyle name="표_01-토공_02-배수공_2006 가지산도립공원 등산로 정비사업_2006 가지산도립공원 등산로 정비사업 3" xfId="10785"/>
    <cellStyle name="표_01-토공_02-배수공_2006 가지산도립공원 등산로 정비사업_2006가지산도립공원등산로정비공사" xfId="1964"/>
    <cellStyle name="표_01-토공_02-배수공_2006 가지산도립공원 등산로 정비사업_2006가지산도립공원등산로정비공사 2" xfId="10788"/>
    <cellStyle name="표_01-토공_02-배수공_2006 가지산도립공원 등산로 정비사업_2006가지산도립공원등산로정비공사 3" xfId="10787"/>
    <cellStyle name="표_01-토공_02-배수공_2006 가지산도립공원 등산로 정비사업_2006밀양시가지산도립공원등산로정비공사" xfId="1965"/>
    <cellStyle name="표_01-토공_02-배수공_2006 가지산도립공원 등산로 정비사업_2006밀양시가지산도립공원등산로정비공사 2" xfId="10790"/>
    <cellStyle name="표_01-토공_02-배수공_2006 가지산도립공원 등산로 정비사업_2006밀양시가지산도립공원등산로정비공사 3" xfId="10789"/>
    <cellStyle name="표_01-토공_02-배수공_2006 가지산도립공원 등산로 정비사업_가지산도립공원등산로정비공사" xfId="1966"/>
    <cellStyle name="표_01-토공_02-배수공_2006 가지산도립공원 등산로 정비사업_가지산도립공원등산로정비공사 2" xfId="10792"/>
    <cellStyle name="표_01-토공_02-배수공_2006 가지산도립공원 등산로 정비사업_가지산도립공원등산로정비공사 3" xfId="10791"/>
    <cellStyle name="표_02-배수공" xfId="1967"/>
    <cellStyle name="표_02-배수공 2" xfId="10794"/>
    <cellStyle name="표_02-배수공 3" xfId="10793"/>
    <cellStyle name="표_02-배수공_02-배수공" xfId="1968"/>
    <cellStyle name="표_02-배수공_02-배수공 2" xfId="10796"/>
    <cellStyle name="표_02-배수공_02-배수공 3" xfId="10795"/>
    <cellStyle name="표_02-배수공_02-배수공_2006 가지산도립공원 등산로 정비사업" xfId="1969"/>
    <cellStyle name="표_02-배수공_02-배수공_2006 가지산도립공원 등산로 정비사업 2" xfId="10798"/>
    <cellStyle name="표_02-배수공_02-배수공_2006 가지산도립공원 등산로 정비사업 3" xfId="10797"/>
    <cellStyle name="표_02-배수공_02-배수공_2006 가지산도립공원 등산로 정비사업_2006 가지산도립공원 등산로 정비사업" xfId="1970"/>
    <cellStyle name="표_02-배수공_02-배수공_2006 가지산도립공원 등산로 정비사업_2006 가지산도립공원 등산로 정비사업 2" xfId="10800"/>
    <cellStyle name="표_02-배수공_02-배수공_2006 가지산도립공원 등산로 정비사업_2006 가지산도립공원 등산로 정비사업 3" xfId="10799"/>
    <cellStyle name="표_02-배수공_02-배수공_2006 가지산도립공원 등산로 정비사업_2006가지산도립공원등산로정비공사" xfId="1971"/>
    <cellStyle name="표_02-배수공_02-배수공_2006 가지산도립공원 등산로 정비사업_2006가지산도립공원등산로정비공사 2" xfId="10802"/>
    <cellStyle name="표_02-배수공_02-배수공_2006 가지산도립공원 등산로 정비사업_2006가지산도립공원등산로정비공사 3" xfId="10801"/>
    <cellStyle name="표_02-배수공_02-배수공_2006 가지산도립공원 등산로 정비사업_2006밀양시가지산도립공원등산로정비공사" xfId="1972"/>
    <cellStyle name="표_02-배수공_02-배수공_2006 가지산도립공원 등산로 정비사업_2006밀양시가지산도립공원등산로정비공사 2" xfId="10804"/>
    <cellStyle name="표_02-배수공_02-배수공_2006 가지산도립공원 등산로 정비사업_2006밀양시가지산도립공원등산로정비공사 3" xfId="10803"/>
    <cellStyle name="표_02-배수공_02-배수공_2006 가지산도립공원 등산로 정비사업_가지산도립공원등산로정비공사" xfId="1973"/>
    <cellStyle name="표_02-배수공_02-배수공_2006 가지산도립공원 등산로 정비사업_가지산도립공원등산로정비공사 2" xfId="10806"/>
    <cellStyle name="표_02-배수공_02-배수공_2006 가지산도립공원 등산로 정비사업_가지산도립공원등산로정비공사 3" xfId="10805"/>
    <cellStyle name="표_02-배수공_2006 가지산도립공원 등산로 정비사업" xfId="1974"/>
    <cellStyle name="표_02-배수공_2006 가지산도립공원 등산로 정비사업 2" xfId="10808"/>
    <cellStyle name="표_02-배수공_2006 가지산도립공원 등산로 정비사업 3" xfId="10807"/>
    <cellStyle name="표_02-배수공_2006 가지산도립공원 등산로 정비사업_2006 가지산도립공원 등산로 정비사업" xfId="1975"/>
    <cellStyle name="표_02-배수공_2006 가지산도립공원 등산로 정비사업_2006 가지산도립공원 등산로 정비사업 2" xfId="10810"/>
    <cellStyle name="표_02-배수공_2006 가지산도립공원 등산로 정비사업_2006 가지산도립공원 등산로 정비사업 3" xfId="10809"/>
    <cellStyle name="표_02-배수공_2006 가지산도립공원 등산로 정비사업_2006가지산도립공원등산로정비공사" xfId="1976"/>
    <cellStyle name="표_02-배수공_2006 가지산도립공원 등산로 정비사업_2006가지산도립공원등산로정비공사 2" xfId="10812"/>
    <cellStyle name="표_02-배수공_2006 가지산도립공원 등산로 정비사업_2006가지산도립공원등산로정비공사 3" xfId="10811"/>
    <cellStyle name="표_02-배수공_2006 가지산도립공원 등산로 정비사업_2006밀양시가지산도립공원등산로정비공사" xfId="1977"/>
    <cellStyle name="표_02-배수공_2006 가지산도립공원 등산로 정비사업_2006밀양시가지산도립공원등산로정비공사 2" xfId="10814"/>
    <cellStyle name="표_02-배수공_2006 가지산도립공원 등산로 정비사업_2006밀양시가지산도립공원등산로정비공사 3" xfId="10813"/>
    <cellStyle name="표_02-배수공_2006 가지산도립공원 등산로 정비사업_가지산도립공원등산로정비공사" xfId="1978"/>
    <cellStyle name="표_02-배수공_2006 가지산도립공원 등산로 정비사업_가지산도립공원등산로정비공사 2" xfId="10816"/>
    <cellStyle name="표_02-배수공_2006 가지산도립공원 등산로 정비사업_가지산도립공원등산로정비공사 3" xfId="10815"/>
    <cellStyle name="표_04-포장공_02-배수공" xfId="1979"/>
    <cellStyle name="표_04-포장공_02-배수공 2" xfId="10818"/>
    <cellStyle name="표_04-포장공_02-배수공 3" xfId="10817"/>
    <cellStyle name="표_04-포장공_02-배수공_2006 가지산도립공원 등산로 정비사업" xfId="1980"/>
    <cellStyle name="표_04-포장공_02-배수공_2006 가지산도립공원 등산로 정비사업 2" xfId="10820"/>
    <cellStyle name="표_04-포장공_02-배수공_2006 가지산도립공원 등산로 정비사업 3" xfId="10819"/>
    <cellStyle name="표_04-포장공_02-배수공_2006 가지산도립공원 등산로 정비사업_2006 가지산도립공원 등산로 정비사업" xfId="1981"/>
    <cellStyle name="표_04-포장공_02-배수공_2006 가지산도립공원 등산로 정비사업_2006 가지산도립공원 등산로 정비사업 2" xfId="10822"/>
    <cellStyle name="표_04-포장공_02-배수공_2006 가지산도립공원 등산로 정비사업_2006 가지산도립공원 등산로 정비사업 3" xfId="10821"/>
    <cellStyle name="표_04-포장공_02-배수공_2006 가지산도립공원 등산로 정비사업_2006가지산도립공원등산로정비공사" xfId="1982"/>
    <cellStyle name="표_04-포장공_02-배수공_2006 가지산도립공원 등산로 정비사업_2006가지산도립공원등산로정비공사 2" xfId="10824"/>
    <cellStyle name="표_04-포장공_02-배수공_2006 가지산도립공원 등산로 정비사업_2006가지산도립공원등산로정비공사 3" xfId="10823"/>
    <cellStyle name="표_04-포장공_02-배수공_2006 가지산도립공원 등산로 정비사업_2006밀양시가지산도립공원등산로정비공사" xfId="1983"/>
    <cellStyle name="표_04-포장공_02-배수공_2006 가지산도립공원 등산로 정비사업_2006밀양시가지산도립공원등산로정비공사 2" xfId="10826"/>
    <cellStyle name="표_04-포장공_02-배수공_2006 가지산도립공원 등산로 정비사업_2006밀양시가지산도립공원등산로정비공사 3" xfId="10825"/>
    <cellStyle name="표_04-포장공_02-배수공_2006 가지산도립공원 등산로 정비사업_가지산도립공원등산로정비공사" xfId="1984"/>
    <cellStyle name="표_04-포장공_02-배수공_2006 가지산도립공원 등산로 정비사업_가지산도립공원등산로정비공사 2" xfId="10828"/>
    <cellStyle name="표_04-포장공_02-배수공_2006 가지산도립공원 등산로 정비사업_가지산도립공원등산로정비공사 3" xfId="10827"/>
    <cellStyle name="표_06-부대공_02-배수공" xfId="1985"/>
    <cellStyle name="표_06-부대공_02-배수공 2" xfId="10830"/>
    <cellStyle name="표_06-부대공_02-배수공 3" xfId="10829"/>
    <cellStyle name="표_06-부대공_02-배수공_2006 가지산도립공원 등산로 정비사업" xfId="1986"/>
    <cellStyle name="표_06-부대공_02-배수공_2006 가지산도립공원 등산로 정비사업 2" xfId="10832"/>
    <cellStyle name="표_06-부대공_02-배수공_2006 가지산도립공원 등산로 정비사업 3" xfId="10831"/>
    <cellStyle name="표_06-부대공_02-배수공_2006 가지산도립공원 등산로 정비사업_2006 가지산도립공원 등산로 정비사업" xfId="1987"/>
    <cellStyle name="표_06-부대공_02-배수공_2006 가지산도립공원 등산로 정비사업_2006 가지산도립공원 등산로 정비사업 2" xfId="10834"/>
    <cellStyle name="표_06-부대공_02-배수공_2006 가지산도립공원 등산로 정비사업_2006 가지산도립공원 등산로 정비사업 3" xfId="10833"/>
    <cellStyle name="표_06-부대공_02-배수공_2006 가지산도립공원 등산로 정비사업_2006가지산도립공원등산로정비공사" xfId="1988"/>
    <cellStyle name="표_06-부대공_02-배수공_2006 가지산도립공원 등산로 정비사업_2006가지산도립공원등산로정비공사 2" xfId="10836"/>
    <cellStyle name="표_06-부대공_02-배수공_2006 가지산도립공원 등산로 정비사업_2006가지산도립공원등산로정비공사 3" xfId="10835"/>
    <cellStyle name="표_06-부대공_02-배수공_2006 가지산도립공원 등산로 정비사업_2006밀양시가지산도립공원등산로정비공사" xfId="1989"/>
    <cellStyle name="표_06-부대공_02-배수공_2006 가지산도립공원 등산로 정비사업_2006밀양시가지산도립공원등산로정비공사 2" xfId="10838"/>
    <cellStyle name="표_06-부대공_02-배수공_2006 가지산도립공원 등산로 정비사업_2006밀양시가지산도립공원등산로정비공사 3" xfId="10837"/>
    <cellStyle name="표_06-부대공_02-배수공_2006 가지산도립공원 등산로 정비사업_가지산도립공원등산로정비공사" xfId="1990"/>
    <cellStyle name="표_06-부대공_02-배수공_2006 가지산도립공원 등산로 정비사업_가지산도립공원등산로정비공사 2" xfId="10840"/>
    <cellStyle name="표_06-부대공_02-배수공_2006 가지산도립공원 등산로 정비사업_가지산도립공원등산로정비공사 3" xfId="10839"/>
    <cellStyle name="표_3.우수" xfId="10841"/>
    <cellStyle name="표_3.우수_1" xfId="10842"/>
    <cellStyle name="표_3.우수공개략" xfId="10843"/>
    <cellStyle name="표_4.오수" xfId="10844"/>
    <cellStyle name="표_4.오수_5.구조물공" xfId="10845"/>
    <cellStyle name="표_4.오수_5.구조물공_내서읍" xfId="10846"/>
    <cellStyle name="표_4.오수_5.구조물공_삼계배수지 방수공사 설계내역서" xfId="10847"/>
    <cellStyle name="표_4.오수_7.옹벽" xfId="10848"/>
    <cellStyle name="표_4.오수_7.옹벽_내서읍" xfId="10849"/>
    <cellStyle name="표_4.오수_7.옹벽_삼계배수지 방수공사 설계내역서" xfId="10850"/>
    <cellStyle name="표_5.구조물공" xfId="10851"/>
    <cellStyle name="표_5.구조물공_내서읍" xfId="10852"/>
    <cellStyle name="표_5.구조물공_삼계배수지 방수공사 설계내역서" xfId="10853"/>
    <cellStyle name="표_6.포장공개략" xfId="10854"/>
    <cellStyle name="표_Book1" xfId="10855"/>
    <cellStyle name="표_Book1_1" xfId="10856"/>
    <cellStyle name="표_내서읍" xfId="10857"/>
    <cellStyle name="표_부대공" xfId="10858"/>
    <cellStyle name="표_부대공사" xfId="10859"/>
    <cellStyle name="표_부대공사단위수량" xfId="10860"/>
    <cellStyle name="표_삼계배수지 방수공사 설계내역서" xfId="10861"/>
    <cellStyle name="표_생림전원마을-실시설계내역서" xfId="10862"/>
    <cellStyle name="표_수량산출서(수정)_01-토공_02-배수공" xfId="1991"/>
    <cellStyle name="표_수량산출서(수정)_01-토공_02-배수공 2" xfId="10864"/>
    <cellStyle name="표_수량산출서(수정)_01-토공_02-배수공 3" xfId="10863"/>
    <cellStyle name="표_수량산출서(수정)_01-토공_02-배수공_2006 가지산도립공원 등산로 정비사업" xfId="1992"/>
    <cellStyle name="표_수량산출서(수정)_01-토공_02-배수공_2006 가지산도립공원 등산로 정비사업 2" xfId="10866"/>
    <cellStyle name="표_수량산출서(수정)_01-토공_02-배수공_2006 가지산도립공원 등산로 정비사업 3" xfId="10865"/>
    <cellStyle name="표_수량산출서(수정)_01-토공_02-배수공_2006 가지산도립공원 등산로 정비사업_2006 가지산도립공원 등산로 정비사업" xfId="1993"/>
    <cellStyle name="표_수량산출서(수정)_01-토공_02-배수공_2006 가지산도립공원 등산로 정비사업_2006 가지산도립공원 등산로 정비사업 2" xfId="10868"/>
    <cellStyle name="표_수량산출서(수정)_01-토공_02-배수공_2006 가지산도립공원 등산로 정비사업_2006 가지산도립공원 등산로 정비사업 3" xfId="10867"/>
    <cellStyle name="표_수량산출서(수정)_01-토공_02-배수공_2006 가지산도립공원 등산로 정비사업_2006가지산도립공원등산로정비공사" xfId="1994"/>
    <cellStyle name="표_수량산출서(수정)_01-토공_02-배수공_2006 가지산도립공원 등산로 정비사업_2006가지산도립공원등산로정비공사 2" xfId="10870"/>
    <cellStyle name="표_수량산출서(수정)_01-토공_02-배수공_2006 가지산도립공원 등산로 정비사업_2006가지산도립공원등산로정비공사 3" xfId="10869"/>
    <cellStyle name="표_수량산출서(수정)_01-토공_02-배수공_2006 가지산도립공원 등산로 정비사업_2006밀양시가지산도립공원등산로정비공사" xfId="1995"/>
    <cellStyle name="표_수량산출서(수정)_01-토공_02-배수공_2006 가지산도립공원 등산로 정비사업_2006밀양시가지산도립공원등산로정비공사 2" xfId="10872"/>
    <cellStyle name="표_수량산출서(수정)_01-토공_02-배수공_2006 가지산도립공원 등산로 정비사업_2006밀양시가지산도립공원등산로정비공사 3" xfId="10871"/>
    <cellStyle name="표_수량산출서(수정)_01-토공_02-배수공_2006 가지산도립공원 등산로 정비사업_가지산도립공원등산로정비공사" xfId="1996"/>
    <cellStyle name="표_수량산출서(수정)_01-토공_02-배수공_2006 가지산도립공원 등산로 정비사업_가지산도립공원등산로정비공사 2" xfId="10874"/>
    <cellStyle name="표_수량산출서(수정)_01-토공_02-배수공_2006 가지산도립공원 등산로 정비사업_가지산도립공원등산로정비공사 3" xfId="10873"/>
    <cellStyle name="표_수량산출서(수정)_02-배수공" xfId="1997"/>
    <cellStyle name="표_수량산출서(수정)_02-배수공 2" xfId="10876"/>
    <cellStyle name="표_수량산출서(수정)_02-배수공 3" xfId="10875"/>
    <cellStyle name="표_수량산출서(수정)_02-배수공_02-배수공" xfId="1998"/>
    <cellStyle name="표_수량산출서(수정)_02-배수공_02-배수공 2" xfId="10878"/>
    <cellStyle name="표_수량산출서(수정)_02-배수공_02-배수공 3" xfId="10877"/>
    <cellStyle name="표_수량산출서(수정)_02-배수공_02-배수공_2006 가지산도립공원 등산로 정비사업" xfId="1999"/>
    <cellStyle name="표_수량산출서(수정)_02-배수공_02-배수공_2006 가지산도립공원 등산로 정비사업 2" xfId="10880"/>
    <cellStyle name="표_수량산출서(수정)_02-배수공_02-배수공_2006 가지산도립공원 등산로 정비사업 3" xfId="10879"/>
    <cellStyle name="표_수량산출서(수정)_02-배수공_02-배수공_2006 가지산도립공원 등산로 정비사업_2006 가지산도립공원 등산로 정비사업" xfId="2000"/>
    <cellStyle name="표_수량산출서(수정)_02-배수공_02-배수공_2006 가지산도립공원 등산로 정비사업_2006 가지산도립공원 등산로 정비사업 2" xfId="10882"/>
    <cellStyle name="표_수량산출서(수정)_02-배수공_02-배수공_2006 가지산도립공원 등산로 정비사업_2006 가지산도립공원 등산로 정비사업 3" xfId="10881"/>
    <cellStyle name="표_수량산출서(수정)_02-배수공_02-배수공_2006 가지산도립공원 등산로 정비사업_2006가지산도립공원등산로정비공사" xfId="2001"/>
    <cellStyle name="표_수량산출서(수정)_02-배수공_02-배수공_2006 가지산도립공원 등산로 정비사업_2006가지산도립공원등산로정비공사 2" xfId="10884"/>
    <cellStyle name="표_수량산출서(수정)_02-배수공_02-배수공_2006 가지산도립공원 등산로 정비사업_2006가지산도립공원등산로정비공사 3" xfId="10883"/>
    <cellStyle name="표_수량산출서(수정)_02-배수공_02-배수공_2006 가지산도립공원 등산로 정비사업_2006밀양시가지산도립공원등산로정비공사" xfId="2002"/>
    <cellStyle name="표_수량산출서(수정)_02-배수공_02-배수공_2006 가지산도립공원 등산로 정비사업_2006밀양시가지산도립공원등산로정비공사 2" xfId="10886"/>
    <cellStyle name="표_수량산출서(수정)_02-배수공_02-배수공_2006 가지산도립공원 등산로 정비사업_2006밀양시가지산도립공원등산로정비공사 3" xfId="10885"/>
    <cellStyle name="표_수량산출서(수정)_02-배수공_02-배수공_2006 가지산도립공원 등산로 정비사업_가지산도립공원등산로정비공사" xfId="2003"/>
    <cellStyle name="표_수량산출서(수정)_02-배수공_02-배수공_2006 가지산도립공원 등산로 정비사업_가지산도립공원등산로정비공사 2" xfId="10888"/>
    <cellStyle name="표_수량산출서(수정)_02-배수공_02-배수공_2006 가지산도립공원 등산로 정비사업_가지산도립공원등산로정비공사 3" xfId="10887"/>
    <cellStyle name="표_수량산출서(수정)_02-배수공_2006 가지산도립공원 등산로 정비사업" xfId="2004"/>
    <cellStyle name="표_수량산출서(수정)_02-배수공_2006 가지산도립공원 등산로 정비사업 2" xfId="10890"/>
    <cellStyle name="표_수량산출서(수정)_02-배수공_2006 가지산도립공원 등산로 정비사업 3" xfId="10889"/>
    <cellStyle name="표_수량산출서(수정)_02-배수공_2006 가지산도립공원 등산로 정비사업_2006 가지산도립공원 등산로 정비사업" xfId="2005"/>
    <cellStyle name="표_수량산출서(수정)_02-배수공_2006 가지산도립공원 등산로 정비사업_2006 가지산도립공원 등산로 정비사업 2" xfId="10892"/>
    <cellStyle name="표_수량산출서(수정)_02-배수공_2006 가지산도립공원 등산로 정비사업_2006 가지산도립공원 등산로 정비사업 3" xfId="10891"/>
    <cellStyle name="표_수량산출서(수정)_02-배수공_2006 가지산도립공원 등산로 정비사업_2006가지산도립공원등산로정비공사" xfId="2006"/>
    <cellStyle name="표_수량산출서(수정)_02-배수공_2006 가지산도립공원 등산로 정비사업_2006가지산도립공원등산로정비공사 2" xfId="10894"/>
    <cellStyle name="표_수량산출서(수정)_02-배수공_2006 가지산도립공원 등산로 정비사업_2006가지산도립공원등산로정비공사 3" xfId="10893"/>
    <cellStyle name="표_수량산출서(수정)_02-배수공_2006 가지산도립공원 등산로 정비사업_2006밀양시가지산도립공원등산로정비공사" xfId="2007"/>
    <cellStyle name="표_수량산출서(수정)_02-배수공_2006 가지산도립공원 등산로 정비사업_2006밀양시가지산도립공원등산로정비공사 2" xfId="10896"/>
    <cellStyle name="표_수량산출서(수정)_02-배수공_2006 가지산도립공원 등산로 정비사업_2006밀양시가지산도립공원등산로정비공사 3" xfId="10895"/>
    <cellStyle name="표_수량산출서(수정)_02-배수공_2006 가지산도립공원 등산로 정비사업_가지산도립공원등산로정비공사" xfId="2008"/>
    <cellStyle name="표_수량산출서(수정)_02-배수공_2006 가지산도립공원 등산로 정비사업_가지산도립공원등산로정비공사 2" xfId="10898"/>
    <cellStyle name="표_수량산출서(수정)_02-배수공_2006 가지산도립공원 등산로 정비사업_가지산도립공원등산로정비공사 3" xfId="10897"/>
    <cellStyle name="표_수량산출서(수정)_04-포장공_02-배수공" xfId="2009"/>
    <cellStyle name="표_수량산출서(수정)_04-포장공_02-배수공 2" xfId="10900"/>
    <cellStyle name="표_수량산출서(수정)_04-포장공_02-배수공 3" xfId="10899"/>
    <cellStyle name="표_수량산출서(수정)_04-포장공_02-배수공_2006 가지산도립공원 등산로 정비사업" xfId="2010"/>
    <cellStyle name="표_수량산출서(수정)_04-포장공_02-배수공_2006 가지산도립공원 등산로 정비사업 2" xfId="10902"/>
    <cellStyle name="표_수량산출서(수정)_04-포장공_02-배수공_2006 가지산도립공원 등산로 정비사업 3" xfId="10901"/>
    <cellStyle name="표_수량산출서(수정)_04-포장공_02-배수공_2006 가지산도립공원 등산로 정비사업_2006 가지산도립공원 등산로 정비사업" xfId="2011"/>
    <cellStyle name="표_수량산출서(수정)_04-포장공_02-배수공_2006 가지산도립공원 등산로 정비사업_2006 가지산도립공원 등산로 정비사업 2" xfId="10904"/>
    <cellStyle name="표_수량산출서(수정)_04-포장공_02-배수공_2006 가지산도립공원 등산로 정비사업_2006 가지산도립공원 등산로 정비사업 3" xfId="10903"/>
    <cellStyle name="표_수량산출서(수정)_04-포장공_02-배수공_2006 가지산도립공원 등산로 정비사업_2006가지산도립공원등산로정비공사" xfId="2012"/>
    <cellStyle name="표_수량산출서(수정)_04-포장공_02-배수공_2006 가지산도립공원 등산로 정비사업_2006가지산도립공원등산로정비공사 2" xfId="10906"/>
    <cellStyle name="표_수량산출서(수정)_04-포장공_02-배수공_2006 가지산도립공원 등산로 정비사업_2006가지산도립공원등산로정비공사 3" xfId="10905"/>
    <cellStyle name="표_수량산출서(수정)_04-포장공_02-배수공_2006 가지산도립공원 등산로 정비사업_2006밀양시가지산도립공원등산로정비공사" xfId="2013"/>
    <cellStyle name="표_수량산출서(수정)_04-포장공_02-배수공_2006 가지산도립공원 등산로 정비사업_2006밀양시가지산도립공원등산로정비공사 2" xfId="10908"/>
    <cellStyle name="표_수량산출서(수정)_04-포장공_02-배수공_2006 가지산도립공원 등산로 정비사업_2006밀양시가지산도립공원등산로정비공사 3" xfId="10907"/>
    <cellStyle name="표_수량산출서(수정)_04-포장공_02-배수공_2006 가지산도립공원 등산로 정비사업_가지산도립공원등산로정비공사" xfId="2014"/>
    <cellStyle name="표_수량산출서(수정)_04-포장공_02-배수공_2006 가지산도립공원 등산로 정비사업_가지산도립공원등산로정비공사 2" xfId="10910"/>
    <cellStyle name="표_수량산출서(수정)_04-포장공_02-배수공_2006 가지산도립공원 등산로 정비사업_가지산도립공원등산로정비공사 3" xfId="10909"/>
    <cellStyle name="표_수량산출서(수정)_06-부대공_02-배수공" xfId="2015"/>
    <cellStyle name="표_수량산출서(수정)_06-부대공_02-배수공 2" xfId="10912"/>
    <cellStyle name="표_수량산출서(수정)_06-부대공_02-배수공 3" xfId="10911"/>
    <cellStyle name="표_수량산출서(수정)_06-부대공_02-배수공_2006 가지산도립공원 등산로 정비사업" xfId="2016"/>
    <cellStyle name="표_수량산출서(수정)_06-부대공_02-배수공_2006 가지산도립공원 등산로 정비사업 2" xfId="10914"/>
    <cellStyle name="표_수량산출서(수정)_06-부대공_02-배수공_2006 가지산도립공원 등산로 정비사업 3" xfId="10913"/>
    <cellStyle name="표_수량산출서(수정)_06-부대공_02-배수공_2006 가지산도립공원 등산로 정비사업_2006 가지산도립공원 등산로 정비사업" xfId="2017"/>
    <cellStyle name="표_수량산출서(수정)_06-부대공_02-배수공_2006 가지산도립공원 등산로 정비사업_2006 가지산도립공원 등산로 정비사업 2" xfId="10916"/>
    <cellStyle name="표_수량산출서(수정)_06-부대공_02-배수공_2006 가지산도립공원 등산로 정비사업_2006 가지산도립공원 등산로 정비사업 3" xfId="10915"/>
    <cellStyle name="표_수량산출서(수정)_06-부대공_02-배수공_2006 가지산도립공원 등산로 정비사업_2006가지산도립공원등산로정비공사" xfId="2018"/>
    <cellStyle name="표_수량산출서(수정)_06-부대공_02-배수공_2006 가지산도립공원 등산로 정비사업_2006가지산도립공원등산로정비공사 2" xfId="10918"/>
    <cellStyle name="표_수량산출서(수정)_06-부대공_02-배수공_2006 가지산도립공원 등산로 정비사업_2006가지산도립공원등산로정비공사 3" xfId="10917"/>
    <cellStyle name="표_수량산출서(수정)_06-부대공_02-배수공_2006 가지산도립공원 등산로 정비사업_2006밀양시가지산도립공원등산로정비공사" xfId="2019"/>
    <cellStyle name="표_수량산출서(수정)_06-부대공_02-배수공_2006 가지산도립공원 등산로 정비사업_2006밀양시가지산도립공원등산로정비공사 2" xfId="10920"/>
    <cellStyle name="표_수량산출서(수정)_06-부대공_02-배수공_2006 가지산도립공원 등산로 정비사업_2006밀양시가지산도립공원등산로정비공사 3" xfId="10919"/>
    <cellStyle name="표_수량산출서(수정)_06-부대공_02-배수공_2006 가지산도립공원 등산로 정비사업_가지산도립공원등산로정비공사" xfId="2020"/>
    <cellStyle name="표_수량산출서(수정)_06-부대공_02-배수공_2006 가지산도립공원 등산로 정비사업_가지산도립공원등산로정비공사 2" xfId="10922"/>
    <cellStyle name="표_수량산출서(수정)_06-부대공_02-배수공_2006 가지산도립공원 등산로 정비사업_가지산도립공원등산로정비공사 3" xfId="10921"/>
    <cellStyle name="표_신성도급내역서(옥상조경)" xfId="10923"/>
    <cellStyle name="표_오수" xfId="10924"/>
    <cellStyle name="표_우수개략1" xfId="10925"/>
    <cellStyle name="表示済みのハイパーリンク" xfId="2021"/>
    <cellStyle name="表示済みのハイパーリンク 2" xfId="10927"/>
    <cellStyle name="表示済みのハイパーリンク 3" xfId="10926"/>
    <cellStyle name="표준" xfId="0" builtinId="0"/>
    <cellStyle name="표준 10" xfId="2022"/>
    <cellStyle name="표준 10 2" xfId="10929"/>
    <cellStyle name="표준 10 3" xfId="10928"/>
    <cellStyle name="표준 11" xfId="2023"/>
    <cellStyle name="표준 11 2" xfId="10931"/>
    <cellStyle name="표준 11 3" xfId="10930"/>
    <cellStyle name="표준 12" xfId="2024"/>
    <cellStyle name="표준 12 2" xfId="10933"/>
    <cellStyle name="표준 12 3" xfId="10932"/>
    <cellStyle name="표준 13" xfId="2025"/>
    <cellStyle name="표준 13 2" xfId="10935"/>
    <cellStyle name="표준 13 3" xfId="10934"/>
    <cellStyle name="표준 14" xfId="2026"/>
    <cellStyle name="표준 14 2" xfId="10937"/>
    <cellStyle name="표준 14 3" xfId="10936"/>
    <cellStyle name="표준 15" xfId="2027"/>
    <cellStyle name="표준 15 2" xfId="2028"/>
    <cellStyle name="표준 15 2 2" xfId="2029"/>
    <cellStyle name="표준 15 2 2 2" xfId="10941"/>
    <cellStyle name="표준 15 2 2 3" xfId="10940"/>
    <cellStyle name="표준 15 2 3" xfId="2030"/>
    <cellStyle name="표준 15 2 3 2" xfId="10943"/>
    <cellStyle name="표준 15 2 3 3" xfId="10942"/>
    <cellStyle name="표준 15 2 4" xfId="2031"/>
    <cellStyle name="표준 15 2 4 2" xfId="10945"/>
    <cellStyle name="표준 15 2 4 3" xfId="10944"/>
    <cellStyle name="표준 15 2 5" xfId="2032"/>
    <cellStyle name="표준 15 2 5 2" xfId="10947"/>
    <cellStyle name="표준 15 2 5 3" xfId="10946"/>
    <cellStyle name="표준 15 2 6" xfId="10948"/>
    <cellStyle name="표준 15 2 7" xfId="10939"/>
    <cellStyle name="표준 15 3" xfId="2033"/>
    <cellStyle name="표준 15 3 2" xfId="2034"/>
    <cellStyle name="표준 15 3 2 2" xfId="10951"/>
    <cellStyle name="표준 15 3 2 3" xfId="10950"/>
    <cellStyle name="표준 15 3 3" xfId="2035"/>
    <cellStyle name="표준 15 3 3 2" xfId="10953"/>
    <cellStyle name="표준 15 3 3 3" xfId="10952"/>
    <cellStyle name="표준 15 3 4" xfId="2036"/>
    <cellStyle name="표준 15 3 4 2" xfId="10955"/>
    <cellStyle name="표준 15 3 4 3" xfId="10954"/>
    <cellStyle name="표준 15 3 5" xfId="2037"/>
    <cellStyle name="표준 15 3 5 2" xfId="10957"/>
    <cellStyle name="표준 15 3 5 3" xfId="10956"/>
    <cellStyle name="표준 15 3 6" xfId="10958"/>
    <cellStyle name="표준 15 3 7" xfId="10949"/>
    <cellStyle name="표준 15 4" xfId="2038"/>
    <cellStyle name="표준 15 4 2" xfId="10960"/>
    <cellStyle name="표준 15 4 3" xfId="10959"/>
    <cellStyle name="표준 15 5" xfId="2039"/>
    <cellStyle name="표준 15 5 2" xfId="10962"/>
    <cellStyle name="표준 15 5 3" xfId="10961"/>
    <cellStyle name="표준 15 6" xfId="2040"/>
    <cellStyle name="표준 15 6 2" xfId="10964"/>
    <cellStyle name="표준 15 6 3" xfId="10963"/>
    <cellStyle name="표준 15 7" xfId="10965"/>
    <cellStyle name="표준 15 8" xfId="10938"/>
    <cellStyle name="표준 16" xfId="2041"/>
    <cellStyle name="표준 16 2" xfId="10967"/>
    <cellStyle name="표준 16 3" xfId="10966"/>
    <cellStyle name="표준 17" xfId="2042"/>
    <cellStyle name="표준 17 2" xfId="2043"/>
    <cellStyle name="표준 17 2 2" xfId="10970"/>
    <cellStyle name="표준 17 2 3" xfId="10969"/>
    <cellStyle name="표준 17 3" xfId="2044"/>
    <cellStyle name="표준 17 3 2" xfId="10972"/>
    <cellStyle name="표준 17 3 3" xfId="10971"/>
    <cellStyle name="표준 17 4" xfId="10973"/>
    <cellStyle name="표준 17 5" xfId="10968"/>
    <cellStyle name="표준 18" xfId="2045"/>
    <cellStyle name="표준 18 2" xfId="10975"/>
    <cellStyle name="표준 18 3" xfId="10974"/>
    <cellStyle name="표준 19" xfId="2046"/>
    <cellStyle name="표준 19 2" xfId="10977"/>
    <cellStyle name="표준 19 3" xfId="10976"/>
    <cellStyle name="표준 2" xfId="2047"/>
    <cellStyle name="표준 2 10" xfId="2048"/>
    <cellStyle name="표준 2 10 2" xfId="10979"/>
    <cellStyle name="표준 2 10 3" xfId="10978"/>
    <cellStyle name="표준 2 11" xfId="10980"/>
    <cellStyle name="표준 2 11 2" xfId="10981"/>
    <cellStyle name="표준 2 11 3" xfId="11362"/>
    <cellStyle name="표준 2 12" xfId="10982"/>
    <cellStyle name="표준 2 15" xfId="10983"/>
    <cellStyle name="표준 2 2" xfId="2049"/>
    <cellStyle name="표준 2 2 2" xfId="2050"/>
    <cellStyle name="표준 2 2 2 2" xfId="2051"/>
    <cellStyle name="표준 2 2 2 2 2" xfId="10987"/>
    <cellStyle name="표준 2 2 2 2 3" xfId="10986"/>
    <cellStyle name="표준 2 2 2 3" xfId="10988"/>
    <cellStyle name="표준 2 2 2 4" xfId="10985"/>
    <cellStyle name="표준 2 2 3" xfId="2052"/>
    <cellStyle name="표준 2 2 3 2" xfId="2053"/>
    <cellStyle name="표준 2 2 3 2 2" xfId="10991"/>
    <cellStyle name="표준 2 2 3 2 3" xfId="10992"/>
    <cellStyle name="표준 2 2 3 2 4" xfId="10990"/>
    <cellStyle name="표준 2 2 3 3" xfId="10993"/>
    <cellStyle name="표준 2 2 3 4" xfId="10989"/>
    <cellStyle name="표준 2 2 4" xfId="2054"/>
    <cellStyle name="표준 2 2 4 2" xfId="2055"/>
    <cellStyle name="표준 2 2 4 2 2" xfId="10996"/>
    <cellStyle name="표준 2 2 4 2 3" xfId="10997"/>
    <cellStyle name="표준 2 2 4 2 4" xfId="10995"/>
    <cellStyle name="표준 2 2 4 3" xfId="10998"/>
    <cellStyle name="표준 2 2 4 4" xfId="10994"/>
    <cellStyle name="표준 2 2 5" xfId="10999"/>
    <cellStyle name="표준 2 2 6" xfId="10984"/>
    <cellStyle name="표준 2 2_마산실내체육관1층벽면도장공사2" xfId="2056"/>
    <cellStyle name="표준 2 3" xfId="2057"/>
    <cellStyle name="표준 2 3 2" xfId="11001"/>
    <cellStyle name="표준 2 3 3" xfId="11000"/>
    <cellStyle name="표준 2 4" xfId="2058"/>
    <cellStyle name="표준 2 4 2" xfId="2059"/>
    <cellStyle name="표준 2 4 2 2" xfId="2060"/>
    <cellStyle name="표준 2 4 2 2 2" xfId="11005"/>
    <cellStyle name="표준 2 4 2 2 3" xfId="11004"/>
    <cellStyle name="표준 2 4 2 3" xfId="11006"/>
    <cellStyle name="표준 2 4 2 4" xfId="11003"/>
    <cellStyle name="표준 2 4 3" xfId="11007"/>
    <cellStyle name="표준 2 4 4" xfId="11002"/>
    <cellStyle name="표준 2 5" xfId="2061"/>
    <cellStyle name="표준 2 5 2" xfId="2062"/>
    <cellStyle name="표준 2 5 2 2" xfId="11009"/>
    <cellStyle name="표준 2 5 2 3" xfId="11010"/>
    <cellStyle name="표준 2 5 2 4" xfId="11008"/>
    <cellStyle name="표준 2 6" xfId="2063"/>
    <cellStyle name="표준 2 6 2" xfId="11012"/>
    <cellStyle name="표준 2 6 3" xfId="11013"/>
    <cellStyle name="표준 2 6 4" xfId="11011"/>
    <cellStyle name="표준 2 7" xfId="2064"/>
    <cellStyle name="표준 2 7 2" xfId="11015"/>
    <cellStyle name="표준 2 7 3" xfId="11014"/>
    <cellStyle name="표준 2 8" xfId="2065"/>
    <cellStyle name="표준 2 8 2" xfId="2066"/>
    <cellStyle name="표준 2 8 2 2" xfId="11018"/>
    <cellStyle name="표준 2 8 2 3" xfId="11017"/>
    <cellStyle name="표준 2 8 3" xfId="2067"/>
    <cellStyle name="표준 2 8 3 2" xfId="11020"/>
    <cellStyle name="표준 2 8 3 3" xfId="11019"/>
    <cellStyle name="표준 2 8 4" xfId="11021"/>
    <cellStyle name="표준 2 8 5" xfId="11016"/>
    <cellStyle name="표준 2 88" xfId="2068"/>
    <cellStyle name="표준 2 88 2" xfId="11023"/>
    <cellStyle name="표준 2 88 3" xfId="11022"/>
    <cellStyle name="표준 2 9" xfId="2069"/>
    <cellStyle name="표준 2 9 2" xfId="11025"/>
    <cellStyle name="표준 2 9 3" xfId="11024"/>
    <cellStyle name="표준 2_2013년_통영시_차선도색공사" xfId="11026"/>
    <cellStyle name="표준 20" xfId="2070"/>
    <cellStyle name="표준 20 2" xfId="11028"/>
    <cellStyle name="표준 20 3" xfId="11027"/>
    <cellStyle name="표준 21" xfId="11029"/>
    <cellStyle name="표준 22" xfId="11030"/>
    <cellStyle name="표준 23" xfId="11031"/>
    <cellStyle name="표준 24" xfId="11032"/>
    <cellStyle name="표준 25" xfId="11033"/>
    <cellStyle name="표준 26" xfId="11034"/>
    <cellStyle name="표준 27" xfId="11035"/>
    <cellStyle name="표준 28" xfId="11036"/>
    <cellStyle name="표준 29" xfId="11037"/>
    <cellStyle name="표준 3" xfId="2071"/>
    <cellStyle name="표준 3 2" xfId="2072"/>
    <cellStyle name="표준 3 2 2" xfId="2073"/>
    <cellStyle name="표준 3 2 2 2" xfId="11040"/>
    <cellStyle name="표준 3 2 2 3" xfId="11041"/>
    <cellStyle name="표준 3 2 2 4" xfId="11039"/>
    <cellStyle name="표준 3 2 3" xfId="11042"/>
    <cellStyle name="표준 3 2 4" xfId="11043"/>
    <cellStyle name="표준 3 2 5" xfId="11038"/>
    <cellStyle name="표준 3 3" xfId="11044"/>
    <cellStyle name="표준 3 4" xfId="11045"/>
    <cellStyle name="표준 3 5" xfId="11046"/>
    <cellStyle name="표준 30" xfId="11047"/>
    <cellStyle name="표준 31" xfId="11048"/>
    <cellStyle name="표준 4" xfId="2074"/>
    <cellStyle name="표준 4 2" xfId="2075"/>
    <cellStyle name="표준 4 2 2" xfId="11051"/>
    <cellStyle name="표준 4 2 2 2" xfId="11052"/>
    <cellStyle name="표준 4 2 3" xfId="11053"/>
    <cellStyle name="표준 4 2 4" xfId="11054"/>
    <cellStyle name="표준 4 2 5" xfId="11055"/>
    <cellStyle name="표준 4 2 6" xfId="11050"/>
    <cellStyle name="표준 4 2 7" xfId="11364"/>
    <cellStyle name="표준 4 3" xfId="11056"/>
    <cellStyle name="표준 4 4" xfId="11057"/>
    <cellStyle name="표준 4 5" xfId="11058"/>
    <cellStyle name="표준 4 6" xfId="11059"/>
    <cellStyle name="표준 4 7" xfId="11049"/>
    <cellStyle name="표준 5" xfId="2076"/>
    <cellStyle name="표준 5 2" xfId="2077"/>
    <cellStyle name="표준 5 2 2" xfId="11062"/>
    <cellStyle name="표준 5 2 3" xfId="11063"/>
    <cellStyle name="표준 5 2 4" xfId="11064"/>
    <cellStyle name="표준 5 2 5" xfId="11061"/>
    <cellStyle name="표준 5 3" xfId="2078"/>
    <cellStyle name="표준 5 3 2" xfId="11066"/>
    <cellStyle name="표준 5 3 3" xfId="11067"/>
    <cellStyle name="표준 5 3 4" xfId="11065"/>
    <cellStyle name="표준 5 4" xfId="11068"/>
    <cellStyle name="표준 5 5" xfId="11069"/>
    <cellStyle name="표준 5 6" xfId="11070"/>
    <cellStyle name="표준 5 7" xfId="11071"/>
    <cellStyle name="표준 5 8" xfId="11060"/>
    <cellStyle name="표준 6" xfId="2079"/>
    <cellStyle name="표준 6 2" xfId="11073"/>
    <cellStyle name="표준 6 2 2" xfId="11074"/>
    <cellStyle name="표준 6 3" xfId="11075"/>
    <cellStyle name="표준 6 4" xfId="11076"/>
    <cellStyle name="표준 6 5" xfId="11077"/>
    <cellStyle name="표준 6 6" xfId="11078"/>
    <cellStyle name="표준 6 7" xfId="11072"/>
    <cellStyle name="표준 7" xfId="2080"/>
    <cellStyle name="표준 7 2" xfId="2081"/>
    <cellStyle name="표준 7 2 2" xfId="11081"/>
    <cellStyle name="표준 7 2 3" xfId="11080"/>
    <cellStyle name="표준 7 3" xfId="11082"/>
    <cellStyle name="표준 7 4" xfId="11079"/>
    <cellStyle name="표준 8" xfId="2082"/>
    <cellStyle name="표준 8 2" xfId="2083"/>
    <cellStyle name="표준 8 2 2" xfId="11085"/>
    <cellStyle name="표준 8 2 3" xfId="11086"/>
    <cellStyle name="표준 8 2 4" xfId="11084"/>
    <cellStyle name="표준 8 3" xfId="11087"/>
    <cellStyle name="표준 8 4" xfId="11088"/>
    <cellStyle name="표준 8 5" xfId="11083"/>
    <cellStyle name="표준 9" xfId="2084"/>
    <cellStyle name="표준 9 2" xfId="11090"/>
    <cellStyle name="표준 9 3" xfId="11091"/>
    <cellStyle name="표준 9 4" xfId="11089"/>
    <cellStyle name="표준]laroux_신울산제각(정산)" xfId="11092"/>
    <cellStyle name="標準_Akia(F）-8" xfId="2085"/>
    <cellStyle name="표준_M-660000" xfId="2086"/>
    <cellStyle name="표준1" xfId="2087"/>
    <cellStyle name="표준1 2" xfId="11094"/>
    <cellStyle name="표준1 3" xfId="11093"/>
    <cellStyle name="표준2" xfId="2088"/>
    <cellStyle name="표준2 2" xfId="11096"/>
    <cellStyle name="표준2 3" xfId="11097"/>
    <cellStyle name="표준2 4" xfId="11095"/>
    <cellStyle name="표준날짜" xfId="2089"/>
    <cellStyle name="표준날짜 2" xfId="11099"/>
    <cellStyle name="표준날짜 3" xfId="11098"/>
    <cellStyle name="표준숫자" xfId="2090"/>
    <cellStyle name="표준숫자 2" xfId="11101"/>
    <cellStyle name="표준숫자 3" xfId="11100"/>
    <cellStyle name="표쥰" xfId="2091"/>
    <cellStyle name="표쥰 2" xfId="11103"/>
    <cellStyle name="표쥰 3" xfId="11102"/>
    <cellStyle name="하이퍼링크 2" xfId="2092"/>
    <cellStyle name="하이퍼링크 2 2" xfId="11105"/>
    <cellStyle name="하이퍼링크 2 3" xfId="11104"/>
    <cellStyle name="합산" xfId="2093"/>
    <cellStyle name="합산 2" xfId="2094"/>
    <cellStyle name="합산 2 2" xfId="11108"/>
    <cellStyle name="합산 2 3" xfId="11107"/>
    <cellStyle name="합산 3" xfId="2095"/>
    <cellStyle name="합산 3 2" xfId="11110"/>
    <cellStyle name="합산 3 3" xfId="11109"/>
    <cellStyle name="합산 4" xfId="2096"/>
    <cellStyle name="합산 4 2" xfId="11112"/>
    <cellStyle name="합산 4 3" xfId="11111"/>
    <cellStyle name="합산 5" xfId="11113"/>
    <cellStyle name="합산 6" xfId="11106"/>
    <cellStyle name="합산_2009년하반기노임엑셀파일" xfId="2097"/>
    <cellStyle name="화폐기호" xfId="2098"/>
    <cellStyle name="화폐기호 2" xfId="2099"/>
    <cellStyle name="화폐기호 2 2" xfId="11116"/>
    <cellStyle name="화폐기호 2 3" xfId="11115"/>
    <cellStyle name="화폐기호 3" xfId="2100"/>
    <cellStyle name="화폐기호 3 2" xfId="11118"/>
    <cellStyle name="화폐기호 3 3" xfId="11117"/>
    <cellStyle name="화폐기호 4" xfId="2101"/>
    <cellStyle name="화폐기호 4 2" xfId="11120"/>
    <cellStyle name="화폐기호 4 3" xfId="11119"/>
    <cellStyle name="화폐기호 5" xfId="11121"/>
    <cellStyle name="화폐기호 6" xfId="11122"/>
    <cellStyle name="화폐기호 7" xfId="11114"/>
    <cellStyle name="화폐기호_2009년하반기노임엑셀파일" xfId="2102"/>
    <cellStyle name="화폐기호0" xfId="2103"/>
    <cellStyle name="화폐기호0 2" xfId="2104"/>
    <cellStyle name="화폐기호0 2 2" xfId="11125"/>
    <cellStyle name="화폐기호0 2 3" xfId="11124"/>
    <cellStyle name="화폐기호0 3" xfId="2105"/>
    <cellStyle name="화폐기호0 3 2" xfId="11127"/>
    <cellStyle name="화폐기호0 3 3" xfId="11126"/>
    <cellStyle name="화폐기호0 4" xfId="2106"/>
    <cellStyle name="화폐기호0 4 2" xfId="11129"/>
    <cellStyle name="화폐기호0 4 3" xfId="11128"/>
    <cellStyle name="화폐기호0 5" xfId="11130"/>
    <cellStyle name="화폐기호0 6" xfId="11131"/>
    <cellStyle name="화폐기호0 7" xfId="11123"/>
    <cellStyle name="화폐기호0_2009년하반기노임엑셀파일" xfId="2107"/>
    <cellStyle name="ㅣ" xfId="11132"/>
  </cellStyles>
  <dxfs count="0"/>
  <tableStyles count="0" defaultTableStyle="TableStyleMedium9" defaultPivotStyle="PivotStyleLight16"/>
  <colors>
    <mruColors>
      <color rgb="FF0000CC"/>
      <color rgb="FF050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3181350</xdr:colOff>
      <xdr:row>4</xdr:row>
      <xdr:rowOff>276225</xdr:rowOff>
    </xdr:from>
    <xdr:to>
      <xdr:col>0</xdr:col>
      <xdr:colOff>3981450</xdr:colOff>
      <xdr:row>4</xdr:row>
      <xdr:rowOff>847725</xdr:rowOff>
    </xdr:to>
    <xdr:pic>
      <xdr:nvPicPr>
        <xdr:cNvPr id="23967" name="그림 1" descr="공단로고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5295900"/>
          <a:ext cx="8001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22225" cap="flat" cmpd="sng" algn="ctr">
          <a:solidFill>
            <a:srgbClr val="FF00FF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22225" cap="flat" cmpd="sng" algn="ctr">
          <a:solidFill>
            <a:srgbClr val="FF00FF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tabSelected="1" view="pageBreakPreview" zoomScaleNormal="100" workbookViewId="0">
      <selection activeCell="A3" sqref="A3"/>
    </sheetView>
  </sheetViews>
  <sheetFormatPr defaultRowHeight="13.5"/>
  <cols>
    <col min="1" max="1" width="132.875" style="4" customWidth="1"/>
    <col min="2" max="16384" width="9" style="4"/>
  </cols>
  <sheetData>
    <row r="1" spans="1:1" ht="65.25" customHeight="1">
      <c r="A1" s="42" t="s">
        <v>291</v>
      </c>
    </row>
    <row r="2" spans="1:1" ht="91.5" customHeight="1">
      <c r="A2" s="183" t="s">
        <v>318</v>
      </c>
    </row>
    <row r="3" spans="1:1" ht="159" customHeight="1">
      <c r="A3" s="44" t="s">
        <v>174</v>
      </c>
    </row>
    <row r="4" spans="1:1" ht="48.75" customHeight="1">
      <c r="A4" s="44"/>
    </row>
    <row r="5" spans="1:1" ht="76.5" customHeight="1">
      <c r="A5" s="43" t="s">
        <v>292</v>
      </c>
    </row>
    <row r="6" spans="1:1" ht="38.25" customHeight="1"/>
  </sheetData>
  <phoneticPr fontId="2" type="noConversion"/>
  <pageMargins left="0.51181102362204722" right="0.74803149606299213" top="0.51181102362204722" bottom="0.51181102362204722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pageSetUpPr fitToPage="1"/>
  </sheetPr>
  <dimension ref="A1:L32"/>
  <sheetViews>
    <sheetView view="pageBreakPreview" zoomScaleNormal="75" zoomScaleSheetLayoutView="100" workbookViewId="0">
      <pane ySplit="3" topLeftCell="A4" activePane="bottomLeft" state="frozenSplit"/>
      <selection pane="bottomLeft" activeCell="G16" sqref="G16"/>
    </sheetView>
  </sheetViews>
  <sheetFormatPr defaultRowHeight="12"/>
  <cols>
    <col min="1" max="1" width="20.625" style="8" customWidth="1"/>
    <col min="2" max="2" width="9.625" style="41" customWidth="1"/>
    <col min="3" max="3" width="4.5" style="10" customWidth="1"/>
    <col min="4" max="4" width="7.375" style="10" customWidth="1"/>
    <col min="5" max="5" width="10.125" style="8" customWidth="1"/>
    <col min="6" max="6" width="12.625" style="8" customWidth="1"/>
    <col min="7" max="7" width="10.125" style="8" customWidth="1"/>
    <col min="8" max="8" width="12.625" style="8" customWidth="1"/>
    <col min="9" max="9" width="10.125" style="8" customWidth="1"/>
    <col min="10" max="10" width="12.625" style="8" customWidth="1"/>
    <col min="11" max="11" width="13.875" style="11" customWidth="1"/>
    <col min="12" max="12" width="13.5" style="8" customWidth="1"/>
    <col min="13" max="16384" width="9" style="8"/>
  </cols>
  <sheetData>
    <row r="1" spans="1:12" ht="35.1" customHeight="1">
      <c r="A1" s="229" t="s">
        <v>137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</row>
    <row r="2" spans="1:12" s="9" customFormat="1" ht="19.5" customHeight="1">
      <c r="A2" s="228" t="s">
        <v>5</v>
      </c>
      <c r="B2" s="231" t="s">
        <v>6</v>
      </c>
      <c r="C2" s="228" t="s">
        <v>7</v>
      </c>
      <c r="D2" s="228" t="s">
        <v>8</v>
      </c>
      <c r="E2" s="228" t="s">
        <v>9</v>
      </c>
      <c r="F2" s="228"/>
      <c r="G2" s="228" t="s">
        <v>10</v>
      </c>
      <c r="H2" s="228"/>
      <c r="I2" s="228" t="s">
        <v>11</v>
      </c>
      <c r="J2" s="228"/>
      <c r="K2" s="232" t="s">
        <v>12</v>
      </c>
      <c r="L2" s="228" t="s">
        <v>13</v>
      </c>
    </row>
    <row r="3" spans="1:12" s="9" customFormat="1" ht="19.5" customHeight="1">
      <c r="A3" s="228"/>
      <c r="B3" s="231"/>
      <c r="C3" s="228"/>
      <c r="D3" s="228"/>
      <c r="E3" s="162" t="s">
        <v>14</v>
      </c>
      <c r="F3" s="162" t="s">
        <v>15</v>
      </c>
      <c r="G3" s="162" t="s">
        <v>14</v>
      </c>
      <c r="H3" s="162" t="s">
        <v>15</v>
      </c>
      <c r="I3" s="162" t="s">
        <v>14</v>
      </c>
      <c r="J3" s="162" t="s">
        <v>15</v>
      </c>
      <c r="K3" s="232"/>
      <c r="L3" s="228"/>
    </row>
    <row r="4" spans="1:12" s="9" customFormat="1" ht="19.5" customHeight="1">
      <c r="A4" s="227" t="s">
        <v>296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109" t="s">
        <v>297</v>
      </c>
    </row>
    <row r="5" spans="1:12" s="24" customFormat="1" ht="19.5" customHeight="1">
      <c r="A5" s="98" t="s">
        <v>59</v>
      </c>
      <c r="B5" s="16"/>
      <c r="C5" s="98" t="s">
        <v>56</v>
      </c>
      <c r="D5" s="65">
        <v>3</v>
      </c>
      <c r="E5" s="22"/>
      <c r="F5" s="25"/>
      <c r="G5" s="17"/>
      <c r="H5" s="25">
        <f>ROUNDDOWN(D5*G5,1)</f>
        <v>0</v>
      </c>
      <c r="I5" s="22"/>
      <c r="J5" s="22"/>
      <c r="K5" s="67">
        <f>F5+H5+J5</f>
        <v>0</v>
      </c>
      <c r="L5" s="98"/>
    </row>
    <row r="6" spans="1:12" s="24" customFormat="1" ht="19.5" customHeight="1">
      <c r="A6" s="98" t="s">
        <v>16</v>
      </c>
      <c r="B6" s="16"/>
      <c r="C6" s="98" t="s">
        <v>56</v>
      </c>
      <c r="D6" s="65">
        <v>3</v>
      </c>
      <c r="E6" s="22"/>
      <c r="F6" s="25"/>
      <c r="G6" s="17"/>
      <c r="H6" s="25">
        <f>ROUNDDOWN(D6*G6,1)</f>
        <v>0</v>
      </c>
      <c r="I6" s="22"/>
      <c r="J6" s="22"/>
      <c r="K6" s="67">
        <f>F6+H6+J6</f>
        <v>0</v>
      </c>
      <c r="L6" s="98"/>
    </row>
    <row r="7" spans="1:12" ht="19.5" customHeight="1">
      <c r="A7" s="53" t="s">
        <v>269</v>
      </c>
      <c r="B7" s="54" t="s">
        <v>255</v>
      </c>
      <c r="C7" s="53" t="s">
        <v>58</v>
      </c>
      <c r="D7" s="64">
        <v>6</v>
      </c>
      <c r="E7" s="178"/>
      <c r="F7" s="55">
        <f>E7*6%</f>
        <v>0</v>
      </c>
      <c r="G7" s="55"/>
      <c r="H7" s="55"/>
      <c r="I7" s="22"/>
      <c r="J7" s="108"/>
      <c r="K7" s="56"/>
      <c r="L7" s="53"/>
    </row>
    <row r="8" spans="1:12" ht="19.5" customHeight="1">
      <c r="A8" s="165" t="s">
        <v>252</v>
      </c>
      <c r="B8" s="58" t="s">
        <v>295</v>
      </c>
      <c r="C8" s="59"/>
      <c r="D8" s="60"/>
      <c r="E8" s="61"/>
      <c r="F8" s="66">
        <f>INT(SUM(F5:F7))/2000</f>
        <v>0</v>
      </c>
      <c r="G8" s="62"/>
      <c r="H8" s="66">
        <f>INT(SUM(H5:H6))/2000</f>
        <v>0</v>
      </c>
      <c r="I8" s="63"/>
      <c r="J8" s="66"/>
      <c r="K8" s="66">
        <f>F8+H8+J8</f>
        <v>0</v>
      </c>
      <c r="L8" s="59"/>
    </row>
    <row r="9" spans="1:12" s="23" customFormat="1" ht="19.5" customHeight="1">
      <c r="A9" s="227" t="s">
        <v>268</v>
      </c>
      <c r="B9" s="227"/>
      <c r="C9" s="227"/>
      <c r="D9" s="227"/>
      <c r="E9" s="227"/>
      <c r="F9" s="227"/>
      <c r="G9" s="227"/>
      <c r="H9" s="227"/>
      <c r="I9" s="227"/>
      <c r="J9" s="227"/>
      <c r="K9" s="227"/>
      <c r="L9" s="109" t="s">
        <v>298</v>
      </c>
    </row>
    <row r="10" spans="1:12" s="23" customFormat="1" ht="19.5" customHeight="1">
      <c r="A10" s="98" t="s">
        <v>57</v>
      </c>
      <c r="B10" s="68"/>
      <c r="C10" s="98" t="s">
        <v>56</v>
      </c>
      <c r="D10" s="65">
        <v>2</v>
      </c>
      <c r="E10" s="69"/>
      <c r="F10" s="69">
        <f>ROUNDDOWN(D10*E10,1)</f>
        <v>0</v>
      </c>
      <c r="G10" s="17"/>
      <c r="H10" s="25">
        <f>ROUNDDOWN(D10*G10,1)</f>
        <v>0</v>
      </c>
      <c r="I10" s="69"/>
      <c r="J10" s="98">
        <f>ROUNDDOWN(D10*I10,1)</f>
        <v>0</v>
      </c>
      <c r="K10" s="98">
        <f>F10+H10+J10</f>
        <v>0</v>
      </c>
      <c r="L10" s="98"/>
    </row>
    <row r="11" spans="1:12" s="23" customFormat="1" ht="19.5" customHeight="1">
      <c r="A11" s="98" t="s">
        <v>16</v>
      </c>
      <c r="B11" s="16"/>
      <c r="C11" s="98" t="s">
        <v>56</v>
      </c>
      <c r="D11" s="65">
        <v>1</v>
      </c>
      <c r="E11" s="22"/>
      <c r="F11" s="25"/>
      <c r="G11" s="17"/>
      <c r="H11" s="25">
        <f>ROUNDDOWN(D11*G11,1)</f>
        <v>0</v>
      </c>
      <c r="I11" s="22"/>
      <c r="J11" s="22"/>
      <c r="K11" s="67">
        <f>F11+H11+J11</f>
        <v>0</v>
      </c>
      <c r="L11" s="98"/>
    </row>
    <row r="12" spans="1:12" s="23" customFormat="1" ht="19.5" customHeight="1">
      <c r="A12" s="53" t="s">
        <v>253</v>
      </c>
      <c r="B12" s="16" t="s">
        <v>167</v>
      </c>
      <c r="C12" s="98" t="s">
        <v>58</v>
      </c>
      <c r="D12" s="70">
        <v>3.5</v>
      </c>
      <c r="E12" s="169">
        <f>H10+H11</f>
        <v>0</v>
      </c>
      <c r="F12" s="25">
        <f>E12*3.5%</f>
        <v>0</v>
      </c>
      <c r="G12" s="17"/>
      <c r="H12" s="25"/>
      <c r="I12" s="22"/>
      <c r="J12" s="71">
        <f>I12*3.5%</f>
        <v>0</v>
      </c>
      <c r="K12" s="67"/>
      <c r="L12" s="98"/>
    </row>
    <row r="13" spans="1:12" s="23" customFormat="1" ht="19.5" customHeight="1">
      <c r="A13" s="59" t="s">
        <v>252</v>
      </c>
      <c r="B13" s="58" t="s">
        <v>254</v>
      </c>
      <c r="C13" s="59"/>
      <c r="D13" s="60"/>
      <c r="E13" s="61"/>
      <c r="F13" s="66">
        <f>INT(SUM(F12))/330</f>
        <v>0</v>
      </c>
      <c r="G13" s="62"/>
      <c r="H13" s="66">
        <f>INT(SUM(H10+H11))/330</f>
        <v>0</v>
      </c>
      <c r="I13" s="63"/>
      <c r="J13" s="66"/>
      <c r="K13" s="66">
        <f>F13+H13+J13</f>
        <v>0</v>
      </c>
      <c r="L13" s="59"/>
    </row>
    <row r="14" spans="1:12" s="23" customFormat="1" ht="19.5" customHeight="1">
      <c r="A14" s="98"/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</row>
    <row r="15" spans="1:12" s="23" customFormat="1" ht="19.5" customHeight="1">
      <c r="A15" s="98"/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</row>
    <row r="16" spans="1:12" s="23" customFormat="1" ht="19.5" customHeight="1">
      <c r="A16" s="98"/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</row>
    <row r="17" spans="1:12" s="23" customFormat="1" ht="19.5" customHeight="1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</row>
    <row r="18" spans="1:12" s="23" customFormat="1" ht="19.5" customHeight="1">
      <c r="A18" s="98"/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</row>
    <row r="19" spans="1:12" s="23" customFormat="1" ht="19.5" customHeight="1">
      <c r="A19" s="98"/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</row>
    <row r="20" spans="1:12" s="23" customFormat="1" ht="19.5" customHeight="1">
      <c r="A20" s="98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</row>
    <row r="21" spans="1:12" ht="19.5" customHeight="1">
      <c r="A21" s="98"/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</row>
    <row r="22" spans="1:12" ht="19.5" customHeight="1">
      <c r="A22" s="98"/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</row>
    <row r="23" spans="1:12" ht="19.5" customHeight="1">
      <c r="A23" s="98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</row>
    <row r="24" spans="1:12" ht="19.5" customHeight="1">
      <c r="A24" s="98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</row>
    <row r="32" spans="1:12">
      <c r="I32" s="8" t="s">
        <v>290</v>
      </c>
    </row>
  </sheetData>
  <mergeCells count="12">
    <mergeCell ref="A9:K9"/>
    <mergeCell ref="A4:K4"/>
    <mergeCell ref="I2:J2"/>
    <mergeCell ref="A1:L1"/>
    <mergeCell ref="A2:A3"/>
    <mergeCell ref="B2:B3"/>
    <mergeCell ref="D2:D3"/>
    <mergeCell ref="C2:C3"/>
    <mergeCell ref="G2:H2"/>
    <mergeCell ref="E2:F2"/>
    <mergeCell ref="L2:L3"/>
    <mergeCell ref="K2:K3"/>
  </mergeCells>
  <phoneticPr fontId="2" type="noConversion"/>
  <pageMargins left="0.55118110236220474" right="0.55118110236220474" top="0.51181102362204722" bottom="0.55118110236220474" header="0.51181102362204722" footer="0.51181102362204722"/>
  <pageSetup paperSize="9" fitToHeight="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view="pageBreakPreview" zoomScaleNormal="100" zoomScaleSheetLayoutView="100" workbookViewId="0">
      <selection activeCell="D18" sqref="D18:I18"/>
    </sheetView>
  </sheetViews>
  <sheetFormatPr defaultRowHeight="13.5"/>
  <cols>
    <col min="2" max="2" width="27.625" customWidth="1"/>
    <col min="3" max="3" width="16.375" customWidth="1"/>
    <col min="4" max="6" width="10.875" customWidth="1"/>
    <col min="7" max="7" width="9.75" customWidth="1"/>
    <col min="8" max="8" width="10.875" customWidth="1"/>
    <col min="9" max="9" width="5" customWidth="1"/>
    <col min="10" max="10" width="9.875" customWidth="1"/>
    <col min="11" max="11" width="12.25" customWidth="1"/>
  </cols>
  <sheetData>
    <row r="1" spans="1:11" ht="31.5" customHeight="1">
      <c r="A1" s="233" t="s">
        <v>129</v>
      </c>
      <c r="B1" s="234"/>
      <c r="C1" s="234"/>
      <c r="D1" s="234"/>
      <c r="E1" s="234"/>
      <c r="F1" s="234"/>
      <c r="G1" s="234"/>
      <c r="H1" s="234"/>
      <c r="I1" s="234"/>
      <c r="J1" s="234"/>
      <c r="K1" s="235"/>
    </row>
    <row r="2" spans="1:11">
      <c r="A2" s="99" t="s">
        <v>130</v>
      </c>
      <c r="B2" s="103" t="s">
        <v>131</v>
      </c>
      <c r="C2" s="99" t="s">
        <v>128</v>
      </c>
      <c r="D2" s="236" t="s">
        <v>136</v>
      </c>
      <c r="E2" s="237"/>
      <c r="F2" s="237"/>
      <c r="G2" s="237"/>
      <c r="H2" s="237"/>
      <c r="I2" s="238"/>
      <c r="J2" s="99" t="s">
        <v>132</v>
      </c>
      <c r="K2" s="100" t="s">
        <v>133</v>
      </c>
    </row>
    <row r="3" spans="1:11" ht="19.5" customHeight="1">
      <c r="A3" s="101"/>
      <c r="B3" s="104" t="s">
        <v>134</v>
      </c>
      <c r="C3" s="101"/>
      <c r="D3" s="239"/>
      <c r="E3" s="240"/>
      <c r="F3" s="240"/>
      <c r="G3" s="240"/>
      <c r="H3" s="240"/>
      <c r="I3" s="241"/>
      <c r="J3" s="101"/>
      <c r="K3" s="102"/>
    </row>
    <row r="4" spans="1:11" ht="19.5" customHeight="1">
      <c r="A4" s="101"/>
      <c r="B4" s="105"/>
      <c r="C4" s="98"/>
      <c r="D4" s="239"/>
      <c r="E4" s="240"/>
      <c r="F4" s="240"/>
      <c r="G4" s="240"/>
      <c r="H4" s="240"/>
      <c r="I4" s="241"/>
      <c r="J4" s="101"/>
      <c r="K4" s="102"/>
    </row>
    <row r="5" spans="1:11" ht="19.5" customHeight="1">
      <c r="A5" s="101"/>
      <c r="B5" s="104" t="s">
        <v>135</v>
      </c>
      <c r="C5" s="101"/>
      <c r="D5" s="239"/>
      <c r="E5" s="240"/>
      <c r="F5" s="240"/>
      <c r="G5" s="240"/>
      <c r="H5" s="240"/>
      <c r="I5" s="241"/>
      <c r="J5" s="101"/>
      <c r="K5" s="102"/>
    </row>
    <row r="6" spans="1:11" ht="19.5" customHeight="1">
      <c r="A6" s="101">
        <v>1</v>
      </c>
      <c r="B6" s="105" t="s">
        <v>146</v>
      </c>
      <c r="C6" s="98" t="s">
        <v>147</v>
      </c>
      <c r="D6" s="239" t="s">
        <v>316</v>
      </c>
      <c r="E6" s="240"/>
      <c r="F6" s="240"/>
      <c r="G6" s="240"/>
      <c r="H6" s="240"/>
      <c r="I6" s="241"/>
      <c r="J6" s="101" t="s">
        <v>148</v>
      </c>
      <c r="K6" s="132">
        <f>수량산출상세!E12</f>
        <v>17914.8</v>
      </c>
    </row>
    <row r="7" spans="1:11" s="171" customFormat="1" ht="19.5" customHeight="1">
      <c r="A7" s="101">
        <v>2</v>
      </c>
      <c r="B7" s="105" t="s">
        <v>106</v>
      </c>
      <c r="C7" s="98" t="s">
        <v>304</v>
      </c>
      <c r="D7" s="239" t="s">
        <v>139</v>
      </c>
      <c r="E7" s="240"/>
      <c r="F7" s="240"/>
      <c r="G7" s="240"/>
      <c r="H7" s="240"/>
      <c r="I7" s="241"/>
      <c r="J7" s="101" t="s">
        <v>114</v>
      </c>
      <c r="K7" s="132">
        <f>수량산출상세!F19</f>
        <v>600</v>
      </c>
    </row>
    <row r="8" spans="1:11" ht="19.5" customHeight="1">
      <c r="A8" s="101"/>
      <c r="B8" s="105"/>
      <c r="C8" s="98"/>
      <c r="D8" s="239"/>
      <c r="E8" s="240"/>
      <c r="F8" s="240"/>
      <c r="G8" s="240"/>
      <c r="H8" s="240"/>
      <c r="I8" s="241"/>
      <c r="J8" s="101"/>
      <c r="K8" s="132"/>
    </row>
    <row r="9" spans="1:11" ht="19.5" customHeight="1">
      <c r="A9" s="101"/>
      <c r="B9" s="105"/>
      <c r="C9" s="98"/>
      <c r="D9" s="239"/>
      <c r="E9" s="240"/>
      <c r="F9" s="240"/>
      <c r="G9" s="240"/>
      <c r="H9" s="240"/>
      <c r="I9" s="241"/>
      <c r="J9" s="101"/>
      <c r="K9" s="132"/>
    </row>
    <row r="10" spans="1:11" ht="19.5" customHeight="1">
      <c r="A10" s="101"/>
      <c r="B10" s="105"/>
      <c r="C10" s="98"/>
      <c r="D10" s="239"/>
      <c r="E10" s="240"/>
      <c r="F10" s="240"/>
      <c r="G10" s="240"/>
      <c r="H10" s="240"/>
      <c r="I10" s="241"/>
      <c r="J10" s="101"/>
      <c r="K10" s="132"/>
    </row>
    <row r="11" spans="1:11" ht="19.5" customHeight="1">
      <c r="A11" s="101"/>
      <c r="B11" s="105"/>
      <c r="C11" s="98"/>
      <c r="D11" s="239"/>
      <c r="E11" s="240"/>
      <c r="F11" s="240"/>
      <c r="G11" s="240"/>
      <c r="H11" s="240"/>
      <c r="I11" s="241"/>
      <c r="J11" s="101"/>
      <c r="K11" s="132"/>
    </row>
    <row r="12" spans="1:11" ht="19.5" customHeight="1">
      <c r="A12" s="101"/>
      <c r="B12" s="104" t="s">
        <v>265</v>
      </c>
      <c r="C12" s="98"/>
      <c r="D12" s="239"/>
      <c r="E12" s="240"/>
      <c r="F12" s="240"/>
      <c r="G12" s="240"/>
      <c r="H12" s="240"/>
      <c r="I12" s="241"/>
      <c r="J12" s="101"/>
      <c r="K12" s="132"/>
    </row>
    <row r="13" spans="1:11" ht="19.5" customHeight="1">
      <c r="A13" s="101">
        <v>1</v>
      </c>
      <c r="B13" s="105" t="s">
        <v>266</v>
      </c>
      <c r="C13" s="98"/>
      <c r="D13" s="239" t="s">
        <v>317</v>
      </c>
      <c r="E13" s="240"/>
      <c r="F13" s="240"/>
      <c r="G13" s="240"/>
      <c r="H13" s="240"/>
      <c r="I13" s="241"/>
      <c r="J13" s="101" t="s">
        <v>149</v>
      </c>
      <c r="K13" s="106">
        <f>K6*0.05</f>
        <v>895.74</v>
      </c>
    </row>
    <row r="14" spans="1:11" ht="19.5" customHeight="1">
      <c r="A14" s="101">
        <v>2</v>
      </c>
      <c r="B14" s="105" t="s">
        <v>267</v>
      </c>
      <c r="C14" s="98"/>
      <c r="D14" s="239" t="s">
        <v>294</v>
      </c>
      <c r="E14" s="240"/>
      <c r="F14" s="240"/>
      <c r="G14" s="240"/>
      <c r="H14" s="240"/>
      <c r="I14" s="241"/>
      <c r="J14" s="101" t="s">
        <v>149</v>
      </c>
      <c r="K14" s="106">
        <v>300</v>
      </c>
    </row>
    <row r="15" spans="1:11" ht="19.5" customHeight="1">
      <c r="A15" s="101"/>
      <c r="B15" s="105"/>
      <c r="C15" s="98"/>
      <c r="D15" s="242" t="s">
        <v>150</v>
      </c>
      <c r="E15" s="243"/>
      <c r="F15" s="243"/>
      <c r="G15" s="243"/>
      <c r="H15" s="243"/>
      <c r="I15" s="244"/>
      <c r="J15" s="158" t="s">
        <v>283</v>
      </c>
      <c r="K15" s="177">
        <f>SUM(K13:K14)</f>
        <v>1195.74</v>
      </c>
    </row>
    <row r="16" spans="1:11" ht="19.5" customHeight="1">
      <c r="A16" s="101"/>
      <c r="B16" s="105"/>
      <c r="C16" s="98"/>
      <c r="D16" s="239"/>
      <c r="E16" s="240"/>
      <c r="F16" s="240"/>
      <c r="G16" s="240"/>
      <c r="H16" s="240"/>
      <c r="I16" s="241"/>
      <c r="J16" s="101"/>
      <c r="K16" s="102"/>
    </row>
    <row r="17" spans="1:11" s="175" customFormat="1" ht="19.5" customHeight="1">
      <c r="A17" s="101"/>
      <c r="B17" s="105"/>
      <c r="C17" s="98"/>
      <c r="D17" s="239"/>
      <c r="E17" s="240"/>
      <c r="F17" s="240"/>
      <c r="G17" s="240"/>
      <c r="H17" s="240"/>
      <c r="I17" s="241"/>
      <c r="J17" s="101"/>
      <c r="K17" s="102"/>
    </row>
    <row r="18" spans="1:11" s="175" customFormat="1" ht="19.5" customHeight="1">
      <c r="A18" s="101"/>
      <c r="B18" s="105"/>
      <c r="C18" s="98"/>
      <c r="D18" s="239"/>
      <c r="E18" s="240"/>
      <c r="F18" s="240"/>
      <c r="G18" s="240"/>
      <c r="H18" s="240"/>
      <c r="I18" s="241"/>
      <c r="J18" s="101"/>
      <c r="K18" s="102"/>
    </row>
    <row r="19" spans="1:11" s="175" customFormat="1" ht="19.5" customHeight="1">
      <c r="A19" s="101"/>
      <c r="B19" s="105"/>
      <c r="C19" s="98"/>
      <c r="D19" s="239"/>
      <c r="E19" s="240"/>
      <c r="F19" s="240"/>
      <c r="G19" s="240"/>
      <c r="H19" s="240"/>
      <c r="I19" s="241"/>
      <c r="J19" s="101"/>
      <c r="K19" s="102"/>
    </row>
    <row r="20" spans="1:11" s="175" customFormat="1" ht="19.5" customHeight="1">
      <c r="A20" s="101"/>
      <c r="B20" s="105"/>
      <c r="C20" s="98"/>
      <c r="D20" s="239"/>
      <c r="E20" s="240"/>
      <c r="F20" s="240"/>
      <c r="G20" s="240"/>
      <c r="H20" s="240"/>
      <c r="I20" s="241"/>
      <c r="J20" s="101"/>
      <c r="K20" s="102"/>
    </row>
    <row r="21" spans="1:11" s="175" customFormat="1" ht="19.5" customHeight="1">
      <c r="A21" s="101"/>
      <c r="B21" s="105"/>
      <c r="C21" s="98"/>
      <c r="D21" s="239"/>
      <c r="E21" s="240"/>
      <c r="F21" s="240"/>
      <c r="G21" s="240"/>
      <c r="H21" s="240"/>
      <c r="I21" s="241"/>
      <c r="J21" s="101"/>
      <c r="K21" s="102"/>
    </row>
    <row r="22" spans="1:11" ht="19.5" customHeight="1">
      <c r="A22" s="101"/>
      <c r="B22" s="105"/>
      <c r="C22" s="98"/>
      <c r="D22" s="239"/>
      <c r="E22" s="240"/>
      <c r="F22" s="240"/>
      <c r="G22" s="240"/>
      <c r="H22" s="240"/>
      <c r="I22" s="241"/>
      <c r="J22" s="101"/>
      <c r="K22" s="102"/>
    </row>
    <row r="23" spans="1:11" ht="19.5" customHeight="1">
      <c r="A23" s="101"/>
      <c r="B23" s="105"/>
      <c r="C23" s="98"/>
      <c r="D23" s="239"/>
      <c r="E23" s="240"/>
      <c r="F23" s="240"/>
      <c r="G23" s="240"/>
      <c r="H23" s="240"/>
      <c r="I23" s="241"/>
      <c r="J23" s="101"/>
      <c r="K23" s="106"/>
    </row>
    <row r="24" spans="1:11" ht="19.5" customHeight="1">
      <c r="A24" s="101"/>
      <c r="B24" s="105"/>
      <c r="C24" s="98"/>
      <c r="D24" s="239"/>
      <c r="E24" s="240"/>
      <c r="F24" s="240"/>
      <c r="G24" s="240"/>
      <c r="H24" s="240"/>
      <c r="I24" s="241"/>
      <c r="J24" s="101"/>
      <c r="K24" s="102"/>
    </row>
  </sheetData>
  <mergeCells count="24">
    <mergeCell ref="D24:I24"/>
    <mergeCell ref="D5:I5"/>
    <mergeCell ref="D22:I22"/>
    <mergeCell ref="D23:I23"/>
    <mergeCell ref="D11:I11"/>
    <mergeCell ref="D9:I9"/>
    <mergeCell ref="D15:I15"/>
    <mergeCell ref="D16:I16"/>
    <mergeCell ref="D20:I20"/>
    <mergeCell ref="D21:I21"/>
    <mergeCell ref="D17:I17"/>
    <mergeCell ref="D18:I18"/>
    <mergeCell ref="D19:I19"/>
    <mergeCell ref="A1:K1"/>
    <mergeCell ref="D2:I2"/>
    <mergeCell ref="D14:I14"/>
    <mergeCell ref="D3:I3"/>
    <mergeCell ref="D13:I13"/>
    <mergeCell ref="D12:I12"/>
    <mergeCell ref="D4:I4"/>
    <mergeCell ref="D7:I7"/>
    <mergeCell ref="D10:I10"/>
    <mergeCell ref="D8:I8"/>
    <mergeCell ref="D6:I6"/>
  </mergeCells>
  <phoneticPr fontId="2" type="noConversion"/>
  <pageMargins left="0.7" right="0.7" top="0.75" bottom="0.75" header="0.3" footer="0.3"/>
  <pageSetup paperSize="9" fitToWidth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45"/>
  <sheetViews>
    <sheetView view="pageBreakPreview" zoomScale="115" zoomScaleNormal="100" zoomScaleSheetLayoutView="115" workbookViewId="0">
      <selection activeCell="H23" sqref="H23"/>
    </sheetView>
  </sheetViews>
  <sheetFormatPr defaultRowHeight="13.5"/>
  <cols>
    <col min="1" max="1" width="4.75" style="84" customWidth="1"/>
    <col min="2" max="2" width="12.25" style="84" customWidth="1"/>
    <col min="3" max="3" width="8" style="84" customWidth="1"/>
    <col min="4" max="4" width="6.125" style="84" customWidth="1"/>
    <col min="5" max="5" width="20.5" style="84" customWidth="1"/>
    <col min="6" max="6" width="8.375" style="84" bestFit="1" customWidth="1"/>
    <col min="7" max="7" width="9" style="84" customWidth="1"/>
    <col min="8" max="8" width="72.125" style="84" customWidth="1"/>
    <col min="9" max="9" width="9.625" style="84" customWidth="1"/>
    <col min="10" max="10" width="6.125" style="84" hidden="1" customWidth="1"/>
    <col min="11" max="11" width="11.625" style="84" hidden="1" customWidth="1"/>
    <col min="12" max="12" width="9.375" style="84" hidden="1" customWidth="1"/>
    <col min="13" max="13" width="11" style="84" hidden="1" customWidth="1"/>
    <col min="14" max="14" width="9" style="84" hidden="1" customWidth="1"/>
    <col min="15" max="15" width="11" style="89" hidden="1" customWidth="1"/>
    <col min="16" max="16" width="6.5" style="84" hidden="1" customWidth="1"/>
    <col min="17" max="17" width="10.875" style="82" hidden="1" customWidth="1"/>
    <col min="18" max="18" width="9" style="82" hidden="1" customWidth="1"/>
    <col min="19" max="21" width="9" style="84" hidden="1" customWidth="1"/>
    <col min="22" max="22" width="9" style="84" customWidth="1"/>
    <col min="23" max="16384" width="9" style="84"/>
  </cols>
  <sheetData>
    <row r="1" spans="1:64" s="80" customFormat="1" ht="35.1" customHeight="1">
      <c r="A1" s="95"/>
      <c r="B1" s="245" t="s">
        <v>138</v>
      </c>
      <c r="C1" s="245"/>
      <c r="D1" s="245"/>
      <c r="E1" s="245"/>
      <c r="F1" s="245"/>
      <c r="G1" s="245"/>
      <c r="H1" s="245"/>
      <c r="I1" s="245"/>
      <c r="J1" s="79"/>
      <c r="K1" s="79"/>
      <c r="L1" s="79"/>
      <c r="M1" s="79"/>
      <c r="N1" s="79"/>
      <c r="O1" s="79"/>
      <c r="P1" s="79"/>
    </row>
    <row r="2" spans="1:64" ht="21.95" customHeight="1">
      <c r="A2" s="249" t="s">
        <v>160</v>
      </c>
      <c r="B2" s="250"/>
      <c r="C2" s="250"/>
      <c r="D2" s="250"/>
      <c r="E2" s="250"/>
      <c r="F2" s="250"/>
      <c r="G2" s="250"/>
      <c r="H2" s="250"/>
      <c r="I2" s="251"/>
      <c r="J2" s="81"/>
      <c r="K2" s="81"/>
      <c r="L2" s="81"/>
      <c r="M2" s="81"/>
      <c r="N2" s="82"/>
      <c r="O2" s="83"/>
      <c r="P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</row>
    <row r="3" spans="1:64" ht="20.100000000000001" customHeight="1">
      <c r="A3" s="90" t="s">
        <v>123</v>
      </c>
      <c r="B3" s="90" t="s">
        <v>117</v>
      </c>
      <c r="C3" s="90" t="s">
        <v>118</v>
      </c>
      <c r="D3" s="90" t="s">
        <v>119</v>
      </c>
      <c r="E3" s="246" t="s">
        <v>157</v>
      </c>
      <c r="F3" s="247"/>
      <c r="G3" s="248"/>
      <c r="H3" s="85" t="s">
        <v>120</v>
      </c>
      <c r="I3" s="85" t="s">
        <v>121</v>
      </c>
      <c r="J3" s="81"/>
      <c r="K3" s="81"/>
      <c r="L3" s="81"/>
      <c r="M3" s="81"/>
      <c r="N3" s="82"/>
      <c r="O3" s="83"/>
      <c r="P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</row>
    <row r="4" spans="1:64" ht="20.100000000000001" customHeight="1">
      <c r="A4" s="252">
        <v>1</v>
      </c>
      <c r="B4" s="261" t="s">
        <v>154</v>
      </c>
      <c r="C4" s="261" t="s">
        <v>155</v>
      </c>
      <c r="D4" s="261" t="s">
        <v>156</v>
      </c>
      <c r="E4" s="258">
        <v>3102</v>
      </c>
      <c r="F4" s="259"/>
      <c r="G4" s="260"/>
      <c r="H4" s="172" t="s">
        <v>273</v>
      </c>
      <c r="I4" s="87"/>
      <c r="J4" s="81"/>
      <c r="K4" s="81"/>
      <c r="L4" s="81"/>
      <c r="M4" s="81"/>
      <c r="N4" s="82"/>
      <c r="O4" s="83"/>
      <c r="P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</row>
    <row r="5" spans="1:64" ht="20.100000000000001" customHeight="1">
      <c r="A5" s="253"/>
      <c r="B5" s="262"/>
      <c r="C5" s="262"/>
      <c r="D5" s="262"/>
      <c r="E5" s="258">
        <v>373</v>
      </c>
      <c r="F5" s="259"/>
      <c r="G5" s="260"/>
      <c r="H5" s="172" t="s">
        <v>274</v>
      </c>
      <c r="I5" s="87"/>
      <c r="J5" s="81"/>
      <c r="K5" s="81"/>
      <c r="L5" s="81"/>
      <c r="M5" s="81"/>
      <c r="N5" s="82"/>
      <c r="O5" s="83"/>
      <c r="P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</row>
    <row r="6" spans="1:64" ht="20.100000000000001" customHeight="1">
      <c r="A6" s="253"/>
      <c r="B6" s="262"/>
      <c r="C6" s="262"/>
      <c r="D6" s="262"/>
      <c r="E6" s="258">
        <v>2279</v>
      </c>
      <c r="F6" s="259"/>
      <c r="G6" s="260"/>
      <c r="H6" s="172" t="s">
        <v>314</v>
      </c>
      <c r="I6" s="87"/>
      <c r="J6" s="81"/>
      <c r="K6" s="81"/>
      <c r="L6" s="81"/>
      <c r="M6" s="81"/>
      <c r="N6" s="82"/>
      <c r="O6" s="83"/>
      <c r="P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</row>
    <row r="7" spans="1:64" ht="20.100000000000001" customHeight="1">
      <c r="A7" s="253"/>
      <c r="B7" s="262"/>
      <c r="C7" s="262"/>
      <c r="D7" s="262"/>
      <c r="E7" s="258">
        <v>332</v>
      </c>
      <c r="F7" s="259"/>
      <c r="G7" s="260"/>
      <c r="H7" s="172" t="s">
        <v>315</v>
      </c>
      <c r="I7" s="87"/>
      <c r="J7" s="81"/>
      <c r="K7" s="81"/>
      <c r="L7" s="81"/>
      <c r="M7" s="81"/>
      <c r="N7" s="82"/>
      <c r="O7" s="83"/>
      <c r="P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</row>
    <row r="8" spans="1:64" ht="20.100000000000001" customHeight="1">
      <c r="A8" s="253"/>
      <c r="B8" s="262"/>
      <c r="C8" s="262"/>
      <c r="D8" s="262"/>
      <c r="E8" s="258">
        <v>741</v>
      </c>
      <c r="F8" s="259"/>
      <c r="G8" s="260"/>
      <c r="H8" s="172" t="s">
        <v>301</v>
      </c>
      <c r="I8" s="87"/>
      <c r="J8" s="81"/>
      <c r="K8" s="81"/>
      <c r="L8" s="81"/>
      <c r="M8" s="81"/>
      <c r="N8" s="82"/>
      <c r="O8" s="83"/>
      <c r="P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</row>
    <row r="9" spans="1:64" ht="20.100000000000001" customHeight="1">
      <c r="A9" s="253"/>
      <c r="B9" s="262"/>
      <c r="C9" s="262"/>
      <c r="D9" s="262"/>
      <c r="E9" s="258">
        <v>4970</v>
      </c>
      <c r="F9" s="259"/>
      <c r="G9" s="260"/>
      <c r="H9" s="172" t="s">
        <v>302</v>
      </c>
      <c r="I9" s="87"/>
      <c r="J9" s="81"/>
      <c r="K9" s="81"/>
      <c r="L9" s="81"/>
      <c r="M9" s="81"/>
      <c r="N9" s="82"/>
      <c r="O9" s="83"/>
      <c r="P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</row>
    <row r="10" spans="1:64" ht="20.100000000000001" customHeight="1">
      <c r="A10" s="253"/>
      <c r="B10" s="262"/>
      <c r="C10" s="262"/>
      <c r="D10" s="262"/>
      <c r="E10" s="258">
        <v>3132</v>
      </c>
      <c r="F10" s="259"/>
      <c r="G10" s="260"/>
      <c r="H10" s="172" t="s">
        <v>303</v>
      </c>
      <c r="I10" s="87"/>
      <c r="J10" s="81"/>
      <c r="K10" s="81"/>
      <c r="L10" s="81"/>
      <c r="M10" s="81"/>
      <c r="N10" s="82"/>
      <c r="O10" s="83"/>
      <c r="P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64" ht="20.100000000000001" customHeight="1">
      <c r="A11" s="253"/>
      <c r="B11" s="88" t="s">
        <v>158</v>
      </c>
      <c r="C11" s="88"/>
      <c r="D11" s="88"/>
      <c r="E11" s="263">
        <f>SUM(E4:G10)</f>
        <v>14929</v>
      </c>
      <c r="F11" s="264"/>
      <c r="G11" s="265"/>
      <c r="H11" s="172"/>
      <c r="I11" s="135"/>
      <c r="J11" s="81"/>
      <c r="K11" s="81"/>
      <c r="L11" s="81"/>
      <c r="M11" s="81"/>
      <c r="N11" s="82"/>
      <c r="O11" s="83"/>
      <c r="P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64" ht="20.100000000000001" customHeight="1">
      <c r="A12" s="254"/>
      <c r="B12" s="134" t="s">
        <v>159</v>
      </c>
      <c r="C12" s="134"/>
      <c r="D12" s="92"/>
      <c r="E12" s="255">
        <f>E11*2*60%</f>
        <v>17914.8</v>
      </c>
      <c r="F12" s="256"/>
      <c r="G12" s="257"/>
      <c r="H12" s="152" t="s">
        <v>324</v>
      </c>
      <c r="I12" s="94"/>
      <c r="J12" s="81"/>
      <c r="K12" s="81"/>
      <c r="L12" s="81"/>
      <c r="M12" s="81"/>
      <c r="N12" s="82"/>
      <c r="O12" s="83"/>
      <c r="P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</row>
    <row r="13" spans="1:64" ht="21.95" customHeight="1">
      <c r="A13" s="249" t="s">
        <v>287</v>
      </c>
      <c r="B13" s="250"/>
      <c r="C13" s="250"/>
      <c r="D13" s="250"/>
      <c r="E13" s="250"/>
      <c r="F13" s="250"/>
      <c r="G13" s="250"/>
      <c r="H13" s="250"/>
      <c r="I13" s="251"/>
      <c r="J13" s="82"/>
      <c r="K13" s="82"/>
      <c r="L13" s="82"/>
      <c r="M13" s="82"/>
      <c r="N13" s="82"/>
      <c r="O13" s="83"/>
      <c r="P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</row>
    <row r="14" spans="1:64" ht="20.100000000000001" customHeight="1">
      <c r="A14" s="136" t="s">
        <v>123</v>
      </c>
      <c r="B14" s="136" t="s">
        <v>161</v>
      </c>
      <c r="C14" s="90" t="s">
        <v>107</v>
      </c>
      <c r="D14" s="90" t="s">
        <v>3</v>
      </c>
      <c r="E14" s="85" t="s">
        <v>108</v>
      </c>
      <c r="F14" s="246" t="s">
        <v>115</v>
      </c>
      <c r="G14" s="248"/>
      <c r="H14" s="85" t="s">
        <v>109</v>
      </c>
      <c r="I14" s="85" t="s">
        <v>110</v>
      </c>
      <c r="J14" s="82"/>
      <c r="K14" s="82"/>
      <c r="L14" s="82"/>
      <c r="M14" s="82"/>
      <c r="N14" s="82"/>
      <c r="O14" s="83"/>
      <c r="P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</row>
    <row r="15" spans="1:64" ht="20.100000000000001" customHeight="1">
      <c r="A15" s="270">
        <v>2</v>
      </c>
      <c r="B15" s="268" t="s">
        <v>288</v>
      </c>
      <c r="C15" s="268" t="s">
        <v>289</v>
      </c>
      <c r="D15" s="268" t="s">
        <v>116</v>
      </c>
      <c r="E15" s="86" t="s">
        <v>299</v>
      </c>
      <c r="F15" s="272">
        <v>100</v>
      </c>
      <c r="G15" s="273"/>
      <c r="H15" s="172" t="s">
        <v>273</v>
      </c>
      <c r="I15" s="87"/>
      <c r="J15" s="82"/>
      <c r="K15" s="82"/>
      <c r="L15" s="82"/>
      <c r="M15" s="82"/>
      <c r="N15" s="82"/>
      <c r="O15" s="83"/>
      <c r="P15" s="82"/>
      <c r="Q15" s="82">
        <f>28</f>
        <v>28</v>
      </c>
      <c r="R15" s="82">
        <f>110*0.82</f>
        <v>90.199999999999989</v>
      </c>
      <c r="S15" s="82">
        <v>100</v>
      </c>
      <c r="T15" s="82">
        <f>685*45%</f>
        <v>308.25</v>
      </c>
      <c r="U15" s="82">
        <f>SUM(Q15:T15)</f>
        <v>526.45000000000005</v>
      </c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</row>
    <row r="16" spans="1:64" ht="20.100000000000001" customHeight="1">
      <c r="A16" s="271"/>
      <c r="B16" s="269"/>
      <c r="C16" s="269"/>
      <c r="D16" s="269"/>
      <c r="E16" s="86" t="s">
        <v>322</v>
      </c>
      <c r="F16" s="272">
        <v>200</v>
      </c>
      <c r="G16" s="273"/>
      <c r="H16" s="172" t="s">
        <v>274</v>
      </c>
      <c r="I16" s="87"/>
      <c r="J16" s="82"/>
      <c r="K16" s="82"/>
      <c r="L16" s="82"/>
      <c r="M16" s="82"/>
      <c r="N16" s="82"/>
      <c r="O16" s="83"/>
      <c r="P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</row>
    <row r="17" spans="1:64" ht="20.100000000000001" customHeight="1">
      <c r="A17" s="271"/>
      <c r="B17" s="269"/>
      <c r="C17" s="269"/>
      <c r="D17" s="269"/>
      <c r="E17" s="86" t="s">
        <v>307</v>
      </c>
      <c r="F17" s="272">
        <v>100</v>
      </c>
      <c r="G17" s="273"/>
      <c r="H17" s="172" t="s">
        <v>306</v>
      </c>
      <c r="I17" s="87"/>
      <c r="J17" s="82"/>
      <c r="K17" s="82"/>
      <c r="L17" s="82"/>
      <c r="M17" s="82"/>
      <c r="N17" s="82"/>
      <c r="O17" s="83"/>
      <c r="P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</row>
    <row r="18" spans="1:64" ht="20.100000000000001" customHeight="1">
      <c r="A18" s="271"/>
      <c r="B18" s="269"/>
      <c r="C18" s="269"/>
      <c r="D18" s="269"/>
      <c r="E18" s="86" t="s">
        <v>300</v>
      </c>
      <c r="F18" s="272">
        <v>200</v>
      </c>
      <c r="G18" s="273"/>
      <c r="H18" s="172" t="s">
        <v>305</v>
      </c>
      <c r="I18" s="87"/>
      <c r="J18" s="82"/>
      <c r="K18" s="82"/>
      <c r="L18" s="82"/>
      <c r="M18" s="82"/>
      <c r="N18" s="82"/>
      <c r="O18" s="83"/>
      <c r="P18" s="82"/>
      <c r="Q18" s="82">
        <v>30</v>
      </c>
      <c r="R18" s="82">
        <f>103*0.75</f>
        <v>77.25</v>
      </c>
      <c r="S18" s="82">
        <f>240*0.5</f>
        <v>120</v>
      </c>
      <c r="T18" s="82">
        <f>200*0.5</f>
        <v>100</v>
      </c>
      <c r="U18" s="82">
        <f>SUM(Q18:T18)</f>
        <v>327.25</v>
      </c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</row>
    <row r="19" spans="1:64" ht="20.100000000000001" customHeight="1">
      <c r="A19" s="91"/>
      <c r="B19" s="91" t="s">
        <v>105</v>
      </c>
      <c r="C19" s="92"/>
      <c r="D19" s="93" t="s">
        <v>116</v>
      </c>
      <c r="E19" s="93"/>
      <c r="F19" s="266">
        <f>SUM(F15:G18)</f>
        <v>600</v>
      </c>
      <c r="G19" s="267"/>
      <c r="H19" s="93" t="s">
        <v>323</v>
      </c>
      <c r="I19" s="94"/>
      <c r="J19" s="82"/>
      <c r="K19" s="82"/>
      <c r="L19" s="82"/>
      <c r="M19" s="82"/>
      <c r="N19" s="82"/>
      <c r="O19" s="83"/>
      <c r="P19" s="82"/>
      <c r="Q19" s="176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</row>
    <row r="20" spans="1:64" ht="21.95" customHeight="1">
      <c r="A20" s="82"/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3"/>
      <c r="P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</row>
    <row r="21" spans="1:64" ht="20.100000000000001" customHeight="1">
      <c r="A21" s="82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3"/>
      <c r="P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</row>
    <row r="22" spans="1:64" ht="20.100000000000001" customHeight="1">
      <c r="A22" s="82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3"/>
      <c r="P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</row>
    <row r="23" spans="1:64" ht="20.100000000000001" customHeight="1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3"/>
      <c r="P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</row>
    <row r="24" spans="1:64" ht="20.100000000000001" customHeight="1">
      <c r="A24" s="82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3"/>
      <c r="P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</row>
    <row r="25" spans="1:64" ht="20.100000000000001" customHeight="1">
      <c r="A25" s="82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3"/>
      <c r="P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</row>
    <row r="26" spans="1:64" ht="20.100000000000001" customHeight="1">
      <c r="A26" s="82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3"/>
      <c r="P26" s="82"/>
      <c r="Q26" s="176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</row>
    <row r="27" spans="1:64" ht="20.100000000000001" customHeight="1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3"/>
      <c r="P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</row>
    <row r="28" spans="1:64" ht="20.100000000000001" customHeight="1">
      <c r="A28" s="82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3"/>
      <c r="P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</row>
    <row r="29" spans="1:64" ht="20.100000000000001" customHeight="1">
      <c r="A29" s="82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3"/>
      <c r="P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</row>
    <row r="30" spans="1:64" ht="20.100000000000001" customHeight="1">
      <c r="A30" s="82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3"/>
      <c r="P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</row>
    <row r="31" spans="1:64" ht="20.100000000000001" customHeight="1">
      <c r="A31" s="82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3"/>
      <c r="P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</row>
    <row r="32" spans="1:64" ht="20.100000000000001" customHeight="1">
      <c r="A32" s="82"/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3"/>
      <c r="P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</row>
    <row r="33" spans="1:64" ht="20.100000000000001" customHeight="1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3"/>
      <c r="P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</row>
    <row r="34" spans="1:64" ht="20.100000000000001" customHeight="1">
      <c r="A34" s="82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3"/>
      <c r="P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</row>
    <row r="35" spans="1:64" ht="20.100000000000001" customHeight="1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3"/>
      <c r="P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</row>
    <row r="36" spans="1:64" ht="20.100000000000001" customHeight="1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3"/>
      <c r="P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</row>
    <row r="37" spans="1:64" ht="20.100000000000001" customHeight="1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3"/>
      <c r="P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</row>
    <row r="38" spans="1:64" ht="20.100000000000001" customHeight="1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3"/>
      <c r="P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</row>
    <row r="39" spans="1:64" ht="20.100000000000001" customHeight="1">
      <c r="A39" s="82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3"/>
      <c r="P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</row>
    <row r="40" spans="1:64" ht="20.100000000000001" customHeight="1">
      <c r="A40" s="82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3"/>
      <c r="P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</row>
    <row r="41" spans="1:64" ht="20.100000000000001" customHeight="1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3"/>
      <c r="P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</row>
    <row r="42" spans="1:64" ht="20.100000000000001" customHeight="1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3"/>
      <c r="P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</row>
    <row r="43" spans="1:64" ht="20.100000000000001" customHeight="1">
      <c r="A43" s="82"/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3"/>
      <c r="P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</row>
    <row r="44" spans="1:64" ht="20.100000000000001" customHeight="1">
      <c r="A44" s="82"/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3"/>
      <c r="P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</row>
    <row r="45" spans="1:64" ht="20.100000000000001" customHeight="1">
      <c r="A45" s="82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3"/>
      <c r="P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</row>
    <row r="46" spans="1:64" ht="20.100000000000001" customHeight="1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3"/>
      <c r="P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  <c r="BH46" s="82"/>
      <c r="BI46" s="82"/>
      <c r="BJ46" s="82"/>
      <c r="BK46" s="82"/>
      <c r="BL46" s="82"/>
    </row>
    <row r="47" spans="1:64" ht="20.100000000000001" customHeight="1">
      <c r="A47" s="82"/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3"/>
      <c r="P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2"/>
    </row>
    <row r="48" spans="1:64" ht="20.100000000000001" customHeight="1">
      <c r="A48" s="82"/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3"/>
      <c r="P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</row>
    <row r="49" spans="1:64" ht="20.100000000000001" customHeight="1">
      <c r="A49" s="82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3"/>
      <c r="P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BL49" s="82"/>
    </row>
    <row r="50" spans="1:64" ht="20.100000000000001" customHeight="1">
      <c r="A50" s="82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3"/>
      <c r="P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L50" s="82"/>
    </row>
    <row r="51" spans="1:64" ht="20.100000000000001" customHeight="1">
      <c r="A51" s="82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3"/>
      <c r="P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</row>
    <row r="52" spans="1:64" ht="20.100000000000001" customHeight="1">
      <c r="A52" s="82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3"/>
      <c r="P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2"/>
      <c r="BH52" s="82"/>
      <c r="BI52" s="82"/>
      <c r="BJ52" s="82"/>
      <c r="BK52" s="82"/>
      <c r="BL52" s="82"/>
    </row>
    <row r="53" spans="1:64" ht="20.100000000000001" customHeight="1">
      <c r="A53" s="82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3"/>
      <c r="P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82"/>
      <c r="BL53" s="82"/>
    </row>
    <row r="54" spans="1:64" ht="20.100000000000001" customHeight="1">
      <c r="A54" s="82"/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3"/>
      <c r="P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  <c r="BE54" s="82"/>
      <c r="BF54" s="82"/>
      <c r="BG54" s="82"/>
      <c r="BH54" s="82"/>
      <c r="BI54" s="82"/>
      <c r="BJ54" s="82"/>
      <c r="BK54" s="82"/>
      <c r="BL54" s="82"/>
    </row>
    <row r="55" spans="1:64" ht="20.100000000000001" customHeight="1">
      <c r="A55" s="82"/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3"/>
      <c r="P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  <c r="BH55" s="82"/>
      <c r="BI55" s="82"/>
      <c r="BJ55" s="82"/>
      <c r="BK55" s="82"/>
      <c r="BL55" s="82"/>
    </row>
    <row r="56" spans="1:64" ht="20.100000000000001" customHeight="1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3"/>
      <c r="P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</row>
    <row r="57" spans="1:64" ht="20.100000000000001" customHeight="1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3"/>
      <c r="P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  <c r="BB57" s="82"/>
      <c r="BC57" s="82"/>
      <c r="BD57" s="82"/>
      <c r="BE57" s="82"/>
      <c r="BF57" s="82"/>
      <c r="BG57" s="82"/>
      <c r="BH57" s="82"/>
      <c r="BI57" s="82"/>
      <c r="BJ57" s="82"/>
      <c r="BK57" s="82"/>
      <c r="BL57" s="82"/>
    </row>
    <row r="58" spans="1:64" ht="20.100000000000001" customHeight="1">
      <c r="A58" s="82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3"/>
      <c r="P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  <c r="BB58" s="82"/>
      <c r="BC58" s="82"/>
      <c r="BD58" s="82"/>
      <c r="BE58" s="82"/>
      <c r="BF58" s="82"/>
      <c r="BG58" s="82"/>
      <c r="BH58" s="82"/>
      <c r="BI58" s="82"/>
      <c r="BJ58" s="82"/>
      <c r="BK58" s="82"/>
      <c r="BL58" s="82"/>
    </row>
    <row r="59" spans="1:64" ht="20.100000000000001" customHeight="1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3"/>
      <c r="P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2"/>
      <c r="AP59" s="82"/>
      <c r="AQ59" s="82"/>
      <c r="AR59" s="82"/>
      <c r="AS59" s="82"/>
      <c r="AT59" s="82"/>
      <c r="AU59" s="82"/>
      <c r="AV59" s="82"/>
      <c r="AW59" s="82"/>
      <c r="AX59" s="82"/>
      <c r="AY59" s="82"/>
      <c r="AZ59" s="82"/>
      <c r="BA59" s="82"/>
      <c r="BB59" s="82"/>
      <c r="BC59" s="82"/>
      <c r="BD59" s="82"/>
      <c r="BE59" s="82"/>
      <c r="BF59" s="82"/>
      <c r="BG59" s="82"/>
      <c r="BH59" s="82"/>
      <c r="BI59" s="82"/>
      <c r="BJ59" s="82"/>
      <c r="BK59" s="82"/>
      <c r="BL59" s="82"/>
    </row>
    <row r="60" spans="1:64" ht="20.100000000000001" customHeight="1">
      <c r="A60" s="82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3"/>
      <c r="P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  <c r="BB60" s="82"/>
      <c r="BC60" s="82"/>
      <c r="BD60" s="82"/>
      <c r="BE60" s="82"/>
      <c r="BF60" s="82"/>
      <c r="BG60" s="82"/>
      <c r="BH60" s="82"/>
      <c r="BI60" s="82"/>
      <c r="BJ60" s="82"/>
      <c r="BK60" s="82"/>
      <c r="BL60" s="82"/>
    </row>
    <row r="61" spans="1:64" ht="20.100000000000001" customHeight="1">
      <c r="A61" s="82"/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3"/>
      <c r="P61" s="82"/>
      <c r="S61" s="82"/>
      <c r="T61" s="82"/>
      <c r="U61" s="82"/>
      <c r="V61" s="82"/>
      <c r="W61" s="82"/>
      <c r="X61" s="82"/>
      <c r="Y61" s="82"/>
      <c r="Z61" s="82"/>
      <c r="AA61" s="82"/>
      <c r="AB61" s="82"/>
      <c r="AC61" s="82"/>
      <c r="AD61" s="82"/>
      <c r="AE61" s="82"/>
      <c r="AF61" s="82"/>
      <c r="AG61" s="82"/>
      <c r="AH61" s="82"/>
      <c r="AI61" s="82"/>
      <c r="AJ61" s="82"/>
      <c r="AK61" s="82"/>
      <c r="AL61" s="82"/>
      <c r="AM61" s="82"/>
      <c r="AN61" s="82"/>
      <c r="AO61" s="82"/>
      <c r="AP61" s="82"/>
      <c r="AQ61" s="82"/>
      <c r="AR61" s="82"/>
      <c r="AS61" s="82"/>
      <c r="AT61" s="82"/>
      <c r="AU61" s="82"/>
      <c r="AV61" s="82"/>
      <c r="AW61" s="82"/>
      <c r="AX61" s="82"/>
      <c r="AY61" s="82"/>
      <c r="AZ61" s="82"/>
      <c r="BA61" s="82"/>
      <c r="BB61" s="82"/>
      <c r="BC61" s="82"/>
      <c r="BD61" s="82"/>
      <c r="BE61" s="82"/>
      <c r="BF61" s="82"/>
      <c r="BG61" s="82"/>
      <c r="BH61" s="82"/>
      <c r="BI61" s="82"/>
      <c r="BJ61" s="82"/>
      <c r="BK61" s="82"/>
      <c r="BL61" s="82"/>
    </row>
    <row r="62" spans="1:64" ht="20.100000000000001" customHeight="1">
      <c r="A62" s="82"/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3"/>
      <c r="P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2"/>
      <c r="AF62" s="82"/>
      <c r="AG62" s="82"/>
      <c r="AH62" s="82"/>
      <c r="AI62" s="82"/>
      <c r="AJ62" s="82"/>
      <c r="AK62" s="82"/>
      <c r="AL62" s="82"/>
      <c r="AM62" s="82"/>
      <c r="AN62" s="82"/>
      <c r="AO62" s="82"/>
      <c r="AP62" s="82"/>
      <c r="AQ62" s="82"/>
      <c r="AR62" s="82"/>
      <c r="AS62" s="82"/>
      <c r="AT62" s="82"/>
      <c r="AU62" s="82"/>
      <c r="AV62" s="82"/>
      <c r="AW62" s="82"/>
      <c r="AX62" s="82"/>
      <c r="AY62" s="82"/>
      <c r="AZ62" s="82"/>
      <c r="BA62" s="82"/>
      <c r="BB62" s="82"/>
      <c r="BC62" s="82"/>
      <c r="BD62" s="82"/>
      <c r="BE62" s="82"/>
      <c r="BF62" s="82"/>
      <c r="BG62" s="82"/>
      <c r="BH62" s="82"/>
      <c r="BI62" s="82"/>
      <c r="BJ62" s="82"/>
      <c r="BK62" s="82"/>
      <c r="BL62" s="82"/>
    </row>
    <row r="63" spans="1:64" ht="20.100000000000001" customHeight="1">
      <c r="A63" s="82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3"/>
      <c r="P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82"/>
      <c r="AP63" s="82"/>
      <c r="AQ63" s="82"/>
      <c r="AR63" s="82"/>
      <c r="AS63" s="82"/>
      <c r="AT63" s="82"/>
      <c r="AU63" s="82"/>
      <c r="AV63" s="82"/>
      <c r="AW63" s="82"/>
      <c r="AX63" s="82"/>
      <c r="AY63" s="82"/>
      <c r="AZ63" s="82"/>
      <c r="BA63" s="82"/>
      <c r="BB63" s="82"/>
      <c r="BC63" s="82"/>
      <c r="BD63" s="82"/>
      <c r="BE63" s="82"/>
      <c r="BF63" s="82"/>
      <c r="BG63" s="82"/>
      <c r="BH63" s="82"/>
      <c r="BI63" s="82"/>
      <c r="BJ63" s="82"/>
      <c r="BK63" s="82"/>
      <c r="BL63" s="82"/>
    </row>
    <row r="64" spans="1:64" ht="20.100000000000001" customHeight="1">
      <c r="A64" s="82"/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3"/>
      <c r="P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82"/>
      <c r="AI64" s="82"/>
      <c r="AJ64" s="82"/>
      <c r="AK64" s="82"/>
      <c r="AL64" s="82"/>
      <c r="AM64" s="82"/>
      <c r="AN64" s="82"/>
      <c r="AO64" s="82"/>
      <c r="AP64" s="82"/>
      <c r="AQ64" s="82"/>
      <c r="AR64" s="82"/>
      <c r="AS64" s="82"/>
      <c r="AT64" s="82"/>
      <c r="AU64" s="82"/>
      <c r="AV64" s="82"/>
      <c r="AW64" s="82"/>
      <c r="AX64" s="82"/>
      <c r="AY64" s="82"/>
      <c r="AZ64" s="82"/>
      <c r="BA64" s="82"/>
      <c r="BB64" s="82"/>
      <c r="BC64" s="82"/>
      <c r="BD64" s="82"/>
      <c r="BE64" s="82"/>
      <c r="BF64" s="82"/>
      <c r="BG64" s="82"/>
      <c r="BH64" s="82"/>
      <c r="BI64" s="82"/>
      <c r="BJ64" s="82"/>
      <c r="BK64" s="82"/>
      <c r="BL64" s="82"/>
    </row>
    <row r="65" spans="1:64" ht="20.100000000000001" customHeight="1">
      <c r="A65" s="82"/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3"/>
      <c r="P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/>
      <c r="AP65" s="82"/>
      <c r="AQ65" s="82"/>
      <c r="AR65" s="82"/>
      <c r="AS65" s="82"/>
      <c r="AT65" s="82"/>
      <c r="AU65" s="82"/>
      <c r="AV65" s="82"/>
      <c r="AW65" s="82"/>
      <c r="AX65" s="82"/>
      <c r="AY65" s="82"/>
      <c r="AZ65" s="82"/>
      <c r="BA65" s="82"/>
      <c r="BB65" s="82"/>
      <c r="BC65" s="82"/>
      <c r="BD65" s="82"/>
      <c r="BE65" s="82"/>
      <c r="BF65" s="82"/>
      <c r="BG65" s="82"/>
      <c r="BH65" s="82"/>
      <c r="BI65" s="82"/>
      <c r="BJ65" s="82"/>
      <c r="BK65" s="82"/>
      <c r="BL65" s="82"/>
    </row>
    <row r="66" spans="1:64" ht="20.100000000000001" customHeight="1">
      <c r="A66" s="82"/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3"/>
      <c r="P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82"/>
      <c r="AP66" s="82"/>
      <c r="AQ66" s="82"/>
      <c r="AR66" s="82"/>
      <c r="AS66" s="82"/>
      <c r="AT66" s="82"/>
      <c r="AU66" s="82"/>
      <c r="AV66" s="82"/>
      <c r="AW66" s="82"/>
      <c r="AX66" s="82"/>
      <c r="AY66" s="82"/>
      <c r="AZ66" s="82"/>
      <c r="BA66" s="82"/>
      <c r="BB66" s="82"/>
      <c r="BC66" s="82"/>
      <c r="BD66" s="82"/>
      <c r="BE66" s="82"/>
      <c r="BF66" s="82"/>
      <c r="BG66" s="82"/>
      <c r="BH66" s="82"/>
      <c r="BI66" s="82"/>
      <c r="BJ66" s="82"/>
      <c r="BK66" s="82"/>
      <c r="BL66" s="82"/>
    </row>
    <row r="67" spans="1:64" ht="20.100000000000001" customHeight="1">
      <c r="A67" s="82"/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3"/>
      <c r="P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/>
      <c r="AE67" s="82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2"/>
      <c r="AS67" s="82"/>
      <c r="AT67" s="82"/>
      <c r="AU67" s="82"/>
      <c r="AV67" s="82"/>
      <c r="AW67" s="82"/>
      <c r="AX67" s="82"/>
      <c r="AY67" s="82"/>
      <c r="AZ67" s="82"/>
      <c r="BA67" s="82"/>
      <c r="BB67" s="82"/>
      <c r="BC67" s="82"/>
      <c r="BD67" s="82"/>
      <c r="BE67" s="82"/>
      <c r="BF67" s="82"/>
      <c r="BG67" s="82"/>
      <c r="BH67" s="82"/>
      <c r="BI67" s="82"/>
      <c r="BJ67" s="82"/>
      <c r="BK67" s="82"/>
      <c r="BL67" s="82"/>
    </row>
    <row r="68" spans="1:64" ht="20.100000000000001" customHeight="1">
      <c r="A68" s="82"/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3"/>
      <c r="P68" s="82"/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2"/>
      <c r="AD68" s="82"/>
      <c r="AE68" s="82"/>
      <c r="AF68" s="82"/>
      <c r="AG68" s="82"/>
      <c r="AH68" s="82"/>
      <c r="AI68" s="82"/>
      <c r="AJ68" s="82"/>
      <c r="AK68" s="82"/>
      <c r="AL68" s="82"/>
      <c r="AM68" s="82"/>
      <c r="AN68" s="82"/>
      <c r="AO68" s="82"/>
      <c r="AP68" s="82"/>
      <c r="AQ68" s="82"/>
      <c r="AR68" s="82"/>
      <c r="AS68" s="82"/>
      <c r="AT68" s="82"/>
      <c r="AU68" s="82"/>
      <c r="AV68" s="82"/>
      <c r="AW68" s="82"/>
      <c r="AX68" s="82"/>
      <c r="AY68" s="82"/>
      <c r="AZ68" s="82"/>
      <c r="BA68" s="82"/>
      <c r="BB68" s="82"/>
      <c r="BC68" s="82"/>
      <c r="BD68" s="82"/>
      <c r="BE68" s="82"/>
      <c r="BF68" s="82"/>
      <c r="BG68" s="82"/>
      <c r="BH68" s="82"/>
      <c r="BI68" s="82"/>
      <c r="BJ68" s="82"/>
      <c r="BK68" s="82"/>
      <c r="BL68" s="82"/>
    </row>
    <row r="69" spans="1:64" ht="20.100000000000001" customHeight="1">
      <c r="A69" s="82"/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3"/>
      <c r="P69" s="82"/>
      <c r="S69" s="82"/>
      <c r="T69" s="82"/>
      <c r="U69" s="82"/>
      <c r="V69" s="82"/>
      <c r="W69" s="82"/>
      <c r="X69" s="82"/>
      <c r="Y69" s="82"/>
      <c r="Z69" s="82"/>
      <c r="AA69" s="82"/>
      <c r="AB69" s="82"/>
      <c r="AC69" s="82"/>
      <c r="AD69" s="82"/>
      <c r="AE69" s="82"/>
      <c r="AF69" s="82"/>
      <c r="AG69" s="82"/>
      <c r="AH69" s="82"/>
      <c r="AI69" s="82"/>
      <c r="AJ69" s="82"/>
      <c r="AK69" s="82"/>
      <c r="AL69" s="82"/>
      <c r="AM69" s="82"/>
      <c r="AN69" s="82"/>
      <c r="AO69" s="82"/>
      <c r="AP69" s="82"/>
      <c r="AQ69" s="82"/>
      <c r="AR69" s="82"/>
      <c r="AS69" s="82"/>
      <c r="AT69" s="82"/>
      <c r="AU69" s="82"/>
      <c r="AV69" s="82"/>
      <c r="AW69" s="82"/>
      <c r="AX69" s="82"/>
      <c r="AY69" s="82"/>
      <c r="AZ69" s="82"/>
      <c r="BA69" s="82"/>
      <c r="BB69" s="82"/>
      <c r="BC69" s="82"/>
      <c r="BD69" s="82"/>
      <c r="BE69" s="82"/>
      <c r="BF69" s="82"/>
      <c r="BG69" s="82"/>
      <c r="BH69" s="82"/>
      <c r="BI69" s="82"/>
      <c r="BJ69" s="82"/>
      <c r="BK69" s="82"/>
      <c r="BL69" s="82"/>
    </row>
    <row r="70" spans="1:64" ht="20.100000000000001" customHeight="1">
      <c r="A70" s="82"/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3"/>
      <c r="P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2"/>
      <c r="AP70" s="82"/>
      <c r="AQ70" s="82"/>
      <c r="AR70" s="82"/>
      <c r="AS70" s="82"/>
      <c r="AT70" s="82"/>
      <c r="AU70" s="82"/>
      <c r="AV70" s="82"/>
      <c r="AW70" s="82"/>
      <c r="AX70" s="82"/>
      <c r="AY70" s="82"/>
      <c r="AZ70" s="82"/>
      <c r="BA70" s="82"/>
      <c r="BB70" s="82"/>
      <c r="BC70" s="82"/>
      <c r="BD70" s="82"/>
      <c r="BE70" s="82"/>
      <c r="BF70" s="82"/>
      <c r="BG70" s="82"/>
      <c r="BH70" s="82"/>
      <c r="BI70" s="82"/>
      <c r="BJ70" s="82"/>
      <c r="BK70" s="82"/>
      <c r="BL70" s="82"/>
    </row>
    <row r="71" spans="1:64" ht="20.100000000000001" customHeight="1">
      <c r="A71" s="82"/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3"/>
      <c r="P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P71" s="82"/>
      <c r="AQ71" s="82"/>
      <c r="AR71" s="82"/>
      <c r="AS71" s="82"/>
      <c r="AT71" s="82"/>
      <c r="AU71" s="82"/>
      <c r="AV71" s="82"/>
      <c r="AW71" s="82"/>
      <c r="AX71" s="82"/>
      <c r="AY71" s="82"/>
      <c r="AZ71" s="82"/>
      <c r="BA71" s="82"/>
      <c r="BB71" s="82"/>
      <c r="BC71" s="82"/>
      <c r="BD71" s="82"/>
      <c r="BE71" s="82"/>
      <c r="BF71" s="82"/>
      <c r="BG71" s="82"/>
      <c r="BH71" s="82"/>
      <c r="BI71" s="82"/>
      <c r="BJ71" s="82"/>
      <c r="BK71" s="82"/>
      <c r="BL71" s="82"/>
    </row>
    <row r="72" spans="1:64" ht="20.100000000000001" customHeight="1">
      <c r="A72" s="82"/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3"/>
      <c r="P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2"/>
      <c r="AF72" s="82"/>
      <c r="AG72" s="82"/>
      <c r="AH72" s="82"/>
      <c r="AI72" s="82"/>
      <c r="AJ72" s="82"/>
      <c r="AK72" s="82"/>
      <c r="AL72" s="82"/>
      <c r="AM72" s="82"/>
      <c r="AN72" s="82"/>
      <c r="AO72" s="82"/>
      <c r="AP72" s="82"/>
      <c r="AQ72" s="82"/>
      <c r="AR72" s="82"/>
      <c r="AS72" s="82"/>
      <c r="AT72" s="82"/>
      <c r="AU72" s="82"/>
      <c r="AV72" s="82"/>
      <c r="AW72" s="82"/>
      <c r="AX72" s="82"/>
      <c r="AY72" s="82"/>
      <c r="AZ72" s="82"/>
      <c r="BA72" s="82"/>
      <c r="BB72" s="82"/>
      <c r="BC72" s="82"/>
      <c r="BD72" s="82"/>
      <c r="BE72" s="82"/>
      <c r="BF72" s="82"/>
      <c r="BG72" s="82"/>
      <c r="BH72" s="82"/>
      <c r="BI72" s="82"/>
      <c r="BJ72" s="82"/>
      <c r="BK72" s="82"/>
      <c r="BL72" s="82"/>
    </row>
    <row r="73" spans="1:64" ht="20.100000000000001" customHeight="1">
      <c r="A73" s="82"/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3"/>
      <c r="P73" s="82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82"/>
      <c r="AD73" s="82"/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2"/>
      <c r="AP73" s="82"/>
      <c r="AQ73" s="82"/>
      <c r="AR73" s="82"/>
      <c r="AS73" s="82"/>
      <c r="AT73" s="82"/>
      <c r="AU73" s="82"/>
      <c r="AV73" s="82"/>
      <c r="AW73" s="82"/>
      <c r="AX73" s="82"/>
      <c r="AY73" s="82"/>
      <c r="AZ73" s="82"/>
      <c r="BA73" s="82"/>
      <c r="BB73" s="82"/>
      <c r="BC73" s="82"/>
      <c r="BD73" s="82"/>
      <c r="BE73" s="82"/>
      <c r="BF73" s="82"/>
      <c r="BG73" s="82"/>
      <c r="BH73" s="82"/>
      <c r="BI73" s="82"/>
      <c r="BJ73" s="82"/>
      <c r="BK73" s="82"/>
      <c r="BL73" s="82"/>
    </row>
    <row r="74" spans="1:64" ht="20.100000000000001" customHeight="1">
      <c r="A74" s="82"/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3"/>
      <c r="P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2"/>
      <c r="AF74" s="82"/>
      <c r="AG74" s="82"/>
      <c r="AH74" s="82"/>
      <c r="AI74" s="82"/>
      <c r="AJ74" s="82"/>
      <c r="AK74" s="82"/>
      <c r="AL74" s="82"/>
      <c r="AM74" s="82"/>
      <c r="AN74" s="82"/>
      <c r="AO74" s="82"/>
      <c r="AP74" s="82"/>
      <c r="AQ74" s="82"/>
      <c r="AR74" s="82"/>
      <c r="AS74" s="82"/>
      <c r="AT74" s="82"/>
      <c r="AU74" s="82"/>
      <c r="AV74" s="82"/>
      <c r="AW74" s="82"/>
      <c r="AX74" s="82"/>
      <c r="AY74" s="82"/>
      <c r="AZ74" s="82"/>
      <c r="BA74" s="82"/>
      <c r="BB74" s="82"/>
      <c r="BC74" s="82"/>
      <c r="BD74" s="82"/>
      <c r="BE74" s="82"/>
      <c r="BF74" s="82"/>
      <c r="BG74" s="82"/>
      <c r="BH74" s="82"/>
      <c r="BI74" s="82"/>
      <c r="BJ74" s="82"/>
      <c r="BK74" s="82"/>
      <c r="BL74" s="82"/>
    </row>
    <row r="75" spans="1:64" ht="20.100000000000001" customHeight="1">
      <c r="A75" s="82"/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3"/>
      <c r="P75" s="82"/>
      <c r="S75" s="82"/>
      <c r="T75" s="82"/>
      <c r="U75" s="82"/>
      <c r="V75" s="82"/>
      <c r="W75" s="82"/>
      <c r="X75" s="82"/>
      <c r="Y75" s="82"/>
      <c r="Z75" s="82"/>
      <c r="AA75" s="82"/>
      <c r="AB75" s="82"/>
      <c r="AC75" s="82"/>
      <c r="AD75" s="82"/>
      <c r="AE75" s="82"/>
      <c r="AF75" s="82"/>
      <c r="AG75" s="82"/>
      <c r="AH75" s="82"/>
      <c r="AI75" s="82"/>
      <c r="AJ75" s="82"/>
      <c r="AK75" s="82"/>
      <c r="AL75" s="82"/>
      <c r="AM75" s="82"/>
      <c r="AN75" s="82"/>
      <c r="AO75" s="82"/>
      <c r="AP75" s="82"/>
      <c r="AQ75" s="82"/>
      <c r="AR75" s="82"/>
      <c r="AS75" s="82"/>
      <c r="AT75" s="82"/>
      <c r="AU75" s="82"/>
      <c r="AV75" s="82"/>
      <c r="AW75" s="82"/>
      <c r="AX75" s="82"/>
      <c r="AY75" s="82"/>
      <c r="AZ75" s="82"/>
      <c r="BA75" s="82"/>
      <c r="BB75" s="82"/>
      <c r="BC75" s="82"/>
      <c r="BD75" s="82"/>
      <c r="BE75" s="82"/>
      <c r="BF75" s="82"/>
      <c r="BG75" s="82"/>
      <c r="BH75" s="82"/>
      <c r="BI75" s="82"/>
      <c r="BJ75" s="82"/>
      <c r="BK75" s="82"/>
      <c r="BL75" s="82"/>
    </row>
    <row r="76" spans="1:64" ht="20.100000000000001" customHeight="1">
      <c r="A76" s="82"/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3"/>
      <c r="P76" s="82"/>
      <c r="S76" s="82"/>
      <c r="T76" s="82"/>
      <c r="U76" s="82"/>
      <c r="V76" s="82"/>
      <c r="W76" s="82"/>
      <c r="X76" s="82"/>
      <c r="Y76" s="82"/>
      <c r="Z76" s="82"/>
      <c r="AA76" s="82"/>
      <c r="AB76" s="82"/>
      <c r="AC76" s="82"/>
      <c r="AD76" s="82"/>
      <c r="AE76" s="82"/>
      <c r="AF76" s="82"/>
      <c r="AG76" s="82"/>
      <c r="AH76" s="82"/>
      <c r="AI76" s="82"/>
      <c r="AJ76" s="82"/>
      <c r="AK76" s="82"/>
      <c r="AL76" s="82"/>
      <c r="AM76" s="82"/>
      <c r="AN76" s="82"/>
      <c r="AO76" s="82"/>
      <c r="AP76" s="82"/>
      <c r="AQ76" s="82"/>
      <c r="AR76" s="82"/>
      <c r="AS76" s="82"/>
      <c r="AT76" s="82"/>
      <c r="AU76" s="82"/>
      <c r="AV76" s="82"/>
      <c r="AW76" s="82"/>
      <c r="AX76" s="82"/>
      <c r="AY76" s="82"/>
      <c r="AZ76" s="82"/>
      <c r="BA76" s="82"/>
      <c r="BB76" s="82"/>
      <c r="BC76" s="82"/>
      <c r="BD76" s="82"/>
      <c r="BE76" s="82"/>
      <c r="BF76" s="82"/>
      <c r="BG76" s="82"/>
      <c r="BH76" s="82"/>
      <c r="BI76" s="82"/>
      <c r="BJ76" s="82"/>
      <c r="BK76" s="82"/>
      <c r="BL76" s="82"/>
    </row>
    <row r="77" spans="1:64" ht="20.100000000000001" customHeight="1">
      <c r="A77" s="82"/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3"/>
      <c r="P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82"/>
      <c r="AE77" s="82"/>
      <c r="AF77" s="82"/>
      <c r="AG77" s="82"/>
      <c r="AH77" s="82"/>
      <c r="AI77" s="82"/>
      <c r="AJ77" s="82"/>
      <c r="AK77" s="82"/>
      <c r="AL77" s="82"/>
      <c r="AM77" s="82"/>
      <c r="AN77" s="82"/>
      <c r="AO77" s="82"/>
      <c r="AP77" s="82"/>
      <c r="AQ77" s="82"/>
      <c r="AR77" s="82"/>
      <c r="AS77" s="82"/>
      <c r="AT77" s="82"/>
      <c r="AU77" s="82"/>
      <c r="AV77" s="82"/>
      <c r="AW77" s="82"/>
      <c r="AX77" s="82"/>
      <c r="AY77" s="82"/>
      <c r="AZ77" s="82"/>
      <c r="BA77" s="82"/>
      <c r="BB77" s="82"/>
      <c r="BC77" s="82"/>
      <c r="BD77" s="82"/>
      <c r="BE77" s="82"/>
      <c r="BF77" s="82"/>
      <c r="BG77" s="82"/>
      <c r="BH77" s="82"/>
      <c r="BI77" s="82"/>
      <c r="BJ77" s="82"/>
      <c r="BK77" s="82"/>
      <c r="BL77" s="82"/>
    </row>
    <row r="78" spans="1:64" ht="20.100000000000001" customHeight="1">
      <c r="A78" s="82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3"/>
      <c r="P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82"/>
      <c r="AG78" s="82"/>
      <c r="AH78" s="82"/>
      <c r="AI78" s="82"/>
      <c r="AJ78" s="82"/>
      <c r="AK78" s="82"/>
      <c r="AL78" s="82"/>
      <c r="AM78" s="82"/>
      <c r="AN78" s="82"/>
      <c r="AO78" s="82"/>
      <c r="AP78" s="82"/>
      <c r="AQ78" s="82"/>
      <c r="AR78" s="82"/>
      <c r="AS78" s="82"/>
      <c r="AT78" s="82"/>
      <c r="AU78" s="82"/>
      <c r="AV78" s="82"/>
      <c r="AW78" s="82"/>
      <c r="AX78" s="82"/>
      <c r="AY78" s="82"/>
      <c r="AZ78" s="82"/>
      <c r="BA78" s="82"/>
      <c r="BB78" s="82"/>
      <c r="BC78" s="82"/>
      <c r="BD78" s="82"/>
      <c r="BE78" s="82"/>
      <c r="BF78" s="82"/>
      <c r="BG78" s="82"/>
      <c r="BH78" s="82"/>
      <c r="BI78" s="82"/>
      <c r="BJ78" s="82"/>
      <c r="BK78" s="82"/>
      <c r="BL78" s="82"/>
    </row>
    <row r="79" spans="1:64" ht="20.100000000000001" customHeight="1">
      <c r="A79" s="82"/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3"/>
      <c r="P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82"/>
      <c r="AL79" s="82"/>
      <c r="AM79" s="82"/>
      <c r="AN79" s="82"/>
      <c r="AO79" s="82"/>
      <c r="AP79" s="82"/>
      <c r="AQ79" s="82"/>
      <c r="AR79" s="82"/>
      <c r="AS79" s="82"/>
      <c r="AT79" s="82"/>
      <c r="AU79" s="82"/>
      <c r="AV79" s="82"/>
      <c r="AW79" s="82"/>
      <c r="AX79" s="82"/>
      <c r="AY79" s="82"/>
      <c r="AZ79" s="82"/>
      <c r="BA79" s="82"/>
      <c r="BB79" s="82"/>
      <c r="BC79" s="82"/>
      <c r="BD79" s="82"/>
      <c r="BE79" s="82"/>
      <c r="BF79" s="82"/>
      <c r="BG79" s="82"/>
      <c r="BH79" s="82"/>
      <c r="BI79" s="82"/>
      <c r="BJ79" s="82"/>
      <c r="BK79" s="82"/>
      <c r="BL79" s="82"/>
    </row>
    <row r="80" spans="1:64" ht="20.100000000000001" customHeight="1">
      <c r="A80" s="82"/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3"/>
      <c r="P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  <c r="AK80" s="82"/>
      <c r="AL80" s="82"/>
      <c r="AM80" s="82"/>
      <c r="AN80" s="82"/>
      <c r="AO80" s="82"/>
      <c r="AP80" s="82"/>
      <c r="AQ80" s="82"/>
      <c r="AR80" s="82"/>
      <c r="AS80" s="82"/>
      <c r="AT80" s="82"/>
      <c r="AU80" s="82"/>
      <c r="AV80" s="82"/>
      <c r="AW80" s="82"/>
      <c r="AX80" s="82"/>
      <c r="AY80" s="82"/>
      <c r="AZ80" s="82"/>
      <c r="BA80" s="82"/>
      <c r="BB80" s="82"/>
      <c r="BC80" s="82"/>
      <c r="BD80" s="82"/>
      <c r="BE80" s="82"/>
      <c r="BF80" s="82"/>
      <c r="BG80" s="82"/>
      <c r="BH80" s="82"/>
      <c r="BI80" s="82"/>
      <c r="BJ80" s="82"/>
      <c r="BK80" s="82"/>
      <c r="BL80" s="82"/>
    </row>
    <row r="81" spans="1:64" ht="20.100000000000001" customHeight="1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3"/>
      <c r="P81" s="82"/>
      <c r="S81" s="82"/>
      <c r="T81" s="82"/>
      <c r="U81" s="82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82"/>
      <c r="AL81" s="82"/>
      <c r="AM81" s="82"/>
      <c r="AN81" s="82"/>
      <c r="AO81" s="82"/>
      <c r="AP81" s="82"/>
      <c r="AQ81" s="82"/>
      <c r="AR81" s="82"/>
      <c r="AS81" s="82"/>
      <c r="AT81" s="82"/>
      <c r="AU81" s="82"/>
      <c r="AV81" s="82"/>
      <c r="AW81" s="82"/>
      <c r="AX81" s="82"/>
      <c r="AY81" s="82"/>
      <c r="AZ81" s="82"/>
      <c r="BA81" s="82"/>
      <c r="BB81" s="82"/>
      <c r="BC81" s="82"/>
      <c r="BD81" s="82"/>
      <c r="BE81" s="82"/>
      <c r="BF81" s="82"/>
      <c r="BG81" s="82"/>
      <c r="BH81" s="82"/>
      <c r="BI81" s="82"/>
      <c r="BJ81" s="82"/>
      <c r="BK81" s="82"/>
      <c r="BL81" s="82"/>
    </row>
    <row r="82" spans="1:64" ht="20.100000000000001" customHeight="1">
      <c r="A82" s="82"/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3"/>
      <c r="P82" s="82"/>
      <c r="S82" s="82"/>
      <c r="T82" s="82"/>
      <c r="U82" s="82"/>
      <c r="V82" s="82"/>
      <c r="W82" s="82"/>
      <c r="X82" s="82"/>
      <c r="Y82" s="82"/>
      <c r="Z82" s="82"/>
      <c r="AA82" s="82"/>
      <c r="AB82" s="82"/>
      <c r="AC82" s="82"/>
      <c r="AD82" s="82"/>
      <c r="AE82" s="82"/>
      <c r="AF82" s="82"/>
      <c r="AG82" s="82"/>
      <c r="AH82" s="82"/>
      <c r="AI82" s="82"/>
      <c r="AJ82" s="82"/>
      <c r="AK82" s="82"/>
      <c r="AL82" s="82"/>
      <c r="AM82" s="82"/>
      <c r="AN82" s="82"/>
      <c r="AO82" s="82"/>
      <c r="AP82" s="82"/>
      <c r="AQ82" s="82"/>
      <c r="AR82" s="82"/>
      <c r="AS82" s="82"/>
      <c r="AT82" s="82"/>
      <c r="AU82" s="82"/>
      <c r="AV82" s="82"/>
      <c r="AW82" s="82"/>
      <c r="AX82" s="82"/>
      <c r="AY82" s="82"/>
      <c r="AZ82" s="82"/>
      <c r="BA82" s="82"/>
      <c r="BB82" s="82"/>
      <c r="BC82" s="82"/>
      <c r="BD82" s="82"/>
      <c r="BE82" s="82"/>
      <c r="BF82" s="82"/>
      <c r="BG82" s="82"/>
      <c r="BH82" s="82"/>
      <c r="BI82" s="82"/>
      <c r="BJ82" s="82"/>
      <c r="BK82" s="82"/>
      <c r="BL82" s="82"/>
    </row>
    <row r="83" spans="1:64" ht="20.100000000000001" customHeight="1">
      <c r="A83" s="82"/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3"/>
      <c r="P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82"/>
      <c r="AL83" s="82"/>
      <c r="AM83" s="82"/>
      <c r="AN83" s="82"/>
      <c r="AO83" s="82"/>
      <c r="AP83" s="82"/>
      <c r="AQ83" s="82"/>
      <c r="AR83" s="82"/>
      <c r="AS83" s="82"/>
      <c r="AT83" s="82"/>
      <c r="AU83" s="82"/>
      <c r="AV83" s="82"/>
      <c r="AW83" s="82"/>
      <c r="AX83" s="82"/>
      <c r="AY83" s="82"/>
      <c r="AZ83" s="82"/>
      <c r="BA83" s="82"/>
      <c r="BB83" s="82"/>
      <c r="BC83" s="82"/>
      <c r="BD83" s="82"/>
      <c r="BE83" s="82"/>
      <c r="BF83" s="82"/>
      <c r="BG83" s="82"/>
      <c r="BH83" s="82"/>
      <c r="BI83" s="82"/>
      <c r="BJ83" s="82"/>
      <c r="BK83" s="82"/>
      <c r="BL83" s="82"/>
    </row>
    <row r="84" spans="1:64" ht="20.100000000000001" customHeight="1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3"/>
      <c r="P84" s="82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82"/>
      <c r="AL84" s="82"/>
      <c r="AM84" s="82"/>
      <c r="AN84" s="82"/>
      <c r="AO84" s="82"/>
      <c r="AP84" s="82"/>
      <c r="AQ84" s="82"/>
      <c r="AR84" s="82"/>
      <c r="AS84" s="82"/>
      <c r="AT84" s="82"/>
      <c r="AU84" s="82"/>
      <c r="AV84" s="82"/>
      <c r="AW84" s="82"/>
      <c r="AX84" s="82"/>
      <c r="AY84" s="82"/>
      <c r="AZ84" s="82"/>
      <c r="BA84" s="82"/>
      <c r="BB84" s="82"/>
      <c r="BC84" s="82"/>
      <c r="BD84" s="82"/>
      <c r="BE84" s="82"/>
      <c r="BF84" s="82"/>
      <c r="BG84" s="82"/>
      <c r="BH84" s="82"/>
      <c r="BI84" s="82"/>
      <c r="BJ84" s="82"/>
      <c r="BK84" s="82"/>
      <c r="BL84" s="82"/>
    </row>
    <row r="85" spans="1:64" ht="20.100000000000001" customHeight="1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3"/>
      <c r="P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2"/>
      <c r="AP85" s="82"/>
      <c r="AQ85" s="82"/>
      <c r="AR85" s="82"/>
      <c r="AS85" s="82"/>
      <c r="AT85" s="82"/>
      <c r="AU85" s="82"/>
      <c r="AV85" s="82"/>
      <c r="AW85" s="82"/>
      <c r="AX85" s="82"/>
      <c r="AY85" s="82"/>
      <c r="AZ85" s="82"/>
      <c r="BA85" s="82"/>
      <c r="BB85" s="82"/>
      <c r="BC85" s="82"/>
      <c r="BD85" s="82"/>
      <c r="BE85" s="82"/>
      <c r="BF85" s="82"/>
      <c r="BG85" s="82"/>
      <c r="BH85" s="82"/>
      <c r="BI85" s="82"/>
      <c r="BJ85" s="82"/>
      <c r="BK85" s="82"/>
      <c r="BL85" s="82"/>
    </row>
    <row r="86" spans="1:64" ht="20.100000000000001" customHeight="1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3"/>
      <c r="P86" s="82"/>
      <c r="S86" s="82"/>
      <c r="T86" s="82"/>
      <c r="U86" s="82"/>
      <c r="V86" s="82"/>
      <c r="W86" s="82"/>
      <c r="X86" s="82"/>
      <c r="Y86" s="82"/>
      <c r="Z86" s="82"/>
      <c r="AA86" s="82"/>
      <c r="AB86" s="82"/>
      <c r="AC86" s="82"/>
      <c r="AD86" s="82"/>
      <c r="AE86" s="82"/>
      <c r="AF86" s="82"/>
      <c r="AG86" s="82"/>
      <c r="AH86" s="82"/>
      <c r="AI86" s="82"/>
      <c r="AJ86" s="82"/>
      <c r="AK86" s="82"/>
      <c r="AL86" s="82"/>
      <c r="AM86" s="82"/>
      <c r="AN86" s="82"/>
      <c r="AO86" s="82"/>
      <c r="AP86" s="82"/>
      <c r="AQ86" s="82"/>
      <c r="AR86" s="82"/>
      <c r="AS86" s="82"/>
      <c r="AT86" s="82"/>
      <c r="AU86" s="82"/>
      <c r="AV86" s="82"/>
      <c r="AW86" s="82"/>
      <c r="AX86" s="82"/>
      <c r="AY86" s="82"/>
      <c r="AZ86" s="82"/>
      <c r="BA86" s="82"/>
      <c r="BB86" s="82"/>
      <c r="BC86" s="82"/>
      <c r="BD86" s="82"/>
      <c r="BE86" s="82"/>
      <c r="BF86" s="82"/>
      <c r="BG86" s="82"/>
      <c r="BH86" s="82"/>
      <c r="BI86" s="82"/>
      <c r="BJ86" s="82"/>
      <c r="BK86" s="82"/>
      <c r="BL86" s="82"/>
    </row>
    <row r="87" spans="1:64" ht="20.100000000000001" customHeight="1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3"/>
      <c r="P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82"/>
      <c r="AI87" s="82"/>
      <c r="AJ87" s="82"/>
      <c r="AK87" s="82"/>
      <c r="AL87" s="82"/>
      <c r="AM87" s="82"/>
      <c r="AN87" s="82"/>
      <c r="AO87" s="82"/>
      <c r="AP87" s="82"/>
      <c r="AQ87" s="82"/>
      <c r="AR87" s="82"/>
      <c r="AS87" s="82"/>
      <c r="AT87" s="82"/>
      <c r="AU87" s="82"/>
      <c r="AV87" s="82"/>
      <c r="AW87" s="82"/>
      <c r="AX87" s="82"/>
      <c r="AY87" s="82"/>
      <c r="AZ87" s="82"/>
      <c r="BA87" s="82"/>
      <c r="BB87" s="82"/>
      <c r="BC87" s="82"/>
      <c r="BD87" s="82"/>
      <c r="BE87" s="82"/>
      <c r="BF87" s="82"/>
      <c r="BG87" s="82"/>
      <c r="BH87" s="82"/>
      <c r="BI87" s="82"/>
      <c r="BJ87" s="82"/>
      <c r="BK87" s="82"/>
      <c r="BL87" s="82"/>
    </row>
    <row r="88" spans="1:64" ht="20.100000000000001" customHeight="1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3"/>
      <c r="P88" s="82"/>
      <c r="S88" s="82"/>
      <c r="T88" s="82"/>
      <c r="U88" s="82"/>
      <c r="V88" s="82"/>
      <c r="W88" s="82"/>
      <c r="X88" s="82"/>
      <c r="Y88" s="82"/>
      <c r="Z88" s="82"/>
      <c r="AA88" s="82"/>
      <c r="AB88" s="82"/>
      <c r="AC88" s="82"/>
      <c r="AD88" s="82"/>
      <c r="AE88" s="82"/>
      <c r="AF88" s="82"/>
      <c r="AG88" s="82"/>
      <c r="AH88" s="82"/>
      <c r="AI88" s="82"/>
      <c r="AJ88" s="82"/>
      <c r="AK88" s="82"/>
      <c r="AL88" s="82"/>
      <c r="AM88" s="82"/>
      <c r="AN88" s="82"/>
      <c r="AO88" s="82"/>
      <c r="AP88" s="82"/>
      <c r="AQ88" s="82"/>
      <c r="AR88" s="82"/>
      <c r="AS88" s="82"/>
      <c r="AT88" s="82"/>
      <c r="AU88" s="82"/>
      <c r="AV88" s="82"/>
      <c r="AW88" s="82"/>
      <c r="AX88" s="82"/>
      <c r="AY88" s="82"/>
      <c r="AZ88" s="82"/>
      <c r="BA88" s="82"/>
      <c r="BB88" s="82"/>
      <c r="BC88" s="82"/>
      <c r="BD88" s="82"/>
      <c r="BE88" s="82"/>
      <c r="BF88" s="82"/>
      <c r="BG88" s="82"/>
      <c r="BH88" s="82"/>
      <c r="BI88" s="82"/>
      <c r="BJ88" s="82"/>
      <c r="BK88" s="82"/>
      <c r="BL88" s="82"/>
    </row>
    <row r="89" spans="1:64" ht="20.100000000000001" customHeight="1">
      <c r="A89" s="82"/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3"/>
      <c r="P89" s="82"/>
      <c r="S89" s="82"/>
      <c r="T89" s="82"/>
      <c r="U89" s="82"/>
      <c r="V89" s="82"/>
      <c r="W89" s="82"/>
      <c r="X89" s="82"/>
      <c r="Y89" s="82"/>
      <c r="Z89" s="82"/>
      <c r="AA89" s="82"/>
      <c r="AB89" s="82"/>
      <c r="AC89" s="82"/>
      <c r="AD89" s="82"/>
      <c r="AE89" s="82"/>
      <c r="AF89" s="82"/>
      <c r="AG89" s="82"/>
      <c r="AH89" s="82"/>
      <c r="AI89" s="82"/>
      <c r="AJ89" s="82"/>
      <c r="AK89" s="82"/>
      <c r="AL89" s="82"/>
      <c r="AM89" s="82"/>
      <c r="AN89" s="82"/>
      <c r="AO89" s="82"/>
      <c r="AP89" s="82"/>
      <c r="AQ89" s="82"/>
      <c r="AR89" s="82"/>
      <c r="AS89" s="82"/>
      <c r="AT89" s="82"/>
      <c r="AU89" s="82"/>
      <c r="AV89" s="82"/>
      <c r="AW89" s="82"/>
      <c r="AX89" s="82"/>
      <c r="AY89" s="82"/>
      <c r="AZ89" s="82"/>
      <c r="BA89" s="82"/>
      <c r="BB89" s="82"/>
      <c r="BC89" s="82"/>
      <c r="BD89" s="82"/>
      <c r="BE89" s="82"/>
      <c r="BF89" s="82"/>
      <c r="BG89" s="82"/>
      <c r="BH89" s="82"/>
      <c r="BI89" s="82"/>
      <c r="BJ89" s="82"/>
      <c r="BK89" s="82"/>
      <c r="BL89" s="82"/>
    </row>
    <row r="90" spans="1:64" ht="20.100000000000001" customHeight="1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3"/>
      <c r="P90" s="82"/>
      <c r="S90" s="82"/>
      <c r="T90" s="82"/>
      <c r="U90" s="82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82"/>
      <c r="AI90" s="82"/>
      <c r="AJ90" s="82"/>
      <c r="AK90" s="82"/>
      <c r="AL90" s="82"/>
      <c r="AM90" s="82"/>
      <c r="AN90" s="82"/>
      <c r="AO90" s="82"/>
      <c r="AP90" s="82"/>
      <c r="AQ90" s="82"/>
      <c r="AR90" s="82"/>
      <c r="AS90" s="82"/>
      <c r="AT90" s="82"/>
      <c r="AU90" s="82"/>
      <c r="AV90" s="82"/>
      <c r="AW90" s="82"/>
      <c r="AX90" s="82"/>
      <c r="AY90" s="82"/>
      <c r="AZ90" s="82"/>
      <c r="BA90" s="82"/>
      <c r="BB90" s="82"/>
      <c r="BC90" s="82"/>
      <c r="BD90" s="82"/>
      <c r="BE90" s="82"/>
      <c r="BF90" s="82"/>
      <c r="BG90" s="82"/>
      <c r="BH90" s="82"/>
      <c r="BI90" s="82"/>
      <c r="BJ90" s="82"/>
      <c r="BK90" s="82"/>
      <c r="BL90" s="82"/>
    </row>
    <row r="91" spans="1:64" ht="20.100000000000001" customHeight="1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3"/>
      <c r="P91" s="82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82"/>
      <c r="AL91" s="82"/>
      <c r="AM91" s="82"/>
      <c r="AN91" s="82"/>
      <c r="AO91" s="82"/>
      <c r="AP91" s="82"/>
      <c r="AQ91" s="82"/>
      <c r="AR91" s="82"/>
      <c r="AS91" s="82"/>
      <c r="AT91" s="82"/>
      <c r="AU91" s="82"/>
      <c r="AV91" s="82"/>
      <c r="AW91" s="82"/>
      <c r="AX91" s="82"/>
      <c r="AY91" s="82"/>
      <c r="AZ91" s="82"/>
      <c r="BA91" s="82"/>
      <c r="BB91" s="82"/>
      <c r="BC91" s="82"/>
      <c r="BD91" s="82"/>
      <c r="BE91" s="82"/>
      <c r="BF91" s="82"/>
      <c r="BG91" s="82"/>
      <c r="BH91" s="82"/>
      <c r="BI91" s="82"/>
      <c r="BJ91" s="82"/>
      <c r="BK91" s="82"/>
      <c r="BL91" s="82"/>
    </row>
    <row r="92" spans="1:64" ht="20.100000000000001" customHeight="1">
      <c r="A92" s="82"/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3"/>
      <c r="P92" s="82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  <c r="AK92" s="82"/>
      <c r="AL92" s="82"/>
      <c r="AM92" s="82"/>
      <c r="AN92" s="82"/>
      <c r="AO92" s="82"/>
      <c r="AP92" s="82"/>
      <c r="AQ92" s="82"/>
      <c r="AR92" s="82"/>
      <c r="AS92" s="82"/>
      <c r="AT92" s="82"/>
      <c r="AU92" s="82"/>
      <c r="AV92" s="82"/>
      <c r="AW92" s="82"/>
      <c r="AX92" s="82"/>
      <c r="AY92" s="82"/>
      <c r="AZ92" s="82"/>
      <c r="BA92" s="82"/>
      <c r="BB92" s="82"/>
      <c r="BC92" s="82"/>
      <c r="BD92" s="82"/>
      <c r="BE92" s="82"/>
      <c r="BF92" s="82"/>
      <c r="BG92" s="82"/>
      <c r="BH92" s="82"/>
      <c r="BI92" s="82"/>
      <c r="BJ92" s="82"/>
      <c r="BK92" s="82"/>
      <c r="BL92" s="82"/>
    </row>
    <row r="93" spans="1:64" ht="20.100000000000001" customHeight="1">
      <c r="A93" s="82"/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3"/>
      <c r="P93" s="82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82"/>
      <c r="AL93" s="82"/>
      <c r="AM93" s="82"/>
      <c r="AN93" s="82"/>
      <c r="AO93" s="82"/>
      <c r="AP93" s="82"/>
      <c r="AQ93" s="82"/>
      <c r="AR93" s="82"/>
      <c r="AS93" s="82"/>
      <c r="AT93" s="82"/>
      <c r="AU93" s="82"/>
      <c r="AV93" s="82"/>
      <c r="AW93" s="82"/>
      <c r="AX93" s="82"/>
      <c r="AY93" s="82"/>
      <c r="AZ93" s="82"/>
      <c r="BA93" s="82"/>
      <c r="BB93" s="82"/>
      <c r="BC93" s="82"/>
      <c r="BD93" s="82"/>
      <c r="BE93" s="82"/>
      <c r="BF93" s="82"/>
      <c r="BG93" s="82"/>
      <c r="BH93" s="82"/>
      <c r="BI93" s="82"/>
      <c r="BJ93" s="82"/>
      <c r="BK93" s="82"/>
      <c r="BL93" s="82"/>
    </row>
    <row r="94" spans="1:64" ht="20.100000000000001" customHeight="1">
      <c r="A94" s="82"/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3"/>
      <c r="P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2"/>
      <c r="AL94" s="82"/>
      <c r="AM94" s="82"/>
      <c r="AN94" s="82"/>
      <c r="AO94" s="82"/>
      <c r="AP94" s="82"/>
      <c r="AQ94" s="82"/>
      <c r="AR94" s="82"/>
      <c r="AS94" s="82"/>
      <c r="AT94" s="82"/>
      <c r="AU94" s="82"/>
      <c r="AV94" s="82"/>
      <c r="AW94" s="82"/>
      <c r="AX94" s="82"/>
      <c r="AY94" s="82"/>
      <c r="AZ94" s="82"/>
      <c r="BA94" s="82"/>
      <c r="BB94" s="82"/>
      <c r="BC94" s="82"/>
      <c r="BD94" s="82"/>
      <c r="BE94" s="82"/>
      <c r="BF94" s="82"/>
      <c r="BG94" s="82"/>
      <c r="BH94" s="82"/>
      <c r="BI94" s="82"/>
      <c r="BJ94" s="82"/>
      <c r="BK94" s="82"/>
      <c r="BL94" s="82"/>
    </row>
    <row r="95" spans="1:64" ht="20.100000000000001" customHeight="1">
      <c r="A95" s="82"/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3"/>
      <c r="P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82"/>
      <c r="AN95" s="82"/>
      <c r="AO95" s="82"/>
      <c r="AP95" s="82"/>
      <c r="AQ95" s="82"/>
      <c r="AR95" s="82"/>
      <c r="AS95" s="82"/>
      <c r="AT95" s="82"/>
      <c r="AU95" s="82"/>
      <c r="AV95" s="82"/>
      <c r="AW95" s="82"/>
      <c r="AX95" s="82"/>
      <c r="AY95" s="82"/>
      <c r="AZ95" s="82"/>
      <c r="BA95" s="82"/>
      <c r="BB95" s="82"/>
      <c r="BC95" s="82"/>
      <c r="BD95" s="82"/>
      <c r="BE95" s="82"/>
      <c r="BF95" s="82"/>
      <c r="BG95" s="82"/>
      <c r="BH95" s="82"/>
      <c r="BI95" s="82"/>
      <c r="BJ95" s="82"/>
      <c r="BK95" s="82"/>
      <c r="BL95" s="82"/>
    </row>
    <row r="96" spans="1:64" ht="20.100000000000001" customHeight="1">
      <c r="A96" s="82"/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3"/>
      <c r="P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2"/>
      <c r="AL96" s="82"/>
      <c r="AM96" s="82"/>
      <c r="AN96" s="82"/>
      <c r="AO96" s="82"/>
      <c r="AP96" s="82"/>
      <c r="AQ96" s="82"/>
      <c r="AR96" s="82"/>
      <c r="AS96" s="82"/>
      <c r="AT96" s="82"/>
      <c r="AU96" s="82"/>
      <c r="AV96" s="82"/>
      <c r="AW96" s="82"/>
      <c r="AX96" s="82"/>
      <c r="AY96" s="82"/>
      <c r="AZ96" s="82"/>
      <c r="BA96" s="82"/>
      <c r="BB96" s="82"/>
      <c r="BC96" s="82"/>
      <c r="BD96" s="82"/>
      <c r="BE96" s="82"/>
      <c r="BF96" s="82"/>
      <c r="BG96" s="82"/>
      <c r="BH96" s="82"/>
      <c r="BI96" s="82"/>
      <c r="BJ96" s="82"/>
      <c r="BK96" s="82"/>
      <c r="BL96" s="82"/>
    </row>
    <row r="97" spans="1:64" ht="20.100000000000001" customHeight="1">
      <c r="A97" s="82"/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3"/>
      <c r="P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82"/>
      <c r="AN97" s="82"/>
      <c r="AO97" s="82"/>
      <c r="AP97" s="82"/>
      <c r="AQ97" s="82"/>
      <c r="AR97" s="82"/>
      <c r="AS97" s="82"/>
      <c r="AT97" s="82"/>
      <c r="AU97" s="82"/>
      <c r="AV97" s="82"/>
      <c r="AW97" s="82"/>
      <c r="AX97" s="82"/>
      <c r="AY97" s="82"/>
      <c r="AZ97" s="82"/>
      <c r="BA97" s="82"/>
      <c r="BB97" s="82"/>
      <c r="BC97" s="82"/>
      <c r="BD97" s="82"/>
      <c r="BE97" s="82"/>
      <c r="BF97" s="82"/>
      <c r="BG97" s="82"/>
      <c r="BH97" s="82"/>
      <c r="BI97" s="82"/>
      <c r="BJ97" s="82"/>
      <c r="BK97" s="82"/>
      <c r="BL97" s="82"/>
    </row>
    <row r="98" spans="1:64" ht="20.100000000000001" customHeight="1">
      <c r="A98" s="82"/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3"/>
      <c r="P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82"/>
      <c r="AN98" s="82"/>
      <c r="AO98" s="82"/>
      <c r="AP98" s="82"/>
      <c r="AQ98" s="82"/>
      <c r="AR98" s="82"/>
      <c r="AS98" s="82"/>
      <c r="AT98" s="82"/>
      <c r="AU98" s="82"/>
      <c r="AV98" s="82"/>
      <c r="AW98" s="82"/>
      <c r="AX98" s="82"/>
      <c r="AY98" s="82"/>
      <c r="AZ98" s="82"/>
      <c r="BA98" s="82"/>
      <c r="BB98" s="82"/>
      <c r="BC98" s="82"/>
      <c r="BD98" s="82"/>
      <c r="BE98" s="82"/>
      <c r="BF98" s="82"/>
      <c r="BG98" s="82"/>
      <c r="BH98" s="82"/>
      <c r="BI98" s="82"/>
      <c r="BJ98" s="82"/>
      <c r="BK98" s="82"/>
      <c r="BL98" s="82"/>
    </row>
    <row r="99" spans="1:64" ht="20.100000000000001" customHeight="1">
      <c r="A99" s="82"/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3"/>
      <c r="P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82"/>
      <c r="AN99" s="82"/>
      <c r="AO99" s="82"/>
      <c r="AP99" s="82"/>
      <c r="AQ99" s="82"/>
      <c r="AR99" s="82"/>
      <c r="AS99" s="82"/>
      <c r="AT99" s="82"/>
      <c r="AU99" s="82"/>
      <c r="AV99" s="82"/>
      <c r="AW99" s="82"/>
      <c r="AX99" s="82"/>
      <c r="AY99" s="82"/>
      <c r="AZ99" s="82"/>
      <c r="BA99" s="82"/>
      <c r="BB99" s="82"/>
      <c r="BC99" s="82"/>
      <c r="BD99" s="82"/>
      <c r="BE99" s="82"/>
      <c r="BF99" s="82"/>
      <c r="BG99" s="82"/>
      <c r="BH99" s="82"/>
      <c r="BI99" s="82"/>
      <c r="BJ99" s="82"/>
      <c r="BK99" s="82"/>
      <c r="BL99" s="82"/>
    </row>
    <row r="100" spans="1:64" ht="20.100000000000001" customHeight="1">
      <c r="A100" s="82"/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3"/>
      <c r="P100" s="82"/>
      <c r="S100" s="82"/>
      <c r="T100" s="82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82"/>
      <c r="AI100" s="82"/>
      <c r="AJ100" s="82"/>
      <c r="AK100" s="82"/>
      <c r="AL100" s="82"/>
      <c r="AM100" s="82"/>
      <c r="AN100" s="82"/>
      <c r="AO100" s="82"/>
      <c r="AP100" s="82"/>
      <c r="AQ100" s="82"/>
      <c r="AR100" s="82"/>
      <c r="AS100" s="82"/>
      <c r="AT100" s="82"/>
      <c r="AU100" s="82"/>
      <c r="AV100" s="82"/>
      <c r="AW100" s="82"/>
      <c r="AX100" s="82"/>
      <c r="AY100" s="82"/>
      <c r="AZ100" s="82"/>
      <c r="BA100" s="82"/>
      <c r="BB100" s="82"/>
      <c r="BC100" s="82"/>
      <c r="BD100" s="82"/>
      <c r="BE100" s="82"/>
      <c r="BF100" s="82"/>
      <c r="BG100" s="82"/>
      <c r="BH100" s="82"/>
      <c r="BI100" s="82"/>
      <c r="BJ100" s="82"/>
      <c r="BK100" s="82"/>
      <c r="BL100" s="82"/>
    </row>
    <row r="101" spans="1:64" ht="20.100000000000001" customHeight="1">
      <c r="A101" s="82"/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3"/>
      <c r="P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82"/>
      <c r="AN101" s="82"/>
      <c r="AO101" s="82"/>
      <c r="AP101" s="82"/>
      <c r="AQ101" s="82"/>
      <c r="AR101" s="82"/>
      <c r="AS101" s="82"/>
      <c r="AT101" s="82"/>
      <c r="AU101" s="82"/>
      <c r="AV101" s="82"/>
      <c r="AW101" s="82"/>
      <c r="AX101" s="82"/>
      <c r="AY101" s="82"/>
      <c r="AZ101" s="82"/>
      <c r="BA101" s="82"/>
      <c r="BB101" s="82"/>
      <c r="BC101" s="82"/>
      <c r="BD101" s="82"/>
      <c r="BE101" s="82"/>
      <c r="BF101" s="82"/>
      <c r="BG101" s="82"/>
      <c r="BH101" s="82"/>
      <c r="BI101" s="82"/>
      <c r="BJ101" s="82"/>
      <c r="BK101" s="82"/>
      <c r="BL101" s="82"/>
    </row>
    <row r="102" spans="1:64" ht="20.100000000000001" customHeight="1">
      <c r="A102" s="82"/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3"/>
      <c r="P102" s="82"/>
      <c r="S102" s="82"/>
      <c r="T102" s="82"/>
      <c r="U102" s="82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  <c r="AG102" s="82"/>
      <c r="AH102" s="82"/>
      <c r="AI102" s="82"/>
      <c r="AJ102" s="82"/>
      <c r="AK102" s="82"/>
      <c r="AL102" s="82"/>
      <c r="AM102" s="82"/>
      <c r="AN102" s="82"/>
      <c r="AO102" s="82"/>
      <c r="AP102" s="82"/>
      <c r="AQ102" s="82"/>
      <c r="AR102" s="82"/>
      <c r="AS102" s="82"/>
      <c r="AT102" s="82"/>
      <c r="AU102" s="82"/>
      <c r="AV102" s="82"/>
      <c r="AW102" s="82"/>
      <c r="AX102" s="82"/>
      <c r="AY102" s="82"/>
      <c r="AZ102" s="82"/>
      <c r="BA102" s="82"/>
      <c r="BB102" s="82"/>
      <c r="BC102" s="82"/>
      <c r="BD102" s="82"/>
      <c r="BE102" s="82"/>
      <c r="BF102" s="82"/>
      <c r="BG102" s="82"/>
      <c r="BH102" s="82"/>
      <c r="BI102" s="82"/>
      <c r="BJ102" s="82"/>
      <c r="BK102" s="82"/>
      <c r="BL102" s="82"/>
    </row>
    <row r="103" spans="1:64" ht="20.100000000000001" customHeight="1">
      <c r="A103" s="82"/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3"/>
      <c r="P103" s="82"/>
      <c r="S103" s="82"/>
      <c r="T103" s="82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82"/>
      <c r="AI103" s="82"/>
      <c r="AJ103" s="82"/>
      <c r="AK103" s="82"/>
      <c r="AL103" s="82"/>
      <c r="AM103" s="82"/>
      <c r="AN103" s="82"/>
      <c r="AO103" s="82"/>
      <c r="AP103" s="82"/>
      <c r="AQ103" s="82"/>
      <c r="AR103" s="82"/>
      <c r="AS103" s="82"/>
      <c r="AT103" s="82"/>
      <c r="AU103" s="82"/>
      <c r="AV103" s="82"/>
      <c r="AW103" s="82"/>
      <c r="AX103" s="82"/>
      <c r="AY103" s="82"/>
      <c r="AZ103" s="82"/>
      <c r="BA103" s="82"/>
      <c r="BB103" s="82"/>
      <c r="BC103" s="82"/>
      <c r="BD103" s="82"/>
      <c r="BE103" s="82"/>
      <c r="BF103" s="82"/>
      <c r="BG103" s="82"/>
      <c r="BH103" s="82"/>
      <c r="BI103" s="82"/>
      <c r="BJ103" s="82"/>
      <c r="BK103" s="82"/>
      <c r="BL103" s="82"/>
    </row>
    <row r="104" spans="1:64" ht="20.100000000000001" customHeight="1">
      <c r="A104" s="82"/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3"/>
      <c r="P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2"/>
      <c r="AK104" s="82"/>
      <c r="AL104" s="82"/>
      <c r="AM104" s="82"/>
      <c r="AN104" s="82"/>
      <c r="AO104" s="82"/>
      <c r="AP104" s="82"/>
      <c r="AQ104" s="82"/>
      <c r="AR104" s="82"/>
      <c r="AS104" s="82"/>
      <c r="AT104" s="82"/>
      <c r="AU104" s="82"/>
      <c r="AV104" s="82"/>
      <c r="AW104" s="82"/>
      <c r="AX104" s="82"/>
      <c r="AY104" s="82"/>
      <c r="AZ104" s="82"/>
      <c r="BA104" s="82"/>
      <c r="BB104" s="82"/>
      <c r="BC104" s="82"/>
      <c r="BD104" s="82"/>
      <c r="BE104" s="82"/>
      <c r="BF104" s="82"/>
      <c r="BG104" s="82"/>
      <c r="BH104" s="82"/>
      <c r="BI104" s="82"/>
      <c r="BJ104" s="82"/>
      <c r="BK104" s="82"/>
      <c r="BL104" s="82"/>
    </row>
    <row r="105" spans="1:64" ht="20.100000000000001" customHeight="1">
      <c r="A105" s="82"/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3"/>
      <c r="P105" s="82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82"/>
      <c r="AL105" s="82"/>
      <c r="AM105" s="82"/>
      <c r="AN105" s="82"/>
      <c r="AO105" s="82"/>
      <c r="AP105" s="82"/>
      <c r="AQ105" s="82"/>
      <c r="AR105" s="82"/>
      <c r="AS105" s="82"/>
      <c r="AT105" s="82"/>
      <c r="AU105" s="82"/>
      <c r="AV105" s="82"/>
      <c r="AW105" s="82"/>
      <c r="AX105" s="82"/>
      <c r="AY105" s="82"/>
      <c r="AZ105" s="82"/>
      <c r="BA105" s="82"/>
      <c r="BB105" s="82"/>
      <c r="BC105" s="82"/>
      <c r="BD105" s="82"/>
      <c r="BE105" s="82"/>
      <c r="BF105" s="82"/>
      <c r="BG105" s="82"/>
      <c r="BH105" s="82"/>
      <c r="BI105" s="82"/>
      <c r="BJ105" s="82"/>
      <c r="BK105" s="82"/>
      <c r="BL105" s="82"/>
    </row>
    <row r="106" spans="1:64" ht="20.100000000000001" customHeight="1">
      <c r="A106" s="82"/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3"/>
      <c r="P106" s="82"/>
      <c r="S106" s="82"/>
      <c r="T106" s="82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82"/>
      <c r="AH106" s="82"/>
      <c r="AI106" s="82"/>
      <c r="AJ106" s="82"/>
      <c r="AK106" s="82"/>
      <c r="AL106" s="82"/>
      <c r="AM106" s="82"/>
      <c r="AN106" s="82"/>
      <c r="AO106" s="82"/>
      <c r="AP106" s="82"/>
      <c r="AQ106" s="82"/>
      <c r="AR106" s="82"/>
      <c r="AS106" s="82"/>
      <c r="AT106" s="82"/>
      <c r="AU106" s="82"/>
      <c r="AV106" s="82"/>
      <c r="AW106" s="82"/>
      <c r="AX106" s="82"/>
      <c r="AY106" s="82"/>
      <c r="AZ106" s="82"/>
      <c r="BA106" s="82"/>
      <c r="BB106" s="82"/>
      <c r="BC106" s="82"/>
      <c r="BD106" s="82"/>
      <c r="BE106" s="82"/>
      <c r="BF106" s="82"/>
      <c r="BG106" s="82"/>
      <c r="BH106" s="82"/>
      <c r="BI106" s="82"/>
      <c r="BJ106" s="82"/>
      <c r="BK106" s="82"/>
      <c r="BL106" s="82"/>
    </row>
    <row r="107" spans="1:64" ht="20.100000000000001" customHeight="1">
      <c r="A107" s="82"/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3"/>
      <c r="P107" s="82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82"/>
      <c r="AI107" s="82"/>
      <c r="AJ107" s="82"/>
      <c r="AK107" s="82"/>
      <c r="AL107" s="82"/>
      <c r="AM107" s="82"/>
      <c r="AN107" s="82"/>
      <c r="AO107" s="82"/>
      <c r="AP107" s="82"/>
      <c r="AQ107" s="82"/>
      <c r="AR107" s="82"/>
      <c r="AS107" s="82"/>
      <c r="AT107" s="82"/>
      <c r="AU107" s="82"/>
      <c r="AV107" s="82"/>
      <c r="AW107" s="82"/>
      <c r="AX107" s="82"/>
      <c r="AY107" s="82"/>
      <c r="AZ107" s="82"/>
      <c r="BA107" s="82"/>
      <c r="BB107" s="82"/>
      <c r="BC107" s="82"/>
      <c r="BD107" s="82"/>
      <c r="BE107" s="82"/>
      <c r="BF107" s="82"/>
      <c r="BG107" s="82"/>
      <c r="BH107" s="82"/>
      <c r="BI107" s="82"/>
      <c r="BJ107" s="82"/>
      <c r="BK107" s="82"/>
      <c r="BL107" s="82"/>
    </row>
    <row r="108" spans="1:64" ht="20.100000000000001" customHeight="1">
      <c r="A108" s="82"/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3"/>
      <c r="P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  <c r="AM108" s="82"/>
      <c r="AN108" s="82"/>
      <c r="AO108" s="82"/>
      <c r="AP108" s="82"/>
      <c r="AQ108" s="82"/>
      <c r="AR108" s="82"/>
      <c r="AS108" s="82"/>
      <c r="AT108" s="82"/>
      <c r="AU108" s="82"/>
      <c r="AV108" s="82"/>
      <c r="AW108" s="82"/>
      <c r="AX108" s="82"/>
      <c r="AY108" s="82"/>
      <c r="AZ108" s="82"/>
      <c r="BA108" s="82"/>
      <c r="BB108" s="82"/>
      <c r="BC108" s="82"/>
      <c r="BD108" s="82"/>
      <c r="BE108" s="82"/>
      <c r="BF108" s="82"/>
      <c r="BG108" s="82"/>
      <c r="BH108" s="82"/>
      <c r="BI108" s="82"/>
      <c r="BJ108" s="82"/>
      <c r="BK108" s="82"/>
      <c r="BL108" s="82"/>
    </row>
    <row r="109" spans="1:64" ht="20.100000000000001" customHeight="1">
      <c r="A109" s="82"/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3"/>
      <c r="P109" s="82"/>
      <c r="S109" s="82"/>
      <c r="T109" s="82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  <c r="AF109" s="82"/>
      <c r="AG109" s="82"/>
      <c r="AH109" s="82"/>
      <c r="AI109" s="82"/>
      <c r="AJ109" s="82"/>
      <c r="AK109" s="82"/>
      <c r="AL109" s="82"/>
      <c r="AM109" s="82"/>
      <c r="AN109" s="82"/>
      <c r="AO109" s="82"/>
      <c r="AP109" s="82"/>
      <c r="AQ109" s="82"/>
      <c r="AR109" s="82"/>
      <c r="AS109" s="82"/>
      <c r="AT109" s="82"/>
      <c r="AU109" s="82"/>
      <c r="AV109" s="82"/>
      <c r="AW109" s="82"/>
      <c r="AX109" s="82"/>
      <c r="AY109" s="82"/>
      <c r="AZ109" s="82"/>
      <c r="BA109" s="82"/>
      <c r="BB109" s="82"/>
      <c r="BC109" s="82"/>
      <c r="BD109" s="82"/>
      <c r="BE109" s="82"/>
      <c r="BF109" s="82"/>
      <c r="BG109" s="82"/>
      <c r="BH109" s="82"/>
      <c r="BI109" s="82"/>
      <c r="BJ109" s="82"/>
      <c r="BK109" s="82"/>
      <c r="BL109" s="82"/>
    </row>
    <row r="110" spans="1:64" ht="20.100000000000001" customHeight="1">
      <c r="A110" s="82"/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3"/>
      <c r="P110" s="82"/>
      <c r="S110" s="82"/>
      <c r="T110" s="82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  <c r="AF110" s="82"/>
      <c r="AG110" s="82"/>
      <c r="AH110" s="82"/>
      <c r="AI110" s="82"/>
      <c r="AJ110" s="82"/>
      <c r="AK110" s="82"/>
      <c r="AL110" s="82"/>
      <c r="AM110" s="82"/>
      <c r="AN110" s="82"/>
      <c r="AO110" s="82"/>
      <c r="AP110" s="82"/>
      <c r="AQ110" s="82"/>
      <c r="AR110" s="82"/>
      <c r="AS110" s="82"/>
      <c r="AT110" s="82"/>
      <c r="AU110" s="82"/>
      <c r="AV110" s="82"/>
      <c r="AW110" s="82"/>
      <c r="AX110" s="82"/>
      <c r="AY110" s="82"/>
      <c r="AZ110" s="82"/>
      <c r="BA110" s="82"/>
      <c r="BB110" s="82"/>
      <c r="BC110" s="82"/>
      <c r="BD110" s="82"/>
      <c r="BE110" s="82"/>
      <c r="BF110" s="82"/>
      <c r="BG110" s="82"/>
      <c r="BH110" s="82"/>
      <c r="BI110" s="82"/>
      <c r="BJ110" s="82"/>
      <c r="BK110" s="82"/>
      <c r="BL110" s="82"/>
    </row>
    <row r="111" spans="1:64" ht="20.100000000000001" customHeight="1">
      <c r="A111" s="82"/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3"/>
      <c r="P111" s="82"/>
      <c r="S111" s="82"/>
      <c r="T111" s="82"/>
      <c r="U111" s="82"/>
      <c r="V111" s="82"/>
      <c r="W111" s="82"/>
      <c r="X111" s="82"/>
      <c r="Y111" s="82"/>
      <c r="Z111" s="82"/>
      <c r="AA111" s="82"/>
      <c r="AB111" s="82"/>
      <c r="AC111" s="82"/>
      <c r="AD111" s="82"/>
      <c r="AE111" s="82"/>
      <c r="AF111" s="82"/>
      <c r="AG111" s="82"/>
      <c r="AH111" s="82"/>
      <c r="AI111" s="82"/>
      <c r="AJ111" s="82"/>
      <c r="AK111" s="82"/>
      <c r="AL111" s="82"/>
      <c r="AM111" s="82"/>
      <c r="AN111" s="82"/>
      <c r="AO111" s="82"/>
      <c r="AP111" s="82"/>
      <c r="AQ111" s="82"/>
      <c r="AR111" s="82"/>
      <c r="AS111" s="82"/>
      <c r="AT111" s="82"/>
      <c r="AU111" s="82"/>
      <c r="AV111" s="82"/>
      <c r="AW111" s="82"/>
      <c r="AX111" s="82"/>
      <c r="AY111" s="82"/>
      <c r="AZ111" s="82"/>
      <c r="BA111" s="82"/>
      <c r="BB111" s="82"/>
      <c r="BC111" s="82"/>
      <c r="BD111" s="82"/>
      <c r="BE111" s="82"/>
      <c r="BF111" s="82"/>
      <c r="BG111" s="82"/>
      <c r="BH111" s="82"/>
      <c r="BI111" s="82"/>
      <c r="BJ111" s="82"/>
      <c r="BK111" s="82"/>
      <c r="BL111" s="82"/>
    </row>
    <row r="112" spans="1:64" ht="20.100000000000001" customHeight="1">
      <c r="A112" s="82"/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3"/>
      <c r="P112" s="82"/>
      <c r="S112" s="82"/>
      <c r="T112" s="82"/>
      <c r="U112" s="82"/>
      <c r="V112" s="82"/>
      <c r="W112" s="82"/>
      <c r="X112" s="82"/>
      <c r="Y112" s="82"/>
      <c r="Z112" s="82"/>
      <c r="AA112" s="82"/>
      <c r="AB112" s="82"/>
      <c r="AC112" s="82"/>
      <c r="AD112" s="82"/>
      <c r="AE112" s="82"/>
      <c r="AF112" s="82"/>
      <c r="AG112" s="82"/>
      <c r="AH112" s="82"/>
      <c r="AI112" s="82"/>
      <c r="AJ112" s="82"/>
      <c r="AK112" s="82"/>
      <c r="AL112" s="82"/>
      <c r="AM112" s="82"/>
      <c r="AN112" s="82"/>
      <c r="AO112" s="82"/>
      <c r="AP112" s="82"/>
      <c r="AQ112" s="82"/>
      <c r="AR112" s="82"/>
      <c r="AS112" s="82"/>
      <c r="AT112" s="82"/>
      <c r="AU112" s="82"/>
      <c r="AV112" s="82"/>
      <c r="AW112" s="82"/>
      <c r="AX112" s="82"/>
      <c r="AY112" s="82"/>
      <c r="AZ112" s="82"/>
      <c r="BA112" s="82"/>
      <c r="BB112" s="82"/>
      <c r="BC112" s="82"/>
      <c r="BD112" s="82"/>
      <c r="BE112" s="82"/>
      <c r="BF112" s="82"/>
      <c r="BG112" s="82"/>
      <c r="BH112" s="82"/>
      <c r="BI112" s="82"/>
      <c r="BJ112" s="82"/>
      <c r="BK112" s="82"/>
      <c r="BL112" s="82"/>
    </row>
    <row r="113" spans="1:64" ht="20.100000000000001" customHeight="1">
      <c r="A113" s="82"/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3"/>
      <c r="P113" s="82"/>
      <c r="S113" s="82"/>
      <c r="T113" s="82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82"/>
      <c r="AI113" s="82"/>
      <c r="AJ113" s="82"/>
      <c r="AK113" s="82"/>
      <c r="AL113" s="82"/>
      <c r="AM113" s="82"/>
      <c r="AN113" s="82"/>
      <c r="AO113" s="82"/>
      <c r="AP113" s="82"/>
      <c r="AQ113" s="82"/>
      <c r="AR113" s="82"/>
      <c r="AS113" s="82"/>
      <c r="AT113" s="82"/>
      <c r="AU113" s="82"/>
      <c r="AV113" s="82"/>
      <c r="AW113" s="82"/>
      <c r="AX113" s="82"/>
      <c r="AY113" s="82"/>
      <c r="AZ113" s="82"/>
      <c r="BA113" s="82"/>
      <c r="BB113" s="82"/>
      <c r="BC113" s="82"/>
      <c r="BD113" s="82"/>
      <c r="BE113" s="82"/>
      <c r="BF113" s="82"/>
      <c r="BG113" s="82"/>
      <c r="BH113" s="82"/>
      <c r="BI113" s="82"/>
      <c r="BJ113" s="82"/>
      <c r="BK113" s="82"/>
      <c r="BL113" s="82"/>
    </row>
    <row r="114" spans="1:64" ht="20.100000000000001" customHeight="1">
      <c r="A114" s="82"/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3"/>
      <c r="P114" s="82"/>
      <c r="S114" s="82"/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2"/>
      <c r="AL114" s="82"/>
      <c r="AM114" s="82"/>
      <c r="AN114" s="82"/>
      <c r="AO114" s="82"/>
      <c r="AP114" s="82"/>
      <c r="AQ114" s="82"/>
      <c r="AR114" s="82"/>
      <c r="AS114" s="82"/>
      <c r="AT114" s="82"/>
      <c r="AU114" s="82"/>
      <c r="AV114" s="82"/>
      <c r="AW114" s="82"/>
      <c r="AX114" s="82"/>
      <c r="AY114" s="82"/>
      <c r="AZ114" s="82"/>
      <c r="BA114" s="82"/>
      <c r="BB114" s="82"/>
      <c r="BC114" s="82"/>
      <c r="BD114" s="82"/>
      <c r="BE114" s="82"/>
      <c r="BF114" s="82"/>
      <c r="BG114" s="82"/>
      <c r="BH114" s="82"/>
      <c r="BI114" s="82"/>
      <c r="BJ114" s="82"/>
      <c r="BK114" s="82"/>
      <c r="BL114" s="82"/>
    </row>
    <row r="115" spans="1:64" ht="20.100000000000001" customHeight="1">
      <c r="A115" s="82"/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3"/>
      <c r="P115" s="82"/>
      <c r="S115" s="82"/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/>
      <c r="AL115" s="82"/>
      <c r="AM115" s="82"/>
      <c r="AN115" s="82"/>
      <c r="AO115" s="82"/>
      <c r="AP115" s="82"/>
      <c r="AQ115" s="82"/>
      <c r="AR115" s="82"/>
      <c r="AS115" s="82"/>
      <c r="AT115" s="82"/>
      <c r="AU115" s="82"/>
      <c r="AV115" s="82"/>
      <c r="AW115" s="82"/>
      <c r="AX115" s="82"/>
      <c r="AY115" s="82"/>
      <c r="AZ115" s="82"/>
      <c r="BA115" s="82"/>
      <c r="BB115" s="82"/>
      <c r="BC115" s="82"/>
      <c r="BD115" s="82"/>
      <c r="BE115" s="82"/>
      <c r="BF115" s="82"/>
      <c r="BG115" s="82"/>
      <c r="BH115" s="82"/>
      <c r="BI115" s="82"/>
      <c r="BJ115" s="82"/>
      <c r="BK115" s="82"/>
      <c r="BL115" s="82"/>
    </row>
    <row r="116" spans="1:64" ht="20.100000000000001" customHeight="1">
      <c r="A116" s="82"/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3"/>
      <c r="P116" s="82"/>
      <c r="S116" s="82"/>
      <c r="T116" s="82"/>
      <c r="U116" s="82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  <c r="AF116" s="82"/>
      <c r="AG116" s="82"/>
      <c r="AH116" s="82"/>
      <c r="AI116" s="82"/>
      <c r="AJ116" s="82"/>
      <c r="AK116" s="82"/>
      <c r="AL116" s="82"/>
      <c r="AM116" s="82"/>
      <c r="AN116" s="82"/>
      <c r="AO116" s="82"/>
      <c r="AP116" s="82"/>
      <c r="AQ116" s="82"/>
      <c r="AR116" s="82"/>
      <c r="AS116" s="82"/>
      <c r="AT116" s="82"/>
      <c r="AU116" s="82"/>
      <c r="AV116" s="82"/>
      <c r="AW116" s="82"/>
      <c r="AX116" s="82"/>
      <c r="AY116" s="82"/>
      <c r="AZ116" s="82"/>
      <c r="BA116" s="82"/>
      <c r="BB116" s="82"/>
      <c r="BC116" s="82"/>
      <c r="BD116" s="82"/>
      <c r="BE116" s="82"/>
      <c r="BF116" s="82"/>
      <c r="BG116" s="82"/>
      <c r="BH116" s="82"/>
      <c r="BI116" s="82"/>
      <c r="BJ116" s="82"/>
      <c r="BK116" s="82"/>
      <c r="BL116" s="82"/>
    </row>
    <row r="117" spans="1:64" ht="20.100000000000001" customHeight="1">
      <c r="A117" s="82"/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3"/>
      <c r="P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82"/>
      <c r="AN117" s="82"/>
      <c r="AO117" s="82"/>
      <c r="AP117" s="82"/>
      <c r="AQ117" s="82"/>
      <c r="AR117" s="82"/>
      <c r="AS117" s="82"/>
      <c r="AT117" s="82"/>
      <c r="AU117" s="82"/>
      <c r="AV117" s="82"/>
      <c r="AW117" s="82"/>
      <c r="AX117" s="82"/>
      <c r="AY117" s="82"/>
      <c r="AZ117" s="82"/>
      <c r="BA117" s="82"/>
      <c r="BB117" s="82"/>
      <c r="BC117" s="82"/>
      <c r="BD117" s="82"/>
      <c r="BE117" s="82"/>
      <c r="BF117" s="82"/>
      <c r="BG117" s="82"/>
      <c r="BH117" s="82"/>
      <c r="BI117" s="82"/>
      <c r="BJ117" s="82"/>
      <c r="BK117" s="82"/>
      <c r="BL117" s="82"/>
    </row>
    <row r="118" spans="1:64" ht="20.100000000000001" customHeight="1">
      <c r="A118" s="82"/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3"/>
      <c r="P118" s="82"/>
      <c r="S118" s="82"/>
      <c r="T118" s="82"/>
      <c r="U118" s="82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  <c r="AF118" s="82"/>
      <c r="AG118" s="82"/>
      <c r="AH118" s="82"/>
      <c r="AI118" s="82"/>
      <c r="AJ118" s="82"/>
      <c r="AK118" s="82"/>
      <c r="AL118" s="82"/>
      <c r="AM118" s="82"/>
      <c r="AN118" s="82"/>
      <c r="AO118" s="82"/>
      <c r="AP118" s="82"/>
      <c r="AQ118" s="82"/>
      <c r="AR118" s="82"/>
      <c r="AS118" s="82"/>
      <c r="AT118" s="82"/>
      <c r="AU118" s="82"/>
      <c r="AV118" s="82"/>
      <c r="AW118" s="82"/>
      <c r="AX118" s="82"/>
      <c r="AY118" s="82"/>
      <c r="AZ118" s="82"/>
      <c r="BA118" s="82"/>
      <c r="BB118" s="82"/>
      <c r="BC118" s="82"/>
      <c r="BD118" s="82"/>
      <c r="BE118" s="82"/>
      <c r="BF118" s="82"/>
      <c r="BG118" s="82"/>
      <c r="BH118" s="82"/>
      <c r="BI118" s="82"/>
      <c r="BJ118" s="82"/>
      <c r="BK118" s="82"/>
      <c r="BL118" s="82"/>
    </row>
    <row r="119" spans="1:64" ht="20.100000000000001" customHeight="1">
      <c r="A119" s="82"/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3"/>
      <c r="P119" s="82"/>
      <c r="S119" s="82"/>
      <c r="T119" s="82"/>
      <c r="U119" s="82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  <c r="AF119" s="82"/>
      <c r="AG119" s="82"/>
      <c r="AH119" s="82"/>
      <c r="AI119" s="82"/>
      <c r="AJ119" s="82"/>
      <c r="AK119" s="82"/>
      <c r="AL119" s="82"/>
      <c r="AM119" s="82"/>
      <c r="AN119" s="82"/>
      <c r="AO119" s="82"/>
      <c r="AP119" s="82"/>
      <c r="AQ119" s="82"/>
      <c r="AR119" s="82"/>
      <c r="AS119" s="82"/>
      <c r="AT119" s="82"/>
      <c r="AU119" s="82"/>
      <c r="AV119" s="82"/>
      <c r="AW119" s="82"/>
      <c r="AX119" s="82"/>
      <c r="AY119" s="82"/>
      <c r="AZ119" s="82"/>
      <c r="BA119" s="82"/>
      <c r="BB119" s="82"/>
      <c r="BC119" s="82"/>
      <c r="BD119" s="82"/>
      <c r="BE119" s="82"/>
      <c r="BF119" s="82"/>
      <c r="BG119" s="82"/>
      <c r="BH119" s="82"/>
      <c r="BI119" s="82"/>
      <c r="BJ119" s="82"/>
      <c r="BK119" s="82"/>
      <c r="BL119" s="82"/>
    </row>
    <row r="120" spans="1:64" ht="20.100000000000001" customHeight="1">
      <c r="A120" s="82"/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3"/>
      <c r="P120" s="82"/>
      <c r="S120" s="82"/>
      <c r="T120" s="82"/>
      <c r="U120" s="82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  <c r="AF120" s="82"/>
      <c r="AG120" s="82"/>
      <c r="AH120" s="82"/>
      <c r="AI120" s="82"/>
      <c r="AJ120" s="82"/>
      <c r="AK120" s="82"/>
      <c r="AL120" s="82"/>
      <c r="AM120" s="82"/>
      <c r="AN120" s="82"/>
      <c r="AO120" s="82"/>
      <c r="AP120" s="82"/>
      <c r="AQ120" s="82"/>
      <c r="AR120" s="82"/>
      <c r="AS120" s="82"/>
      <c r="AT120" s="82"/>
      <c r="AU120" s="82"/>
      <c r="AV120" s="82"/>
      <c r="AW120" s="82"/>
      <c r="AX120" s="82"/>
      <c r="AY120" s="82"/>
      <c r="AZ120" s="82"/>
      <c r="BA120" s="82"/>
      <c r="BB120" s="82"/>
      <c r="BC120" s="82"/>
      <c r="BD120" s="82"/>
      <c r="BE120" s="82"/>
      <c r="BF120" s="82"/>
      <c r="BG120" s="82"/>
      <c r="BH120" s="82"/>
      <c r="BI120" s="82"/>
      <c r="BJ120" s="82"/>
      <c r="BK120" s="82"/>
      <c r="BL120" s="82"/>
    </row>
    <row r="121" spans="1:64" ht="20.100000000000001" customHeight="1">
      <c r="A121" s="82"/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3"/>
      <c r="P121" s="82"/>
      <c r="S121" s="82"/>
      <c r="T121" s="82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2"/>
      <c r="AK121" s="82"/>
      <c r="AL121" s="82"/>
      <c r="AM121" s="82"/>
      <c r="AN121" s="82"/>
      <c r="AO121" s="82"/>
      <c r="AP121" s="82"/>
      <c r="AQ121" s="82"/>
      <c r="AR121" s="82"/>
      <c r="AS121" s="82"/>
      <c r="AT121" s="82"/>
      <c r="AU121" s="82"/>
      <c r="AV121" s="82"/>
      <c r="AW121" s="82"/>
      <c r="AX121" s="82"/>
      <c r="AY121" s="82"/>
      <c r="AZ121" s="82"/>
      <c r="BA121" s="82"/>
      <c r="BB121" s="82"/>
      <c r="BC121" s="82"/>
      <c r="BD121" s="82"/>
      <c r="BE121" s="82"/>
      <c r="BF121" s="82"/>
      <c r="BG121" s="82"/>
      <c r="BH121" s="82"/>
      <c r="BI121" s="82"/>
      <c r="BJ121" s="82"/>
      <c r="BK121" s="82"/>
      <c r="BL121" s="82"/>
    </row>
    <row r="122" spans="1:64" ht="20.100000000000001" customHeight="1">
      <c r="A122" s="82"/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3"/>
      <c r="P122" s="82"/>
      <c r="S122" s="82"/>
      <c r="T122" s="82"/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  <c r="AK122" s="82"/>
      <c r="AL122" s="82"/>
      <c r="AM122" s="82"/>
      <c r="AN122" s="82"/>
      <c r="AO122" s="82"/>
      <c r="AP122" s="82"/>
      <c r="AQ122" s="82"/>
      <c r="AR122" s="82"/>
      <c r="AS122" s="82"/>
      <c r="AT122" s="82"/>
      <c r="AU122" s="82"/>
      <c r="AV122" s="82"/>
      <c r="AW122" s="82"/>
      <c r="AX122" s="82"/>
      <c r="AY122" s="82"/>
      <c r="AZ122" s="82"/>
      <c r="BA122" s="82"/>
      <c r="BB122" s="82"/>
      <c r="BC122" s="82"/>
      <c r="BD122" s="82"/>
      <c r="BE122" s="82"/>
      <c r="BF122" s="82"/>
      <c r="BG122" s="82"/>
      <c r="BH122" s="82"/>
      <c r="BI122" s="82"/>
      <c r="BJ122" s="82"/>
      <c r="BK122" s="82"/>
      <c r="BL122" s="82"/>
    </row>
    <row r="123" spans="1:64" ht="20.100000000000001" customHeight="1">
      <c r="A123" s="82"/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3"/>
      <c r="P123" s="82"/>
      <c r="S123" s="82"/>
      <c r="T123" s="82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82"/>
      <c r="AL123" s="82"/>
      <c r="AM123" s="82"/>
      <c r="AN123" s="82"/>
      <c r="AO123" s="82"/>
      <c r="AP123" s="82"/>
      <c r="AQ123" s="82"/>
      <c r="AR123" s="82"/>
      <c r="AS123" s="82"/>
      <c r="AT123" s="82"/>
      <c r="AU123" s="82"/>
      <c r="AV123" s="82"/>
      <c r="AW123" s="82"/>
      <c r="AX123" s="82"/>
      <c r="AY123" s="82"/>
      <c r="AZ123" s="82"/>
      <c r="BA123" s="82"/>
      <c r="BB123" s="82"/>
      <c r="BC123" s="82"/>
      <c r="BD123" s="82"/>
      <c r="BE123" s="82"/>
      <c r="BF123" s="82"/>
      <c r="BG123" s="82"/>
      <c r="BH123" s="82"/>
      <c r="BI123" s="82"/>
      <c r="BJ123" s="82"/>
      <c r="BK123" s="82"/>
      <c r="BL123" s="82"/>
    </row>
    <row r="124" spans="1:64" ht="20.100000000000001" customHeight="1">
      <c r="A124" s="82"/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3"/>
      <c r="P124" s="82"/>
      <c r="S124" s="82"/>
      <c r="T124" s="82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  <c r="AH124" s="82"/>
      <c r="AI124" s="82"/>
      <c r="AJ124" s="82"/>
      <c r="AK124" s="82"/>
      <c r="AL124" s="82"/>
      <c r="AM124" s="82"/>
      <c r="AN124" s="82"/>
      <c r="AO124" s="82"/>
      <c r="AP124" s="82"/>
      <c r="AQ124" s="82"/>
      <c r="AR124" s="82"/>
      <c r="AS124" s="82"/>
      <c r="AT124" s="82"/>
      <c r="AU124" s="82"/>
      <c r="AV124" s="82"/>
      <c r="AW124" s="82"/>
      <c r="AX124" s="82"/>
      <c r="AY124" s="82"/>
      <c r="AZ124" s="82"/>
      <c r="BA124" s="82"/>
      <c r="BB124" s="82"/>
      <c r="BC124" s="82"/>
      <c r="BD124" s="82"/>
      <c r="BE124" s="82"/>
      <c r="BF124" s="82"/>
      <c r="BG124" s="82"/>
      <c r="BH124" s="82"/>
      <c r="BI124" s="82"/>
      <c r="BJ124" s="82"/>
      <c r="BK124" s="82"/>
      <c r="BL124" s="82"/>
    </row>
    <row r="125" spans="1:64" ht="20.100000000000001" customHeight="1">
      <c r="A125" s="82"/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3"/>
      <c r="P125" s="82"/>
      <c r="S125" s="82"/>
      <c r="T125" s="82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  <c r="AG125" s="82"/>
      <c r="AH125" s="82"/>
      <c r="AI125" s="82"/>
      <c r="AJ125" s="82"/>
      <c r="AK125" s="82"/>
      <c r="AL125" s="82"/>
      <c r="AM125" s="82"/>
      <c r="AN125" s="82"/>
      <c r="AO125" s="82"/>
      <c r="AP125" s="82"/>
      <c r="AQ125" s="82"/>
      <c r="AR125" s="82"/>
      <c r="AS125" s="82"/>
      <c r="AT125" s="82"/>
      <c r="AU125" s="82"/>
      <c r="AV125" s="82"/>
      <c r="AW125" s="82"/>
      <c r="AX125" s="82"/>
      <c r="AY125" s="82"/>
      <c r="AZ125" s="82"/>
      <c r="BA125" s="82"/>
      <c r="BB125" s="82"/>
      <c r="BC125" s="82"/>
      <c r="BD125" s="82"/>
      <c r="BE125" s="82"/>
      <c r="BF125" s="82"/>
      <c r="BG125" s="82"/>
      <c r="BH125" s="82"/>
      <c r="BI125" s="82"/>
      <c r="BJ125" s="82"/>
      <c r="BK125" s="82"/>
      <c r="BL125" s="82"/>
    </row>
    <row r="126" spans="1:64" ht="20.100000000000001" customHeight="1">
      <c r="A126" s="82"/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3"/>
      <c r="P126" s="82"/>
      <c r="S126" s="82"/>
      <c r="T126" s="82"/>
      <c r="U126" s="82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  <c r="AF126" s="82"/>
      <c r="AG126" s="82"/>
      <c r="AH126" s="82"/>
      <c r="AI126" s="82"/>
      <c r="AJ126" s="82"/>
      <c r="AK126" s="82"/>
      <c r="AL126" s="82"/>
      <c r="AM126" s="82"/>
      <c r="AN126" s="82"/>
      <c r="AO126" s="82"/>
      <c r="AP126" s="82"/>
      <c r="AQ126" s="82"/>
      <c r="AR126" s="82"/>
      <c r="AS126" s="82"/>
      <c r="AT126" s="82"/>
      <c r="AU126" s="82"/>
      <c r="AV126" s="82"/>
      <c r="AW126" s="82"/>
      <c r="AX126" s="82"/>
      <c r="AY126" s="82"/>
      <c r="AZ126" s="82"/>
      <c r="BA126" s="82"/>
      <c r="BB126" s="82"/>
      <c r="BC126" s="82"/>
      <c r="BD126" s="82"/>
      <c r="BE126" s="82"/>
      <c r="BF126" s="82"/>
      <c r="BG126" s="82"/>
      <c r="BH126" s="82"/>
      <c r="BI126" s="82"/>
      <c r="BJ126" s="82"/>
      <c r="BK126" s="82"/>
      <c r="BL126" s="82"/>
    </row>
    <row r="127" spans="1:64" ht="20.100000000000001" customHeight="1">
      <c r="A127" s="82"/>
      <c r="B127" s="82"/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3"/>
      <c r="P127" s="82"/>
      <c r="S127" s="82"/>
      <c r="T127" s="82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  <c r="AG127" s="82"/>
      <c r="AH127" s="82"/>
      <c r="AI127" s="82"/>
      <c r="AJ127" s="82"/>
      <c r="AK127" s="82"/>
      <c r="AL127" s="82"/>
      <c r="AM127" s="82"/>
      <c r="AN127" s="82"/>
      <c r="AO127" s="82"/>
      <c r="AP127" s="82"/>
      <c r="AQ127" s="82"/>
      <c r="AR127" s="82"/>
      <c r="AS127" s="82"/>
      <c r="AT127" s="82"/>
      <c r="AU127" s="82"/>
      <c r="AV127" s="82"/>
      <c r="AW127" s="82"/>
      <c r="AX127" s="82"/>
      <c r="AY127" s="82"/>
      <c r="AZ127" s="82"/>
      <c r="BA127" s="82"/>
      <c r="BB127" s="82"/>
      <c r="BC127" s="82"/>
      <c r="BD127" s="82"/>
      <c r="BE127" s="82"/>
      <c r="BF127" s="82"/>
      <c r="BG127" s="82"/>
      <c r="BH127" s="82"/>
      <c r="BI127" s="82"/>
      <c r="BJ127" s="82"/>
      <c r="BK127" s="82"/>
      <c r="BL127" s="82"/>
    </row>
    <row r="128" spans="1:64" ht="20.100000000000001" customHeight="1">
      <c r="A128" s="82"/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3"/>
      <c r="P128" s="82"/>
      <c r="S128" s="82"/>
      <c r="T128" s="82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82"/>
      <c r="AG128" s="82"/>
      <c r="AH128" s="82"/>
      <c r="AI128" s="82"/>
      <c r="AJ128" s="82"/>
      <c r="AK128" s="82"/>
      <c r="AL128" s="82"/>
      <c r="AM128" s="82"/>
      <c r="AN128" s="82"/>
      <c r="AO128" s="82"/>
      <c r="AP128" s="82"/>
      <c r="AQ128" s="82"/>
      <c r="AR128" s="82"/>
      <c r="AS128" s="82"/>
      <c r="AT128" s="82"/>
      <c r="AU128" s="82"/>
      <c r="AV128" s="82"/>
      <c r="AW128" s="82"/>
      <c r="AX128" s="82"/>
      <c r="AY128" s="82"/>
      <c r="AZ128" s="82"/>
      <c r="BA128" s="82"/>
      <c r="BB128" s="82"/>
      <c r="BC128" s="82"/>
      <c r="BD128" s="82"/>
      <c r="BE128" s="82"/>
      <c r="BF128" s="82"/>
      <c r="BG128" s="82"/>
      <c r="BH128" s="82"/>
      <c r="BI128" s="82"/>
      <c r="BJ128" s="82"/>
      <c r="BK128" s="82"/>
      <c r="BL128" s="82"/>
    </row>
    <row r="129" spans="1:64" ht="20.100000000000001" customHeight="1">
      <c r="A129" s="82"/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3"/>
      <c r="P129" s="82"/>
      <c r="S129" s="82"/>
      <c r="T129" s="82"/>
      <c r="U129" s="82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  <c r="AF129" s="82"/>
      <c r="AG129" s="82"/>
      <c r="AH129" s="82"/>
      <c r="AI129" s="82"/>
      <c r="AJ129" s="82"/>
      <c r="AK129" s="82"/>
      <c r="AL129" s="82"/>
      <c r="AM129" s="82"/>
      <c r="AN129" s="82"/>
      <c r="AO129" s="82"/>
      <c r="AP129" s="82"/>
      <c r="AQ129" s="82"/>
      <c r="AR129" s="82"/>
      <c r="AS129" s="82"/>
      <c r="AT129" s="82"/>
      <c r="AU129" s="82"/>
      <c r="AV129" s="82"/>
      <c r="AW129" s="82"/>
      <c r="AX129" s="82"/>
      <c r="AY129" s="82"/>
      <c r="AZ129" s="82"/>
      <c r="BA129" s="82"/>
      <c r="BB129" s="82"/>
      <c r="BC129" s="82"/>
      <c r="BD129" s="82"/>
      <c r="BE129" s="82"/>
      <c r="BF129" s="82"/>
      <c r="BG129" s="82"/>
      <c r="BH129" s="82"/>
      <c r="BI129" s="82"/>
      <c r="BJ129" s="82"/>
      <c r="BK129" s="82"/>
      <c r="BL129" s="82"/>
    </row>
    <row r="130" spans="1:64" ht="20.100000000000001" customHeight="1">
      <c r="A130" s="82"/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3"/>
      <c r="P130" s="82"/>
      <c r="S130" s="82"/>
      <c r="T130" s="82"/>
      <c r="U130" s="82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82"/>
      <c r="AG130" s="82"/>
      <c r="AH130" s="82"/>
      <c r="AI130" s="82"/>
      <c r="AJ130" s="82"/>
      <c r="AK130" s="82"/>
      <c r="AL130" s="82"/>
      <c r="AM130" s="82"/>
      <c r="AN130" s="82"/>
      <c r="AO130" s="82"/>
      <c r="AP130" s="82"/>
      <c r="AQ130" s="82"/>
      <c r="AR130" s="82"/>
      <c r="AS130" s="82"/>
      <c r="AT130" s="82"/>
      <c r="AU130" s="82"/>
      <c r="AV130" s="82"/>
      <c r="AW130" s="82"/>
      <c r="AX130" s="82"/>
      <c r="AY130" s="82"/>
      <c r="AZ130" s="82"/>
      <c r="BA130" s="82"/>
      <c r="BB130" s="82"/>
      <c r="BC130" s="82"/>
      <c r="BD130" s="82"/>
      <c r="BE130" s="82"/>
      <c r="BF130" s="82"/>
      <c r="BG130" s="82"/>
      <c r="BH130" s="82"/>
      <c r="BI130" s="82"/>
      <c r="BJ130" s="82"/>
      <c r="BK130" s="82"/>
      <c r="BL130" s="82"/>
    </row>
    <row r="131" spans="1:64" ht="20.100000000000001" customHeight="1">
      <c r="A131" s="82"/>
      <c r="B131" s="82"/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3"/>
      <c r="P131" s="82"/>
      <c r="S131" s="82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2"/>
      <c r="AK131" s="82"/>
      <c r="AL131" s="82"/>
      <c r="AM131" s="82"/>
      <c r="AN131" s="82"/>
      <c r="AO131" s="82"/>
      <c r="AP131" s="82"/>
      <c r="AQ131" s="82"/>
      <c r="AR131" s="82"/>
      <c r="AS131" s="82"/>
      <c r="AT131" s="82"/>
      <c r="AU131" s="82"/>
      <c r="AV131" s="82"/>
      <c r="AW131" s="82"/>
      <c r="AX131" s="82"/>
      <c r="AY131" s="82"/>
      <c r="AZ131" s="82"/>
      <c r="BA131" s="82"/>
      <c r="BB131" s="82"/>
      <c r="BC131" s="82"/>
      <c r="BD131" s="82"/>
      <c r="BE131" s="82"/>
      <c r="BF131" s="82"/>
      <c r="BG131" s="82"/>
      <c r="BH131" s="82"/>
      <c r="BI131" s="82"/>
      <c r="BJ131" s="82"/>
      <c r="BK131" s="82"/>
      <c r="BL131" s="82"/>
    </row>
    <row r="132" spans="1:64" ht="20.100000000000001" customHeight="1">
      <c r="A132" s="82"/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3"/>
      <c r="P132" s="82"/>
      <c r="S132" s="82"/>
      <c r="T132" s="82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2"/>
      <c r="AK132" s="82"/>
      <c r="AL132" s="82"/>
      <c r="AM132" s="82"/>
      <c r="AN132" s="82"/>
      <c r="AO132" s="82"/>
      <c r="AP132" s="82"/>
      <c r="AQ132" s="82"/>
      <c r="AR132" s="82"/>
      <c r="AS132" s="82"/>
      <c r="AT132" s="82"/>
      <c r="AU132" s="82"/>
      <c r="AV132" s="82"/>
      <c r="AW132" s="82"/>
      <c r="AX132" s="82"/>
      <c r="AY132" s="82"/>
      <c r="AZ132" s="82"/>
      <c r="BA132" s="82"/>
      <c r="BB132" s="82"/>
      <c r="BC132" s="82"/>
      <c r="BD132" s="82"/>
      <c r="BE132" s="82"/>
      <c r="BF132" s="82"/>
      <c r="BG132" s="82"/>
      <c r="BH132" s="82"/>
      <c r="BI132" s="82"/>
      <c r="BJ132" s="82"/>
      <c r="BK132" s="82"/>
      <c r="BL132" s="82"/>
    </row>
    <row r="133" spans="1:64" ht="20.100000000000001" customHeight="1">
      <c r="A133" s="82"/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3"/>
      <c r="P133" s="82"/>
      <c r="S133" s="82"/>
      <c r="T133" s="82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  <c r="AG133" s="82"/>
      <c r="AH133" s="82"/>
      <c r="AI133" s="82"/>
      <c r="AJ133" s="82"/>
      <c r="AK133" s="82"/>
      <c r="AL133" s="82"/>
      <c r="AM133" s="82"/>
      <c r="AN133" s="82"/>
      <c r="AO133" s="82"/>
      <c r="AP133" s="82"/>
      <c r="AQ133" s="82"/>
      <c r="AR133" s="82"/>
      <c r="AS133" s="82"/>
      <c r="AT133" s="82"/>
      <c r="AU133" s="82"/>
      <c r="AV133" s="82"/>
      <c r="AW133" s="82"/>
      <c r="AX133" s="82"/>
      <c r="AY133" s="82"/>
      <c r="AZ133" s="82"/>
      <c r="BA133" s="82"/>
      <c r="BB133" s="82"/>
      <c r="BC133" s="82"/>
      <c r="BD133" s="82"/>
      <c r="BE133" s="82"/>
      <c r="BF133" s="82"/>
      <c r="BG133" s="82"/>
      <c r="BH133" s="82"/>
      <c r="BI133" s="82"/>
      <c r="BJ133" s="82"/>
      <c r="BK133" s="82"/>
      <c r="BL133" s="82"/>
    </row>
    <row r="134" spans="1:64" ht="20.100000000000001" customHeight="1">
      <c r="A134" s="82"/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3"/>
      <c r="P134" s="82"/>
      <c r="S134" s="82"/>
      <c r="T134" s="82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  <c r="AG134" s="82"/>
      <c r="AH134" s="82"/>
      <c r="AI134" s="82"/>
      <c r="AJ134" s="82"/>
      <c r="AK134" s="82"/>
      <c r="AL134" s="82"/>
      <c r="AM134" s="82"/>
      <c r="AN134" s="82"/>
      <c r="AO134" s="82"/>
      <c r="AP134" s="82"/>
      <c r="AQ134" s="82"/>
      <c r="AR134" s="82"/>
      <c r="AS134" s="82"/>
      <c r="AT134" s="82"/>
      <c r="AU134" s="82"/>
      <c r="AV134" s="82"/>
      <c r="AW134" s="82"/>
      <c r="AX134" s="82"/>
      <c r="AY134" s="82"/>
      <c r="AZ134" s="82"/>
      <c r="BA134" s="82"/>
      <c r="BB134" s="82"/>
      <c r="BC134" s="82"/>
      <c r="BD134" s="82"/>
      <c r="BE134" s="82"/>
      <c r="BF134" s="82"/>
      <c r="BG134" s="82"/>
      <c r="BH134" s="82"/>
      <c r="BI134" s="82"/>
      <c r="BJ134" s="82"/>
      <c r="BK134" s="82"/>
      <c r="BL134" s="82"/>
    </row>
    <row r="135" spans="1:64" ht="20.100000000000001" customHeight="1">
      <c r="A135" s="82"/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3"/>
      <c r="P135" s="82"/>
      <c r="S135" s="82"/>
      <c r="T135" s="82"/>
      <c r="U135" s="82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  <c r="AF135" s="82"/>
      <c r="AG135" s="82"/>
      <c r="AH135" s="82"/>
      <c r="AI135" s="82"/>
      <c r="AJ135" s="82"/>
      <c r="AK135" s="82"/>
      <c r="AL135" s="82"/>
      <c r="AM135" s="82"/>
      <c r="AN135" s="82"/>
      <c r="AO135" s="82"/>
      <c r="AP135" s="82"/>
      <c r="AQ135" s="82"/>
      <c r="AR135" s="82"/>
      <c r="AS135" s="82"/>
      <c r="AT135" s="82"/>
      <c r="AU135" s="82"/>
      <c r="AV135" s="82"/>
      <c r="AW135" s="82"/>
      <c r="AX135" s="82"/>
      <c r="AY135" s="82"/>
      <c r="AZ135" s="82"/>
      <c r="BA135" s="82"/>
      <c r="BB135" s="82"/>
      <c r="BC135" s="82"/>
      <c r="BD135" s="82"/>
      <c r="BE135" s="82"/>
      <c r="BF135" s="82"/>
      <c r="BG135" s="82"/>
      <c r="BH135" s="82"/>
      <c r="BI135" s="82"/>
      <c r="BJ135" s="82"/>
      <c r="BK135" s="82"/>
      <c r="BL135" s="82"/>
    </row>
    <row r="136" spans="1:64" ht="20.100000000000001" customHeight="1">
      <c r="A136" s="82"/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3"/>
      <c r="P136" s="82"/>
      <c r="S136" s="82"/>
      <c r="T136" s="82"/>
      <c r="U136" s="82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  <c r="AF136" s="82"/>
      <c r="AG136" s="82"/>
      <c r="AH136" s="82"/>
      <c r="AI136" s="82"/>
      <c r="AJ136" s="82"/>
      <c r="AK136" s="82"/>
      <c r="AL136" s="82"/>
      <c r="AM136" s="82"/>
      <c r="AN136" s="82"/>
      <c r="AO136" s="82"/>
      <c r="AP136" s="82"/>
      <c r="AQ136" s="82"/>
      <c r="AR136" s="82"/>
      <c r="AS136" s="82"/>
      <c r="AT136" s="82"/>
      <c r="AU136" s="82"/>
      <c r="AV136" s="82"/>
      <c r="AW136" s="82"/>
      <c r="AX136" s="82"/>
      <c r="AY136" s="82"/>
      <c r="AZ136" s="82"/>
      <c r="BA136" s="82"/>
      <c r="BB136" s="82"/>
      <c r="BC136" s="82"/>
      <c r="BD136" s="82"/>
      <c r="BE136" s="82"/>
      <c r="BF136" s="82"/>
      <c r="BG136" s="82"/>
      <c r="BH136" s="82"/>
      <c r="BI136" s="82"/>
      <c r="BJ136" s="82"/>
      <c r="BK136" s="82"/>
      <c r="BL136" s="82"/>
    </row>
    <row r="137" spans="1:64" ht="20.100000000000001" customHeight="1">
      <c r="A137" s="82"/>
      <c r="B137" s="82"/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3"/>
      <c r="P137" s="82"/>
      <c r="S137" s="82"/>
      <c r="T137" s="82"/>
      <c r="U137" s="82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  <c r="AF137" s="82"/>
      <c r="AG137" s="82"/>
      <c r="AH137" s="82"/>
      <c r="AI137" s="82"/>
      <c r="AJ137" s="82"/>
      <c r="AK137" s="82"/>
      <c r="AL137" s="82"/>
      <c r="AM137" s="82"/>
      <c r="AN137" s="82"/>
      <c r="AO137" s="82"/>
      <c r="AP137" s="82"/>
      <c r="AQ137" s="82"/>
      <c r="AR137" s="82"/>
      <c r="AS137" s="82"/>
      <c r="AT137" s="82"/>
      <c r="AU137" s="82"/>
      <c r="AV137" s="82"/>
      <c r="AW137" s="82"/>
      <c r="AX137" s="82"/>
      <c r="AY137" s="82"/>
      <c r="AZ137" s="82"/>
      <c r="BA137" s="82"/>
      <c r="BB137" s="82"/>
      <c r="BC137" s="82"/>
      <c r="BD137" s="82"/>
      <c r="BE137" s="82"/>
      <c r="BF137" s="82"/>
      <c r="BG137" s="82"/>
      <c r="BH137" s="82"/>
      <c r="BI137" s="82"/>
      <c r="BJ137" s="82"/>
      <c r="BK137" s="82"/>
      <c r="BL137" s="82"/>
    </row>
    <row r="138" spans="1:64" ht="20.100000000000001" customHeight="1">
      <c r="A138" s="82"/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3"/>
      <c r="P138" s="82"/>
      <c r="S138" s="82"/>
      <c r="T138" s="82"/>
      <c r="U138" s="82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  <c r="AF138" s="82"/>
      <c r="AG138" s="82"/>
      <c r="AH138" s="82"/>
      <c r="AI138" s="82"/>
      <c r="AJ138" s="82"/>
      <c r="AK138" s="82"/>
      <c r="AL138" s="82"/>
      <c r="AM138" s="82"/>
      <c r="AN138" s="82"/>
      <c r="AO138" s="82"/>
      <c r="AP138" s="82"/>
      <c r="AQ138" s="82"/>
      <c r="AR138" s="82"/>
      <c r="AS138" s="82"/>
      <c r="AT138" s="82"/>
      <c r="AU138" s="82"/>
      <c r="AV138" s="82"/>
      <c r="AW138" s="82"/>
      <c r="AX138" s="82"/>
      <c r="AY138" s="82"/>
      <c r="AZ138" s="82"/>
      <c r="BA138" s="82"/>
      <c r="BB138" s="82"/>
      <c r="BC138" s="82"/>
      <c r="BD138" s="82"/>
      <c r="BE138" s="82"/>
      <c r="BF138" s="82"/>
      <c r="BG138" s="82"/>
      <c r="BH138" s="82"/>
      <c r="BI138" s="82"/>
      <c r="BJ138" s="82"/>
      <c r="BK138" s="82"/>
      <c r="BL138" s="82"/>
    </row>
    <row r="139" spans="1:64" ht="20.100000000000001" customHeight="1">
      <c r="A139" s="82"/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3"/>
      <c r="P139" s="82"/>
      <c r="S139" s="82"/>
      <c r="T139" s="82"/>
      <c r="U139" s="82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  <c r="AF139" s="82"/>
      <c r="AG139" s="82"/>
      <c r="AH139" s="82"/>
      <c r="AI139" s="82"/>
      <c r="AJ139" s="82"/>
      <c r="AK139" s="82"/>
      <c r="AL139" s="82"/>
      <c r="AM139" s="82"/>
      <c r="AN139" s="82"/>
      <c r="AO139" s="82"/>
      <c r="AP139" s="82"/>
      <c r="AQ139" s="82"/>
      <c r="AR139" s="82"/>
      <c r="AS139" s="82"/>
      <c r="AT139" s="82"/>
      <c r="AU139" s="82"/>
      <c r="AV139" s="82"/>
      <c r="AW139" s="82"/>
      <c r="AX139" s="82"/>
      <c r="AY139" s="82"/>
      <c r="AZ139" s="82"/>
      <c r="BA139" s="82"/>
      <c r="BB139" s="82"/>
      <c r="BC139" s="82"/>
      <c r="BD139" s="82"/>
      <c r="BE139" s="82"/>
      <c r="BF139" s="82"/>
      <c r="BG139" s="82"/>
      <c r="BH139" s="82"/>
      <c r="BI139" s="82"/>
      <c r="BJ139" s="82"/>
      <c r="BK139" s="82"/>
      <c r="BL139" s="82"/>
    </row>
    <row r="140" spans="1:64" ht="20.100000000000001" customHeight="1">
      <c r="A140" s="82"/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3"/>
      <c r="P140" s="82"/>
      <c r="S140" s="82"/>
      <c r="T140" s="82"/>
      <c r="U140" s="82"/>
      <c r="V140" s="82"/>
      <c r="W140" s="82"/>
      <c r="X140" s="82"/>
      <c r="Y140" s="82"/>
      <c r="Z140" s="82"/>
      <c r="AA140" s="82"/>
      <c r="AB140" s="82"/>
      <c r="AC140" s="82"/>
      <c r="AD140" s="82"/>
      <c r="AE140" s="82"/>
      <c r="AF140" s="82"/>
      <c r="AG140" s="82"/>
      <c r="AH140" s="82"/>
      <c r="AI140" s="82"/>
      <c r="AJ140" s="82"/>
      <c r="AK140" s="82"/>
      <c r="AL140" s="82"/>
      <c r="AM140" s="82"/>
      <c r="AN140" s="82"/>
      <c r="AO140" s="82"/>
      <c r="AP140" s="82"/>
      <c r="AQ140" s="82"/>
      <c r="AR140" s="82"/>
      <c r="AS140" s="82"/>
      <c r="AT140" s="82"/>
      <c r="AU140" s="82"/>
      <c r="AV140" s="82"/>
      <c r="AW140" s="82"/>
      <c r="AX140" s="82"/>
      <c r="AY140" s="82"/>
      <c r="AZ140" s="82"/>
      <c r="BA140" s="82"/>
      <c r="BB140" s="82"/>
      <c r="BC140" s="82"/>
      <c r="BD140" s="82"/>
      <c r="BE140" s="82"/>
      <c r="BF140" s="82"/>
      <c r="BG140" s="82"/>
      <c r="BH140" s="82"/>
      <c r="BI140" s="82"/>
      <c r="BJ140" s="82"/>
      <c r="BK140" s="82"/>
      <c r="BL140" s="82"/>
    </row>
    <row r="141" spans="1:64" ht="20.100000000000001" customHeight="1">
      <c r="A141" s="82"/>
      <c r="B141" s="82"/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3"/>
      <c r="P141" s="82"/>
      <c r="S141" s="82"/>
      <c r="T141" s="82"/>
      <c r="U141" s="82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  <c r="AF141" s="82"/>
      <c r="AG141" s="82"/>
      <c r="AH141" s="82"/>
      <c r="AI141" s="82"/>
      <c r="AJ141" s="82"/>
      <c r="AK141" s="82"/>
      <c r="AL141" s="82"/>
      <c r="AM141" s="82"/>
      <c r="AN141" s="82"/>
      <c r="AO141" s="82"/>
      <c r="AP141" s="82"/>
      <c r="AQ141" s="82"/>
      <c r="AR141" s="82"/>
      <c r="AS141" s="82"/>
      <c r="AT141" s="82"/>
      <c r="AU141" s="82"/>
      <c r="AV141" s="82"/>
      <c r="AW141" s="82"/>
      <c r="AX141" s="82"/>
      <c r="AY141" s="82"/>
      <c r="AZ141" s="82"/>
      <c r="BA141" s="82"/>
      <c r="BB141" s="82"/>
      <c r="BC141" s="82"/>
      <c r="BD141" s="82"/>
      <c r="BE141" s="82"/>
      <c r="BF141" s="82"/>
      <c r="BG141" s="82"/>
      <c r="BH141" s="82"/>
      <c r="BI141" s="82"/>
      <c r="BJ141" s="82"/>
      <c r="BK141" s="82"/>
      <c r="BL141" s="82"/>
    </row>
    <row r="142" spans="1:64" ht="20.100000000000001" customHeight="1">
      <c r="A142" s="82"/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3"/>
      <c r="P142" s="82"/>
      <c r="S142" s="82"/>
      <c r="T142" s="82"/>
      <c r="U142" s="82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  <c r="AF142" s="82"/>
      <c r="AG142" s="82"/>
      <c r="AH142" s="82"/>
      <c r="AI142" s="82"/>
      <c r="AJ142" s="82"/>
      <c r="AK142" s="82"/>
      <c r="AL142" s="82"/>
      <c r="AM142" s="82"/>
      <c r="AN142" s="82"/>
      <c r="AO142" s="82"/>
      <c r="AP142" s="82"/>
      <c r="AQ142" s="82"/>
      <c r="AR142" s="82"/>
      <c r="AS142" s="82"/>
      <c r="AT142" s="82"/>
      <c r="AU142" s="82"/>
      <c r="AV142" s="82"/>
      <c r="AW142" s="82"/>
      <c r="AX142" s="82"/>
      <c r="AY142" s="82"/>
      <c r="AZ142" s="82"/>
      <c r="BA142" s="82"/>
      <c r="BB142" s="82"/>
      <c r="BC142" s="82"/>
      <c r="BD142" s="82"/>
      <c r="BE142" s="82"/>
      <c r="BF142" s="82"/>
      <c r="BG142" s="82"/>
      <c r="BH142" s="82"/>
      <c r="BI142" s="82"/>
      <c r="BJ142" s="82"/>
      <c r="BK142" s="82"/>
      <c r="BL142" s="82"/>
    </row>
    <row r="143" spans="1:64" ht="20.100000000000001" customHeight="1">
      <c r="A143" s="82"/>
      <c r="B143" s="82"/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83"/>
      <c r="P143" s="82"/>
      <c r="S143" s="82"/>
      <c r="T143" s="82"/>
      <c r="U143" s="82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82"/>
      <c r="AK143" s="82"/>
      <c r="AL143" s="82"/>
      <c r="AM143" s="82"/>
      <c r="AN143" s="82"/>
      <c r="AO143" s="82"/>
      <c r="AP143" s="82"/>
      <c r="AQ143" s="82"/>
      <c r="AR143" s="82"/>
      <c r="AS143" s="82"/>
      <c r="AT143" s="82"/>
      <c r="AU143" s="82"/>
      <c r="AV143" s="82"/>
      <c r="AW143" s="82"/>
      <c r="AX143" s="82"/>
      <c r="AY143" s="82"/>
      <c r="AZ143" s="82"/>
      <c r="BA143" s="82"/>
      <c r="BB143" s="82"/>
      <c r="BC143" s="82"/>
      <c r="BD143" s="82"/>
      <c r="BE143" s="82"/>
      <c r="BF143" s="82"/>
      <c r="BG143" s="82"/>
      <c r="BH143" s="82"/>
      <c r="BI143" s="82"/>
      <c r="BJ143" s="82"/>
      <c r="BK143" s="82"/>
      <c r="BL143" s="82"/>
    </row>
    <row r="144" spans="1:64" ht="20.100000000000001" customHeight="1">
      <c r="A144" s="82"/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3"/>
      <c r="P144" s="82"/>
      <c r="S144" s="82"/>
      <c r="T144" s="82"/>
      <c r="U144" s="82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82"/>
      <c r="AI144" s="82"/>
      <c r="AJ144" s="82"/>
      <c r="AK144" s="82"/>
      <c r="AL144" s="82"/>
      <c r="AM144" s="82"/>
      <c r="AN144" s="82"/>
      <c r="AO144" s="82"/>
      <c r="AP144" s="82"/>
      <c r="AQ144" s="82"/>
      <c r="AR144" s="82"/>
      <c r="AS144" s="82"/>
      <c r="AT144" s="82"/>
      <c r="AU144" s="82"/>
      <c r="AV144" s="82"/>
      <c r="AW144" s="82"/>
      <c r="AX144" s="82"/>
      <c r="AY144" s="82"/>
      <c r="AZ144" s="82"/>
      <c r="BA144" s="82"/>
      <c r="BB144" s="82"/>
      <c r="BC144" s="82"/>
      <c r="BD144" s="82"/>
      <c r="BE144" s="82"/>
      <c r="BF144" s="82"/>
      <c r="BG144" s="82"/>
      <c r="BH144" s="82"/>
      <c r="BI144" s="82"/>
      <c r="BJ144" s="82"/>
      <c r="BK144" s="82"/>
      <c r="BL144" s="82"/>
    </row>
    <row r="145" spans="1:64" ht="20.100000000000001" customHeight="1">
      <c r="A145" s="82"/>
      <c r="B145" s="82"/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3"/>
      <c r="P145" s="82"/>
      <c r="S145" s="82"/>
      <c r="T145" s="82"/>
      <c r="U145" s="82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  <c r="AF145" s="82"/>
      <c r="AG145" s="82"/>
      <c r="AH145" s="82"/>
      <c r="AI145" s="82"/>
      <c r="AJ145" s="82"/>
      <c r="AK145" s="82"/>
      <c r="AL145" s="82"/>
      <c r="AM145" s="82"/>
      <c r="AN145" s="82"/>
      <c r="AO145" s="82"/>
      <c r="AP145" s="82"/>
      <c r="AQ145" s="82"/>
      <c r="AR145" s="82"/>
      <c r="AS145" s="82"/>
      <c r="AT145" s="82"/>
      <c r="AU145" s="82"/>
      <c r="AV145" s="82"/>
      <c r="AW145" s="82"/>
      <c r="AX145" s="82"/>
      <c r="AY145" s="82"/>
      <c r="AZ145" s="82"/>
      <c r="BA145" s="82"/>
      <c r="BB145" s="82"/>
      <c r="BC145" s="82"/>
      <c r="BD145" s="82"/>
      <c r="BE145" s="82"/>
      <c r="BF145" s="82"/>
      <c r="BG145" s="82"/>
      <c r="BH145" s="82"/>
      <c r="BI145" s="82"/>
      <c r="BJ145" s="82"/>
      <c r="BK145" s="82"/>
      <c r="BL145" s="82"/>
    </row>
  </sheetData>
  <mergeCells count="27">
    <mergeCell ref="F19:G19"/>
    <mergeCell ref="B15:B18"/>
    <mergeCell ref="C15:C18"/>
    <mergeCell ref="A13:I13"/>
    <mergeCell ref="A15:A18"/>
    <mergeCell ref="D15:D18"/>
    <mergeCell ref="F14:G14"/>
    <mergeCell ref="F15:G15"/>
    <mergeCell ref="F16:G16"/>
    <mergeCell ref="F17:G17"/>
    <mergeCell ref="F18:G18"/>
    <mergeCell ref="B1:I1"/>
    <mergeCell ref="E3:G3"/>
    <mergeCell ref="A2:I2"/>
    <mergeCell ref="A4:A12"/>
    <mergeCell ref="E12:G12"/>
    <mergeCell ref="E10:G10"/>
    <mergeCell ref="C4:C10"/>
    <mergeCell ref="B4:B10"/>
    <mergeCell ref="D4:D10"/>
    <mergeCell ref="E8:G8"/>
    <mergeCell ref="E9:G9"/>
    <mergeCell ref="E7:G7"/>
    <mergeCell ref="E5:G5"/>
    <mergeCell ref="E6:G6"/>
    <mergeCell ref="E4:G4"/>
    <mergeCell ref="E11:G11"/>
  </mergeCells>
  <phoneticPr fontId="2" type="noConversion"/>
  <pageMargins left="0.25" right="0.25" top="0.75" bottom="0.75" header="0.3" footer="0.3"/>
  <pageSetup paperSize="9" scale="9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view="pageBreakPreview" zoomScaleNormal="100" zoomScaleSheetLayoutView="100" workbookViewId="0">
      <selection sqref="A1:C1"/>
    </sheetView>
  </sheetViews>
  <sheetFormatPr defaultRowHeight="13.5"/>
  <cols>
    <col min="1" max="1" width="17.625" style="1" customWidth="1"/>
    <col min="2" max="2" width="2.125" style="1" customWidth="1"/>
    <col min="3" max="3" width="119" style="1" customWidth="1"/>
    <col min="4" max="16384" width="9" style="1"/>
  </cols>
  <sheetData>
    <row r="1" spans="1:3" s="5" customFormat="1" ht="34.5" customHeight="1">
      <c r="A1" s="185" t="s">
        <v>51</v>
      </c>
      <c r="B1" s="186"/>
      <c r="C1" s="187"/>
    </row>
    <row r="2" spans="1:3" s="6" customFormat="1" ht="21" customHeight="1">
      <c r="A2" s="45"/>
      <c r="B2" s="45"/>
      <c r="C2" s="163"/>
    </row>
    <row r="3" spans="1:3" s="6" customFormat="1" ht="21" customHeight="1">
      <c r="A3" s="75" t="s">
        <v>243</v>
      </c>
      <c r="B3" s="75" t="s">
        <v>52</v>
      </c>
      <c r="C3" s="75" t="str">
        <f>공사명!A2</f>
        <v>공영주차장 녹지관리 공사</v>
      </c>
    </row>
    <row r="4" spans="1:3" s="6" customFormat="1" ht="21" customHeight="1">
      <c r="A4" s="75"/>
      <c r="B4" s="75"/>
      <c r="C4" s="75"/>
    </row>
    <row r="5" spans="1:3" s="6" customFormat="1" ht="21" customHeight="1">
      <c r="A5" s="75" t="s">
        <v>53</v>
      </c>
      <c r="B5" s="75" t="s">
        <v>52</v>
      </c>
      <c r="C5" s="174" t="s">
        <v>310</v>
      </c>
    </row>
    <row r="6" spans="1:3" s="6" customFormat="1" ht="21" customHeight="1">
      <c r="A6" s="75"/>
      <c r="B6" s="75"/>
      <c r="C6" s="174" t="s">
        <v>320</v>
      </c>
    </row>
    <row r="7" spans="1:3" s="6" customFormat="1" ht="21" customHeight="1">
      <c r="A7" s="75"/>
      <c r="B7" s="75"/>
      <c r="C7" s="174" t="s">
        <v>319</v>
      </c>
    </row>
    <row r="8" spans="1:3" s="6" customFormat="1" ht="21" customHeight="1">
      <c r="A8" s="75"/>
      <c r="B8" s="75"/>
      <c r="C8" s="184" t="s">
        <v>311</v>
      </c>
    </row>
    <row r="9" spans="1:3" s="6" customFormat="1" ht="21" customHeight="1">
      <c r="A9" s="75"/>
      <c r="B9" s="75"/>
      <c r="C9" s="181"/>
    </row>
    <row r="10" spans="1:3" s="6" customFormat="1" ht="21" customHeight="1">
      <c r="A10" s="75"/>
      <c r="B10" s="75"/>
      <c r="C10" s="75"/>
    </row>
    <row r="11" spans="1:3" s="6" customFormat="1" ht="21" customHeight="1">
      <c r="A11" s="75" t="s">
        <v>191</v>
      </c>
      <c r="B11" s="75" t="s">
        <v>52</v>
      </c>
      <c r="C11" s="170" t="s">
        <v>312</v>
      </c>
    </row>
    <row r="12" spans="1:3" s="6" customFormat="1" ht="21" customHeight="1">
      <c r="A12" s="75"/>
      <c r="B12" s="75"/>
      <c r="C12" s="75"/>
    </row>
    <row r="13" spans="1:3" s="6" customFormat="1" ht="21" customHeight="1">
      <c r="A13" s="75" t="s">
        <v>192</v>
      </c>
      <c r="B13" s="75" t="s">
        <v>52</v>
      </c>
      <c r="C13" s="173" t="s">
        <v>321</v>
      </c>
    </row>
    <row r="14" spans="1:3" s="6" customFormat="1" ht="21" customHeight="1">
      <c r="A14" s="75"/>
      <c r="B14" s="75"/>
      <c r="C14" s="75"/>
    </row>
    <row r="15" spans="1:3" s="6" customFormat="1" ht="21" customHeight="1">
      <c r="A15" s="75" t="s">
        <v>193</v>
      </c>
      <c r="B15" s="75" t="s">
        <v>52</v>
      </c>
      <c r="C15" s="182" t="s">
        <v>286</v>
      </c>
    </row>
    <row r="16" spans="1:3" s="6" customFormat="1" ht="21" customHeight="1">
      <c r="A16" s="75"/>
      <c r="B16" s="75"/>
      <c r="C16" s="75" t="s">
        <v>313</v>
      </c>
    </row>
    <row r="17" spans="1:11" s="6" customFormat="1" ht="21" customHeight="1">
      <c r="A17" s="75"/>
      <c r="B17" s="75"/>
      <c r="C17" s="75" t="s">
        <v>308</v>
      </c>
    </row>
    <row r="18" spans="1:11" s="6" customFormat="1" ht="21" customHeight="1">
      <c r="A18" s="75"/>
      <c r="B18" s="75"/>
      <c r="C18" s="75" t="s">
        <v>309</v>
      </c>
    </row>
    <row r="19" spans="1:11" s="6" customFormat="1" ht="21" customHeight="1">
      <c r="A19" s="75"/>
      <c r="B19" s="75"/>
      <c r="C19" s="75"/>
    </row>
    <row r="20" spans="1:11" s="6" customFormat="1" ht="21" customHeight="1">
      <c r="A20" s="75" t="s">
        <v>142</v>
      </c>
      <c r="B20" s="75"/>
      <c r="C20" s="75" t="s">
        <v>244</v>
      </c>
      <c r="D20" s="57"/>
      <c r="E20" s="57"/>
      <c r="F20" s="57"/>
      <c r="G20" s="57"/>
      <c r="H20" s="57"/>
      <c r="I20" s="57"/>
      <c r="J20" s="57"/>
      <c r="K20" s="57"/>
    </row>
    <row r="21" spans="1:11" s="6" customFormat="1" ht="21" customHeight="1">
      <c r="A21" s="75"/>
      <c r="B21" s="75"/>
      <c r="C21" s="75" t="s">
        <v>143</v>
      </c>
      <c r="D21" s="57"/>
      <c r="E21" s="57"/>
      <c r="F21" s="57"/>
      <c r="G21" s="57"/>
      <c r="H21" s="57"/>
      <c r="I21" s="57"/>
      <c r="J21" s="57"/>
      <c r="K21" s="57"/>
    </row>
    <row r="22" spans="1:11" s="6" customFormat="1" ht="21" customHeight="1">
      <c r="A22" s="75"/>
      <c r="B22" s="75"/>
      <c r="C22" s="75" t="s">
        <v>194</v>
      </c>
      <c r="D22" s="57"/>
      <c r="E22" s="57"/>
      <c r="F22" s="57"/>
      <c r="G22" s="57"/>
      <c r="H22" s="57"/>
      <c r="I22" s="57"/>
      <c r="J22" s="57"/>
      <c r="K22" s="57"/>
    </row>
    <row r="23" spans="1:11" s="6" customFormat="1" ht="21" customHeight="1">
      <c r="A23" s="75"/>
      <c r="B23" s="75"/>
      <c r="C23" s="75" t="s">
        <v>144</v>
      </c>
    </row>
    <row r="24" spans="1:11" s="6" customFormat="1" ht="21" customHeight="1">
      <c r="A24" s="75"/>
      <c r="B24" s="75"/>
      <c r="C24" s="75"/>
    </row>
    <row r="25" spans="1:11" s="6" customFormat="1" ht="21" customHeight="1">
      <c r="A25" s="75" t="s">
        <v>145</v>
      </c>
      <c r="B25" s="75" t="s">
        <v>52</v>
      </c>
      <c r="C25" s="75" t="s">
        <v>54</v>
      </c>
    </row>
    <row r="26" spans="1:11" s="7" customFormat="1" ht="25.5" customHeight="1"/>
    <row r="27" spans="1:11" s="7" customFormat="1" ht="25.5" customHeight="1"/>
    <row r="28" spans="1:11" s="7" customFormat="1" ht="25.5" customHeight="1"/>
    <row r="29" spans="1:11" s="7" customFormat="1" ht="25.5" customHeight="1"/>
    <row r="30" spans="1:11" s="7" customFormat="1"/>
    <row r="31" spans="1:11" s="7" customFormat="1"/>
    <row r="32" spans="1:11" s="7" customFormat="1"/>
    <row r="33" s="7" customFormat="1"/>
    <row r="34" s="7" customFormat="1"/>
    <row r="35" s="7" customFormat="1"/>
    <row r="36" s="7" customFormat="1"/>
    <row r="37" s="7" customFormat="1"/>
    <row r="38" s="7" customFormat="1"/>
    <row r="39" s="7" customFormat="1"/>
    <row r="40" s="7" customFormat="1"/>
    <row r="41" s="7" customFormat="1"/>
    <row r="42" s="7" customFormat="1"/>
    <row r="43" s="7" customFormat="1"/>
    <row r="44" s="7" customFormat="1"/>
    <row r="45" s="7" customFormat="1"/>
    <row r="46" s="7" customFormat="1"/>
    <row r="47" s="7" customFormat="1"/>
    <row r="48" s="7" customFormat="1"/>
    <row r="49" s="7" customFormat="1"/>
    <row r="50" s="7" customFormat="1"/>
    <row r="51" s="7" customFormat="1"/>
    <row r="52" s="7" customFormat="1"/>
    <row r="53" s="7" customFormat="1"/>
    <row r="54" s="7" customFormat="1"/>
    <row r="55" s="7" customFormat="1"/>
    <row r="56" s="7" customFormat="1"/>
    <row r="57" s="7" customFormat="1"/>
    <row r="58" s="7" customFormat="1"/>
    <row r="59" s="7" customFormat="1"/>
    <row r="60" s="7" customFormat="1"/>
    <row r="61" s="7" customFormat="1"/>
    <row r="62" s="7" customFormat="1"/>
    <row r="63" s="7" customFormat="1"/>
    <row r="64" s="7" customFormat="1"/>
    <row r="65" s="7" customFormat="1"/>
    <row r="66" s="7" customFormat="1"/>
    <row r="67" s="7" customFormat="1"/>
    <row r="68" s="7" customFormat="1"/>
    <row r="69" s="7" customFormat="1"/>
    <row r="70" s="7" customFormat="1"/>
    <row r="71" s="7" customFormat="1"/>
    <row r="72" s="7" customFormat="1"/>
    <row r="73" s="7" customFormat="1"/>
    <row r="74" s="7" customFormat="1"/>
    <row r="75" s="7" customFormat="1"/>
    <row r="76" s="7" customFormat="1"/>
    <row r="77" s="7" customFormat="1"/>
    <row r="78" s="7" customFormat="1"/>
    <row r="79" s="7" customFormat="1"/>
    <row r="80" s="7" customFormat="1"/>
    <row r="81" s="7" customFormat="1"/>
    <row r="82" s="7" customFormat="1"/>
    <row r="83" s="7" customFormat="1"/>
    <row r="84" s="7" customFormat="1"/>
    <row r="85" s="7" customFormat="1"/>
    <row r="86" s="7" customFormat="1"/>
    <row r="87" s="7" customFormat="1"/>
    <row r="88" s="7" customFormat="1"/>
    <row r="89" s="7" customFormat="1"/>
    <row r="90" s="7" customFormat="1"/>
    <row r="91" s="7" customFormat="1"/>
    <row r="92" s="7" customFormat="1"/>
    <row r="93" s="7" customFormat="1"/>
    <row r="94" s="7" customFormat="1"/>
    <row r="95" s="7" customFormat="1"/>
    <row r="96" s="7" customFormat="1"/>
    <row r="97" s="7" customFormat="1"/>
    <row r="98" s="7" customFormat="1"/>
    <row r="99" s="7" customFormat="1"/>
    <row r="100" s="7" customFormat="1"/>
    <row r="101" s="7" customFormat="1"/>
    <row r="102" s="7" customFormat="1"/>
    <row r="103" s="7" customFormat="1"/>
    <row r="104" s="5" customFormat="1" ht="14.25"/>
    <row r="105" s="5" customFormat="1" ht="14.25"/>
  </sheetData>
  <mergeCells count="1">
    <mergeCell ref="A1:C1"/>
  </mergeCells>
  <phoneticPr fontId="2" type="noConversion"/>
  <pageMargins left="0.51181102362204722" right="0.51181102362204722" top="0.51181102362204722" bottom="0.51181102362204722" header="0.51181102362204722" footer="0.51181102362204722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0"/>
  <sheetViews>
    <sheetView view="pageBreakPreview" zoomScaleNormal="100" workbookViewId="0">
      <selection sqref="A1:C1"/>
    </sheetView>
  </sheetViews>
  <sheetFormatPr defaultRowHeight="13.5"/>
  <cols>
    <col min="1" max="1" width="12" style="2" customWidth="1"/>
    <col min="2" max="2" width="41.875" style="2" customWidth="1"/>
    <col min="3" max="3" width="85" style="3" customWidth="1"/>
    <col min="4" max="16384" width="9" style="2"/>
  </cols>
  <sheetData>
    <row r="1" spans="1:13" ht="34.5" customHeight="1">
      <c r="A1" s="189" t="s">
        <v>50</v>
      </c>
      <c r="B1" s="189"/>
      <c r="C1" s="189"/>
    </row>
    <row r="2" spans="1:13" s="72" customFormat="1" ht="30" customHeight="1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3" s="72" customFormat="1" ht="26.1" customHeight="1">
      <c r="A3" s="74" t="s">
        <v>196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13" s="72" customFormat="1" ht="26.1" customHeight="1">
      <c r="A4" s="74" t="s">
        <v>234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</row>
    <row r="5" spans="1:13" s="72" customFormat="1" ht="26.1" customHeight="1">
      <c r="A5" s="74" t="s">
        <v>235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</row>
    <row r="6" spans="1:13" s="72" customFormat="1" ht="26.1" customHeight="1">
      <c r="A6" s="167" t="s">
        <v>197</v>
      </c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</row>
    <row r="7" spans="1:13" s="72" customFormat="1" ht="26.1" customHeight="1">
      <c r="A7" s="167" t="s">
        <v>198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</row>
    <row r="8" spans="1:13" s="72" customFormat="1" ht="26.1" customHeight="1">
      <c r="A8" s="190" t="s">
        <v>236</v>
      </c>
      <c r="B8" s="190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</row>
    <row r="9" spans="1:13" s="72" customFormat="1" ht="26.1" customHeight="1">
      <c r="A9" s="74" t="s">
        <v>60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</row>
    <row r="10" spans="1:13" s="72" customFormat="1" ht="26.1" customHeight="1">
      <c r="A10" s="74" t="s">
        <v>61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</row>
    <row r="11" spans="1:13" s="72" customFormat="1" ht="26.1" customHeight="1">
      <c r="A11" s="74" t="s">
        <v>62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</row>
    <row r="12" spans="1:13" s="72" customFormat="1" ht="26.1" customHeight="1">
      <c r="A12" s="74" t="s">
        <v>200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</row>
    <row r="13" spans="1:13" s="72" customFormat="1" ht="26.1" customHeight="1">
      <c r="A13" s="74" t="s">
        <v>199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</row>
    <row r="14" spans="1:13" s="72" customFormat="1" ht="26.1" customHeight="1">
      <c r="A14" s="74" t="s">
        <v>245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</row>
    <row r="15" spans="1:13" s="72" customFormat="1" ht="26.1" customHeight="1">
      <c r="A15" s="74" t="s">
        <v>233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</row>
    <row r="16" spans="1:13" s="72" customFormat="1" ht="26.1" customHeight="1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</row>
    <row r="17" spans="1:13" s="72" customFormat="1" ht="26.1" customHeight="1">
      <c r="A17" s="74" t="s">
        <v>201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</row>
    <row r="18" spans="1:13" s="72" customFormat="1" ht="26.1" customHeight="1">
      <c r="A18" s="74" t="s">
        <v>232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</row>
    <row r="19" spans="1:13" s="72" customFormat="1" ht="26.1" customHeight="1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</row>
    <row r="20" spans="1:13" s="72" customFormat="1" ht="26.1" customHeight="1">
      <c r="A20" s="74" t="s">
        <v>63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</row>
    <row r="21" spans="1:13" s="72" customFormat="1" ht="26.1" customHeight="1">
      <c r="A21" s="74" t="s">
        <v>74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3" s="72" customFormat="1" ht="26.1" customHeight="1">
      <c r="A22" s="74" t="s">
        <v>75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3" s="72" customFormat="1" ht="26.1" customHeight="1">
      <c r="A23" s="74" t="s">
        <v>76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</row>
    <row r="24" spans="1:13" s="72" customFormat="1" ht="26.1" customHeight="1">
      <c r="A24" s="74" t="s">
        <v>77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  <row r="25" spans="1:13" s="72" customFormat="1" ht="26.1" customHeight="1">
      <c r="A25" s="74" t="s">
        <v>64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1:13" s="72" customFormat="1" ht="26.1" customHeight="1">
      <c r="A26" s="74" t="s">
        <v>202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</row>
    <row r="27" spans="1:13" s="72" customFormat="1" ht="26.1" customHeight="1">
      <c r="A27" s="74" t="s">
        <v>231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3" s="72" customFormat="1" ht="26.1" customHeight="1">
      <c r="A28" s="74" t="s">
        <v>78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</row>
    <row r="29" spans="1:13" s="72" customFormat="1" ht="26.1" customHeight="1">
      <c r="A29" s="74" t="s">
        <v>65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</row>
    <row r="30" spans="1:13" s="72" customFormat="1" ht="26.1" customHeight="1">
      <c r="A30" s="74" t="s">
        <v>230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</row>
    <row r="31" spans="1:13" s="72" customFormat="1" ht="26.1" customHeight="1">
      <c r="A31" s="74" t="s">
        <v>66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</row>
    <row r="32" spans="1:13" s="72" customFormat="1" ht="26.1" customHeight="1">
      <c r="A32" s="74" t="s">
        <v>229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</row>
    <row r="33" spans="1:13" s="72" customFormat="1" ht="26.1" customHeight="1">
      <c r="A33" s="167" t="s">
        <v>204</v>
      </c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</row>
    <row r="34" spans="1:13" s="72" customFormat="1" ht="26.1" customHeight="1">
      <c r="A34" s="167" t="s">
        <v>205</v>
      </c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</row>
    <row r="35" spans="1:13" s="72" customFormat="1" ht="26.1" customHeight="1">
      <c r="A35" s="167" t="s">
        <v>206</v>
      </c>
      <c r="B35" s="167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</row>
    <row r="36" spans="1:13" s="72" customFormat="1" ht="26.1" customHeight="1">
      <c r="A36" s="74" t="s">
        <v>207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</row>
    <row r="37" spans="1:13" s="72" customFormat="1" ht="26.1" customHeight="1">
      <c r="A37" s="167" t="s">
        <v>208</v>
      </c>
      <c r="B37" s="167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</row>
    <row r="38" spans="1:13" s="72" customFormat="1" ht="26.1" customHeight="1">
      <c r="A38" s="167"/>
      <c r="B38" s="167"/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</row>
    <row r="39" spans="1:13" s="72" customFormat="1" ht="26.1" customHeight="1">
      <c r="A39" s="74" t="s">
        <v>237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</row>
    <row r="40" spans="1:13" s="72" customFormat="1" ht="26.1" customHeight="1">
      <c r="A40" s="74" t="s">
        <v>246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</row>
    <row r="41" spans="1:13" s="72" customFormat="1" ht="26.1" customHeight="1">
      <c r="A41" s="74" t="s">
        <v>67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</row>
    <row r="42" spans="1:13" s="72" customFormat="1" ht="26.1" customHeight="1">
      <c r="A42" s="74" t="s">
        <v>247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</row>
    <row r="43" spans="1:13" s="72" customFormat="1" ht="26.1" customHeight="1">
      <c r="A43" s="74" t="s">
        <v>248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</row>
    <row r="44" spans="1:13" s="72" customFormat="1" ht="26.1" customHeight="1">
      <c r="A44" s="74" t="s">
        <v>249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</row>
    <row r="45" spans="1:13" s="72" customFormat="1" ht="26.1" customHeight="1">
      <c r="A45" s="74" t="s">
        <v>68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</row>
    <row r="46" spans="1:13" s="72" customFormat="1" ht="26.1" customHeight="1">
      <c r="A46" s="167"/>
      <c r="B46" s="167"/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</row>
    <row r="47" spans="1:13" s="72" customFormat="1" ht="26.1" customHeight="1">
      <c r="A47" s="74" t="s">
        <v>219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</row>
    <row r="48" spans="1:13" s="72" customFormat="1" ht="26.1" customHeight="1">
      <c r="A48" s="74" t="s">
        <v>228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</row>
    <row r="49" spans="1:13" s="72" customFormat="1" ht="26.1" customHeight="1">
      <c r="A49" s="167"/>
      <c r="B49" s="167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</row>
    <row r="50" spans="1:13" s="72" customFormat="1" ht="26.1" customHeight="1">
      <c r="A50" s="167" t="s">
        <v>238</v>
      </c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</row>
    <row r="51" spans="1:13" s="72" customFormat="1" ht="26.1" customHeight="1">
      <c r="A51" s="167"/>
      <c r="B51" s="167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</row>
    <row r="52" spans="1:13" s="72" customFormat="1" ht="26.1" customHeight="1">
      <c r="A52" s="167" t="s">
        <v>239</v>
      </c>
      <c r="B52" s="167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</row>
    <row r="53" spans="1:13" s="72" customFormat="1" ht="26.1" customHeight="1">
      <c r="A53" s="167" t="s">
        <v>220</v>
      </c>
      <c r="B53" s="167"/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</row>
    <row r="54" spans="1:13" s="72" customFormat="1" ht="26.1" customHeight="1">
      <c r="A54" s="167" t="s">
        <v>209</v>
      </c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</row>
    <row r="55" spans="1:13" s="72" customFormat="1" ht="26.1" customHeight="1">
      <c r="A55" s="167" t="s">
        <v>210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</row>
    <row r="56" spans="1:13" s="72" customFormat="1" ht="26.1" customHeight="1">
      <c r="A56" s="159" t="s">
        <v>211</v>
      </c>
      <c r="B56" s="159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</row>
    <row r="57" spans="1:13" s="72" customFormat="1" ht="26.1" customHeight="1">
      <c r="A57" s="74" t="s">
        <v>212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</row>
    <row r="58" spans="1:13" s="72" customFormat="1" ht="26.1" customHeight="1">
      <c r="A58" s="167" t="s">
        <v>213</v>
      </c>
      <c r="B58" s="167"/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</row>
    <row r="59" spans="1:13" s="72" customFormat="1" ht="26.1" customHeight="1">
      <c r="A59" s="167" t="s">
        <v>214</v>
      </c>
      <c r="B59" s="167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</row>
    <row r="60" spans="1:13" s="72" customFormat="1" ht="26.1" customHeight="1">
      <c r="A60" s="167" t="s">
        <v>215</v>
      </c>
      <c r="B60" s="167"/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</row>
    <row r="61" spans="1:13" s="72" customFormat="1" ht="26.1" customHeight="1">
      <c r="A61" s="167" t="s">
        <v>216</v>
      </c>
      <c r="B61" s="167"/>
      <c r="C61" s="167"/>
      <c r="D61" s="167"/>
      <c r="E61" s="167"/>
      <c r="F61" s="167"/>
      <c r="G61" s="167"/>
      <c r="H61" s="167"/>
      <c r="I61" s="167"/>
      <c r="J61" s="167"/>
      <c r="K61" s="167"/>
      <c r="L61" s="167"/>
      <c r="M61" s="167"/>
    </row>
    <row r="62" spans="1:13" s="72" customFormat="1" ht="26.1" customHeight="1">
      <c r="A62" s="167" t="s">
        <v>217</v>
      </c>
      <c r="B62" s="167"/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</row>
    <row r="63" spans="1:13" s="72" customFormat="1" ht="26.1" customHeight="1">
      <c r="A63" s="167" t="s">
        <v>227</v>
      </c>
      <c r="B63" s="167"/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167"/>
    </row>
    <row r="64" spans="1:13" s="72" customFormat="1" ht="26.1" customHeight="1">
      <c r="A64" s="167" t="s">
        <v>218</v>
      </c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  <c r="M64" s="167"/>
    </row>
    <row r="65" spans="1:13" s="72" customFormat="1" ht="26.1" customHeight="1">
      <c r="A65" s="74" t="s">
        <v>240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</row>
    <row r="66" spans="1:13" s="72" customFormat="1" ht="26.1" customHeight="1">
      <c r="A66" s="74" t="s">
        <v>226</v>
      </c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</row>
    <row r="67" spans="1:13" s="72" customFormat="1" ht="26.1" customHeight="1">
      <c r="A67" s="74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</row>
    <row r="68" spans="1:13" s="72" customFormat="1" ht="26.1" customHeight="1">
      <c r="A68" s="74" t="s">
        <v>241</v>
      </c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</row>
    <row r="69" spans="1:13" s="72" customFormat="1" ht="26.1" customHeight="1">
      <c r="A69" s="74" t="s">
        <v>203</v>
      </c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</row>
    <row r="70" spans="1:13" s="72" customFormat="1" ht="26.1" customHeight="1">
      <c r="A70" s="74" t="s">
        <v>221</v>
      </c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</row>
    <row r="71" spans="1:13" s="72" customFormat="1" ht="26.1" customHeight="1">
      <c r="A71" s="74" t="s">
        <v>250</v>
      </c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</row>
    <row r="72" spans="1:13" s="72" customFormat="1" ht="26.1" customHeight="1">
      <c r="A72" s="74" t="s">
        <v>222</v>
      </c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</row>
    <row r="73" spans="1:13" s="72" customFormat="1" ht="26.1" customHeight="1">
      <c r="A73" s="74" t="s">
        <v>69</v>
      </c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</row>
    <row r="74" spans="1:13" s="72" customFormat="1" ht="26.1" customHeight="1">
      <c r="A74" s="74" t="s">
        <v>223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</row>
    <row r="75" spans="1:13" s="72" customFormat="1" ht="26.1" customHeight="1">
      <c r="A75" s="74" t="s">
        <v>70</v>
      </c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</row>
    <row r="76" spans="1:13" s="72" customFormat="1" ht="26.1" customHeight="1">
      <c r="A76" s="74" t="s">
        <v>71</v>
      </c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</row>
    <row r="77" spans="1:13" s="72" customFormat="1" ht="26.1" customHeight="1">
      <c r="A77" s="74" t="s">
        <v>224</v>
      </c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</row>
    <row r="78" spans="1:13" s="72" customFormat="1" ht="26.1" customHeight="1">
      <c r="A78" s="74" t="s">
        <v>225</v>
      </c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</row>
    <row r="79" spans="1:13" s="72" customFormat="1" ht="26.1" customHeight="1">
      <c r="A79" s="74"/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</row>
    <row r="80" spans="1:13" s="72" customFormat="1" ht="26.1" customHeight="1">
      <c r="A80" s="74" t="s">
        <v>242</v>
      </c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</row>
    <row r="81" spans="1:13" s="72" customFormat="1" ht="26.1" customHeight="1">
      <c r="A81" s="74" t="s">
        <v>251</v>
      </c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</row>
    <row r="82" spans="1:13" s="72" customFormat="1" ht="26.1" customHeight="1">
      <c r="A82" s="74" t="s">
        <v>73</v>
      </c>
      <c r="B82" s="74"/>
      <c r="C82" s="74"/>
      <c r="D82" s="74"/>
      <c r="E82" s="74"/>
      <c r="F82" s="74"/>
      <c r="G82" s="74"/>
      <c r="H82" s="74"/>
      <c r="I82" s="74"/>
      <c r="J82" s="188"/>
      <c r="K82" s="188"/>
      <c r="L82" s="188"/>
      <c r="M82" s="74"/>
    </row>
    <row r="83" spans="1:13" s="72" customFormat="1" ht="26.1" customHeight="1">
      <c r="A83" s="74" t="s">
        <v>72</v>
      </c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</row>
    <row r="84" spans="1:13" ht="24.75" customHeight="1"/>
    <row r="85" spans="1:13" ht="24.75" customHeight="1"/>
    <row r="86" spans="1:13" ht="24.75" customHeight="1"/>
    <row r="87" spans="1:13" ht="24.75" customHeight="1"/>
    <row r="88" spans="1:13" ht="24.75" customHeight="1"/>
    <row r="89" spans="1:13" ht="24.75" customHeight="1"/>
    <row r="90" spans="1:13" ht="24.75" customHeight="1"/>
    <row r="91" spans="1:13" ht="24.75" customHeight="1"/>
    <row r="92" spans="1:13" ht="24.75" customHeight="1"/>
    <row r="93" spans="1:13" ht="24.75" customHeight="1"/>
    <row r="94" spans="1:13" ht="24.75" customHeight="1"/>
    <row r="95" spans="1:13" ht="24.75" customHeight="1"/>
    <row r="96" spans="1:13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  <row r="122" ht="24.75" customHeight="1"/>
    <row r="123" ht="24.75" customHeight="1"/>
    <row r="124" ht="24.75" customHeight="1"/>
    <row r="125" ht="24.75" customHeight="1"/>
    <row r="126" ht="24.75" customHeight="1"/>
    <row r="127" ht="24.75" customHeight="1"/>
    <row r="128" ht="24.75" customHeight="1"/>
    <row r="129" ht="24.75" customHeight="1"/>
    <row r="130" ht="24.75" customHeight="1"/>
    <row r="131" ht="24.75" customHeight="1"/>
    <row r="132" ht="24.75" customHeight="1"/>
    <row r="133" ht="24.75" customHeight="1"/>
    <row r="134" ht="24.75" customHeight="1"/>
    <row r="135" ht="24.75" customHeight="1"/>
    <row r="136" ht="24.75" customHeight="1"/>
    <row r="137" ht="24.75" customHeight="1"/>
    <row r="138" ht="24.75" customHeight="1"/>
    <row r="139" ht="24.75" customHeight="1"/>
    <row r="140" ht="24.75" customHeight="1"/>
    <row r="141" ht="24.75" customHeight="1"/>
    <row r="142" ht="24.75" customHeight="1"/>
    <row r="143" ht="24.75" customHeight="1"/>
    <row r="144" ht="24.75" customHeight="1"/>
    <row r="145" ht="24.75" customHeight="1"/>
    <row r="146" ht="24.75" customHeight="1"/>
    <row r="147" ht="24.75" customHeight="1"/>
    <row r="148" ht="24.75" customHeight="1"/>
    <row r="149" ht="24.75" customHeight="1"/>
    <row r="150" ht="24.75" customHeight="1"/>
    <row r="151" ht="24.75" customHeight="1"/>
    <row r="152" ht="24.75" customHeight="1"/>
    <row r="153" ht="24.75" customHeight="1"/>
    <row r="154" ht="24.75" customHeight="1"/>
    <row r="155" ht="24.75" customHeight="1"/>
    <row r="156" ht="24.75" customHeight="1"/>
    <row r="157" ht="24.75" customHeight="1"/>
    <row r="158" ht="24.75" customHeight="1"/>
    <row r="159" ht="24.75" customHeight="1"/>
    <row r="160" ht="24.75" customHeight="1"/>
    <row r="161" ht="24.75" customHeight="1"/>
    <row r="162" ht="24.75" customHeight="1"/>
    <row r="163" ht="24.75" customHeight="1"/>
    <row r="164" ht="24.75" customHeight="1"/>
    <row r="165" ht="24.75" customHeight="1"/>
    <row r="166" ht="24.75" customHeight="1"/>
    <row r="167" ht="24.75" customHeight="1"/>
    <row r="168" ht="24.75" customHeight="1"/>
    <row r="169" ht="24.75" customHeight="1"/>
    <row r="170" ht="24.75" customHeight="1"/>
  </sheetData>
  <mergeCells count="3">
    <mergeCell ref="J82:L82"/>
    <mergeCell ref="A1:C1"/>
    <mergeCell ref="A8:B8"/>
  </mergeCells>
  <phoneticPr fontId="2" type="noConversion"/>
  <pageMargins left="0.51181102362204722" right="0.51181102362204722" top="0.51181102362204722" bottom="0.51181102362204722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0"/>
  <sheetViews>
    <sheetView view="pageBreakPreview" zoomScaleNormal="100" workbookViewId="0"/>
  </sheetViews>
  <sheetFormatPr defaultRowHeight="16.5"/>
  <cols>
    <col min="1" max="1" width="140.625" style="47" customWidth="1"/>
    <col min="2" max="16384" width="9" style="47"/>
  </cols>
  <sheetData>
    <row r="1" spans="1:1" s="46" customFormat="1" ht="34.5" customHeight="1">
      <c r="A1" s="49" t="s">
        <v>55</v>
      </c>
    </row>
    <row r="2" spans="1:1" ht="24.75" customHeight="1">
      <c r="A2" s="50"/>
    </row>
    <row r="3" spans="1:1" ht="24.75" customHeight="1">
      <c r="A3" s="78" t="s">
        <v>79</v>
      </c>
    </row>
    <row r="4" spans="1:1" customFormat="1" ht="24.75" customHeight="1"/>
    <row r="5" spans="1:1" ht="24.75" customHeight="1">
      <c r="A5" s="75" t="s">
        <v>80</v>
      </c>
    </row>
    <row r="6" spans="1:1" ht="24.75" customHeight="1">
      <c r="A6" s="75" t="s">
        <v>285</v>
      </c>
    </row>
    <row r="7" spans="1:1" ht="24.75" customHeight="1">
      <c r="A7" s="75" t="s">
        <v>326</v>
      </c>
    </row>
    <row r="8" spans="1:1" ht="24.75" customHeight="1">
      <c r="A8" s="75"/>
    </row>
    <row r="9" spans="1:1" ht="24.75" customHeight="1">
      <c r="A9" s="75" t="s">
        <v>81</v>
      </c>
    </row>
    <row r="10" spans="1:1" ht="24.75" customHeight="1">
      <c r="A10" s="75" t="s">
        <v>82</v>
      </c>
    </row>
    <row r="11" spans="1:1" ht="24.75" customHeight="1">
      <c r="A11" s="75" t="s">
        <v>83</v>
      </c>
    </row>
    <row r="12" spans="1:1" ht="24.75" customHeight="1">
      <c r="A12" s="75" t="s">
        <v>84</v>
      </c>
    </row>
    <row r="13" spans="1:1" ht="24.75" customHeight="1">
      <c r="A13" s="75"/>
    </row>
    <row r="14" spans="1:1" ht="24.6" customHeight="1">
      <c r="A14" s="78" t="s">
        <v>104</v>
      </c>
    </row>
    <row r="15" spans="1:1" ht="24.6" customHeight="1">
      <c r="A15" s="78"/>
    </row>
    <row r="16" spans="1:1" ht="24.6" customHeight="1">
      <c r="A16" s="75" t="s">
        <v>85</v>
      </c>
    </row>
    <row r="17" spans="1:1" ht="24.6" customHeight="1">
      <c r="A17" s="75" t="s">
        <v>86</v>
      </c>
    </row>
    <row r="18" spans="1:1" ht="24.6" customHeight="1">
      <c r="A18" s="75" t="s">
        <v>261</v>
      </c>
    </row>
    <row r="19" spans="1:1" ht="24.6" customHeight="1">
      <c r="A19" s="75" t="s">
        <v>87</v>
      </c>
    </row>
    <row r="20" spans="1:1" ht="24.6" customHeight="1">
      <c r="A20" s="76" t="s">
        <v>278</v>
      </c>
    </row>
    <row r="21" spans="1:1" ht="24.6" customHeight="1">
      <c r="A21" s="76" t="s">
        <v>279</v>
      </c>
    </row>
    <row r="22" spans="1:1" ht="24.6" customHeight="1">
      <c r="A22" s="76" t="s">
        <v>280</v>
      </c>
    </row>
    <row r="23" spans="1:1" ht="24.6" customHeight="1">
      <c r="A23" s="76" t="s">
        <v>88</v>
      </c>
    </row>
    <row r="24" spans="1:1" ht="24.6" customHeight="1">
      <c r="A24" s="76" t="s">
        <v>89</v>
      </c>
    </row>
    <row r="25" spans="1:1" ht="24.6" customHeight="1">
      <c r="A25" s="75" t="s">
        <v>90</v>
      </c>
    </row>
    <row r="26" spans="1:1" ht="24.6" customHeight="1">
      <c r="A26" s="76" t="s">
        <v>91</v>
      </c>
    </row>
    <row r="27" spans="1:1" ht="24.6" customHeight="1">
      <c r="A27" s="76" t="s">
        <v>92</v>
      </c>
    </row>
    <row r="28" spans="1:1" ht="24.6" customHeight="1">
      <c r="A28" s="76" t="s">
        <v>93</v>
      </c>
    </row>
    <row r="29" spans="1:1" ht="24.6" customHeight="1">
      <c r="A29" s="76" t="s">
        <v>94</v>
      </c>
    </row>
    <row r="30" spans="1:1" ht="24.6" customHeight="1">
      <c r="A30" s="76" t="s">
        <v>95</v>
      </c>
    </row>
    <row r="31" spans="1:1" ht="24.6" customHeight="1">
      <c r="A31" s="75" t="s">
        <v>100</v>
      </c>
    </row>
    <row r="32" spans="1:1" ht="24.6" customHeight="1">
      <c r="A32" s="75" t="s">
        <v>96</v>
      </c>
    </row>
    <row r="33" spans="1:1" ht="24.6" customHeight="1">
      <c r="A33" s="76" t="s">
        <v>97</v>
      </c>
    </row>
    <row r="34" spans="1:1" ht="24.6" customHeight="1">
      <c r="A34" s="76" t="s">
        <v>98</v>
      </c>
    </row>
    <row r="35" spans="1:1" ht="24.75" customHeight="1">
      <c r="A35" s="76" t="s">
        <v>99</v>
      </c>
    </row>
    <row r="36" spans="1:1" ht="24.75" customHeight="1">
      <c r="A36" s="77" t="s">
        <v>256</v>
      </c>
    </row>
    <row r="37" spans="1:1" ht="24.75" customHeight="1">
      <c r="A37" s="77" t="s">
        <v>141</v>
      </c>
    </row>
    <row r="38" spans="1:1" ht="24.75" customHeight="1">
      <c r="A38" s="51"/>
    </row>
    <row r="39" spans="1:1" ht="24.75" customHeight="1">
      <c r="A39" s="78" t="s">
        <v>262</v>
      </c>
    </row>
    <row r="40" spans="1:1" ht="24.75" customHeight="1">
      <c r="A40" s="78"/>
    </row>
    <row r="41" spans="1:1" ht="24.75" customHeight="1">
      <c r="A41" s="76" t="s">
        <v>101</v>
      </c>
    </row>
    <row r="42" spans="1:1" ht="24.75" customHeight="1">
      <c r="A42" s="76" t="s">
        <v>102</v>
      </c>
    </row>
    <row r="43" spans="1:1" ht="24.75" customHeight="1">
      <c r="A43" s="76" t="s">
        <v>103</v>
      </c>
    </row>
    <row r="44" spans="1:1" ht="24.75" customHeight="1">
      <c r="A44" s="76" t="s">
        <v>124</v>
      </c>
    </row>
    <row r="45" spans="1:1" ht="24.75" customHeight="1">
      <c r="A45" s="76" t="s">
        <v>125</v>
      </c>
    </row>
    <row r="46" spans="1:1" ht="24.75" customHeight="1">
      <c r="A46" s="76" t="s">
        <v>277</v>
      </c>
    </row>
    <row r="47" spans="1:1" ht="24.75" customHeight="1">
      <c r="A47" s="76" t="s">
        <v>126</v>
      </c>
    </row>
    <row r="48" spans="1:1" ht="24.75" customHeight="1">
      <c r="A48" s="76" t="s">
        <v>111</v>
      </c>
    </row>
    <row r="49" spans="1:1" ht="24.75" customHeight="1">
      <c r="A49" s="76" t="s">
        <v>275</v>
      </c>
    </row>
    <row r="50" spans="1:1" ht="24.75" customHeight="1">
      <c r="A50" s="76" t="s">
        <v>276</v>
      </c>
    </row>
    <row r="51" spans="1:1" ht="24.75" customHeight="1">
      <c r="A51" s="76" t="s">
        <v>195</v>
      </c>
    </row>
    <row r="52" spans="1:1" ht="24.75" customHeight="1">
      <c r="A52"/>
    </row>
    <row r="53" spans="1:1" ht="24.75" customHeight="1">
      <c r="A53" s="78"/>
    </row>
    <row r="54" spans="1:1" ht="24.6" customHeight="1">
      <c r="A54" s="76"/>
    </row>
    <row r="55" spans="1:1" ht="24.6" customHeight="1">
      <c r="A55" s="76"/>
    </row>
    <row r="56" spans="1:1" ht="24.6" customHeight="1">
      <c r="A56" s="76"/>
    </row>
    <row r="57" spans="1:1" ht="24.6" customHeight="1">
      <c r="A57" s="76"/>
    </row>
    <row r="58" spans="1:1">
      <c r="A58" s="52"/>
    </row>
    <row r="59" spans="1:1">
      <c r="A59" s="51"/>
    </row>
    <row r="60" spans="1:1">
      <c r="A60" s="48"/>
    </row>
  </sheetData>
  <phoneticPr fontId="2" type="noConversion"/>
  <pageMargins left="0.51181102362204722" right="0.51181102362204722" top="0.51181102362204722" bottom="0.51181102362204722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view="pageBreakPreview" zoomScale="130" zoomScaleNormal="100" zoomScaleSheetLayoutView="130" workbookViewId="0">
      <selection sqref="A1:G1"/>
    </sheetView>
  </sheetViews>
  <sheetFormatPr defaultRowHeight="16.5"/>
  <cols>
    <col min="1" max="1" width="10.625" style="137" customWidth="1"/>
    <col min="2" max="2" width="12.125" style="137" customWidth="1"/>
    <col min="3" max="5" width="24.625" style="137" customWidth="1"/>
    <col min="6" max="6" width="21.625" style="137" customWidth="1"/>
    <col min="7" max="7" width="3.875" style="137" hidden="1" customWidth="1"/>
    <col min="8" max="16384" width="9" style="137"/>
  </cols>
  <sheetData>
    <row r="1" spans="1:7" ht="31.5" customHeight="1">
      <c r="A1" s="191" t="s">
        <v>162</v>
      </c>
      <c r="B1" s="191"/>
      <c r="C1" s="191"/>
      <c r="D1" s="191"/>
      <c r="E1" s="191"/>
      <c r="F1" s="191"/>
      <c r="G1" s="191"/>
    </row>
    <row r="2" spans="1:7" ht="16.5" customHeight="1">
      <c r="A2" s="210"/>
      <c r="B2" s="210"/>
      <c r="C2" s="210"/>
      <c r="D2" s="210"/>
      <c r="E2" s="210"/>
      <c r="F2" s="210"/>
    </row>
    <row r="3" spans="1:7" ht="21" customHeight="1">
      <c r="A3" s="137" t="s">
        <v>281</v>
      </c>
      <c r="B3" s="212" t="str">
        <f>설계설명서!C3</f>
        <v>공영주차장 녹지관리 공사</v>
      </c>
      <c r="C3" s="212"/>
      <c r="D3" s="212"/>
      <c r="E3" s="212"/>
      <c r="F3" s="149"/>
    </row>
    <row r="4" spans="1:7" ht="21" customHeight="1">
      <c r="A4" s="137" t="s">
        <v>258</v>
      </c>
      <c r="B4" s="211" t="str">
        <f>설계설명서!C15</f>
        <v xml:space="preserve">공사기간은 착수일로부터 11월 30일까지로 하며 예정공정표는 다음과 같다. </v>
      </c>
      <c r="C4" s="211"/>
      <c r="D4" s="211"/>
      <c r="E4" s="211"/>
      <c r="F4" s="138"/>
    </row>
    <row r="5" spans="1:7" s="140" customFormat="1" ht="30" customHeight="1">
      <c r="A5" s="213" t="s">
        <v>259</v>
      </c>
      <c r="B5" s="214"/>
      <c r="C5" s="151">
        <v>9</v>
      </c>
      <c r="D5" s="151">
        <v>10</v>
      </c>
      <c r="E5" s="151">
        <v>11</v>
      </c>
      <c r="F5" s="151" t="s">
        <v>163</v>
      </c>
      <c r="G5" s="139"/>
    </row>
    <row r="6" spans="1:7" s="144" customFormat="1" ht="30" customHeight="1">
      <c r="A6" s="192" t="s">
        <v>165</v>
      </c>
      <c r="B6" s="193"/>
      <c r="C6" s="141"/>
      <c r="D6" s="141"/>
      <c r="E6" s="141"/>
      <c r="F6" s="142"/>
      <c r="G6" s="143"/>
    </row>
    <row r="7" spans="1:7" s="144" customFormat="1" ht="30" customHeight="1">
      <c r="A7" s="194"/>
      <c r="B7" s="195"/>
      <c r="C7" s="164" t="s">
        <v>175</v>
      </c>
      <c r="D7" s="145"/>
      <c r="E7" s="160" t="s">
        <v>263</v>
      </c>
      <c r="F7" s="150" t="s">
        <v>293</v>
      </c>
      <c r="G7" s="143"/>
    </row>
    <row r="8" spans="1:7" s="144" customFormat="1" ht="30" customHeight="1">
      <c r="A8" s="196"/>
      <c r="B8" s="197"/>
      <c r="C8" s="146"/>
      <c r="D8" s="146"/>
      <c r="E8" s="146"/>
      <c r="F8" s="147"/>
      <c r="G8" s="143"/>
    </row>
    <row r="9" spans="1:7" s="144" customFormat="1" ht="30" customHeight="1">
      <c r="A9" s="192" t="s">
        <v>176</v>
      </c>
      <c r="B9" s="193"/>
      <c r="C9" s="141"/>
      <c r="D9" s="141"/>
      <c r="E9" s="141"/>
      <c r="F9" s="142"/>
      <c r="G9" s="143"/>
    </row>
    <row r="10" spans="1:7" s="144" customFormat="1" ht="30" customHeight="1">
      <c r="A10" s="194"/>
      <c r="B10" s="195"/>
      <c r="C10" s="145"/>
      <c r="D10" s="160" t="s">
        <v>166</v>
      </c>
      <c r="E10" s="145"/>
      <c r="F10" s="150" t="s">
        <v>264</v>
      </c>
      <c r="G10" s="143"/>
    </row>
    <row r="11" spans="1:7" s="144" customFormat="1" ht="30" customHeight="1">
      <c r="A11" s="196"/>
      <c r="B11" s="197"/>
      <c r="C11" s="146"/>
      <c r="D11" s="146"/>
      <c r="E11" s="146"/>
      <c r="F11" s="147"/>
      <c r="G11" s="143"/>
    </row>
    <row r="12" spans="1:7" s="144" customFormat="1" ht="27" customHeight="1">
      <c r="A12" s="198" t="s">
        <v>164</v>
      </c>
      <c r="B12" s="199"/>
      <c r="C12" s="204"/>
      <c r="D12" s="204"/>
      <c r="E12" s="204"/>
      <c r="F12" s="205"/>
      <c r="G12" s="143"/>
    </row>
    <row r="13" spans="1:7" s="144" customFormat="1" ht="27" customHeight="1">
      <c r="A13" s="200"/>
      <c r="B13" s="201"/>
      <c r="C13" s="206"/>
      <c r="D13" s="206"/>
      <c r="E13" s="206"/>
      <c r="F13" s="207"/>
      <c r="G13" s="143"/>
    </row>
    <row r="14" spans="1:7" s="144" customFormat="1" ht="27" customHeight="1">
      <c r="A14" s="202"/>
      <c r="B14" s="203"/>
      <c r="C14" s="208"/>
      <c r="D14" s="208"/>
      <c r="E14" s="208"/>
      <c r="F14" s="209"/>
      <c r="G14" s="143"/>
    </row>
    <row r="15" spans="1:7" s="148" customFormat="1" ht="13.5"/>
    <row r="16" spans="1:7" s="148" customFormat="1" ht="13.5"/>
  </sheetData>
  <mergeCells count="9">
    <mergeCell ref="A1:G1"/>
    <mergeCell ref="A9:B11"/>
    <mergeCell ref="A12:B14"/>
    <mergeCell ref="C12:F14"/>
    <mergeCell ref="A2:F2"/>
    <mergeCell ref="B4:E4"/>
    <mergeCell ref="B3:E3"/>
    <mergeCell ref="A5:B5"/>
    <mergeCell ref="A6:B8"/>
  </mergeCells>
  <phoneticPr fontId="7" type="noConversion"/>
  <pageMargins left="0.70866141732283472" right="0.70866141732283472" top="0.74803149606299213" bottom="0.74803149606299213" header="0.31496062992125984" footer="0.31496062992125984"/>
  <pageSetup paperSize="9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view="pageBreakPreview" topLeftCell="A4" zoomScale="115" zoomScaleNormal="100" zoomScaleSheetLayoutView="115" workbookViewId="0">
      <selection activeCell="C18" sqref="C18"/>
    </sheetView>
  </sheetViews>
  <sheetFormatPr defaultRowHeight="13.5"/>
  <cols>
    <col min="1" max="1" width="5.625" style="34" customWidth="1"/>
    <col min="2" max="2" width="5.625" style="35" customWidth="1"/>
    <col min="3" max="3" width="20.625" style="35" customWidth="1"/>
    <col min="4" max="4" width="25.625" style="36" customWidth="1"/>
    <col min="5" max="5" width="40.625" style="34" customWidth="1"/>
    <col min="6" max="6" width="10.625" style="34" customWidth="1"/>
    <col min="7" max="7" width="27.25" style="37" customWidth="1"/>
    <col min="8" max="11" width="15.625" style="26" customWidth="1"/>
    <col min="12" max="16384" width="9" style="27"/>
  </cols>
  <sheetData>
    <row r="1" spans="1:11" ht="36" customHeight="1">
      <c r="A1" s="215" t="s">
        <v>284</v>
      </c>
      <c r="B1" s="216"/>
      <c r="C1" s="216"/>
      <c r="D1" s="216"/>
      <c r="E1" s="216"/>
      <c r="F1" s="216"/>
      <c r="G1" s="217"/>
    </row>
    <row r="2" spans="1:11" ht="18.75" customHeight="1">
      <c r="A2" s="218" t="s">
        <v>282</v>
      </c>
      <c r="B2" s="218"/>
      <c r="C2" s="220" t="str">
        <f>공사명!A2</f>
        <v>공영주차장 녹지관리 공사</v>
      </c>
      <c r="D2" s="220"/>
      <c r="E2" s="220"/>
      <c r="F2" s="220"/>
      <c r="G2" s="220"/>
      <c r="H2" s="28"/>
      <c r="I2" s="28"/>
      <c r="J2" s="28"/>
      <c r="K2" s="28"/>
    </row>
    <row r="3" spans="1:11" s="30" customFormat="1" ht="18.75" customHeight="1">
      <c r="A3" s="219" t="s">
        <v>22</v>
      </c>
      <c r="B3" s="219"/>
      <c r="C3" s="219"/>
      <c r="D3" s="38" t="s">
        <v>23</v>
      </c>
      <c r="E3" s="219" t="s">
        <v>24</v>
      </c>
      <c r="F3" s="219"/>
      <c r="G3" s="39" t="s">
        <v>25</v>
      </c>
      <c r="H3" s="28"/>
      <c r="I3" s="28"/>
      <c r="J3" s="28"/>
      <c r="K3" s="28"/>
    </row>
    <row r="4" spans="1:11" ht="18.75" customHeight="1">
      <c r="A4" s="222" t="s">
        <v>26</v>
      </c>
      <c r="B4" s="222" t="s">
        <v>27</v>
      </c>
      <c r="C4" s="31" t="s">
        <v>112</v>
      </c>
      <c r="D4" s="32"/>
      <c r="E4" s="29"/>
      <c r="F4" s="29"/>
      <c r="G4" s="32"/>
      <c r="H4" s="28"/>
      <c r="I4" s="28"/>
      <c r="J4" s="28"/>
      <c r="K4" s="28"/>
    </row>
    <row r="5" spans="1:11" ht="18.75" customHeight="1">
      <c r="A5" s="222"/>
      <c r="B5" s="222"/>
      <c r="C5" s="31" t="s">
        <v>113</v>
      </c>
      <c r="D5" s="32"/>
      <c r="E5" s="29"/>
      <c r="F5" s="29"/>
      <c r="G5" s="32"/>
      <c r="H5" s="28"/>
      <c r="I5" s="28"/>
      <c r="J5" s="28"/>
      <c r="K5" s="28"/>
    </row>
    <row r="6" spans="1:11" ht="18.75" customHeight="1">
      <c r="A6" s="222"/>
      <c r="B6" s="222"/>
      <c r="C6" s="31" t="s">
        <v>122</v>
      </c>
      <c r="D6" s="32"/>
      <c r="E6" s="29"/>
      <c r="F6" s="29"/>
      <c r="G6" s="32"/>
      <c r="H6" s="28"/>
      <c r="I6" s="28"/>
      <c r="J6" s="28"/>
      <c r="K6" s="28"/>
    </row>
    <row r="7" spans="1:11" ht="18.75" customHeight="1">
      <c r="A7" s="222"/>
      <c r="B7" s="222"/>
      <c r="C7" s="31" t="s">
        <v>28</v>
      </c>
      <c r="D7" s="32"/>
      <c r="F7" s="29"/>
      <c r="G7" s="32"/>
      <c r="H7" s="28"/>
      <c r="I7" s="28"/>
      <c r="J7" s="28"/>
      <c r="K7" s="28"/>
    </row>
    <row r="8" spans="1:11" ht="18.75" customHeight="1">
      <c r="A8" s="222"/>
      <c r="B8" s="222" t="s">
        <v>29</v>
      </c>
      <c r="C8" s="31" t="s">
        <v>30</v>
      </c>
      <c r="D8" s="32"/>
      <c r="E8" s="29"/>
      <c r="F8" s="29"/>
      <c r="G8" s="32"/>
      <c r="H8" s="28"/>
      <c r="I8" s="28"/>
      <c r="J8" s="28"/>
      <c r="K8" s="28"/>
    </row>
    <row r="9" spans="1:11" ht="18.75" customHeight="1">
      <c r="A9" s="222"/>
      <c r="B9" s="222"/>
      <c r="C9" s="31" t="s">
        <v>31</v>
      </c>
      <c r="D9" s="32"/>
      <c r="E9" s="32" t="s">
        <v>32</v>
      </c>
      <c r="F9" s="33"/>
      <c r="G9" s="32"/>
      <c r="H9" s="28"/>
      <c r="I9" s="28"/>
      <c r="J9" s="28"/>
      <c r="K9" s="28"/>
    </row>
    <row r="10" spans="1:11" ht="18.75" customHeight="1">
      <c r="A10" s="222"/>
      <c r="B10" s="222"/>
      <c r="C10" s="31" t="s">
        <v>28</v>
      </c>
      <c r="D10" s="32"/>
      <c r="E10" s="32"/>
      <c r="F10" s="32"/>
      <c r="G10" s="32"/>
      <c r="H10" s="28"/>
      <c r="I10" s="28"/>
      <c r="J10" s="28"/>
      <c r="K10" s="28"/>
    </row>
    <row r="11" spans="1:11" ht="18.75" customHeight="1">
      <c r="A11" s="222"/>
      <c r="B11" s="222" t="s">
        <v>48</v>
      </c>
      <c r="C11" s="31" t="s">
        <v>127</v>
      </c>
      <c r="D11" s="32"/>
      <c r="E11" s="32"/>
      <c r="F11" s="32"/>
      <c r="G11" s="32"/>
      <c r="H11" s="28"/>
      <c r="I11" s="28"/>
      <c r="J11" s="28"/>
      <c r="K11" s="28"/>
    </row>
    <row r="12" spans="1:11" ht="18.75" customHeight="1">
      <c r="A12" s="222"/>
      <c r="B12" s="222"/>
      <c r="C12" s="156" t="s">
        <v>33</v>
      </c>
      <c r="D12" s="32"/>
      <c r="E12" s="32" t="s">
        <v>34</v>
      </c>
      <c r="F12" s="33">
        <v>3.56E-2</v>
      </c>
      <c r="G12" s="32"/>
      <c r="H12" s="28"/>
      <c r="I12" s="28"/>
      <c r="J12" s="28"/>
      <c r="K12" s="28"/>
    </row>
    <row r="13" spans="1:11" ht="18.75" customHeight="1">
      <c r="A13" s="222"/>
      <c r="B13" s="222"/>
      <c r="C13" s="156" t="s">
        <v>35</v>
      </c>
      <c r="D13" s="32"/>
      <c r="E13" s="32" t="s">
        <v>34</v>
      </c>
      <c r="F13" s="33">
        <v>1.01E-2</v>
      </c>
      <c r="G13" s="32"/>
      <c r="H13" s="28"/>
      <c r="I13" s="28"/>
      <c r="J13" s="28"/>
      <c r="K13" s="28"/>
    </row>
    <row r="14" spans="1:11" ht="18.75" customHeight="1">
      <c r="A14" s="222"/>
      <c r="B14" s="222"/>
      <c r="C14" s="156" t="s">
        <v>36</v>
      </c>
      <c r="D14" s="32"/>
      <c r="E14" s="32" t="s">
        <v>32</v>
      </c>
      <c r="F14" s="131">
        <v>3.5950000000000003E-2</v>
      </c>
      <c r="G14" s="32" t="s">
        <v>271</v>
      </c>
      <c r="H14" s="28"/>
      <c r="I14" s="28"/>
      <c r="J14" s="28"/>
      <c r="K14" s="28"/>
    </row>
    <row r="15" spans="1:11" ht="18.75" customHeight="1">
      <c r="A15" s="222"/>
      <c r="B15" s="222"/>
      <c r="C15" s="31" t="s">
        <v>172</v>
      </c>
      <c r="D15" s="32"/>
      <c r="E15" s="32" t="s">
        <v>32</v>
      </c>
      <c r="F15" s="33">
        <v>4.7500000000000001E-2</v>
      </c>
      <c r="G15" s="32" t="s">
        <v>271</v>
      </c>
      <c r="H15" s="28"/>
      <c r="I15" s="28"/>
      <c r="J15" s="28"/>
      <c r="K15" s="28"/>
    </row>
    <row r="16" spans="1:11" ht="18.75" customHeight="1">
      <c r="A16" s="222"/>
      <c r="B16" s="222"/>
      <c r="C16" s="107" t="s">
        <v>173</v>
      </c>
      <c r="D16" s="32"/>
      <c r="E16" s="32" t="s">
        <v>171</v>
      </c>
      <c r="F16" s="33">
        <v>0.13139999999999999</v>
      </c>
      <c r="G16" s="32" t="s">
        <v>272</v>
      </c>
      <c r="H16" s="28"/>
      <c r="I16" s="28"/>
      <c r="J16" s="28"/>
      <c r="K16" s="28"/>
    </row>
    <row r="17" spans="1:11" ht="18.75" customHeight="1">
      <c r="A17" s="222"/>
      <c r="B17" s="222"/>
      <c r="C17" s="168" t="s">
        <v>189</v>
      </c>
      <c r="D17" s="32"/>
      <c r="E17" s="32" t="s">
        <v>190</v>
      </c>
      <c r="F17" s="33">
        <v>3.1099999999999999E-2</v>
      </c>
      <c r="G17" s="32" t="s">
        <v>270</v>
      </c>
      <c r="H17" s="28"/>
      <c r="I17" s="28"/>
      <c r="J17" s="28"/>
      <c r="K17" s="28"/>
    </row>
    <row r="18" spans="1:11" ht="18.75" customHeight="1">
      <c r="A18" s="222"/>
      <c r="B18" s="222"/>
      <c r="C18" s="31" t="s">
        <v>28</v>
      </c>
      <c r="D18" s="32"/>
      <c r="E18" s="32"/>
      <c r="F18" s="32"/>
      <c r="G18" s="32"/>
      <c r="H18" s="28"/>
      <c r="I18" s="28"/>
      <c r="J18" s="28"/>
      <c r="K18" s="28"/>
    </row>
    <row r="19" spans="1:11" ht="18.75" customHeight="1">
      <c r="A19" s="221" t="s">
        <v>37</v>
      </c>
      <c r="B19" s="221"/>
      <c r="C19" s="221"/>
      <c r="D19" s="32"/>
      <c r="E19" s="32"/>
      <c r="F19" s="32"/>
      <c r="G19" s="32"/>
      <c r="H19" s="28"/>
      <c r="I19" s="28"/>
      <c r="J19" s="28"/>
      <c r="K19" s="28"/>
    </row>
    <row r="20" spans="1:11" ht="18.75" customHeight="1">
      <c r="A20" s="221" t="s">
        <v>0</v>
      </c>
      <c r="B20" s="221"/>
      <c r="C20" s="221"/>
      <c r="D20" s="32"/>
      <c r="E20" s="32" t="s">
        <v>38</v>
      </c>
      <c r="F20" s="33">
        <v>0.08</v>
      </c>
      <c r="G20" s="32"/>
      <c r="H20" s="28"/>
      <c r="I20" s="28"/>
      <c r="J20" s="28"/>
      <c r="K20" s="28"/>
    </row>
    <row r="21" spans="1:11" ht="18.75" customHeight="1">
      <c r="A21" s="221" t="s">
        <v>42</v>
      </c>
      <c r="B21" s="221"/>
      <c r="C21" s="221"/>
      <c r="D21" s="32"/>
      <c r="E21" s="32" t="s">
        <v>39</v>
      </c>
      <c r="F21" s="33">
        <v>0.12</v>
      </c>
      <c r="G21" s="32"/>
      <c r="H21" s="28"/>
      <c r="I21" s="28"/>
      <c r="J21" s="28"/>
      <c r="K21" s="28"/>
    </row>
    <row r="22" spans="1:11" ht="18.75" customHeight="1">
      <c r="A22" s="221" t="s">
        <v>43</v>
      </c>
      <c r="B22" s="221"/>
      <c r="C22" s="221"/>
      <c r="D22" s="32"/>
      <c r="E22" s="32" t="s">
        <v>40</v>
      </c>
      <c r="F22" s="32"/>
      <c r="G22" s="32"/>
      <c r="H22" s="28"/>
      <c r="I22" s="28"/>
      <c r="J22" s="28"/>
      <c r="K22" s="28"/>
    </row>
    <row r="23" spans="1:11" ht="18.75" customHeight="1">
      <c r="A23" s="221" t="s">
        <v>140</v>
      </c>
      <c r="B23" s="221"/>
      <c r="C23" s="221"/>
      <c r="D23" s="32"/>
      <c r="E23" s="32"/>
      <c r="F23" s="32"/>
      <c r="G23" s="32"/>
      <c r="H23" s="28"/>
      <c r="I23" s="28"/>
      <c r="J23" s="28"/>
      <c r="K23" s="28"/>
    </row>
    <row r="24" spans="1:11" ht="18.75" customHeight="1">
      <c r="A24" s="221" t="s">
        <v>44</v>
      </c>
      <c r="B24" s="221"/>
      <c r="C24" s="221"/>
      <c r="D24" s="32"/>
      <c r="E24" s="32"/>
      <c r="F24" s="32"/>
      <c r="G24" s="32"/>
      <c r="H24" s="28"/>
      <c r="I24" s="28"/>
      <c r="J24" s="28"/>
      <c r="K24" s="28"/>
    </row>
    <row r="25" spans="1:11" ht="18.75" customHeight="1">
      <c r="A25" s="221" t="s">
        <v>45</v>
      </c>
      <c r="B25" s="221"/>
      <c r="C25" s="221"/>
      <c r="D25" s="32"/>
      <c r="E25" s="32" t="s">
        <v>41</v>
      </c>
      <c r="F25" s="33">
        <v>0.1</v>
      </c>
      <c r="G25" s="32"/>
      <c r="H25" s="28"/>
      <c r="I25" s="28"/>
      <c r="J25" s="28"/>
      <c r="K25" s="28"/>
    </row>
    <row r="26" spans="1:11" ht="18.75" customHeight="1">
      <c r="A26" s="219" t="s">
        <v>46</v>
      </c>
      <c r="B26" s="219"/>
      <c r="C26" s="219"/>
      <c r="D26" s="38">
        <f>ROUNDDOWN(SUM(D24:D25),-4)</f>
        <v>0</v>
      </c>
      <c r="E26" s="38"/>
      <c r="F26" s="38"/>
      <c r="G26" s="40" t="s">
        <v>49</v>
      </c>
      <c r="H26" s="28"/>
      <c r="I26" s="28"/>
      <c r="J26" s="28"/>
      <c r="K26" s="28"/>
    </row>
    <row r="27" spans="1:11">
      <c r="D27"/>
    </row>
    <row r="28" spans="1:11">
      <c r="D28"/>
    </row>
    <row r="29" spans="1:11">
      <c r="D29"/>
    </row>
    <row r="30" spans="1:11">
      <c r="D30"/>
    </row>
    <row r="31" spans="1:11">
      <c r="D31"/>
    </row>
    <row r="32" spans="1:11">
      <c r="A32" s="27"/>
      <c r="B32" s="27"/>
      <c r="C32" s="27"/>
      <c r="D32"/>
      <c r="E32" s="27"/>
      <c r="F32" s="27"/>
      <c r="G32" s="27"/>
      <c r="H32" s="27"/>
      <c r="I32" s="27"/>
      <c r="J32" s="27"/>
      <c r="K32" s="27"/>
    </row>
    <row r="33" spans="1:11">
      <c r="A33" s="27"/>
      <c r="B33" s="27"/>
      <c r="C33" s="27"/>
      <c r="D33"/>
      <c r="E33" s="27"/>
      <c r="F33" s="27"/>
      <c r="G33" s="27"/>
      <c r="H33" s="27"/>
      <c r="I33" s="27"/>
      <c r="J33" s="27"/>
      <c r="K33" s="27"/>
    </row>
    <row r="34" spans="1:11">
      <c r="A34" s="27"/>
      <c r="B34" s="27"/>
      <c r="C34" s="27"/>
      <c r="D34"/>
      <c r="E34" s="27"/>
      <c r="F34" s="27"/>
      <c r="G34" s="27"/>
      <c r="H34" s="27"/>
      <c r="I34" s="27"/>
      <c r="J34" s="27"/>
      <c r="K34" s="27"/>
    </row>
    <row r="35" spans="1:11">
      <c r="A35" s="27"/>
      <c r="B35" s="27"/>
      <c r="C35" s="27"/>
      <c r="D35"/>
      <c r="E35" s="27"/>
      <c r="F35" s="27"/>
      <c r="G35" s="27"/>
      <c r="H35" s="27"/>
      <c r="I35" s="27"/>
      <c r="J35" s="27"/>
      <c r="K35" s="27"/>
    </row>
    <row r="36" spans="1:11">
      <c r="A36" s="27"/>
      <c r="B36" s="27"/>
      <c r="C36" s="27"/>
      <c r="D36"/>
      <c r="E36" s="27"/>
      <c r="F36" s="27"/>
      <c r="G36" s="27"/>
      <c r="H36" s="27"/>
      <c r="I36" s="27"/>
      <c r="J36" s="27"/>
      <c r="K36" s="27"/>
    </row>
    <row r="37" spans="1:11">
      <c r="A37" s="27"/>
      <c r="B37" s="27"/>
      <c r="C37" s="27"/>
      <c r="D37"/>
      <c r="E37" s="27"/>
      <c r="F37" s="27"/>
      <c r="G37" s="27"/>
      <c r="H37" s="27"/>
      <c r="I37" s="27"/>
      <c r="J37" s="27"/>
      <c r="K37" s="27"/>
    </row>
    <row r="38" spans="1:11">
      <c r="A38" s="27"/>
      <c r="B38" s="27"/>
      <c r="C38" s="27"/>
      <c r="D38"/>
      <c r="E38" s="27"/>
      <c r="F38" s="27"/>
      <c r="G38" s="27"/>
      <c r="H38" s="27"/>
      <c r="I38" s="27"/>
      <c r="J38" s="27"/>
      <c r="K38" s="27"/>
    </row>
    <row r="39" spans="1:11">
      <c r="A39" s="27"/>
      <c r="B39" s="27"/>
      <c r="C39" s="27"/>
      <c r="D39"/>
      <c r="E39" s="27"/>
      <c r="F39" s="27"/>
      <c r="G39" s="27"/>
      <c r="H39" s="27"/>
      <c r="I39" s="27"/>
      <c r="J39" s="27"/>
      <c r="K39" s="27"/>
    </row>
    <row r="40" spans="1:11">
      <c r="A40" s="27"/>
      <c r="B40" s="27"/>
      <c r="C40" s="27"/>
      <c r="D40"/>
      <c r="E40" s="27"/>
      <c r="F40" s="27"/>
      <c r="G40" s="27"/>
      <c r="H40" s="27"/>
      <c r="I40" s="27"/>
      <c r="J40" s="27"/>
      <c r="K40" s="27"/>
    </row>
    <row r="41" spans="1:11">
      <c r="A41" s="27"/>
      <c r="B41" s="27"/>
      <c r="C41" s="27"/>
      <c r="D41"/>
      <c r="E41" s="27"/>
      <c r="F41" s="27"/>
      <c r="G41" s="27"/>
      <c r="H41" s="27"/>
      <c r="I41" s="27"/>
      <c r="J41" s="27"/>
      <c r="K41" s="27"/>
    </row>
    <row r="42" spans="1:11">
      <c r="A42" s="27"/>
      <c r="B42" s="27"/>
      <c r="C42" s="27"/>
      <c r="D42"/>
      <c r="E42" s="27"/>
      <c r="F42" s="27"/>
      <c r="G42" s="27"/>
      <c r="H42" s="27"/>
      <c r="I42" s="27"/>
      <c r="J42" s="27"/>
      <c r="K42" s="27"/>
    </row>
    <row r="43" spans="1:11">
      <c r="A43" s="27"/>
      <c r="B43" s="27"/>
      <c r="C43" s="27"/>
      <c r="D43"/>
      <c r="E43" s="27"/>
      <c r="F43" s="27"/>
      <c r="G43" s="27"/>
      <c r="H43" s="27"/>
      <c r="I43" s="27"/>
      <c r="J43" s="27"/>
      <c r="K43" s="27"/>
    </row>
    <row r="44" spans="1:11">
      <c r="A44" s="27"/>
      <c r="B44" s="27"/>
      <c r="C44" s="27"/>
      <c r="D44"/>
      <c r="E44" s="27"/>
      <c r="F44" s="27"/>
      <c r="G44" s="27"/>
      <c r="H44" s="27"/>
      <c r="I44" s="27"/>
      <c r="J44" s="27"/>
      <c r="K44" s="27"/>
    </row>
    <row r="45" spans="1:11">
      <c r="A45" s="27"/>
      <c r="B45" s="27"/>
      <c r="C45" s="27"/>
      <c r="D45"/>
      <c r="E45" s="27"/>
      <c r="F45" s="27"/>
      <c r="G45" s="27"/>
      <c r="H45" s="27"/>
      <c r="I45" s="27"/>
      <c r="J45" s="27"/>
      <c r="K45" s="27"/>
    </row>
  </sheetData>
  <mergeCells count="17">
    <mergeCell ref="B8:B10"/>
    <mergeCell ref="A1:G1"/>
    <mergeCell ref="A2:B2"/>
    <mergeCell ref="A3:C3"/>
    <mergeCell ref="E3:F3"/>
    <mergeCell ref="A26:C26"/>
    <mergeCell ref="C2:G2"/>
    <mergeCell ref="A21:C21"/>
    <mergeCell ref="A22:C22"/>
    <mergeCell ref="A25:C25"/>
    <mergeCell ref="A19:C19"/>
    <mergeCell ref="A20:C20"/>
    <mergeCell ref="A4:A18"/>
    <mergeCell ref="A23:C23"/>
    <mergeCell ref="A24:C24"/>
    <mergeCell ref="B11:B18"/>
    <mergeCell ref="B4:B7"/>
  </mergeCells>
  <phoneticPr fontId="2" type="noConversion"/>
  <pageMargins left="0.51181102362204722" right="0.51181102362204722" top="0.51181102362204722" bottom="0.51181102362204722" header="0.51181102362204722" footer="0.51181102362204722"/>
  <pageSetup paperSize="9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view="pageBreakPreview" zoomScaleNormal="100" zoomScaleSheetLayoutView="100" workbookViewId="0">
      <selection activeCell="J4" sqref="J4"/>
    </sheetView>
  </sheetViews>
  <sheetFormatPr defaultRowHeight="12"/>
  <cols>
    <col min="1" max="1" width="4.625" style="19" customWidth="1"/>
    <col min="2" max="2" width="20.625" style="13" customWidth="1"/>
    <col min="3" max="3" width="7.875" style="20" customWidth="1"/>
    <col min="4" max="4" width="4.5" style="19" customWidth="1"/>
    <col min="5" max="5" width="7.375" style="21" customWidth="1"/>
    <col min="6" max="6" width="10.125" style="13" customWidth="1"/>
    <col min="7" max="7" width="12.625" style="13" customWidth="1"/>
    <col min="8" max="8" width="10.75" style="13" customWidth="1"/>
    <col min="9" max="9" width="12.625" style="13" customWidth="1"/>
    <col min="10" max="10" width="10.125" style="13" customWidth="1"/>
    <col min="11" max="11" width="12.625" style="13" customWidth="1"/>
    <col min="12" max="12" width="13.375" style="19" customWidth="1"/>
    <col min="13" max="13" width="9.25" style="13" customWidth="1"/>
    <col min="14" max="14" width="3" style="13" hidden="1" customWidth="1"/>
    <col min="15" max="16384" width="9" style="13"/>
  </cols>
  <sheetData>
    <row r="1" spans="1:13" ht="35.1" customHeight="1">
      <c r="A1" s="224" t="s">
        <v>140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</row>
    <row r="2" spans="1:13" s="14" customFormat="1" ht="19.5" customHeight="1">
      <c r="A2" s="223" t="s">
        <v>1</v>
      </c>
      <c r="B2" s="223" t="s">
        <v>2</v>
      </c>
      <c r="C2" s="225" t="s">
        <v>4</v>
      </c>
      <c r="D2" s="223" t="s">
        <v>3</v>
      </c>
      <c r="E2" s="226" t="s">
        <v>8</v>
      </c>
      <c r="F2" s="223" t="s">
        <v>9</v>
      </c>
      <c r="G2" s="223"/>
      <c r="H2" s="223" t="s">
        <v>10</v>
      </c>
      <c r="I2" s="223"/>
      <c r="J2" s="223" t="s">
        <v>11</v>
      </c>
      <c r="K2" s="223"/>
      <c r="L2" s="223" t="s">
        <v>12</v>
      </c>
      <c r="M2" s="223" t="s">
        <v>13</v>
      </c>
    </row>
    <row r="3" spans="1:13" s="14" customFormat="1" ht="19.5" customHeight="1">
      <c r="A3" s="223"/>
      <c r="B3" s="223"/>
      <c r="C3" s="225"/>
      <c r="D3" s="223"/>
      <c r="E3" s="226"/>
      <c r="F3" s="153" t="s">
        <v>14</v>
      </c>
      <c r="G3" s="153" t="s">
        <v>15</v>
      </c>
      <c r="H3" s="153" t="s">
        <v>14</v>
      </c>
      <c r="I3" s="153" t="s">
        <v>15</v>
      </c>
      <c r="J3" s="153" t="s">
        <v>14</v>
      </c>
      <c r="K3" s="153" t="s">
        <v>15</v>
      </c>
      <c r="L3" s="223"/>
      <c r="M3" s="223"/>
    </row>
    <row r="4" spans="1:13" s="14" customFormat="1" ht="19.5" customHeight="1">
      <c r="A4" s="97">
        <v>1</v>
      </c>
      <c r="B4" s="12" t="s">
        <v>168</v>
      </c>
      <c r="C4" s="110" t="s">
        <v>169</v>
      </c>
      <c r="D4" s="97" t="s">
        <v>257</v>
      </c>
      <c r="E4" s="157">
        <v>1</v>
      </c>
      <c r="F4" s="111"/>
      <c r="G4" s="111"/>
      <c r="H4" s="96"/>
      <c r="I4" s="111"/>
      <c r="J4" s="179"/>
      <c r="K4" s="179">
        <f>J4*E4</f>
        <v>0</v>
      </c>
      <c r="L4" s="180">
        <f>G4+I4+K4</f>
        <v>0</v>
      </c>
      <c r="M4" s="97" t="s">
        <v>260</v>
      </c>
    </row>
    <row r="5" spans="1:13" ht="19.5" customHeight="1">
      <c r="A5" s="97"/>
      <c r="B5" s="12"/>
      <c r="C5" s="110"/>
      <c r="D5" s="97"/>
      <c r="E5" s="97"/>
      <c r="F5" s="111"/>
      <c r="G5" s="111"/>
      <c r="H5" s="96"/>
      <c r="I5" s="111"/>
      <c r="J5" s="96"/>
      <c r="K5" s="96"/>
      <c r="L5" s="111"/>
      <c r="M5" s="97"/>
    </row>
    <row r="6" spans="1:13" customFormat="1" ht="19.5" customHeight="1">
      <c r="A6" s="97"/>
      <c r="B6" s="12"/>
      <c r="C6" s="110"/>
      <c r="D6" s="97"/>
      <c r="E6" s="97"/>
      <c r="F6" s="112"/>
      <c r="G6" s="111"/>
      <c r="H6" s="96"/>
      <c r="I6" s="111"/>
      <c r="J6" s="96"/>
      <c r="K6" s="96"/>
      <c r="L6" s="111"/>
      <c r="M6" s="97"/>
    </row>
    <row r="7" spans="1:13" customFormat="1" ht="19.5" customHeight="1">
      <c r="A7" s="97"/>
      <c r="B7" s="12"/>
      <c r="C7" s="110"/>
      <c r="D7" s="97"/>
      <c r="E7" s="97"/>
      <c r="F7" s="111"/>
      <c r="G7" s="111"/>
      <c r="H7" s="96"/>
      <c r="I7" s="111"/>
      <c r="J7" s="96"/>
      <c r="K7" s="96"/>
      <c r="L7" s="111"/>
      <c r="M7" s="97"/>
    </row>
    <row r="8" spans="1:13" customFormat="1" ht="19.5" customHeight="1">
      <c r="A8" s="97"/>
      <c r="B8" s="12"/>
      <c r="C8" s="110"/>
      <c r="D8" s="97"/>
      <c r="E8" s="97"/>
      <c r="F8" s="111"/>
      <c r="G8" s="111"/>
      <c r="H8" s="96"/>
      <c r="I8" s="111"/>
      <c r="J8" s="96"/>
      <c r="K8" s="96"/>
      <c r="L8" s="111"/>
      <c r="M8" s="97"/>
    </row>
    <row r="9" spans="1:13" customFormat="1" ht="19.5" customHeight="1">
      <c r="A9" s="97"/>
      <c r="B9" s="12"/>
      <c r="C9" s="110"/>
      <c r="D9" s="97"/>
      <c r="E9" s="97"/>
      <c r="F9" s="111"/>
      <c r="G9" s="111"/>
      <c r="H9" s="96"/>
      <c r="I9" s="111"/>
      <c r="J9" s="96"/>
      <c r="K9" s="96"/>
      <c r="L9" s="111"/>
      <c r="M9" s="97"/>
    </row>
    <row r="10" spans="1:13" customFormat="1" ht="19.5" customHeight="1">
      <c r="A10" s="97"/>
      <c r="B10" s="12"/>
      <c r="C10" s="110"/>
      <c r="D10" s="97"/>
      <c r="E10" s="97"/>
      <c r="F10" s="111"/>
      <c r="G10" s="111"/>
      <c r="H10" s="96"/>
      <c r="I10" s="111"/>
      <c r="J10" s="96"/>
      <c r="K10" s="96"/>
      <c r="L10" s="111"/>
      <c r="M10" s="97"/>
    </row>
    <row r="11" spans="1:13" customFormat="1" ht="19.5" customHeight="1">
      <c r="A11" s="97"/>
      <c r="B11" s="12"/>
      <c r="C11" s="114"/>
      <c r="D11" s="97"/>
      <c r="E11" s="97"/>
      <c r="F11" s="115"/>
      <c r="G11" s="111"/>
      <c r="H11" s="96"/>
      <c r="I11" s="111"/>
      <c r="J11" s="96"/>
      <c r="K11" s="96"/>
      <c r="L11" s="111"/>
      <c r="M11" s="97"/>
    </row>
    <row r="12" spans="1:13" customFormat="1" ht="19.5" customHeight="1">
      <c r="A12" s="97"/>
      <c r="B12" s="12"/>
      <c r="C12" s="114"/>
      <c r="D12" s="97"/>
      <c r="E12" s="97"/>
      <c r="F12" s="111"/>
      <c r="G12" s="111"/>
      <c r="H12" s="96"/>
      <c r="I12" s="111"/>
      <c r="J12" s="96"/>
      <c r="K12" s="96"/>
      <c r="L12" s="111"/>
      <c r="M12" s="97"/>
    </row>
    <row r="13" spans="1:13" customFormat="1" ht="19.5" customHeight="1">
      <c r="A13" s="97"/>
      <c r="B13" s="12"/>
      <c r="C13" s="114"/>
      <c r="D13" s="97"/>
      <c r="E13" s="97"/>
      <c r="F13" s="111"/>
      <c r="G13" s="111"/>
      <c r="H13" s="96"/>
      <c r="I13" s="111"/>
      <c r="J13" s="96"/>
      <c r="K13" s="96"/>
      <c r="L13" s="111"/>
      <c r="M13" s="97"/>
    </row>
    <row r="14" spans="1:13" customFormat="1" ht="19.5" customHeight="1">
      <c r="A14" s="97"/>
      <c r="B14" s="155"/>
      <c r="C14" s="114"/>
      <c r="D14" s="116"/>
      <c r="E14" s="117"/>
      <c r="F14" s="115"/>
      <c r="G14" s="111"/>
      <c r="H14" s="96"/>
      <c r="I14" s="111"/>
      <c r="J14" s="96"/>
      <c r="K14" s="96"/>
      <c r="L14" s="111"/>
      <c r="M14" s="18"/>
    </row>
    <row r="15" spans="1:13" customFormat="1" ht="19.5" customHeight="1">
      <c r="A15" s="97"/>
      <c r="B15" s="155"/>
      <c r="C15" s="114"/>
      <c r="D15" s="116"/>
      <c r="E15" s="117"/>
      <c r="F15" s="115"/>
      <c r="G15" s="111"/>
      <c r="H15" s="96"/>
      <c r="I15" s="111"/>
      <c r="J15" s="96"/>
      <c r="K15" s="96"/>
      <c r="L15" s="111"/>
      <c r="M15" s="18"/>
    </row>
    <row r="16" spans="1:13" customFormat="1" ht="19.5" customHeight="1">
      <c r="A16" s="97"/>
      <c r="B16" s="155"/>
      <c r="C16" s="114"/>
      <c r="D16" s="116"/>
      <c r="E16" s="117"/>
      <c r="F16" s="115"/>
      <c r="G16" s="111"/>
      <c r="H16" s="96"/>
      <c r="I16" s="111"/>
      <c r="J16" s="96"/>
      <c r="K16" s="96"/>
      <c r="L16" s="111"/>
      <c r="M16" s="18"/>
    </row>
    <row r="17" spans="1:13" customFormat="1" ht="19.5" customHeight="1">
      <c r="A17" s="97"/>
      <c r="B17" s="114"/>
      <c r="C17" s="114"/>
      <c r="D17" s="116"/>
      <c r="E17" s="117"/>
      <c r="F17" s="115"/>
      <c r="G17" s="111"/>
      <c r="H17" s="96"/>
      <c r="I17" s="111"/>
      <c r="J17" s="18"/>
      <c r="K17" s="18"/>
      <c r="L17" s="111"/>
      <c r="M17" s="18"/>
    </row>
    <row r="18" spans="1:13" customFormat="1" ht="19.5" customHeight="1">
      <c r="A18" s="97"/>
      <c r="B18" s="155"/>
      <c r="C18" s="114"/>
      <c r="D18" s="97"/>
      <c r="E18" s="154"/>
      <c r="F18" s="115"/>
      <c r="G18" s="111"/>
      <c r="H18" s="96"/>
      <c r="I18" s="111"/>
      <c r="J18" s="96"/>
      <c r="K18" s="96"/>
      <c r="L18" s="111"/>
      <c r="M18" s="97"/>
    </row>
    <row r="19" spans="1:13" customFormat="1" ht="19.5" customHeight="1">
      <c r="A19" s="97"/>
      <c r="B19" s="114"/>
      <c r="C19" s="114"/>
      <c r="D19" s="116"/>
      <c r="E19" s="117"/>
      <c r="F19" s="115"/>
      <c r="G19" s="111"/>
      <c r="H19" s="96"/>
      <c r="I19" s="111"/>
      <c r="J19" s="18"/>
      <c r="K19" s="18"/>
      <c r="L19" s="111"/>
      <c r="M19" s="18"/>
    </row>
    <row r="20" spans="1:13" ht="19.5" customHeight="1">
      <c r="A20" s="97"/>
      <c r="B20" s="114"/>
      <c r="C20" s="114"/>
      <c r="D20" s="116"/>
      <c r="E20" s="117"/>
      <c r="F20" s="115"/>
      <c r="G20" s="111"/>
      <c r="H20" s="96"/>
      <c r="I20" s="111"/>
      <c r="J20" s="18"/>
      <c r="K20" s="18"/>
      <c r="L20" s="111"/>
      <c r="M20" s="18"/>
    </row>
    <row r="21" spans="1:13" ht="19.5" customHeight="1">
      <c r="A21" s="97"/>
      <c r="B21" s="118"/>
      <c r="C21" s="114"/>
      <c r="D21" s="97"/>
      <c r="E21" s="119"/>
      <c r="F21" s="115"/>
      <c r="G21" s="111"/>
      <c r="H21" s="96"/>
      <c r="I21" s="111"/>
      <c r="J21" s="18"/>
      <c r="K21" s="18"/>
      <c r="L21" s="111"/>
      <c r="M21" s="18"/>
    </row>
    <row r="22" spans="1:13" ht="19.5" customHeight="1">
      <c r="A22" s="97"/>
      <c r="B22" s="118"/>
      <c r="C22" s="114"/>
      <c r="D22" s="97"/>
      <c r="E22" s="119"/>
      <c r="F22" s="133"/>
      <c r="G22" s="111"/>
      <c r="H22" s="96"/>
      <c r="I22" s="111"/>
      <c r="J22" s="18"/>
      <c r="K22" s="18"/>
      <c r="L22" s="111"/>
      <c r="M22" s="18"/>
    </row>
    <row r="23" spans="1:13" ht="19.5" customHeight="1">
      <c r="A23" s="97"/>
      <c r="B23" s="118"/>
      <c r="C23" s="114"/>
      <c r="D23" s="97"/>
      <c r="E23" s="119"/>
      <c r="F23" s="115"/>
      <c r="G23" s="111"/>
      <c r="H23" s="96"/>
      <c r="I23" s="111"/>
      <c r="J23" s="18"/>
      <c r="K23" s="18"/>
      <c r="L23" s="111"/>
      <c r="M23" s="18"/>
    </row>
    <row r="24" spans="1:13" ht="19.5" customHeight="1">
      <c r="A24" s="120"/>
      <c r="B24" s="121" t="s">
        <v>21</v>
      </c>
      <c r="C24" s="122"/>
      <c r="D24" s="123"/>
      <c r="E24" s="124"/>
      <c r="F24" s="125"/>
      <c r="G24" s="126">
        <f>SUM(G6:G23)</f>
        <v>0</v>
      </c>
      <c r="H24" s="127"/>
      <c r="I24" s="128">
        <f>SUM(I5:I23)</f>
        <v>0</v>
      </c>
      <c r="J24" s="127"/>
      <c r="K24" s="129">
        <f>SUM(K4:K23)</f>
        <v>0</v>
      </c>
      <c r="L24" s="128">
        <f>SUM(G24+I24+K24)</f>
        <v>0</v>
      </c>
      <c r="M24" s="130"/>
    </row>
  </sheetData>
  <mergeCells count="11">
    <mergeCell ref="L2:L3"/>
    <mergeCell ref="M2:M3"/>
    <mergeCell ref="A1:M1"/>
    <mergeCell ref="A2:A3"/>
    <mergeCell ref="B2:B3"/>
    <mergeCell ref="C2:C3"/>
    <mergeCell ref="D2:D3"/>
    <mergeCell ref="E2:E3"/>
    <mergeCell ref="F2:G2"/>
    <mergeCell ref="H2:I2"/>
    <mergeCell ref="J2:K2"/>
  </mergeCells>
  <phoneticPr fontId="2" type="noConversion"/>
  <pageMargins left="0.7" right="0.7" top="0.75" bottom="0.75" header="0.3" footer="0.3"/>
  <pageSetup paperSize="9" scale="9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4"/>
  <sheetViews>
    <sheetView view="pageBreakPreview" zoomScaleNormal="100" zoomScaleSheetLayoutView="100" workbookViewId="0">
      <selection activeCell="H4" sqref="H4"/>
    </sheetView>
  </sheetViews>
  <sheetFormatPr defaultRowHeight="12"/>
  <cols>
    <col min="1" max="1" width="4.625" style="19" customWidth="1"/>
    <col min="2" max="2" width="20.625" style="13" customWidth="1"/>
    <col min="3" max="3" width="7.875" style="20" customWidth="1"/>
    <col min="4" max="4" width="4.5" style="19" customWidth="1"/>
    <col min="5" max="5" width="7.375" style="21" customWidth="1"/>
    <col min="6" max="6" width="10.125" style="13" customWidth="1"/>
    <col min="7" max="7" width="12.625" style="13" customWidth="1"/>
    <col min="8" max="8" width="10.75" style="13" customWidth="1"/>
    <col min="9" max="9" width="12.625" style="13" customWidth="1"/>
    <col min="10" max="10" width="10.125" style="13" customWidth="1"/>
    <col min="11" max="11" width="12.625" style="13" customWidth="1"/>
    <col min="12" max="12" width="13.375" style="19" customWidth="1"/>
    <col min="13" max="13" width="9.25" style="13" customWidth="1"/>
    <col min="14" max="14" width="3" style="13" hidden="1" customWidth="1"/>
    <col min="15" max="16384" width="9" style="13"/>
  </cols>
  <sheetData>
    <row r="1" spans="1:13" ht="35.1" customHeight="1">
      <c r="A1" s="224" t="s">
        <v>177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</row>
    <row r="2" spans="1:13" s="14" customFormat="1" ht="19.5" customHeight="1">
      <c r="A2" s="223" t="s">
        <v>178</v>
      </c>
      <c r="B2" s="223" t="s">
        <v>179</v>
      </c>
      <c r="C2" s="225" t="s">
        <v>180</v>
      </c>
      <c r="D2" s="223" t="s">
        <v>181</v>
      </c>
      <c r="E2" s="226" t="s">
        <v>181</v>
      </c>
      <c r="F2" s="223" t="s">
        <v>182</v>
      </c>
      <c r="G2" s="223"/>
      <c r="H2" s="223" t="s">
        <v>183</v>
      </c>
      <c r="I2" s="223"/>
      <c r="J2" s="223" t="s">
        <v>184</v>
      </c>
      <c r="K2" s="223"/>
      <c r="L2" s="223" t="s">
        <v>185</v>
      </c>
      <c r="M2" s="223" t="s">
        <v>186</v>
      </c>
    </row>
    <row r="3" spans="1:13" s="14" customFormat="1" ht="19.5" customHeight="1">
      <c r="A3" s="223"/>
      <c r="B3" s="223"/>
      <c r="C3" s="225"/>
      <c r="D3" s="223"/>
      <c r="E3" s="226"/>
      <c r="F3" s="161" t="s">
        <v>187</v>
      </c>
      <c r="G3" s="161" t="s">
        <v>188</v>
      </c>
      <c r="H3" s="161" t="s">
        <v>187</v>
      </c>
      <c r="I3" s="161" t="s">
        <v>188</v>
      </c>
      <c r="J3" s="161" t="s">
        <v>14</v>
      </c>
      <c r="K3" s="161" t="s">
        <v>15</v>
      </c>
      <c r="L3" s="223"/>
      <c r="M3" s="223"/>
    </row>
    <row r="4" spans="1:13" ht="19.5" customHeight="1">
      <c r="A4" s="97">
        <f>수량산출!A6</f>
        <v>1</v>
      </c>
      <c r="B4" s="114" t="str">
        <f>공사명!A2</f>
        <v>공영주차장 녹지관리 공사</v>
      </c>
      <c r="C4" s="114"/>
      <c r="D4" s="166">
        <v>1</v>
      </c>
      <c r="E4" s="117" t="s">
        <v>153</v>
      </c>
      <c r="F4" s="113"/>
      <c r="G4" s="113">
        <f>ROUNDDOWN((D4*F4),0)</f>
        <v>0</v>
      </c>
      <c r="H4" s="96"/>
      <c r="I4" s="111">
        <f>ROUNDDOWN((D4*H4),0)</f>
        <v>0</v>
      </c>
      <c r="J4" s="96">
        <f>집계!K24</f>
        <v>0</v>
      </c>
      <c r="K4" s="111">
        <f>ROUNDDOWN((D4*J4),0)</f>
        <v>0</v>
      </c>
      <c r="L4" s="111">
        <f>G4+I4+K4</f>
        <v>0</v>
      </c>
      <c r="M4" s="18"/>
    </row>
    <row r="5" spans="1:13" customFormat="1" ht="19.5" customHeight="1">
      <c r="A5" s="97"/>
      <c r="B5" s="155"/>
      <c r="C5" s="110"/>
      <c r="D5" s="97"/>
      <c r="E5" s="157"/>
      <c r="F5" s="111"/>
      <c r="G5" s="111"/>
      <c r="H5" s="96"/>
      <c r="I5" s="111"/>
      <c r="J5" s="96"/>
      <c r="K5" s="96"/>
      <c r="L5" s="111"/>
      <c r="M5" s="97"/>
    </row>
    <row r="6" spans="1:13" customFormat="1" ht="19.5" customHeight="1">
      <c r="A6" s="97"/>
      <c r="B6" s="155"/>
      <c r="C6" s="110"/>
      <c r="D6" s="97"/>
      <c r="E6" s="157"/>
      <c r="F6" s="112"/>
      <c r="G6" s="111"/>
      <c r="H6" s="96"/>
      <c r="I6" s="111"/>
      <c r="J6" s="96"/>
      <c r="K6" s="96"/>
      <c r="L6" s="111"/>
      <c r="M6" s="97"/>
    </row>
    <row r="7" spans="1:13" customFormat="1" ht="19.5" customHeight="1">
      <c r="A7" s="97"/>
      <c r="B7" s="155"/>
      <c r="C7" s="110"/>
      <c r="D7" s="97"/>
      <c r="E7" s="157"/>
      <c r="F7" s="111"/>
      <c r="G7" s="111"/>
      <c r="H7" s="96"/>
      <c r="I7" s="111"/>
      <c r="J7" s="96"/>
      <c r="K7" s="96"/>
      <c r="L7" s="111"/>
      <c r="M7" s="97"/>
    </row>
    <row r="8" spans="1:13" customFormat="1" ht="19.5" customHeight="1">
      <c r="A8" s="97"/>
      <c r="B8" s="155"/>
      <c r="C8" s="110"/>
      <c r="D8" s="97"/>
      <c r="E8" s="157"/>
      <c r="F8" s="111"/>
      <c r="G8" s="113"/>
      <c r="H8" s="96"/>
      <c r="I8" s="111"/>
      <c r="J8" s="96"/>
      <c r="K8" s="96"/>
      <c r="L8" s="111"/>
      <c r="M8" s="97"/>
    </row>
    <row r="9" spans="1:13" customFormat="1" ht="19.5" customHeight="1">
      <c r="A9" s="97"/>
      <c r="B9" s="155"/>
      <c r="C9" s="110"/>
      <c r="D9" s="97"/>
      <c r="E9" s="157"/>
      <c r="F9" s="115"/>
      <c r="G9" s="115"/>
      <c r="H9" s="96"/>
      <c r="I9" s="111"/>
      <c r="J9" s="96"/>
      <c r="K9" s="96"/>
      <c r="L9" s="111"/>
      <c r="M9" s="97"/>
    </row>
    <row r="10" spans="1:13" customFormat="1" ht="19.5" customHeight="1">
      <c r="A10" s="97"/>
      <c r="B10" s="155"/>
      <c r="C10" s="110"/>
      <c r="D10" s="97"/>
      <c r="E10" s="157"/>
      <c r="F10" s="111"/>
      <c r="G10" s="111"/>
      <c r="H10" s="96"/>
      <c r="I10" s="111"/>
      <c r="J10" s="96"/>
      <c r="K10" s="96"/>
      <c r="L10" s="111"/>
      <c r="M10" s="97"/>
    </row>
    <row r="11" spans="1:13" customFormat="1" ht="19.5" customHeight="1">
      <c r="A11" s="97"/>
      <c r="B11" s="155"/>
      <c r="C11" s="110"/>
      <c r="D11" s="97"/>
      <c r="E11" s="97"/>
      <c r="F11" s="111"/>
      <c r="G11" s="111"/>
      <c r="H11" s="96"/>
      <c r="I11" s="111"/>
      <c r="J11" s="96"/>
      <c r="K11" s="96"/>
      <c r="L11" s="111"/>
      <c r="M11" s="97"/>
    </row>
    <row r="12" spans="1:13" customFormat="1" ht="19.5" customHeight="1">
      <c r="A12" s="97"/>
      <c r="B12" s="12"/>
      <c r="C12" s="110"/>
      <c r="D12" s="97"/>
      <c r="E12" s="97"/>
      <c r="F12" s="111"/>
      <c r="G12" s="111"/>
      <c r="H12" s="96"/>
      <c r="I12" s="111"/>
      <c r="J12" s="96"/>
      <c r="K12" s="96"/>
      <c r="L12" s="111"/>
      <c r="M12" s="97"/>
    </row>
    <row r="13" spans="1:13" customFormat="1" ht="19.5" customHeight="1">
      <c r="A13" s="97"/>
      <c r="B13" s="12"/>
      <c r="C13" s="110"/>
      <c r="D13" s="97"/>
      <c r="E13" s="97"/>
      <c r="F13" s="111"/>
      <c r="G13" s="111"/>
      <c r="H13" s="96"/>
      <c r="I13" s="111"/>
      <c r="J13" s="96"/>
      <c r="K13" s="96"/>
      <c r="L13" s="111"/>
      <c r="M13" s="97"/>
    </row>
    <row r="14" spans="1:13" customFormat="1" ht="19.5" customHeight="1">
      <c r="A14" s="97"/>
      <c r="B14" s="114"/>
      <c r="C14" s="114"/>
      <c r="D14" s="116"/>
      <c r="E14" s="117"/>
      <c r="F14" s="115"/>
      <c r="G14" s="115"/>
      <c r="H14" s="96"/>
      <c r="I14" s="111"/>
      <c r="J14" s="18"/>
      <c r="K14" s="18"/>
      <c r="L14" s="111"/>
      <c r="M14" s="18"/>
    </row>
    <row r="15" spans="1:13" customFormat="1" ht="19.5" customHeight="1">
      <c r="A15" s="97"/>
      <c r="B15" s="12"/>
      <c r="C15" s="114"/>
      <c r="D15" s="116"/>
      <c r="E15" s="117"/>
      <c r="F15" s="115"/>
      <c r="G15" s="115"/>
      <c r="H15" s="96"/>
      <c r="I15" s="111"/>
      <c r="J15" s="96"/>
      <c r="K15" s="96"/>
      <c r="L15" s="111"/>
      <c r="M15" s="18"/>
    </row>
    <row r="16" spans="1:13" customFormat="1" ht="19.5" customHeight="1">
      <c r="A16" s="97"/>
      <c r="B16" s="155"/>
      <c r="C16" s="114"/>
      <c r="D16" s="116"/>
      <c r="E16" s="117"/>
      <c r="F16" s="115"/>
      <c r="G16" s="115"/>
      <c r="H16" s="96"/>
      <c r="I16" s="111"/>
      <c r="J16" s="96"/>
      <c r="K16" s="96"/>
      <c r="L16" s="111"/>
      <c r="M16" s="18"/>
    </row>
    <row r="17" spans="1:13" customFormat="1" ht="19.5" customHeight="1">
      <c r="A17" s="97"/>
      <c r="B17" s="155"/>
      <c r="C17" s="114"/>
      <c r="D17" s="116"/>
      <c r="E17" s="117"/>
      <c r="F17" s="115"/>
      <c r="G17" s="115"/>
      <c r="H17" s="96"/>
      <c r="I17" s="111"/>
      <c r="J17" s="96"/>
      <c r="K17" s="96"/>
      <c r="L17" s="111"/>
      <c r="M17" s="18"/>
    </row>
    <row r="18" spans="1:13" customFormat="1" ht="19.5" customHeight="1">
      <c r="A18" s="97"/>
      <c r="B18" s="155"/>
      <c r="C18" s="114"/>
      <c r="D18" s="97"/>
      <c r="E18" s="154"/>
      <c r="F18" s="115"/>
      <c r="G18" s="115"/>
      <c r="H18" s="96"/>
      <c r="I18" s="111"/>
      <c r="J18" s="96"/>
      <c r="K18" s="96"/>
      <c r="L18" s="111"/>
      <c r="M18" s="97"/>
    </row>
    <row r="19" spans="1:13" customFormat="1" ht="19.5" customHeight="1">
      <c r="A19" s="97"/>
      <c r="B19" s="114"/>
      <c r="C19" s="114"/>
      <c r="D19" s="116"/>
      <c r="E19" s="117"/>
      <c r="F19" s="115"/>
      <c r="G19" s="115"/>
      <c r="H19" s="96"/>
      <c r="I19" s="111"/>
      <c r="J19" s="18"/>
      <c r="K19" s="18"/>
      <c r="L19" s="111"/>
      <c r="M19" s="18"/>
    </row>
    <row r="20" spans="1:13" ht="19.5" customHeight="1">
      <c r="A20" s="97"/>
      <c r="B20" s="114"/>
      <c r="C20" s="114"/>
      <c r="D20" s="116"/>
      <c r="E20" s="117"/>
      <c r="F20" s="115"/>
      <c r="G20" s="115"/>
      <c r="H20" s="96"/>
      <c r="I20" s="111"/>
      <c r="J20" s="18"/>
      <c r="K20" s="18"/>
      <c r="L20" s="111"/>
      <c r="M20" s="18"/>
    </row>
    <row r="21" spans="1:13" ht="19.5" customHeight="1">
      <c r="A21" s="97"/>
      <c r="B21" s="118"/>
      <c r="C21" s="114"/>
      <c r="D21" s="97"/>
      <c r="E21" s="119"/>
      <c r="F21" s="115"/>
      <c r="G21" s="115"/>
      <c r="H21" s="96"/>
      <c r="I21" s="111"/>
      <c r="J21" s="18"/>
      <c r="K21" s="18"/>
      <c r="L21" s="111"/>
      <c r="M21" s="18"/>
    </row>
    <row r="22" spans="1:13" ht="19.5" customHeight="1">
      <c r="A22" s="97"/>
      <c r="B22" s="118"/>
      <c r="C22" s="114"/>
      <c r="D22" s="97"/>
      <c r="E22" s="119"/>
      <c r="F22" s="133"/>
      <c r="G22" s="115"/>
      <c r="H22" s="96"/>
      <c r="I22" s="111"/>
      <c r="J22" s="18"/>
      <c r="K22" s="18"/>
      <c r="L22" s="111"/>
      <c r="M22" s="18"/>
    </row>
    <row r="23" spans="1:13" ht="19.5" customHeight="1">
      <c r="A23" s="97"/>
      <c r="B23" s="118"/>
      <c r="C23" s="114"/>
      <c r="D23" s="97"/>
      <c r="E23" s="119"/>
      <c r="F23" s="115"/>
      <c r="G23" s="115"/>
      <c r="H23" s="96"/>
      <c r="I23" s="111"/>
      <c r="J23" s="18"/>
      <c r="K23" s="18"/>
      <c r="L23" s="111"/>
      <c r="M23" s="18"/>
    </row>
    <row r="24" spans="1:13" ht="19.5" customHeight="1">
      <c r="A24" s="120"/>
      <c r="B24" s="121" t="s">
        <v>21</v>
      </c>
      <c r="C24" s="122"/>
      <c r="D24" s="123"/>
      <c r="E24" s="124"/>
      <c r="F24" s="125"/>
      <c r="G24" s="126">
        <f>SUM(G4:G23)</f>
        <v>0</v>
      </c>
      <c r="H24" s="127"/>
      <c r="I24" s="128">
        <f>SUM(I4:I23)</f>
        <v>0</v>
      </c>
      <c r="J24" s="127"/>
      <c r="K24" s="129">
        <f>SUM(K4:K23)</f>
        <v>0</v>
      </c>
      <c r="L24" s="128">
        <f>SUM(L4:L23)</f>
        <v>0</v>
      </c>
      <c r="M24" s="130"/>
    </row>
  </sheetData>
  <mergeCells count="11">
    <mergeCell ref="M2:M3"/>
    <mergeCell ref="A1:M1"/>
    <mergeCell ref="A2:A3"/>
    <mergeCell ref="B2:B3"/>
    <mergeCell ref="C2:C3"/>
    <mergeCell ref="D2:D3"/>
    <mergeCell ref="E2:E3"/>
    <mergeCell ref="F2:G2"/>
    <mergeCell ref="H2:I2"/>
    <mergeCell ref="J2:K2"/>
    <mergeCell ref="L2:L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4"/>
  <sheetViews>
    <sheetView view="pageBreakPreview" zoomScaleNormal="100" zoomScaleSheetLayoutView="100" workbookViewId="0">
      <selection activeCell="H5" sqref="H5:H7"/>
    </sheetView>
  </sheetViews>
  <sheetFormatPr defaultRowHeight="12"/>
  <cols>
    <col min="1" max="1" width="4.625" style="19" customWidth="1"/>
    <col min="2" max="2" width="20.625" style="13" customWidth="1"/>
    <col min="3" max="3" width="7.875" style="20" customWidth="1"/>
    <col min="4" max="4" width="4.5" style="19" customWidth="1"/>
    <col min="5" max="5" width="7.375" style="21" customWidth="1"/>
    <col min="6" max="6" width="10.125" style="13" customWidth="1"/>
    <col min="7" max="7" width="12.625" style="13" customWidth="1"/>
    <col min="8" max="8" width="10.75" style="13" customWidth="1"/>
    <col min="9" max="9" width="12.625" style="13" customWidth="1"/>
    <col min="10" max="10" width="10.125" style="13" customWidth="1"/>
    <col min="11" max="11" width="12.625" style="13" customWidth="1"/>
    <col min="12" max="12" width="13.375" style="19" customWidth="1"/>
    <col min="13" max="13" width="9.25" style="13" customWidth="1"/>
    <col min="14" max="14" width="3" style="13" hidden="1" customWidth="1"/>
    <col min="15" max="16384" width="9" style="13"/>
  </cols>
  <sheetData>
    <row r="1" spans="1:13" ht="35.1" customHeight="1">
      <c r="A1" s="224" t="s">
        <v>47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</row>
    <row r="2" spans="1:13" s="14" customFormat="1" ht="19.5" customHeight="1">
      <c r="A2" s="223" t="s">
        <v>1</v>
      </c>
      <c r="B2" s="223" t="s">
        <v>2</v>
      </c>
      <c r="C2" s="225" t="s">
        <v>4</v>
      </c>
      <c r="D2" s="223" t="s">
        <v>3</v>
      </c>
      <c r="E2" s="226" t="s">
        <v>8</v>
      </c>
      <c r="F2" s="223" t="s">
        <v>9</v>
      </c>
      <c r="G2" s="223"/>
      <c r="H2" s="223" t="s">
        <v>10</v>
      </c>
      <c r="I2" s="223"/>
      <c r="J2" s="223" t="s">
        <v>11</v>
      </c>
      <c r="K2" s="223"/>
      <c r="L2" s="223" t="s">
        <v>17</v>
      </c>
      <c r="M2" s="223" t="s">
        <v>18</v>
      </c>
    </row>
    <row r="3" spans="1:13" s="14" customFormat="1" ht="19.5" customHeight="1">
      <c r="A3" s="223"/>
      <c r="B3" s="223"/>
      <c r="C3" s="225"/>
      <c r="D3" s="223"/>
      <c r="E3" s="226"/>
      <c r="F3" s="15" t="s">
        <v>19</v>
      </c>
      <c r="G3" s="15" t="s">
        <v>20</v>
      </c>
      <c r="H3" s="15" t="s">
        <v>19</v>
      </c>
      <c r="I3" s="15" t="s">
        <v>20</v>
      </c>
      <c r="J3" s="15" t="s">
        <v>19</v>
      </c>
      <c r="K3" s="15" t="s">
        <v>20</v>
      </c>
      <c r="L3" s="223"/>
      <c r="M3" s="223"/>
    </row>
    <row r="4" spans="1:13" s="14" customFormat="1" ht="19.5" customHeight="1">
      <c r="A4" s="97"/>
      <c r="B4" s="114" t="s">
        <v>170</v>
      </c>
      <c r="C4" s="114"/>
      <c r="D4" s="116"/>
      <c r="E4" s="117"/>
      <c r="F4" s="115"/>
      <c r="G4" s="115"/>
      <c r="H4" s="96"/>
      <c r="I4" s="111"/>
      <c r="J4" s="18"/>
      <c r="K4" s="18"/>
      <c r="L4" s="111"/>
      <c r="M4" s="18"/>
    </row>
    <row r="5" spans="1:13" ht="19.5" customHeight="1">
      <c r="A5" s="97">
        <f>수량산출!A6</f>
        <v>1</v>
      </c>
      <c r="B5" s="155" t="str">
        <f>수량산출!B6</f>
        <v>예초작업</v>
      </c>
      <c r="C5" s="110" t="str">
        <f>수량산출!C6</f>
        <v>기계(배부식)</v>
      </c>
      <c r="D5" s="97" t="str">
        <f>수량산출!J6</f>
        <v>m2</v>
      </c>
      <c r="E5" s="157">
        <f>수량산출!K6</f>
        <v>17914.8</v>
      </c>
      <c r="F5" s="111"/>
      <c r="G5" s="111">
        <f>ROUNDDOWN((F5*E5),0)</f>
        <v>0</v>
      </c>
      <c r="H5" s="96"/>
      <c r="I5" s="111">
        <f>ROUNDDOWN((H5*E5),0)</f>
        <v>0</v>
      </c>
      <c r="J5" s="96">
        <f>일위대가!J8</f>
        <v>0</v>
      </c>
      <c r="K5" s="96">
        <f>ROUNDDOWN((J5*E5),0)</f>
        <v>0</v>
      </c>
      <c r="L5" s="111">
        <f>G5+I5+K5</f>
        <v>0</v>
      </c>
      <c r="M5" s="97" t="s">
        <v>151</v>
      </c>
    </row>
    <row r="6" spans="1:13" customFormat="1" ht="19.5" customHeight="1">
      <c r="A6" s="97">
        <f>수량산출!A7</f>
        <v>2</v>
      </c>
      <c r="B6" s="155" t="str">
        <f>수량산출!B7</f>
        <v>관목전정</v>
      </c>
      <c r="C6" s="110" t="str">
        <f>수량산출!C7</f>
        <v>0.9m이상</v>
      </c>
      <c r="D6" s="97" t="str">
        <f>수량산출!J7</f>
        <v>m2</v>
      </c>
      <c r="E6" s="157">
        <f>수량산출!K7</f>
        <v>600</v>
      </c>
      <c r="F6" s="111"/>
      <c r="G6" s="111">
        <f>ROUNDDOWN((F6*E6),0)</f>
        <v>0</v>
      </c>
      <c r="H6" s="96"/>
      <c r="I6" s="111">
        <f>ROUNDDOWN((H6*E6),0)</f>
        <v>0</v>
      </c>
      <c r="J6" s="96"/>
      <c r="K6" s="96">
        <f>ROUNDDOWN((J6*E6),0)</f>
        <v>0</v>
      </c>
      <c r="L6" s="111">
        <f>G6+I6+K6</f>
        <v>0</v>
      </c>
      <c r="M6" s="97" t="s">
        <v>325</v>
      </c>
    </row>
    <row r="7" spans="1:13" s="175" customFormat="1" ht="19.5" customHeight="1">
      <c r="A7" s="97"/>
      <c r="B7" s="12"/>
      <c r="C7" s="110"/>
      <c r="D7" s="97"/>
      <c r="E7" s="97"/>
      <c r="F7" s="111"/>
      <c r="G7" s="111"/>
      <c r="H7" s="96"/>
      <c r="I7" s="111"/>
      <c r="J7" s="96"/>
      <c r="K7" s="96"/>
      <c r="L7" s="111"/>
      <c r="M7" s="97"/>
    </row>
    <row r="8" spans="1:13" s="175" customFormat="1" ht="19.5" customHeight="1">
      <c r="A8" s="97"/>
      <c r="B8" s="12"/>
      <c r="C8" s="110"/>
      <c r="D8" s="97"/>
      <c r="E8" s="97"/>
      <c r="F8" s="111"/>
      <c r="G8" s="111"/>
      <c r="H8" s="96"/>
      <c r="I8" s="111"/>
      <c r="J8" s="96"/>
      <c r="K8" s="96"/>
      <c r="L8" s="111"/>
      <c r="M8" s="97"/>
    </row>
    <row r="9" spans="1:13" s="175" customFormat="1" ht="19.5" customHeight="1">
      <c r="A9" s="97"/>
      <c r="B9" s="12"/>
      <c r="C9" s="110"/>
      <c r="D9" s="97"/>
      <c r="E9" s="97"/>
      <c r="F9" s="111"/>
      <c r="G9" s="111"/>
      <c r="H9" s="96"/>
      <c r="I9" s="111"/>
      <c r="J9" s="96"/>
      <c r="K9" s="96"/>
      <c r="L9" s="111"/>
      <c r="M9" s="97"/>
    </row>
    <row r="10" spans="1:13" s="175" customFormat="1" ht="19.5" customHeight="1">
      <c r="A10" s="97"/>
      <c r="B10" s="12"/>
      <c r="C10" s="110"/>
      <c r="D10" s="97"/>
      <c r="E10" s="97"/>
      <c r="F10" s="111"/>
      <c r="G10" s="111"/>
      <c r="H10" s="96"/>
      <c r="I10" s="111"/>
      <c r="J10" s="96"/>
      <c r="K10" s="96"/>
      <c r="L10" s="111"/>
      <c r="M10" s="97"/>
    </row>
    <row r="11" spans="1:13" s="175" customFormat="1" ht="19.5" customHeight="1">
      <c r="A11" s="97"/>
      <c r="B11" s="12"/>
      <c r="C11" s="110"/>
      <c r="D11" s="97"/>
      <c r="E11" s="97"/>
      <c r="F11" s="111"/>
      <c r="G11" s="111"/>
      <c r="H11" s="96"/>
      <c r="I11" s="111"/>
      <c r="J11" s="96"/>
      <c r="K11" s="96"/>
      <c r="L11" s="111"/>
      <c r="M11" s="97"/>
    </row>
    <row r="12" spans="1:13" s="175" customFormat="1" ht="19.5" customHeight="1">
      <c r="A12" s="97"/>
      <c r="B12" s="12"/>
      <c r="C12" s="110"/>
      <c r="D12" s="97"/>
      <c r="E12" s="97"/>
      <c r="F12" s="111"/>
      <c r="G12" s="111"/>
      <c r="H12" s="96"/>
      <c r="I12" s="111"/>
      <c r="J12" s="96"/>
      <c r="K12" s="96"/>
      <c r="L12" s="111"/>
      <c r="M12" s="97"/>
    </row>
    <row r="13" spans="1:13" s="175" customFormat="1" ht="19.5" customHeight="1">
      <c r="A13" s="97"/>
      <c r="B13" s="12"/>
      <c r="C13" s="110"/>
      <c r="D13" s="97"/>
      <c r="E13" s="97"/>
      <c r="F13" s="111"/>
      <c r="G13" s="111"/>
      <c r="H13" s="96"/>
      <c r="I13" s="111"/>
      <c r="J13" s="96"/>
      <c r="K13" s="96"/>
      <c r="L13" s="111"/>
      <c r="M13" s="97"/>
    </row>
    <row r="14" spans="1:13" customFormat="1" ht="19.5" customHeight="1">
      <c r="A14" s="97"/>
      <c r="B14" s="114"/>
      <c r="C14" s="114"/>
      <c r="D14" s="116"/>
      <c r="E14" s="117"/>
      <c r="F14" s="115"/>
      <c r="G14" s="115"/>
      <c r="H14" s="96"/>
      <c r="I14" s="111"/>
      <c r="J14" s="18"/>
      <c r="K14" s="18"/>
      <c r="L14" s="111"/>
      <c r="M14" s="18"/>
    </row>
    <row r="15" spans="1:13" customFormat="1" ht="19.5" customHeight="1">
      <c r="A15" s="97"/>
      <c r="B15" s="12"/>
      <c r="C15" s="114"/>
      <c r="D15" s="116"/>
      <c r="E15" s="117"/>
      <c r="F15" s="115"/>
      <c r="G15" s="115"/>
      <c r="H15" s="96"/>
      <c r="I15" s="111"/>
      <c r="J15" s="96"/>
      <c r="K15" s="96"/>
      <c r="L15" s="111"/>
      <c r="M15" s="18"/>
    </row>
    <row r="16" spans="1:13" customFormat="1" ht="19.5" customHeight="1">
      <c r="A16" s="97"/>
      <c r="B16" s="155"/>
      <c r="C16" s="114"/>
      <c r="D16" s="116"/>
      <c r="E16" s="117"/>
      <c r="F16" s="115"/>
      <c r="G16" s="115"/>
      <c r="H16" s="96"/>
      <c r="I16" s="111"/>
      <c r="J16" s="96"/>
      <c r="K16" s="96"/>
      <c r="L16" s="111"/>
      <c r="M16" s="18"/>
    </row>
    <row r="17" spans="1:13" customFormat="1" ht="19.5" customHeight="1">
      <c r="A17" s="97"/>
      <c r="B17" s="155"/>
      <c r="C17" s="114"/>
      <c r="D17" s="116"/>
      <c r="E17" s="117"/>
      <c r="F17" s="115"/>
      <c r="G17" s="115"/>
      <c r="H17" s="96"/>
      <c r="I17" s="111"/>
      <c r="J17" s="96"/>
      <c r="K17" s="96"/>
      <c r="L17" s="111"/>
      <c r="M17" s="18"/>
    </row>
    <row r="18" spans="1:13" customFormat="1" ht="19.5" customHeight="1">
      <c r="A18" s="97"/>
      <c r="B18" s="114"/>
      <c r="C18" s="114"/>
      <c r="D18" s="116"/>
      <c r="E18" s="117"/>
      <c r="F18" s="115"/>
      <c r="G18" s="115"/>
      <c r="H18" s="96"/>
      <c r="I18" s="111"/>
      <c r="J18" s="18"/>
      <c r="K18" s="18"/>
      <c r="L18" s="111"/>
      <c r="M18" s="18"/>
    </row>
    <row r="19" spans="1:13" customFormat="1" ht="19.5" customHeight="1">
      <c r="A19" s="97"/>
      <c r="B19" s="155"/>
      <c r="C19" s="114"/>
      <c r="D19" s="97"/>
      <c r="E19" s="154"/>
      <c r="F19" s="115"/>
      <c r="G19" s="115"/>
      <c r="H19" s="96"/>
      <c r="I19" s="111"/>
      <c r="J19" s="96"/>
      <c r="K19" s="96"/>
      <c r="L19" s="111"/>
      <c r="M19" s="97"/>
    </row>
    <row r="20" spans="1:13" customFormat="1" ht="19.5" customHeight="1">
      <c r="A20" s="97"/>
      <c r="B20" s="114"/>
      <c r="C20" s="114"/>
      <c r="D20" s="116"/>
      <c r="E20" s="117"/>
      <c r="F20" s="115"/>
      <c r="G20" s="115"/>
      <c r="H20" s="96"/>
      <c r="I20" s="111"/>
      <c r="J20" s="18"/>
      <c r="K20" s="18"/>
      <c r="L20" s="111"/>
      <c r="M20" s="18"/>
    </row>
    <row r="21" spans="1:13" ht="19.5" customHeight="1">
      <c r="A21" s="97"/>
      <c r="B21" s="114"/>
      <c r="C21" s="114"/>
      <c r="D21" s="116"/>
      <c r="E21" s="117"/>
      <c r="F21" s="115"/>
      <c r="G21" s="115"/>
      <c r="H21" s="96"/>
      <c r="I21" s="111"/>
      <c r="J21" s="18"/>
      <c r="K21" s="18"/>
      <c r="L21" s="111"/>
      <c r="M21" s="18"/>
    </row>
    <row r="22" spans="1:13" ht="19.5" customHeight="1">
      <c r="A22" s="97"/>
      <c r="B22" s="118"/>
      <c r="C22" s="114"/>
      <c r="D22" s="97"/>
      <c r="E22" s="119"/>
      <c r="F22" s="115"/>
      <c r="G22" s="115"/>
      <c r="H22" s="96"/>
      <c r="I22" s="111"/>
      <c r="J22" s="18"/>
      <c r="K22" s="18"/>
      <c r="L22" s="111"/>
      <c r="M22" s="18"/>
    </row>
    <row r="23" spans="1:13" ht="19.5" customHeight="1">
      <c r="A23" s="97"/>
      <c r="B23" s="118"/>
      <c r="C23" s="114"/>
      <c r="D23" s="97"/>
      <c r="E23" s="119"/>
      <c r="F23" s="115"/>
      <c r="G23" s="115"/>
      <c r="H23" s="96"/>
      <c r="I23" s="111"/>
      <c r="J23" s="18"/>
      <c r="K23" s="18"/>
      <c r="L23" s="111"/>
      <c r="M23" s="18"/>
    </row>
    <row r="24" spans="1:13" ht="19.5" customHeight="1">
      <c r="A24" s="120"/>
      <c r="B24" s="121" t="s">
        <v>152</v>
      </c>
      <c r="C24" s="122"/>
      <c r="D24" s="123"/>
      <c r="E24" s="124"/>
      <c r="F24" s="125"/>
      <c r="G24" s="126">
        <f>SUM(G5:G23)</f>
        <v>0</v>
      </c>
      <c r="H24" s="127"/>
      <c r="I24" s="128">
        <f>SUM(I5:I23)</f>
        <v>0</v>
      </c>
      <c r="J24" s="127"/>
      <c r="K24" s="129">
        <f>SUM(K5:K23)</f>
        <v>0</v>
      </c>
      <c r="L24" s="128">
        <f>SUM(L5:L23)</f>
        <v>0</v>
      </c>
      <c r="M24" s="130"/>
    </row>
  </sheetData>
  <mergeCells count="11">
    <mergeCell ref="H2:I2"/>
    <mergeCell ref="M2:M3"/>
    <mergeCell ref="A1:M1"/>
    <mergeCell ref="A2:A3"/>
    <mergeCell ref="B2:B3"/>
    <mergeCell ref="C2:C3"/>
    <mergeCell ref="D2:D3"/>
    <mergeCell ref="E2:E3"/>
    <mergeCell ref="F2:G2"/>
    <mergeCell ref="J2:K2"/>
    <mergeCell ref="L2:L3"/>
  </mergeCells>
  <phoneticPr fontId="2" type="noConversion"/>
  <pageMargins left="0.55118110236220474" right="0.62992125984251968" top="0.51181102362204722" bottom="0.59055118110236227" header="0.51181102362204722" footer="0.55118110236220474"/>
  <pageSetup paperSize="9" orientation="landscape" verticalDpi="300" r:id="rId1"/>
  <headerFooter alignWithMargins="0"/>
  <ignoredErrors>
    <ignoredError sqref="L5" emptyCellReferenc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12</vt:i4>
      </vt:variant>
      <vt:variant>
        <vt:lpstr>이름이 지정된 범위</vt:lpstr>
      </vt:variant>
      <vt:variant>
        <vt:i4>11</vt:i4>
      </vt:variant>
    </vt:vector>
  </HeadingPairs>
  <TitlesOfParts>
    <vt:vector size="23" baseType="lpstr">
      <vt:lpstr>공사명</vt:lpstr>
      <vt:lpstr>설계설명서</vt:lpstr>
      <vt:lpstr>시방서</vt:lpstr>
      <vt:lpstr>특시</vt:lpstr>
      <vt:lpstr>예정공정표</vt:lpstr>
      <vt:lpstr>원가계산서</vt:lpstr>
      <vt:lpstr>폐기물처리비</vt:lpstr>
      <vt:lpstr>집계표총괄</vt:lpstr>
      <vt:lpstr>집계</vt:lpstr>
      <vt:lpstr>일위대가</vt:lpstr>
      <vt:lpstr>수량산출</vt:lpstr>
      <vt:lpstr>수량산출상세</vt:lpstr>
      <vt:lpstr>설계설명서!Print_Area</vt:lpstr>
      <vt:lpstr>수량산출!Print_Area</vt:lpstr>
      <vt:lpstr>수량산출상세!Print_Area</vt:lpstr>
      <vt:lpstr>시방서!Print_Area</vt:lpstr>
      <vt:lpstr>예정공정표!Print_Area</vt:lpstr>
      <vt:lpstr>원가계산서!Print_Area</vt:lpstr>
      <vt:lpstr>일위대가!Print_Area</vt:lpstr>
      <vt:lpstr>집계!Print_Area</vt:lpstr>
      <vt:lpstr>특시!Print_Area</vt:lpstr>
      <vt:lpstr>일위대가!Print_Titles</vt:lpstr>
      <vt:lpstr>집계!Print_Titles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최산적</dc:creator>
  <cp:lastModifiedBy>user</cp:lastModifiedBy>
  <cp:lastPrinted>2026-08-11T01:22:10Z</cp:lastPrinted>
  <dcterms:created xsi:type="dcterms:W3CDTF">2002-07-20T08:20:09Z</dcterms:created>
  <dcterms:modified xsi:type="dcterms:W3CDTF">2026-09-10T08:20:35Z</dcterms:modified>
</cp:coreProperties>
</file>